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3.xml" ContentType="application/vnd.openxmlformats-officedocument.themeOverride+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4.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agust\Escritorio\Blackjack\"/>
    </mc:Choice>
  </mc:AlternateContent>
  <xr:revisionPtr revIDLastSave="0" documentId="13_ncr:1_{F106997D-DDB9-447E-B90A-1EC9EBA5C50C}" xr6:coauthVersionLast="47" xr6:coauthVersionMax="47" xr10:uidLastSave="{00000000-0000-0000-0000-000000000000}"/>
  <bookViews>
    <workbookView xWindow="-108" yWindow="-108" windowWidth="23256" windowHeight="12456" tabRatio="832" activeTab="1" xr2:uid="{EBE9488F-5822-42E2-AB20-A18ACDC6B3F7}"/>
  </bookViews>
  <sheets>
    <sheet name="Par Perfecto" sheetId="10" r:id="rId1"/>
    <sheet name="Kelly" sheetId="8" r:id="rId2"/>
    <sheet name="Simulaciones de Kelly" sheetId="7" r:id="rId3"/>
    <sheet name="Cuenta Real" sheetId="6" r:id="rId4"/>
    <sheet name="VE, DS, RDR, N-Zero" sheetId="9" r:id="rId5"/>
    <sheet name="Prob Blackjack" sheetId="1" r:id="rId6"/>
    <sheet name="Seguro" sheetId="3" r:id="rId7"/>
    <sheet name="Seguro y Dinero equivalente" sheetId="5" r:id="rId8"/>
    <sheet name="Dinero equivalente" sheetId="4" r:id="rId9"/>
  </sheets>
  <definedNames>
    <definedName name="_xlchart.v1.0" hidden="1">'Cuenta Real'!$Z$3:$Z$263</definedName>
    <definedName name="_xlchart.v1.1" hidden="1">'Cuenta Real'!$P$3:$P$314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 i="7" l="1"/>
  <c r="O3" i="7"/>
  <c r="M3" i="7"/>
  <c r="U3" i="7" s="1"/>
  <c r="J7" i="9"/>
  <c r="D12" i="9"/>
  <c r="D11" i="9"/>
  <c r="D10" i="9"/>
  <c r="D13" i="9"/>
  <c r="L2" i="10"/>
  <c r="J2" i="10"/>
  <c r="M3" i="10"/>
  <c r="D14" i="9"/>
  <c r="J3" i="8"/>
  <c r="B5" i="7"/>
  <c r="B4" i="7"/>
  <c r="I2" i="3"/>
  <c r="K683" i="3"/>
  <c r="K682" i="3"/>
  <c r="K681" i="3"/>
  <c r="K680" i="3"/>
  <c r="K679" i="3"/>
  <c r="K678" i="3"/>
  <c r="K677" i="3"/>
  <c r="K676" i="3"/>
  <c r="K675" i="3"/>
  <c r="K674" i="3"/>
  <c r="K673" i="3"/>
  <c r="K672" i="3"/>
  <c r="K671" i="3"/>
  <c r="K670" i="3"/>
  <c r="K669" i="3"/>
  <c r="K668" i="3"/>
  <c r="K667" i="3"/>
  <c r="K666" i="3"/>
  <c r="K665" i="3"/>
  <c r="K664" i="3"/>
  <c r="K663" i="3"/>
  <c r="K662" i="3"/>
  <c r="K661" i="3"/>
  <c r="K660" i="3"/>
  <c r="K659" i="3"/>
  <c r="K658" i="3"/>
  <c r="K657" i="3"/>
  <c r="K656" i="3"/>
  <c r="K655" i="3"/>
  <c r="K654" i="3"/>
  <c r="K653" i="3"/>
  <c r="K652" i="3"/>
  <c r="K651" i="3"/>
  <c r="K650" i="3"/>
  <c r="K649" i="3"/>
  <c r="K648" i="3"/>
  <c r="K647" i="3"/>
  <c r="K646" i="3"/>
  <c r="K645" i="3"/>
  <c r="K644" i="3"/>
  <c r="K643" i="3"/>
  <c r="K642" i="3"/>
  <c r="K641" i="3"/>
  <c r="K640" i="3"/>
  <c r="K639" i="3"/>
  <c r="K638" i="3"/>
  <c r="K637" i="3"/>
  <c r="K636" i="3"/>
  <c r="K635" i="3"/>
  <c r="K634" i="3"/>
  <c r="K633" i="3"/>
  <c r="K632" i="3"/>
  <c r="K631" i="3"/>
  <c r="K630" i="3"/>
  <c r="K629" i="3"/>
  <c r="K628" i="3"/>
  <c r="K627" i="3"/>
  <c r="K626" i="3"/>
  <c r="K625" i="3"/>
  <c r="K624" i="3"/>
  <c r="K623" i="3"/>
  <c r="K622" i="3"/>
  <c r="K621" i="3"/>
  <c r="K620" i="3"/>
  <c r="K619" i="3"/>
  <c r="K618" i="3"/>
  <c r="K617" i="3"/>
  <c r="K616" i="3"/>
  <c r="K615" i="3"/>
  <c r="K614" i="3"/>
  <c r="K613" i="3"/>
  <c r="K612" i="3"/>
  <c r="K611" i="3"/>
  <c r="K610" i="3"/>
  <c r="K609" i="3"/>
  <c r="K608" i="3"/>
  <c r="K607" i="3"/>
  <c r="K606" i="3"/>
  <c r="K605" i="3"/>
  <c r="K604" i="3"/>
  <c r="K603" i="3"/>
  <c r="K602" i="3"/>
  <c r="K601" i="3"/>
  <c r="K600" i="3"/>
  <c r="K599" i="3"/>
  <c r="K598" i="3"/>
  <c r="K597" i="3"/>
  <c r="K596" i="3"/>
  <c r="K595" i="3"/>
  <c r="K594" i="3"/>
  <c r="K593" i="3"/>
  <c r="K592" i="3"/>
  <c r="K591" i="3"/>
  <c r="K590" i="3"/>
  <c r="K589" i="3"/>
  <c r="K588" i="3"/>
  <c r="K587" i="3"/>
  <c r="K586" i="3"/>
  <c r="K585" i="3"/>
  <c r="K584" i="3"/>
  <c r="K583" i="3"/>
  <c r="K582" i="3"/>
  <c r="K581" i="3"/>
  <c r="K580" i="3"/>
  <c r="K579" i="3"/>
  <c r="K578" i="3"/>
  <c r="K577" i="3"/>
  <c r="K576" i="3"/>
  <c r="K575" i="3"/>
  <c r="K574" i="3"/>
  <c r="K573" i="3"/>
  <c r="K572" i="3"/>
  <c r="K571" i="3"/>
  <c r="K570" i="3"/>
  <c r="K569" i="3"/>
  <c r="K568" i="3"/>
  <c r="K567" i="3"/>
  <c r="K566" i="3"/>
  <c r="K565" i="3"/>
  <c r="K564" i="3"/>
  <c r="K563" i="3"/>
  <c r="K562" i="3"/>
  <c r="K561" i="3"/>
  <c r="K560" i="3"/>
  <c r="K559" i="3"/>
  <c r="K558" i="3"/>
  <c r="K557" i="3"/>
  <c r="K556" i="3"/>
  <c r="K555" i="3"/>
  <c r="K554" i="3"/>
  <c r="K553" i="3"/>
  <c r="K552" i="3"/>
  <c r="K551" i="3"/>
  <c r="K550" i="3"/>
  <c r="K549" i="3"/>
  <c r="K548" i="3"/>
  <c r="K547" i="3"/>
  <c r="K546" i="3"/>
  <c r="K545" i="3"/>
  <c r="K544" i="3"/>
  <c r="K543" i="3"/>
  <c r="K542" i="3"/>
  <c r="K541" i="3"/>
  <c r="K540" i="3"/>
  <c r="K539" i="3"/>
  <c r="K538" i="3"/>
  <c r="K537" i="3"/>
  <c r="K536" i="3"/>
  <c r="K535" i="3"/>
  <c r="K534" i="3"/>
  <c r="K533" i="3"/>
  <c r="K532" i="3"/>
  <c r="K531" i="3"/>
  <c r="K530" i="3"/>
  <c r="K529" i="3"/>
  <c r="K528" i="3"/>
  <c r="K527" i="3"/>
  <c r="K526" i="3"/>
  <c r="K525" i="3"/>
  <c r="K524" i="3"/>
  <c r="K523" i="3"/>
  <c r="K522" i="3"/>
  <c r="K521" i="3"/>
  <c r="K520" i="3"/>
  <c r="K519" i="3"/>
  <c r="K518" i="3"/>
  <c r="K517" i="3"/>
  <c r="K516" i="3"/>
  <c r="K515" i="3"/>
  <c r="K514" i="3"/>
  <c r="K513" i="3"/>
  <c r="K512" i="3"/>
  <c r="K511" i="3"/>
  <c r="K510" i="3"/>
  <c r="K509" i="3"/>
  <c r="K508" i="3"/>
  <c r="K507" i="3"/>
  <c r="K506" i="3"/>
  <c r="K505" i="3"/>
  <c r="K504" i="3"/>
  <c r="K503" i="3"/>
  <c r="K502" i="3"/>
  <c r="K501" i="3"/>
  <c r="K500" i="3"/>
  <c r="K499" i="3"/>
  <c r="K498" i="3"/>
  <c r="K497" i="3"/>
  <c r="K496" i="3"/>
  <c r="K495" i="3"/>
  <c r="K494" i="3"/>
  <c r="K493" i="3"/>
  <c r="K492" i="3"/>
  <c r="K491" i="3"/>
  <c r="K490" i="3"/>
  <c r="K489" i="3"/>
  <c r="K488" i="3"/>
  <c r="K487" i="3"/>
  <c r="K486" i="3"/>
  <c r="K485" i="3"/>
  <c r="K484" i="3"/>
  <c r="K483" i="3"/>
  <c r="K482" i="3"/>
  <c r="K481" i="3"/>
  <c r="K480" i="3"/>
  <c r="K479" i="3"/>
  <c r="K478" i="3"/>
  <c r="K477" i="3"/>
  <c r="K476" i="3"/>
  <c r="K475" i="3"/>
  <c r="K474" i="3"/>
  <c r="K473" i="3"/>
  <c r="K472" i="3"/>
  <c r="K471" i="3"/>
  <c r="K470" i="3"/>
  <c r="K469" i="3"/>
  <c r="K468" i="3"/>
  <c r="K467" i="3"/>
  <c r="K466" i="3"/>
  <c r="K465" i="3"/>
  <c r="K464" i="3"/>
  <c r="K463" i="3"/>
  <c r="K462" i="3"/>
  <c r="K461" i="3"/>
  <c r="K460" i="3"/>
  <c r="K459" i="3"/>
  <c r="K458" i="3"/>
  <c r="K457" i="3"/>
  <c r="K456" i="3"/>
  <c r="K455" i="3"/>
  <c r="K454" i="3"/>
  <c r="K453" i="3"/>
  <c r="K452" i="3"/>
  <c r="K451" i="3"/>
  <c r="K450" i="3"/>
  <c r="K449" i="3"/>
  <c r="K448" i="3"/>
  <c r="K447" i="3"/>
  <c r="K446" i="3"/>
  <c r="K445" i="3"/>
  <c r="K444" i="3"/>
  <c r="K443" i="3"/>
  <c r="K442" i="3"/>
  <c r="K441" i="3"/>
  <c r="K440" i="3"/>
  <c r="K439" i="3"/>
  <c r="K438" i="3"/>
  <c r="K437" i="3"/>
  <c r="K436" i="3"/>
  <c r="K435" i="3"/>
  <c r="K434" i="3"/>
  <c r="K433" i="3"/>
  <c r="K432" i="3"/>
  <c r="K431" i="3"/>
  <c r="K430" i="3"/>
  <c r="K429" i="3"/>
  <c r="K428" i="3"/>
  <c r="K427" i="3"/>
  <c r="K426" i="3"/>
  <c r="K425" i="3"/>
  <c r="K424" i="3"/>
  <c r="K423" i="3"/>
  <c r="K422" i="3"/>
  <c r="K421" i="3"/>
  <c r="K420" i="3"/>
  <c r="K419" i="3"/>
  <c r="K418" i="3"/>
  <c r="K417" i="3"/>
  <c r="K416" i="3"/>
  <c r="K415" i="3"/>
  <c r="K414" i="3"/>
  <c r="K413" i="3"/>
  <c r="K412" i="3"/>
  <c r="K411" i="3"/>
  <c r="K410" i="3"/>
  <c r="K409" i="3"/>
  <c r="K408" i="3"/>
  <c r="K407" i="3"/>
  <c r="K406" i="3"/>
  <c r="K405" i="3"/>
  <c r="K404" i="3"/>
  <c r="K403" i="3"/>
  <c r="K402" i="3"/>
  <c r="K401" i="3"/>
  <c r="K400" i="3"/>
  <c r="K399" i="3"/>
  <c r="K398" i="3"/>
  <c r="K397" i="3"/>
  <c r="K396" i="3"/>
  <c r="K395" i="3"/>
  <c r="K394" i="3"/>
  <c r="K393" i="3"/>
  <c r="K392" i="3"/>
  <c r="K391" i="3"/>
  <c r="K390" i="3"/>
  <c r="K389" i="3"/>
  <c r="K388" i="3"/>
  <c r="K387" i="3"/>
  <c r="K386" i="3"/>
  <c r="K385" i="3"/>
  <c r="K384" i="3"/>
  <c r="K383" i="3"/>
  <c r="K382" i="3"/>
  <c r="K381" i="3"/>
  <c r="K380" i="3"/>
  <c r="K379" i="3"/>
  <c r="K378" i="3"/>
  <c r="K377" i="3"/>
  <c r="K376" i="3"/>
  <c r="K375" i="3"/>
  <c r="K374" i="3"/>
  <c r="K373" i="3"/>
  <c r="K372" i="3"/>
  <c r="K371" i="3"/>
  <c r="K370" i="3"/>
  <c r="K369" i="3"/>
  <c r="K368" i="3"/>
  <c r="K367"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8" i="3"/>
  <c r="K317" i="3"/>
  <c r="K316" i="3"/>
  <c r="K315"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6" i="3"/>
  <c r="K285" i="3"/>
  <c r="K284" i="3"/>
  <c r="K283" i="3"/>
  <c r="K282" i="3"/>
  <c r="K281" i="3"/>
  <c r="K280" i="3"/>
  <c r="K279" i="3"/>
  <c r="K278" i="3"/>
  <c r="K277" i="3"/>
  <c r="K276" i="3"/>
  <c r="K275" i="3"/>
  <c r="K274" i="3"/>
  <c r="K273" i="3"/>
  <c r="K272" i="3"/>
  <c r="K271" i="3"/>
  <c r="K270" i="3"/>
  <c r="K269" i="3"/>
  <c r="K268" i="3"/>
  <c r="K267" i="3"/>
  <c r="K266" i="3"/>
  <c r="K265" i="3"/>
  <c r="K264" i="3"/>
  <c r="K263" i="3"/>
  <c r="K262" i="3"/>
  <c r="K261" i="3"/>
  <c r="K260"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9" i="3"/>
  <c r="K208" i="3"/>
  <c r="K207" i="3"/>
  <c r="K206" i="3"/>
  <c r="K205" i="3"/>
  <c r="K204" i="3"/>
  <c r="K203" i="3"/>
  <c r="K202" i="3"/>
  <c r="K201" i="3"/>
  <c r="K200" i="3"/>
  <c r="K199" i="3"/>
  <c r="K198" i="3"/>
  <c r="K197" i="3"/>
  <c r="K196" i="3"/>
  <c r="K195" i="3"/>
  <c r="K194" i="3"/>
  <c r="K193" i="3"/>
  <c r="K192" i="3"/>
  <c r="K191" i="3"/>
  <c r="K190" i="3"/>
  <c r="K189" i="3"/>
  <c r="K188" i="3"/>
  <c r="K187" i="3"/>
  <c r="K186" i="3"/>
  <c r="K185" i="3"/>
  <c r="K184" i="3"/>
  <c r="K183" i="3"/>
  <c r="K182" i="3"/>
  <c r="K181" i="3"/>
  <c r="K180" i="3"/>
  <c r="K179" i="3"/>
  <c r="K178" i="3"/>
  <c r="K177" i="3"/>
  <c r="K176" i="3"/>
  <c r="K175" i="3"/>
  <c r="K174" i="3"/>
  <c r="K173" i="3"/>
  <c r="K172" i="3"/>
  <c r="K171" i="3"/>
  <c r="K170" i="3"/>
  <c r="K169" i="3"/>
  <c r="K168" i="3"/>
  <c r="K167" i="3"/>
  <c r="K166" i="3"/>
  <c r="K165" i="3"/>
  <c r="K164" i="3"/>
  <c r="K163" i="3"/>
  <c r="K162" i="3"/>
  <c r="K161" i="3"/>
  <c r="K160" i="3"/>
  <c r="K159" i="3"/>
  <c r="K158" i="3"/>
  <c r="K157" i="3"/>
  <c r="K156" i="3"/>
  <c r="K155" i="3"/>
  <c r="K154" i="3"/>
  <c r="K153" i="3"/>
  <c r="K152" i="3"/>
  <c r="K151" i="3"/>
  <c r="K150" i="3"/>
  <c r="K149" i="3"/>
  <c r="K148" i="3"/>
  <c r="K147" i="3"/>
  <c r="K146" i="3"/>
  <c r="K145" i="3"/>
  <c r="K144" i="3"/>
  <c r="K143" i="3"/>
  <c r="K142" i="3"/>
  <c r="K141" i="3"/>
  <c r="K140" i="3"/>
  <c r="K139" i="3"/>
  <c r="K138" i="3"/>
  <c r="K137" i="3"/>
  <c r="K136" i="3"/>
  <c r="K135" i="3"/>
  <c r="K134" i="3"/>
  <c r="K133" i="3"/>
  <c r="K132" i="3"/>
  <c r="K131" i="3"/>
  <c r="K130" i="3"/>
  <c r="K129" i="3"/>
  <c r="K128" i="3"/>
  <c r="K127" i="3"/>
  <c r="K126" i="3"/>
  <c r="K125" i="3"/>
  <c r="K124" i="3"/>
  <c r="K123" i="3"/>
  <c r="K122" i="3"/>
  <c r="K121" i="3"/>
  <c r="K120" i="3"/>
  <c r="K119" i="3"/>
  <c r="K118" i="3"/>
  <c r="K117" i="3"/>
  <c r="K116" i="3"/>
  <c r="K115" i="3"/>
  <c r="K114" i="3"/>
  <c r="K113" i="3"/>
  <c r="K112" i="3"/>
  <c r="K111" i="3"/>
  <c r="K110" i="3"/>
  <c r="K109" i="3"/>
  <c r="K108" i="3"/>
  <c r="K107" i="3"/>
  <c r="K106" i="3"/>
  <c r="K105" i="3"/>
  <c r="K104" i="3"/>
  <c r="K103" i="3"/>
  <c r="K102" i="3"/>
  <c r="K101" i="3"/>
  <c r="K100" i="3"/>
  <c r="K99" i="3"/>
  <c r="K98" i="3"/>
  <c r="K97" i="3"/>
  <c r="K96" i="3"/>
  <c r="K95" i="3"/>
  <c r="K94" i="3"/>
  <c r="K93" i="3"/>
  <c r="K92" i="3"/>
  <c r="K91" i="3"/>
  <c r="K90" i="3"/>
  <c r="K89" i="3"/>
  <c r="K88" i="3"/>
  <c r="K87" i="3"/>
  <c r="K86" i="3"/>
  <c r="K85" i="3"/>
  <c r="K84" i="3"/>
  <c r="K83" i="3"/>
  <c r="K82" i="3"/>
  <c r="K81" i="3"/>
  <c r="K80" i="3"/>
  <c r="K79" i="3"/>
  <c r="K78" i="3"/>
  <c r="K77" i="3"/>
  <c r="K76" i="3"/>
  <c r="K75" i="3"/>
  <c r="K74" i="3"/>
  <c r="K73" i="3"/>
  <c r="K72" i="3"/>
  <c r="K71" i="3"/>
  <c r="K70" i="3"/>
  <c r="K69" i="3"/>
  <c r="K68" i="3"/>
  <c r="K67" i="3"/>
  <c r="K66" i="3"/>
  <c r="K65" i="3"/>
  <c r="K64" i="3"/>
  <c r="K63" i="3"/>
  <c r="K62" i="3"/>
  <c r="K61" i="3"/>
  <c r="K60" i="3"/>
  <c r="K59" i="3"/>
  <c r="K58" i="3"/>
  <c r="K57" i="3"/>
  <c r="K56" i="3"/>
  <c r="K55" i="3"/>
  <c r="K54" i="3"/>
  <c r="K53" i="3"/>
  <c r="K52" i="3"/>
  <c r="K51" i="3"/>
  <c r="K50" i="3"/>
  <c r="K49" i="3"/>
  <c r="K48" i="3"/>
  <c r="K47" i="3"/>
  <c r="K46" i="3"/>
  <c r="K45" i="3"/>
  <c r="K44" i="3"/>
  <c r="K43" i="3"/>
  <c r="K42" i="3"/>
  <c r="K41" i="3"/>
  <c r="K40" i="3"/>
  <c r="K39" i="3"/>
  <c r="K38" i="3"/>
  <c r="K37" i="3"/>
  <c r="K36" i="3"/>
  <c r="K35" i="3"/>
  <c r="K34" i="3"/>
  <c r="K33" i="3"/>
  <c r="K32" i="3"/>
  <c r="K31" i="3"/>
  <c r="K30" i="3"/>
  <c r="K29" i="3"/>
  <c r="K28" i="3"/>
  <c r="K27" i="3"/>
  <c r="K26" i="3"/>
  <c r="K25" i="3"/>
  <c r="K24" i="3"/>
  <c r="K23" i="3"/>
  <c r="K22" i="3"/>
  <c r="K21" i="3"/>
  <c r="K20" i="3"/>
  <c r="K19" i="3"/>
  <c r="K18" i="3"/>
  <c r="K17" i="3"/>
  <c r="K16" i="3"/>
  <c r="K15" i="3"/>
  <c r="K14" i="3"/>
  <c r="K13" i="3"/>
  <c r="K12" i="3"/>
  <c r="K11" i="3"/>
  <c r="K10" i="3"/>
  <c r="K9" i="3"/>
  <c r="K8" i="3"/>
  <c r="K7" i="3"/>
  <c r="K6" i="3"/>
  <c r="K5" i="3"/>
  <c r="K4" i="3"/>
  <c r="K3" i="3"/>
  <c r="K2" i="3"/>
  <c r="K418" i="10"/>
  <c r="K417" i="10"/>
  <c r="K416" i="10"/>
  <c r="K415" i="10"/>
  <c r="K414" i="10"/>
  <c r="K413" i="10"/>
  <c r="K412" i="10"/>
  <c r="K411" i="10"/>
  <c r="K410" i="10"/>
  <c r="K409" i="10"/>
  <c r="K408" i="10"/>
  <c r="K407" i="10"/>
  <c r="K406" i="10"/>
  <c r="K405" i="10"/>
  <c r="K404" i="10"/>
  <c r="K403" i="10"/>
  <c r="K402" i="10"/>
  <c r="K401" i="10"/>
  <c r="K400" i="10"/>
  <c r="K399" i="10"/>
  <c r="K398" i="10"/>
  <c r="K397" i="10"/>
  <c r="K396" i="10"/>
  <c r="K395" i="10"/>
  <c r="K394" i="10"/>
  <c r="K393" i="10"/>
  <c r="K392" i="10"/>
  <c r="K391" i="10"/>
  <c r="K390" i="10"/>
  <c r="K389" i="10"/>
  <c r="K388" i="10"/>
  <c r="K387" i="10"/>
  <c r="K386" i="10"/>
  <c r="K385" i="10"/>
  <c r="K384" i="10"/>
  <c r="K383" i="10"/>
  <c r="K382" i="10"/>
  <c r="K381" i="10"/>
  <c r="K380" i="10"/>
  <c r="K379" i="10"/>
  <c r="K378" i="10"/>
  <c r="K377" i="10"/>
  <c r="K376" i="10"/>
  <c r="K375" i="10"/>
  <c r="K374" i="10"/>
  <c r="K373" i="10"/>
  <c r="K372" i="10"/>
  <c r="K371" i="10"/>
  <c r="K370" i="10"/>
  <c r="K369" i="10"/>
  <c r="K368" i="10"/>
  <c r="K367" i="10"/>
  <c r="K366" i="10"/>
  <c r="K365" i="10"/>
  <c r="K364" i="10"/>
  <c r="K363" i="10"/>
  <c r="K362" i="10"/>
  <c r="K361" i="10"/>
  <c r="K360" i="10"/>
  <c r="K359" i="10"/>
  <c r="K358" i="10"/>
  <c r="K357" i="10"/>
  <c r="K356" i="10"/>
  <c r="K355" i="10"/>
  <c r="K354" i="10"/>
  <c r="K353" i="10"/>
  <c r="K352" i="10"/>
  <c r="K351" i="10"/>
  <c r="K350" i="10"/>
  <c r="K349" i="10"/>
  <c r="K348" i="10"/>
  <c r="K347" i="10"/>
  <c r="K346" i="10"/>
  <c r="K345" i="10"/>
  <c r="K344" i="10"/>
  <c r="K343" i="10"/>
  <c r="K342" i="10"/>
  <c r="K341" i="10"/>
  <c r="K340" i="10"/>
  <c r="K339" i="10"/>
  <c r="K338" i="10"/>
  <c r="K337" i="10"/>
  <c r="K336" i="10"/>
  <c r="K335" i="10"/>
  <c r="K334" i="10"/>
  <c r="K333" i="10"/>
  <c r="K332" i="10"/>
  <c r="K331" i="10"/>
  <c r="K330" i="10"/>
  <c r="K329" i="10"/>
  <c r="K328" i="10"/>
  <c r="K327" i="10"/>
  <c r="K326" i="10"/>
  <c r="K325" i="10"/>
  <c r="K324" i="10"/>
  <c r="K323" i="10"/>
  <c r="K322" i="10"/>
  <c r="K321" i="10"/>
  <c r="K320" i="10"/>
  <c r="K319" i="10"/>
  <c r="K318" i="10"/>
  <c r="K317" i="10"/>
  <c r="K316" i="10"/>
  <c r="K315" i="10"/>
  <c r="K314" i="10"/>
  <c r="K313" i="10"/>
  <c r="K312" i="10"/>
  <c r="K311" i="10"/>
  <c r="K310" i="10"/>
  <c r="K309" i="10"/>
  <c r="K308" i="10"/>
  <c r="K307" i="10"/>
  <c r="K306" i="10"/>
  <c r="K305" i="10"/>
  <c r="K304" i="10"/>
  <c r="K303" i="10"/>
  <c r="K302" i="10"/>
  <c r="K301" i="10"/>
  <c r="K300" i="10"/>
  <c r="K299" i="10"/>
  <c r="K298" i="10"/>
  <c r="K297" i="10"/>
  <c r="K296" i="10"/>
  <c r="K295" i="10"/>
  <c r="K294" i="10"/>
  <c r="K293" i="10"/>
  <c r="K292" i="10"/>
  <c r="K291" i="10"/>
  <c r="K290" i="10"/>
  <c r="K289" i="10"/>
  <c r="K288" i="10"/>
  <c r="K287" i="10"/>
  <c r="K286" i="10"/>
  <c r="K285" i="10"/>
  <c r="K284" i="10"/>
  <c r="K283" i="10"/>
  <c r="K282" i="10"/>
  <c r="K281" i="10"/>
  <c r="K280" i="10"/>
  <c r="K279" i="10"/>
  <c r="K278" i="10"/>
  <c r="K277" i="10"/>
  <c r="K276" i="10"/>
  <c r="K275" i="10"/>
  <c r="K274" i="10"/>
  <c r="K273" i="10"/>
  <c r="K272" i="10"/>
  <c r="K271" i="10"/>
  <c r="K270" i="10"/>
  <c r="K269" i="10"/>
  <c r="K268" i="10"/>
  <c r="K267" i="10"/>
  <c r="K266" i="10"/>
  <c r="K265" i="10"/>
  <c r="K264" i="10"/>
  <c r="K263" i="10"/>
  <c r="K262" i="10"/>
  <c r="K261" i="10"/>
  <c r="K260" i="10"/>
  <c r="K259" i="10"/>
  <c r="K258" i="10"/>
  <c r="K257" i="10"/>
  <c r="K256" i="10"/>
  <c r="K255" i="10"/>
  <c r="K254" i="10"/>
  <c r="K253" i="10"/>
  <c r="K252" i="10"/>
  <c r="K251" i="10"/>
  <c r="K250" i="10"/>
  <c r="K249" i="10"/>
  <c r="K248" i="10"/>
  <c r="K247" i="10"/>
  <c r="K246" i="10"/>
  <c r="K245" i="10"/>
  <c r="K244" i="10"/>
  <c r="K243" i="10"/>
  <c r="K242" i="10"/>
  <c r="K241" i="10"/>
  <c r="K240" i="10"/>
  <c r="K239" i="10"/>
  <c r="K238" i="10"/>
  <c r="K237" i="10"/>
  <c r="K236" i="10"/>
  <c r="K235" i="10"/>
  <c r="K234" i="10"/>
  <c r="K233" i="10"/>
  <c r="K232" i="10"/>
  <c r="K231" i="10"/>
  <c r="K230" i="10"/>
  <c r="K229" i="10"/>
  <c r="K228" i="10"/>
  <c r="K227" i="10"/>
  <c r="K226" i="10"/>
  <c r="K225" i="10"/>
  <c r="K224" i="10"/>
  <c r="K223" i="10"/>
  <c r="K222" i="10"/>
  <c r="K221" i="10"/>
  <c r="K220" i="10"/>
  <c r="K219" i="10"/>
  <c r="K218" i="10"/>
  <c r="K217" i="10"/>
  <c r="K216" i="10"/>
  <c r="K215" i="10"/>
  <c r="K214" i="10"/>
  <c r="K213" i="10"/>
  <c r="K212" i="10"/>
  <c r="K211" i="10"/>
  <c r="K210" i="10"/>
  <c r="K209" i="10"/>
  <c r="K208" i="10"/>
  <c r="K207" i="10"/>
  <c r="K206" i="10"/>
  <c r="K205" i="10"/>
  <c r="K204" i="10"/>
  <c r="K203" i="10"/>
  <c r="K202" i="10"/>
  <c r="K201" i="10"/>
  <c r="K200" i="10"/>
  <c r="K199" i="10"/>
  <c r="K198" i="10"/>
  <c r="K197" i="10"/>
  <c r="K196" i="10"/>
  <c r="K195" i="10"/>
  <c r="K194" i="10"/>
  <c r="K193" i="10"/>
  <c r="K192" i="10"/>
  <c r="K191" i="10"/>
  <c r="K190" i="10"/>
  <c r="K189" i="10"/>
  <c r="K188" i="10"/>
  <c r="K187" i="10"/>
  <c r="K186" i="10"/>
  <c r="K185" i="10"/>
  <c r="K184" i="10"/>
  <c r="K183" i="10"/>
  <c r="K182" i="10"/>
  <c r="K181" i="10"/>
  <c r="K180" i="10"/>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K5" i="10"/>
  <c r="K4" i="10"/>
  <c r="K3" i="10"/>
  <c r="K2" i="10"/>
  <c r="D2" i="10"/>
  <c r="E2" i="10" s="1"/>
  <c r="D18" i="9"/>
  <c r="D17" i="9"/>
  <c r="D16" i="9"/>
  <c r="D15" i="9"/>
  <c r="J2" i="8"/>
  <c r="C8" i="5"/>
  <c r="L1002" i="8"/>
  <c r="L1001" i="8"/>
  <c r="L1000" i="8"/>
  <c r="L999" i="8"/>
  <c r="L998" i="8"/>
  <c r="L997" i="8"/>
  <c r="L996" i="8"/>
  <c r="L995" i="8"/>
  <c r="L994" i="8"/>
  <c r="L993" i="8"/>
  <c r="L992" i="8"/>
  <c r="L991" i="8"/>
  <c r="L990" i="8"/>
  <c r="L989" i="8"/>
  <c r="L988" i="8"/>
  <c r="L987" i="8"/>
  <c r="L986" i="8"/>
  <c r="L985" i="8"/>
  <c r="L984" i="8"/>
  <c r="L983" i="8"/>
  <c r="L982" i="8"/>
  <c r="L981" i="8"/>
  <c r="L980" i="8"/>
  <c r="L979" i="8"/>
  <c r="L978" i="8"/>
  <c r="L977" i="8"/>
  <c r="L976" i="8"/>
  <c r="L975" i="8"/>
  <c r="L974" i="8"/>
  <c r="L973" i="8"/>
  <c r="L972" i="8"/>
  <c r="L971" i="8"/>
  <c r="L970" i="8"/>
  <c r="L969" i="8"/>
  <c r="L968" i="8"/>
  <c r="L967" i="8"/>
  <c r="L966" i="8"/>
  <c r="L965" i="8"/>
  <c r="L964" i="8"/>
  <c r="L963" i="8"/>
  <c r="L962" i="8"/>
  <c r="L961" i="8"/>
  <c r="L960" i="8"/>
  <c r="L959" i="8"/>
  <c r="L958" i="8"/>
  <c r="L957" i="8"/>
  <c r="L956" i="8"/>
  <c r="L955" i="8"/>
  <c r="L954" i="8"/>
  <c r="L953" i="8"/>
  <c r="L952" i="8"/>
  <c r="L951" i="8"/>
  <c r="L950" i="8"/>
  <c r="L949" i="8"/>
  <c r="L948" i="8"/>
  <c r="L947" i="8"/>
  <c r="L946" i="8"/>
  <c r="L945" i="8"/>
  <c r="L944" i="8"/>
  <c r="L943" i="8"/>
  <c r="L942" i="8"/>
  <c r="L941" i="8"/>
  <c r="L940" i="8"/>
  <c r="L939" i="8"/>
  <c r="L938" i="8"/>
  <c r="L937" i="8"/>
  <c r="L936" i="8"/>
  <c r="L935" i="8"/>
  <c r="L934" i="8"/>
  <c r="L933" i="8"/>
  <c r="L932" i="8"/>
  <c r="L931" i="8"/>
  <c r="L930" i="8"/>
  <c r="L929" i="8"/>
  <c r="L928" i="8"/>
  <c r="L927" i="8"/>
  <c r="L926" i="8"/>
  <c r="L925" i="8"/>
  <c r="L924" i="8"/>
  <c r="L923" i="8"/>
  <c r="L922" i="8"/>
  <c r="L921" i="8"/>
  <c r="L920" i="8"/>
  <c r="L919" i="8"/>
  <c r="L918" i="8"/>
  <c r="L917" i="8"/>
  <c r="L916" i="8"/>
  <c r="L915" i="8"/>
  <c r="L914" i="8"/>
  <c r="L913" i="8"/>
  <c r="L912" i="8"/>
  <c r="L911" i="8"/>
  <c r="L910" i="8"/>
  <c r="L909" i="8"/>
  <c r="L908" i="8"/>
  <c r="L907" i="8"/>
  <c r="L906" i="8"/>
  <c r="L905" i="8"/>
  <c r="L904" i="8"/>
  <c r="L903" i="8"/>
  <c r="L902" i="8"/>
  <c r="L901" i="8"/>
  <c r="L900" i="8"/>
  <c r="L899" i="8"/>
  <c r="L898" i="8"/>
  <c r="L897" i="8"/>
  <c r="L896" i="8"/>
  <c r="L895" i="8"/>
  <c r="L894" i="8"/>
  <c r="L893" i="8"/>
  <c r="L892" i="8"/>
  <c r="L891" i="8"/>
  <c r="L890" i="8"/>
  <c r="L889" i="8"/>
  <c r="L888" i="8"/>
  <c r="L887" i="8"/>
  <c r="L886" i="8"/>
  <c r="L885" i="8"/>
  <c r="L884" i="8"/>
  <c r="L883" i="8"/>
  <c r="L882" i="8"/>
  <c r="L881" i="8"/>
  <c r="L880" i="8"/>
  <c r="L879" i="8"/>
  <c r="L878" i="8"/>
  <c r="L877" i="8"/>
  <c r="L876" i="8"/>
  <c r="L875" i="8"/>
  <c r="L874" i="8"/>
  <c r="L873" i="8"/>
  <c r="L872" i="8"/>
  <c r="L871" i="8"/>
  <c r="L870" i="8"/>
  <c r="L869" i="8"/>
  <c r="L868" i="8"/>
  <c r="L867" i="8"/>
  <c r="L866" i="8"/>
  <c r="L865" i="8"/>
  <c r="L864" i="8"/>
  <c r="L863" i="8"/>
  <c r="L862" i="8"/>
  <c r="L861" i="8"/>
  <c r="L860" i="8"/>
  <c r="L859" i="8"/>
  <c r="L858" i="8"/>
  <c r="L857" i="8"/>
  <c r="L856" i="8"/>
  <c r="L855" i="8"/>
  <c r="L854" i="8"/>
  <c r="L853" i="8"/>
  <c r="L852" i="8"/>
  <c r="L851" i="8"/>
  <c r="L850" i="8"/>
  <c r="L849" i="8"/>
  <c r="L848" i="8"/>
  <c r="L847" i="8"/>
  <c r="L846" i="8"/>
  <c r="L845" i="8"/>
  <c r="L844" i="8"/>
  <c r="L843" i="8"/>
  <c r="L842" i="8"/>
  <c r="L841" i="8"/>
  <c r="L840" i="8"/>
  <c r="L839" i="8"/>
  <c r="L838" i="8"/>
  <c r="L837" i="8"/>
  <c r="L836" i="8"/>
  <c r="L835" i="8"/>
  <c r="L834" i="8"/>
  <c r="L833" i="8"/>
  <c r="L832" i="8"/>
  <c r="L831" i="8"/>
  <c r="L830" i="8"/>
  <c r="L829" i="8"/>
  <c r="L828" i="8"/>
  <c r="L827" i="8"/>
  <c r="L826" i="8"/>
  <c r="L825" i="8"/>
  <c r="L824" i="8"/>
  <c r="L823" i="8"/>
  <c r="L822" i="8"/>
  <c r="L821" i="8"/>
  <c r="L820" i="8"/>
  <c r="L819" i="8"/>
  <c r="L818" i="8"/>
  <c r="L817" i="8"/>
  <c r="L816" i="8"/>
  <c r="L815" i="8"/>
  <c r="L814" i="8"/>
  <c r="L813" i="8"/>
  <c r="L812" i="8"/>
  <c r="L811" i="8"/>
  <c r="L810" i="8"/>
  <c r="L809" i="8"/>
  <c r="L808" i="8"/>
  <c r="L807" i="8"/>
  <c r="L806" i="8"/>
  <c r="L805" i="8"/>
  <c r="L804" i="8"/>
  <c r="L803" i="8"/>
  <c r="L802" i="8"/>
  <c r="L801" i="8"/>
  <c r="L800" i="8"/>
  <c r="L799" i="8"/>
  <c r="L798" i="8"/>
  <c r="L797" i="8"/>
  <c r="L796" i="8"/>
  <c r="L795" i="8"/>
  <c r="L794" i="8"/>
  <c r="L793" i="8"/>
  <c r="L792" i="8"/>
  <c r="L791" i="8"/>
  <c r="L790" i="8"/>
  <c r="L789" i="8"/>
  <c r="L788" i="8"/>
  <c r="L787" i="8"/>
  <c r="L786" i="8"/>
  <c r="L785" i="8"/>
  <c r="L784" i="8"/>
  <c r="L783" i="8"/>
  <c r="L782" i="8"/>
  <c r="L781" i="8"/>
  <c r="L780" i="8"/>
  <c r="L779" i="8"/>
  <c r="L778" i="8"/>
  <c r="L777" i="8"/>
  <c r="L776" i="8"/>
  <c r="L775" i="8"/>
  <c r="L774" i="8"/>
  <c r="L773" i="8"/>
  <c r="L772" i="8"/>
  <c r="L771" i="8"/>
  <c r="L770" i="8"/>
  <c r="L769" i="8"/>
  <c r="L768" i="8"/>
  <c r="L767" i="8"/>
  <c r="L766" i="8"/>
  <c r="L765" i="8"/>
  <c r="L764" i="8"/>
  <c r="L763" i="8"/>
  <c r="L762" i="8"/>
  <c r="L761" i="8"/>
  <c r="L760" i="8"/>
  <c r="L759" i="8"/>
  <c r="L758" i="8"/>
  <c r="L757" i="8"/>
  <c r="L756" i="8"/>
  <c r="L755" i="8"/>
  <c r="L754" i="8"/>
  <c r="L753" i="8"/>
  <c r="L752" i="8"/>
  <c r="L751" i="8"/>
  <c r="L750" i="8"/>
  <c r="L749" i="8"/>
  <c r="L748" i="8"/>
  <c r="L747" i="8"/>
  <c r="L746" i="8"/>
  <c r="L745" i="8"/>
  <c r="L744" i="8"/>
  <c r="L743" i="8"/>
  <c r="L742" i="8"/>
  <c r="L741" i="8"/>
  <c r="L740" i="8"/>
  <c r="L739" i="8"/>
  <c r="L738" i="8"/>
  <c r="L737" i="8"/>
  <c r="L736" i="8"/>
  <c r="L735" i="8"/>
  <c r="L734" i="8"/>
  <c r="L733" i="8"/>
  <c r="L732" i="8"/>
  <c r="L731" i="8"/>
  <c r="L730" i="8"/>
  <c r="L729" i="8"/>
  <c r="L728" i="8"/>
  <c r="L727" i="8"/>
  <c r="L726" i="8"/>
  <c r="L725" i="8"/>
  <c r="L724" i="8"/>
  <c r="L723" i="8"/>
  <c r="L722" i="8"/>
  <c r="L721" i="8"/>
  <c r="L720" i="8"/>
  <c r="L719" i="8"/>
  <c r="L718" i="8"/>
  <c r="L717" i="8"/>
  <c r="L716" i="8"/>
  <c r="L715" i="8"/>
  <c r="L714" i="8"/>
  <c r="L713" i="8"/>
  <c r="L712" i="8"/>
  <c r="L711" i="8"/>
  <c r="L710" i="8"/>
  <c r="L709" i="8"/>
  <c r="L708" i="8"/>
  <c r="L707" i="8"/>
  <c r="L706" i="8"/>
  <c r="L705" i="8"/>
  <c r="L704" i="8"/>
  <c r="L703" i="8"/>
  <c r="L702" i="8"/>
  <c r="L701" i="8"/>
  <c r="L700" i="8"/>
  <c r="L699" i="8"/>
  <c r="L698" i="8"/>
  <c r="L697" i="8"/>
  <c r="L696" i="8"/>
  <c r="L695" i="8"/>
  <c r="L694" i="8"/>
  <c r="L693" i="8"/>
  <c r="L692" i="8"/>
  <c r="L691" i="8"/>
  <c r="L690" i="8"/>
  <c r="L689" i="8"/>
  <c r="L688" i="8"/>
  <c r="L687" i="8"/>
  <c r="L686" i="8"/>
  <c r="L685" i="8"/>
  <c r="L684" i="8"/>
  <c r="L683" i="8"/>
  <c r="L682" i="8"/>
  <c r="L681" i="8"/>
  <c r="L680" i="8"/>
  <c r="L679" i="8"/>
  <c r="L678" i="8"/>
  <c r="L677" i="8"/>
  <c r="L676" i="8"/>
  <c r="L675" i="8"/>
  <c r="L674" i="8"/>
  <c r="L673" i="8"/>
  <c r="L672" i="8"/>
  <c r="L671" i="8"/>
  <c r="L670" i="8"/>
  <c r="L669" i="8"/>
  <c r="L668" i="8"/>
  <c r="L667" i="8"/>
  <c r="L666" i="8"/>
  <c r="L665" i="8"/>
  <c r="L664" i="8"/>
  <c r="L663" i="8"/>
  <c r="L662" i="8"/>
  <c r="L661" i="8"/>
  <c r="L660" i="8"/>
  <c r="L659" i="8"/>
  <c r="L658" i="8"/>
  <c r="L657" i="8"/>
  <c r="L656" i="8"/>
  <c r="L655" i="8"/>
  <c r="L654" i="8"/>
  <c r="L653" i="8"/>
  <c r="L652" i="8"/>
  <c r="L651" i="8"/>
  <c r="L650" i="8"/>
  <c r="L649" i="8"/>
  <c r="L648" i="8"/>
  <c r="L647" i="8"/>
  <c r="L646" i="8"/>
  <c r="L645" i="8"/>
  <c r="L644" i="8"/>
  <c r="L643" i="8"/>
  <c r="L642" i="8"/>
  <c r="L641" i="8"/>
  <c r="L640" i="8"/>
  <c r="L639" i="8"/>
  <c r="L638" i="8"/>
  <c r="L637" i="8"/>
  <c r="L636" i="8"/>
  <c r="L635" i="8"/>
  <c r="L634" i="8"/>
  <c r="L633" i="8"/>
  <c r="L632" i="8"/>
  <c r="L631" i="8"/>
  <c r="L630" i="8"/>
  <c r="L629" i="8"/>
  <c r="L628" i="8"/>
  <c r="L627" i="8"/>
  <c r="L626" i="8"/>
  <c r="L625" i="8"/>
  <c r="L624" i="8"/>
  <c r="L623" i="8"/>
  <c r="L622" i="8"/>
  <c r="L621" i="8"/>
  <c r="L620" i="8"/>
  <c r="L619" i="8"/>
  <c r="L618" i="8"/>
  <c r="L617" i="8"/>
  <c r="L616" i="8"/>
  <c r="L615" i="8"/>
  <c r="L614" i="8"/>
  <c r="L613" i="8"/>
  <c r="L612" i="8"/>
  <c r="L611" i="8"/>
  <c r="L610" i="8"/>
  <c r="L609" i="8"/>
  <c r="L608" i="8"/>
  <c r="L607" i="8"/>
  <c r="L606" i="8"/>
  <c r="L605" i="8"/>
  <c r="L604" i="8"/>
  <c r="L603" i="8"/>
  <c r="L602" i="8"/>
  <c r="L601" i="8"/>
  <c r="L600" i="8"/>
  <c r="L599" i="8"/>
  <c r="L598" i="8"/>
  <c r="L597" i="8"/>
  <c r="L596" i="8"/>
  <c r="L595" i="8"/>
  <c r="L594" i="8"/>
  <c r="L593" i="8"/>
  <c r="L592" i="8"/>
  <c r="L591" i="8"/>
  <c r="L590" i="8"/>
  <c r="L589" i="8"/>
  <c r="L588" i="8"/>
  <c r="L587" i="8"/>
  <c r="L586" i="8"/>
  <c r="L585" i="8"/>
  <c r="L584" i="8"/>
  <c r="L583" i="8"/>
  <c r="L582" i="8"/>
  <c r="L581" i="8"/>
  <c r="L580" i="8"/>
  <c r="L579" i="8"/>
  <c r="L578" i="8"/>
  <c r="L577" i="8"/>
  <c r="L576" i="8"/>
  <c r="L575" i="8"/>
  <c r="L574" i="8"/>
  <c r="L573" i="8"/>
  <c r="L572" i="8"/>
  <c r="L571" i="8"/>
  <c r="L570" i="8"/>
  <c r="L569" i="8"/>
  <c r="L568" i="8"/>
  <c r="L567" i="8"/>
  <c r="L566" i="8"/>
  <c r="L565" i="8"/>
  <c r="L564" i="8"/>
  <c r="L563" i="8"/>
  <c r="L562" i="8"/>
  <c r="L561" i="8"/>
  <c r="L560" i="8"/>
  <c r="L559" i="8"/>
  <c r="L558" i="8"/>
  <c r="L557" i="8"/>
  <c r="L556" i="8"/>
  <c r="L555" i="8"/>
  <c r="L554" i="8"/>
  <c r="L553" i="8"/>
  <c r="L552" i="8"/>
  <c r="L551" i="8"/>
  <c r="L550" i="8"/>
  <c r="L549" i="8"/>
  <c r="L548" i="8"/>
  <c r="L547" i="8"/>
  <c r="L546" i="8"/>
  <c r="L545" i="8"/>
  <c r="L544" i="8"/>
  <c r="L543" i="8"/>
  <c r="L542" i="8"/>
  <c r="L541" i="8"/>
  <c r="L540" i="8"/>
  <c r="L539" i="8"/>
  <c r="L538" i="8"/>
  <c r="L537" i="8"/>
  <c r="L536" i="8"/>
  <c r="L535" i="8"/>
  <c r="L534" i="8"/>
  <c r="L533" i="8"/>
  <c r="L532" i="8"/>
  <c r="L531" i="8"/>
  <c r="L530" i="8"/>
  <c r="L529" i="8"/>
  <c r="L528" i="8"/>
  <c r="L527" i="8"/>
  <c r="L526" i="8"/>
  <c r="L525" i="8"/>
  <c r="L524" i="8"/>
  <c r="L523" i="8"/>
  <c r="L522" i="8"/>
  <c r="L521" i="8"/>
  <c r="L520" i="8"/>
  <c r="L519" i="8"/>
  <c r="L518" i="8"/>
  <c r="L517" i="8"/>
  <c r="L516" i="8"/>
  <c r="L515" i="8"/>
  <c r="L514" i="8"/>
  <c r="L513" i="8"/>
  <c r="L512" i="8"/>
  <c r="L511" i="8"/>
  <c r="L510" i="8"/>
  <c r="L509" i="8"/>
  <c r="L508" i="8"/>
  <c r="L507" i="8"/>
  <c r="L506" i="8"/>
  <c r="L505" i="8"/>
  <c r="L504" i="8"/>
  <c r="L503" i="8"/>
  <c r="L502" i="8"/>
  <c r="L501" i="8"/>
  <c r="L500" i="8"/>
  <c r="L499" i="8"/>
  <c r="L498" i="8"/>
  <c r="L497" i="8"/>
  <c r="L496" i="8"/>
  <c r="L495" i="8"/>
  <c r="L494" i="8"/>
  <c r="L493" i="8"/>
  <c r="L492" i="8"/>
  <c r="L491" i="8"/>
  <c r="L490" i="8"/>
  <c r="L489" i="8"/>
  <c r="L488" i="8"/>
  <c r="L487" i="8"/>
  <c r="L486" i="8"/>
  <c r="L485" i="8"/>
  <c r="L484" i="8"/>
  <c r="L483" i="8"/>
  <c r="L482" i="8"/>
  <c r="L481" i="8"/>
  <c r="L480" i="8"/>
  <c r="L479" i="8"/>
  <c r="L478" i="8"/>
  <c r="L477" i="8"/>
  <c r="L476" i="8"/>
  <c r="L475" i="8"/>
  <c r="L474" i="8"/>
  <c r="L473" i="8"/>
  <c r="L472" i="8"/>
  <c r="L471" i="8"/>
  <c r="L470" i="8"/>
  <c r="L469" i="8"/>
  <c r="L468" i="8"/>
  <c r="L467" i="8"/>
  <c r="L466" i="8"/>
  <c r="L465" i="8"/>
  <c r="L464" i="8"/>
  <c r="L463" i="8"/>
  <c r="L462" i="8"/>
  <c r="L461" i="8"/>
  <c r="L460" i="8"/>
  <c r="L459" i="8"/>
  <c r="L458" i="8"/>
  <c r="L457" i="8"/>
  <c r="L456" i="8"/>
  <c r="L455" i="8"/>
  <c r="L454" i="8"/>
  <c r="L453" i="8"/>
  <c r="L452" i="8"/>
  <c r="L451" i="8"/>
  <c r="L450" i="8"/>
  <c r="L449" i="8"/>
  <c r="L448" i="8"/>
  <c r="L447" i="8"/>
  <c r="L446" i="8"/>
  <c r="L445" i="8"/>
  <c r="L444" i="8"/>
  <c r="L443" i="8"/>
  <c r="L442" i="8"/>
  <c r="L441" i="8"/>
  <c r="L440" i="8"/>
  <c r="L439" i="8"/>
  <c r="L438" i="8"/>
  <c r="L437" i="8"/>
  <c r="L436" i="8"/>
  <c r="L435" i="8"/>
  <c r="L434" i="8"/>
  <c r="L433" i="8"/>
  <c r="L432" i="8"/>
  <c r="L431" i="8"/>
  <c r="L430" i="8"/>
  <c r="L429" i="8"/>
  <c r="L428" i="8"/>
  <c r="L427" i="8"/>
  <c r="L426" i="8"/>
  <c r="L425" i="8"/>
  <c r="L424" i="8"/>
  <c r="L423" i="8"/>
  <c r="L422" i="8"/>
  <c r="L421" i="8"/>
  <c r="L420" i="8"/>
  <c r="L419" i="8"/>
  <c r="L418" i="8"/>
  <c r="L417" i="8"/>
  <c r="L416" i="8"/>
  <c r="L415" i="8"/>
  <c r="L414" i="8"/>
  <c r="L413" i="8"/>
  <c r="L412" i="8"/>
  <c r="L411" i="8"/>
  <c r="L410" i="8"/>
  <c r="L409" i="8"/>
  <c r="L408" i="8"/>
  <c r="L407" i="8"/>
  <c r="L406" i="8"/>
  <c r="L405" i="8"/>
  <c r="L404" i="8"/>
  <c r="L403" i="8"/>
  <c r="L402" i="8"/>
  <c r="L401" i="8"/>
  <c r="L400" i="8"/>
  <c r="L399" i="8"/>
  <c r="L398" i="8"/>
  <c r="L397" i="8"/>
  <c r="L396" i="8"/>
  <c r="L395" i="8"/>
  <c r="L394" i="8"/>
  <c r="L393" i="8"/>
  <c r="L392" i="8"/>
  <c r="L391" i="8"/>
  <c r="L390" i="8"/>
  <c r="L389" i="8"/>
  <c r="L388" i="8"/>
  <c r="L387" i="8"/>
  <c r="L386" i="8"/>
  <c r="L385" i="8"/>
  <c r="L384" i="8"/>
  <c r="L383" i="8"/>
  <c r="L382" i="8"/>
  <c r="L381" i="8"/>
  <c r="L380" i="8"/>
  <c r="L379" i="8"/>
  <c r="L378" i="8"/>
  <c r="L377" i="8"/>
  <c r="L376" i="8"/>
  <c r="L375" i="8"/>
  <c r="L374" i="8"/>
  <c r="L373" i="8"/>
  <c r="L372" i="8"/>
  <c r="L371" i="8"/>
  <c r="L370" i="8"/>
  <c r="L369" i="8"/>
  <c r="L368" i="8"/>
  <c r="L367" i="8"/>
  <c r="L366" i="8"/>
  <c r="L365" i="8"/>
  <c r="L364" i="8"/>
  <c r="L363" i="8"/>
  <c r="L362" i="8"/>
  <c r="L361" i="8"/>
  <c r="L360" i="8"/>
  <c r="L359" i="8"/>
  <c r="L358" i="8"/>
  <c r="L357" i="8"/>
  <c r="L356" i="8"/>
  <c r="L355" i="8"/>
  <c r="L354" i="8"/>
  <c r="L353" i="8"/>
  <c r="L352" i="8"/>
  <c r="L351" i="8"/>
  <c r="L350" i="8"/>
  <c r="L349" i="8"/>
  <c r="L348" i="8"/>
  <c r="L347" i="8"/>
  <c r="L346" i="8"/>
  <c r="L345" i="8"/>
  <c r="L344" i="8"/>
  <c r="L343" i="8"/>
  <c r="L342" i="8"/>
  <c r="L341" i="8"/>
  <c r="L340" i="8"/>
  <c r="L339" i="8"/>
  <c r="L338" i="8"/>
  <c r="L337" i="8"/>
  <c r="L336" i="8"/>
  <c r="L335" i="8"/>
  <c r="L334" i="8"/>
  <c r="L333" i="8"/>
  <c r="L332" i="8"/>
  <c r="L331" i="8"/>
  <c r="L330" i="8"/>
  <c r="L329" i="8"/>
  <c r="L328" i="8"/>
  <c r="L327" i="8"/>
  <c r="L326" i="8"/>
  <c r="L325" i="8"/>
  <c r="L324" i="8"/>
  <c r="L323" i="8"/>
  <c r="L322" i="8"/>
  <c r="L321" i="8"/>
  <c r="L320" i="8"/>
  <c r="L319" i="8"/>
  <c r="L318" i="8"/>
  <c r="L317" i="8"/>
  <c r="L316" i="8"/>
  <c r="L315" i="8"/>
  <c r="L314" i="8"/>
  <c r="L313" i="8"/>
  <c r="L312" i="8"/>
  <c r="L311" i="8"/>
  <c r="L310" i="8"/>
  <c r="L309" i="8"/>
  <c r="L308" i="8"/>
  <c r="L307" i="8"/>
  <c r="L306" i="8"/>
  <c r="L305" i="8"/>
  <c r="L304" i="8"/>
  <c r="L303" i="8"/>
  <c r="L302" i="8"/>
  <c r="L301" i="8"/>
  <c r="L300" i="8"/>
  <c r="L299" i="8"/>
  <c r="L298" i="8"/>
  <c r="L297" i="8"/>
  <c r="L296" i="8"/>
  <c r="L295" i="8"/>
  <c r="L294" i="8"/>
  <c r="L293" i="8"/>
  <c r="L292" i="8"/>
  <c r="L291" i="8"/>
  <c r="L290" i="8"/>
  <c r="L289" i="8"/>
  <c r="L288" i="8"/>
  <c r="L287" i="8"/>
  <c r="L286" i="8"/>
  <c r="L285" i="8"/>
  <c r="L284" i="8"/>
  <c r="L283" i="8"/>
  <c r="L282" i="8"/>
  <c r="L281" i="8"/>
  <c r="L280" i="8"/>
  <c r="L279" i="8"/>
  <c r="L278" i="8"/>
  <c r="L277" i="8"/>
  <c r="L276" i="8"/>
  <c r="L275" i="8"/>
  <c r="L274" i="8"/>
  <c r="L273" i="8"/>
  <c r="L272" i="8"/>
  <c r="L271" i="8"/>
  <c r="L270" i="8"/>
  <c r="L269" i="8"/>
  <c r="L268" i="8"/>
  <c r="L267" i="8"/>
  <c r="L266" i="8"/>
  <c r="L265" i="8"/>
  <c r="L264" i="8"/>
  <c r="L263" i="8"/>
  <c r="L262" i="8"/>
  <c r="L261" i="8"/>
  <c r="L260" i="8"/>
  <c r="L259" i="8"/>
  <c r="L258" i="8"/>
  <c r="L257" i="8"/>
  <c r="L256" i="8"/>
  <c r="L255" i="8"/>
  <c r="L254" i="8"/>
  <c r="L253" i="8"/>
  <c r="L252" i="8"/>
  <c r="L251" i="8"/>
  <c r="L250" i="8"/>
  <c r="L249" i="8"/>
  <c r="L248" i="8"/>
  <c r="L247" i="8"/>
  <c r="L246" i="8"/>
  <c r="L245" i="8"/>
  <c r="L244" i="8"/>
  <c r="L243" i="8"/>
  <c r="L242" i="8"/>
  <c r="L241" i="8"/>
  <c r="L240" i="8"/>
  <c r="L239" i="8"/>
  <c r="L238" i="8"/>
  <c r="L237" i="8"/>
  <c r="L236" i="8"/>
  <c r="L235" i="8"/>
  <c r="L234" i="8"/>
  <c r="L233" i="8"/>
  <c r="L232" i="8"/>
  <c r="L231" i="8"/>
  <c r="L230" i="8"/>
  <c r="L229" i="8"/>
  <c r="L228" i="8"/>
  <c r="L227" i="8"/>
  <c r="L226" i="8"/>
  <c r="L225" i="8"/>
  <c r="L224" i="8"/>
  <c r="L223" i="8"/>
  <c r="L222" i="8"/>
  <c r="L221" i="8"/>
  <c r="L220" i="8"/>
  <c r="L219" i="8"/>
  <c r="L218" i="8"/>
  <c r="L217" i="8"/>
  <c r="L216" i="8"/>
  <c r="L215" i="8"/>
  <c r="L214" i="8"/>
  <c r="L213" i="8"/>
  <c r="L212" i="8"/>
  <c r="L211" i="8"/>
  <c r="L210" i="8"/>
  <c r="L209" i="8"/>
  <c r="L208" i="8"/>
  <c r="L207" i="8"/>
  <c r="L206" i="8"/>
  <c r="L205" i="8"/>
  <c r="L204" i="8"/>
  <c r="L203" i="8"/>
  <c r="L202" i="8"/>
  <c r="L201" i="8"/>
  <c r="L200" i="8"/>
  <c r="L199" i="8"/>
  <c r="L198" i="8"/>
  <c r="L197" i="8"/>
  <c r="L196" i="8"/>
  <c r="L195" i="8"/>
  <c r="L194" i="8"/>
  <c r="L193" i="8"/>
  <c r="L192" i="8"/>
  <c r="L191" i="8"/>
  <c r="L190" i="8"/>
  <c r="L189" i="8"/>
  <c r="L188" i="8"/>
  <c r="L187" i="8"/>
  <c r="L186" i="8"/>
  <c r="L185" i="8"/>
  <c r="L184" i="8"/>
  <c r="L183" i="8"/>
  <c r="L182" i="8"/>
  <c r="L181" i="8"/>
  <c r="L180" i="8"/>
  <c r="L179" i="8"/>
  <c r="L178" i="8"/>
  <c r="L177" i="8"/>
  <c r="L176" i="8"/>
  <c r="L175" i="8"/>
  <c r="L174" i="8"/>
  <c r="L173" i="8"/>
  <c r="L172" i="8"/>
  <c r="L171" i="8"/>
  <c r="L170" i="8"/>
  <c r="L169" i="8"/>
  <c r="L168" i="8"/>
  <c r="L167" i="8"/>
  <c r="L166" i="8"/>
  <c r="L165" i="8"/>
  <c r="L164" i="8"/>
  <c r="L163" i="8"/>
  <c r="L162" i="8"/>
  <c r="L161" i="8"/>
  <c r="L160" i="8"/>
  <c r="L159" i="8"/>
  <c r="L158" i="8"/>
  <c r="L157" i="8"/>
  <c r="L156" i="8"/>
  <c r="L155" i="8"/>
  <c r="L154" i="8"/>
  <c r="L153" i="8"/>
  <c r="L152" i="8"/>
  <c r="L151" i="8"/>
  <c r="L150" i="8"/>
  <c r="L149" i="8"/>
  <c r="L148" i="8"/>
  <c r="L147" i="8"/>
  <c r="L146" i="8"/>
  <c r="L145" i="8"/>
  <c r="L144" i="8"/>
  <c r="L143" i="8"/>
  <c r="L142" i="8"/>
  <c r="L141" i="8"/>
  <c r="L140" i="8"/>
  <c r="L139" i="8"/>
  <c r="L138" i="8"/>
  <c r="L137" i="8"/>
  <c r="L136" i="8"/>
  <c r="L135" i="8"/>
  <c r="L134" i="8"/>
  <c r="L133" i="8"/>
  <c r="L132" i="8"/>
  <c r="L131" i="8"/>
  <c r="L130" i="8"/>
  <c r="L129" i="8"/>
  <c r="L128" i="8"/>
  <c r="L127" i="8"/>
  <c r="L126" i="8"/>
  <c r="L125" i="8"/>
  <c r="L124" i="8"/>
  <c r="L123" i="8"/>
  <c r="L122" i="8"/>
  <c r="L121" i="8"/>
  <c r="L120" i="8"/>
  <c r="L119" i="8"/>
  <c r="L118" i="8"/>
  <c r="L117" i="8"/>
  <c r="L116" i="8"/>
  <c r="L115" i="8"/>
  <c r="L114" i="8"/>
  <c r="L113" i="8"/>
  <c r="L112" i="8"/>
  <c r="L111" i="8"/>
  <c r="L110" i="8"/>
  <c r="L109" i="8"/>
  <c r="L108" i="8"/>
  <c r="L107" i="8"/>
  <c r="L106" i="8"/>
  <c r="L105" i="8"/>
  <c r="L104" i="8"/>
  <c r="L103" i="8"/>
  <c r="L102" i="8"/>
  <c r="L101" i="8"/>
  <c r="L100" i="8"/>
  <c r="L99" i="8"/>
  <c r="L98" i="8"/>
  <c r="L97" i="8"/>
  <c r="L96" i="8"/>
  <c r="L95" i="8"/>
  <c r="L94" i="8"/>
  <c r="L93" i="8"/>
  <c r="L92" i="8"/>
  <c r="L91" i="8"/>
  <c r="L90" i="8"/>
  <c r="L89" i="8"/>
  <c r="L88" i="8"/>
  <c r="L87" i="8"/>
  <c r="L86" i="8"/>
  <c r="L85" i="8"/>
  <c r="L84" i="8"/>
  <c r="L83" i="8"/>
  <c r="L82" i="8"/>
  <c r="L81" i="8"/>
  <c r="L80" i="8"/>
  <c r="L79" i="8"/>
  <c r="L78" i="8"/>
  <c r="L77" i="8"/>
  <c r="L76" i="8"/>
  <c r="L75" i="8"/>
  <c r="L74" i="8"/>
  <c r="L73" i="8"/>
  <c r="L72" i="8"/>
  <c r="L71" i="8"/>
  <c r="L70" i="8"/>
  <c r="L69" i="8"/>
  <c r="L68" i="8"/>
  <c r="L67" i="8"/>
  <c r="L66" i="8"/>
  <c r="L65" i="8"/>
  <c r="L64" i="8"/>
  <c r="L63" i="8"/>
  <c r="L62" i="8"/>
  <c r="L61" i="8"/>
  <c r="L60" i="8"/>
  <c r="L59" i="8"/>
  <c r="L58" i="8"/>
  <c r="L57" i="8"/>
  <c r="L56" i="8"/>
  <c r="L55" i="8"/>
  <c r="L54" i="8"/>
  <c r="L53" i="8"/>
  <c r="L52" i="8"/>
  <c r="L51" i="8"/>
  <c r="L50" i="8"/>
  <c r="L49" i="8"/>
  <c r="L48" i="8"/>
  <c r="L47" i="8"/>
  <c r="L46" i="8"/>
  <c r="L45" i="8"/>
  <c r="L44" i="8"/>
  <c r="L43" i="8"/>
  <c r="L42" i="8"/>
  <c r="L41" i="8"/>
  <c r="L40" i="8"/>
  <c r="L39" i="8"/>
  <c r="L38" i="8"/>
  <c r="L37" i="8"/>
  <c r="L36" i="8"/>
  <c r="L35" i="8"/>
  <c r="L34" i="8"/>
  <c r="L33" i="8"/>
  <c r="L32" i="8"/>
  <c r="L31" i="8"/>
  <c r="L30" i="8"/>
  <c r="L29" i="8"/>
  <c r="L28" i="8"/>
  <c r="L27" i="8"/>
  <c r="L26" i="8"/>
  <c r="L25" i="8"/>
  <c r="L24" i="8"/>
  <c r="L23" i="8"/>
  <c r="L22" i="8"/>
  <c r="L21" i="8"/>
  <c r="L20" i="8"/>
  <c r="L19" i="8"/>
  <c r="L18" i="8"/>
  <c r="L17" i="8"/>
  <c r="L16" i="8"/>
  <c r="L15" i="8"/>
  <c r="L14" i="8"/>
  <c r="L13" i="8"/>
  <c r="L12" i="8"/>
  <c r="L11" i="8"/>
  <c r="L10" i="8"/>
  <c r="L9" i="8"/>
  <c r="L8" i="8"/>
  <c r="L7" i="8"/>
  <c r="L6" i="8"/>
  <c r="L5" i="8"/>
  <c r="L4" i="8"/>
  <c r="L3" i="8"/>
  <c r="L2" i="8"/>
  <c r="K2" i="8"/>
  <c r="K1002" i="8"/>
  <c r="K1001" i="8"/>
  <c r="K1000" i="8"/>
  <c r="K999" i="8"/>
  <c r="K998" i="8"/>
  <c r="K997" i="8"/>
  <c r="K996" i="8"/>
  <c r="K995" i="8"/>
  <c r="K994" i="8"/>
  <c r="K993" i="8"/>
  <c r="K992" i="8"/>
  <c r="K991" i="8"/>
  <c r="K990" i="8"/>
  <c r="K989" i="8"/>
  <c r="K988" i="8"/>
  <c r="K987" i="8"/>
  <c r="K986" i="8"/>
  <c r="K985" i="8"/>
  <c r="K984" i="8"/>
  <c r="K983" i="8"/>
  <c r="K982" i="8"/>
  <c r="K981" i="8"/>
  <c r="K980" i="8"/>
  <c r="K979" i="8"/>
  <c r="K978" i="8"/>
  <c r="K977" i="8"/>
  <c r="K976" i="8"/>
  <c r="K975" i="8"/>
  <c r="K974" i="8"/>
  <c r="K973" i="8"/>
  <c r="K972" i="8"/>
  <c r="K971" i="8"/>
  <c r="K970" i="8"/>
  <c r="K969" i="8"/>
  <c r="K968" i="8"/>
  <c r="K967" i="8"/>
  <c r="K966" i="8"/>
  <c r="K965" i="8"/>
  <c r="K964" i="8"/>
  <c r="K963" i="8"/>
  <c r="K962" i="8"/>
  <c r="K961" i="8"/>
  <c r="K960" i="8"/>
  <c r="K959" i="8"/>
  <c r="K958" i="8"/>
  <c r="K957" i="8"/>
  <c r="K956" i="8"/>
  <c r="K955" i="8"/>
  <c r="K954" i="8"/>
  <c r="K953" i="8"/>
  <c r="K952" i="8"/>
  <c r="K951" i="8"/>
  <c r="K950" i="8"/>
  <c r="K949" i="8"/>
  <c r="K948" i="8"/>
  <c r="K947" i="8"/>
  <c r="K946" i="8"/>
  <c r="K945" i="8"/>
  <c r="K944" i="8"/>
  <c r="K943" i="8"/>
  <c r="K942" i="8"/>
  <c r="K941" i="8"/>
  <c r="K940" i="8"/>
  <c r="K939" i="8"/>
  <c r="K938" i="8"/>
  <c r="K937" i="8"/>
  <c r="K936" i="8"/>
  <c r="K935" i="8"/>
  <c r="K934" i="8"/>
  <c r="K933" i="8"/>
  <c r="K932" i="8"/>
  <c r="K931" i="8"/>
  <c r="K930" i="8"/>
  <c r="K929" i="8"/>
  <c r="K928" i="8"/>
  <c r="K927" i="8"/>
  <c r="K926" i="8"/>
  <c r="K925" i="8"/>
  <c r="K924" i="8"/>
  <c r="K923" i="8"/>
  <c r="K922" i="8"/>
  <c r="K921" i="8"/>
  <c r="K920" i="8"/>
  <c r="K919" i="8"/>
  <c r="K918" i="8"/>
  <c r="K917" i="8"/>
  <c r="K916" i="8"/>
  <c r="K915" i="8"/>
  <c r="K914" i="8"/>
  <c r="K913" i="8"/>
  <c r="K912" i="8"/>
  <c r="K911" i="8"/>
  <c r="K910" i="8"/>
  <c r="K909" i="8"/>
  <c r="K908" i="8"/>
  <c r="K907" i="8"/>
  <c r="K906" i="8"/>
  <c r="K905" i="8"/>
  <c r="K904" i="8"/>
  <c r="K903" i="8"/>
  <c r="K902" i="8"/>
  <c r="K901" i="8"/>
  <c r="K900" i="8"/>
  <c r="K899" i="8"/>
  <c r="K898" i="8"/>
  <c r="K897" i="8"/>
  <c r="K896" i="8"/>
  <c r="K895" i="8"/>
  <c r="K894" i="8"/>
  <c r="K893" i="8"/>
  <c r="K892" i="8"/>
  <c r="K891" i="8"/>
  <c r="K890" i="8"/>
  <c r="K889" i="8"/>
  <c r="K888" i="8"/>
  <c r="K887" i="8"/>
  <c r="K886" i="8"/>
  <c r="K885" i="8"/>
  <c r="K884" i="8"/>
  <c r="K883" i="8"/>
  <c r="K882" i="8"/>
  <c r="K881" i="8"/>
  <c r="K880" i="8"/>
  <c r="K879" i="8"/>
  <c r="K878" i="8"/>
  <c r="K877" i="8"/>
  <c r="K876" i="8"/>
  <c r="K875" i="8"/>
  <c r="K874" i="8"/>
  <c r="K873" i="8"/>
  <c r="K872" i="8"/>
  <c r="K871" i="8"/>
  <c r="K870" i="8"/>
  <c r="K869" i="8"/>
  <c r="K868" i="8"/>
  <c r="K867" i="8"/>
  <c r="K866" i="8"/>
  <c r="K865" i="8"/>
  <c r="K864" i="8"/>
  <c r="K863" i="8"/>
  <c r="K862" i="8"/>
  <c r="K861" i="8"/>
  <c r="K860" i="8"/>
  <c r="K859" i="8"/>
  <c r="K858" i="8"/>
  <c r="K857" i="8"/>
  <c r="K856" i="8"/>
  <c r="K855" i="8"/>
  <c r="K854" i="8"/>
  <c r="K853" i="8"/>
  <c r="K852" i="8"/>
  <c r="K851" i="8"/>
  <c r="K850" i="8"/>
  <c r="K849" i="8"/>
  <c r="K848" i="8"/>
  <c r="K847" i="8"/>
  <c r="K846" i="8"/>
  <c r="K845" i="8"/>
  <c r="K844" i="8"/>
  <c r="K843" i="8"/>
  <c r="K842" i="8"/>
  <c r="K841" i="8"/>
  <c r="K840" i="8"/>
  <c r="K839" i="8"/>
  <c r="K838" i="8"/>
  <c r="K837" i="8"/>
  <c r="K836" i="8"/>
  <c r="K835" i="8"/>
  <c r="K834" i="8"/>
  <c r="K833" i="8"/>
  <c r="K832" i="8"/>
  <c r="K831" i="8"/>
  <c r="K830" i="8"/>
  <c r="K829" i="8"/>
  <c r="K828" i="8"/>
  <c r="K827" i="8"/>
  <c r="K826" i="8"/>
  <c r="K825" i="8"/>
  <c r="K824" i="8"/>
  <c r="K823" i="8"/>
  <c r="K822" i="8"/>
  <c r="K821" i="8"/>
  <c r="K820" i="8"/>
  <c r="K819" i="8"/>
  <c r="K818" i="8"/>
  <c r="K817" i="8"/>
  <c r="K816" i="8"/>
  <c r="K815" i="8"/>
  <c r="K814" i="8"/>
  <c r="K813" i="8"/>
  <c r="K812" i="8"/>
  <c r="K811" i="8"/>
  <c r="K810" i="8"/>
  <c r="K809" i="8"/>
  <c r="K808" i="8"/>
  <c r="K807" i="8"/>
  <c r="K806" i="8"/>
  <c r="K805" i="8"/>
  <c r="K804" i="8"/>
  <c r="K803" i="8"/>
  <c r="K802" i="8"/>
  <c r="K801" i="8"/>
  <c r="K800" i="8"/>
  <c r="K799" i="8"/>
  <c r="K798" i="8"/>
  <c r="K797" i="8"/>
  <c r="K796" i="8"/>
  <c r="K795" i="8"/>
  <c r="K794" i="8"/>
  <c r="K793" i="8"/>
  <c r="K792" i="8"/>
  <c r="K791" i="8"/>
  <c r="K790" i="8"/>
  <c r="K789" i="8"/>
  <c r="K788" i="8"/>
  <c r="K787" i="8"/>
  <c r="K786" i="8"/>
  <c r="K785" i="8"/>
  <c r="K784" i="8"/>
  <c r="K783" i="8"/>
  <c r="K782" i="8"/>
  <c r="K781" i="8"/>
  <c r="K780" i="8"/>
  <c r="K779" i="8"/>
  <c r="K778" i="8"/>
  <c r="K777" i="8"/>
  <c r="K776" i="8"/>
  <c r="K775" i="8"/>
  <c r="K774" i="8"/>
  <c r="K773" i="8"/>
  <c r="K772" i="8"/>
  <c r="K771" i="8"/>
  <c r="K770" i="8"/>
  <c r="K769" i="8"/>
  <c r="K768" i="8"/>
  <c r="K767" i="8"/>
  <c r="K766" i="8"/>
  <c r="K765" i="8"/>
  <c r="K764" i="8"/>
  <c r="K763" i="8"/>
  <c r="K762" i="8"/>
  <c r="K761" i="8"/>
  <c r="K760" i="8"/>
  <c r="K759" i="8"/>
  <c r="K758" i="8"/>
  <c r="K757" i="8"/>
  <c r="K756" i="8"/>
  <c r="K755" i="8"/>
  <c r="K754" i="8"/>
  <c r="K753" i="8"/>
  <c r="K752" i="8"/>
  <c r="K751" i="8"/>
  <c r="K750" i="8"/>
  <c r="K749" i="8"/>
  <c r="K748" i="8"/>
  <c r="K747" i="8"/>
  <c r="K746" i="8"/>
  <c r="K745" i="8"/>
  <c r="K744" i="8"/>
  <c r="K743" i="8"/>
  <c r="K742" i="8"/>
  <c r="K741" i="8"/>
  <c r="K740" i="8"/>
  <c r="K739" i="8"/>
  <c r="K738" i="8"/>
  <c r="K737" i="8"/>
  <c r="K736" i="8"/>
  <c r="K735" i="8"/>
  <c r="K734" i="8"/>
  <c r="K733" i="8"/>
  <c r="K732" i="8"/>
  <c r="K731" i="8"/>
  <c r="K730" i="8"/>
  <c r="K729" i="8"/>
  <c r="K728" i="8"/>
  <c r="K727" i="8"/>
  <c r="K726" i="8"/>
  <c r="K725" i="8"/>
  <c r="K724" i="8"/>
  <c r="K723" i="8"/>
  <c r="K722" i="8"/>
  <c r="K721" i="8"/>
  <c r="K720" i="8"/>
  <c r="K719" i="8"/>
  <c r="K718" i="8"/>
  <c r="K717" i="8"/>
  <c r="K716" i="8"/>
  <c r="K715" i="8"/>
  <c r="K714" i="8"/>
  <c r="K713" i="8"/>
  <c r="K712" i="8"/>
  <c r="K711" i="8"/>
  <c r="K710" i="8"/>
  <c r="K709" i="8"/>
  <c r="K708" i="8"/>
  <c r="K707" i="8"/>
  <c r="K706" i="8"/>
  <c r="K705" i="8"/>
  <c r="K704" i="8"/>
  <c r="K703" i="8"/>
  <c r="K702" i="8"/>
  <c r="K701" i="8"/>
  <c r="K700" i="8"/>
  <c r="K699" i="8"/>
  <c r="K698" i="8"/>
  <c r="K697" i="8"/>
  <c r="K696" i="8"/>
  <c r="K695" i="8"/>
  <c r="K694" i="8"/>
  <c r="K693" i="8"/>
  <c r="K692" i="8"/>
  <c r="K691" i="8"/>
  <c r="K690" i="8"/>
  <c r="K689" i="8"/>
  <c r="K688" i="8"/>
  <c r="K687" i="8"/>
  <c r="K686" i="8"/>
  <c r="K685" i="8"/>
  <c r="K684" i="8"/>
  <c r="K683" i="8"/>
  <c r="K682" i="8"/>
  <c r="K681" i="8"/>
  <c r="K680" i="8"/>
  <c r="K679" i="8"/>
  <c r="K678" i="8"/>
  <c r="K677" i="8"/>
  <c r="K676" i="8"/>
  <c r="K675" i="8"/>
  <c r="K674" i="8"/>
  <c r="K673" i="8"/>
  <c r="K672" i="8"/>
  <c r="K671" i="8"/>
  <c r="K670" i="8"/>
  <c r="K669" i="8"/>
  <c r="K668" i="8"/>
  <c r="K667" i="8"/>
  <c r="K666" i="8"/>
  <c r="K665" i="8"/>
  <c r="K664" i="8"/>
  <c r="K663" i="8"/>
  <c r="K662" i="8"/>
  <c r="K661" i="8"/>
  <c r="K660" i="8"/>
  <c r="K659" i="8"/>
  <c r="K658" i="8"/>
  <c r="K657" i="8"/>
  <c r="K656" i="8"/>
  <c r="K655" i="8"/>
  <c r="K654" i="8"/>
  <c r="K653" i="8"/>
  <c r="K652" i="8"/>
  <c r="K651" i="8"/>
  <c r="K650" i="8"/>
  <c r="K649" i="8"/>
  <c r="K648" i="8"/>
  <c r="K647" i="8"/>
  <c r="K646" i="8"/>
  <c r="K645" i="8"/>
  <c r="K644" i="8"/>
  <c r="K643" i="8"/>
  <c r="K642" i="8"/>
  <c r="K641" i="8"/>
  <c r="K640" i="8"/>
  <c r="K639" i="8"/>
  <c r="K638" i="8"/>
  <c r="K637" i="8"/>
  <c r="K636" i="8"/>
  <c r="K635" i="8"/>
  <c r="K634" i="8"/>
  <c r="K633" i="8"/>
  <c r="K632" i="8"/>
  <c r="K631" i="8"/>
  <c r="K630" i="8"/>
  <c r="K629" i="8"/>
  <c r="K628" i="8"/>
  <c r="K627" i="8"/>
  <c r="K626" i="8"/>
  <c r="K625" i="8"/>
  <c r="K624" i="8"/>
  <c r="K623" i="8"/>
  <c r="K622" i="8"/>
  <c r="K621" i="8"/>
  <c r="K620" i="8"/>
  <c r="K619" i="8"/>
  <c r="K618" i="8"/>
  <c r="K617" i="8"/>
  <c r="K616" i="8"/>
  <c r="K615" i="8"/>
  <c r="K614" i="8"/>
  <c r="K613" i="8"/>
  <c r="K612" i="8"/>
  <c r="K611" i="8"/>
  <c r="K610" i="8"/>
  <c r="K609" i="8"/>
  <c r="K608" i="8"/>
  <c r="K607" i="8"/>
  <c r="K606" i="8"/>
  <c r="K605" i="8"/>
  <c r="K604" i="8"/>
  <c r="K603" i="8"/>
  <c r="K602" i="8"/>
  <c r="K601" i="8"/>
  <c r="K600" i="8"/>
  <c r="K599" i="8"/>
  <c r="K598" i="8"/>
  <c r="K597" i="8"/>
  <c r="K596" i="8"/>
  <c r="K595" i="8"/>
  <c r="K594" i="8"/>
  <c r="K593" i="8"/>
  <c r="K592" i="8"/>
  <c r="K591" i="8"/>
  <c r="K590" i="8"/>
  <c r="K589" i="8"/>
  <c r="K588" i="8"/>
  <c r="K587" i="8"/>
  <c r="K586" i="8"/>
  <c r="K585" i="8"/>
  <c r="K584" i="8"/>
  <c r="K583" i="8"/>
  <c r="K582" i="8"/>
  <c r="K581" i="8"/>
  <c r="K580" i="8"/>
  <c r="K579" i="8"/>
  <c r="K578" i="8"/>
  <c r="K577" i="8"/>
  <c r="K576" i="8"/>
  <c r="K575" i="8"/>
  <c r="K574" i="8"/>
  <c r="K573" i="8"/>
  <c r="K572" i="8"/>
  <c r="K571" i="8"/>
  <c r="K570" i="8"/>
  <c r="K569" i="8"/>
  <c r="K568" i="8"/>
  <c r="K567" i="8"/>
  <c r="K566" i="8"/>
  <c r="K565" i="8"/>
  <c r="K564" i="8"/>
  <c r="K563" i="8"/>
  <c r="K562" i="8"/>
  <c r="K561" i="8"/>
  <c r="K560" i="8"/>
  <c r="K559" i="8"/>
  <c r="K558" i="8"/>
  <c r="K557" i="8"/>
  <c r="K556" i="8"/>
  <c r="K555" i="8"/>
  <c r="K554" i="8"/>
  <c r="K553" i="8"/>
  <c r="K552" i="8"/>
  <c r="K551" i="8"/>
  <c r="K550" i="8"/>
  <c r="K549" i="8"/>
  <c r="K548" i="8"/>
  <c r="K547" i="8"/>
  <c r="K546" i="8"/>
  <c r="K545" i="8"/>
  <c r="K544" i="8"/>
  <c r="K543" i="8"/>
  <c r="K542" i="8"/>
  <c r="K541" i="8"/>
  <c r="K540" i="8"/>
  <c r="K539" i="8"/>
  <c r="K538" i="8"/>
  <c r="K537" i="8"/>
  <c r="K536" i="8"/>
  <c r="K535" i="8"/>
  <c r="K534" i="8"/>
  <c r="K533" i="8"/>
  <c r="K532" i="8"/>
  <c r="K531" i="8"/>
  <c r="K530" i="8"/>
  <c r="K529" i="8"/>
  <c r="K528" i="8"/>
  <c r="K527" i="8"/>
  <c r="K526" i="8"/>
  <c r="K525" i="8"/>
  <c r="K524" i="8"/>
  <c r="K523" i="8"/>
  <c r="K522" i="8"/>
  <c r="K521" i="8"/>
  <c r="K520" i="8"/>
  <c r="K519" i="8"/>
  <c r="K518" i="8"/>
  <c r="K517" i="8"/>
  <c r="K516" i="8"/>
  <c r="K515" i="8"/>
  <c r="K514" i="8"/>
  <c r="K513" i="8"/>
  <c r="K512" i="8"/>
  <c r="K511" i="8"/>
  <c r="K510" i="8"/>
  <c r="K509" i="8"/>
  <c r="K508" i="8"/>
  <c r="K507" i="8"/>
  <c r="K506" i="8"/>
  <c r="K505" i="8"/>
  <c r="K504" i="8"/>
  <c r="K503" i="8"/>
  <c r="K502" i="8"/>
  <c r="K501" i="8"/>
  <c r="K500" i="8"/>
  <c r="K499" i="8"/>
  <c r="K498" i="8"/>
  <c r="K497" i="8"/>
  <c r="K496" i="8"/>
  <c r="K495" i="8"/>
  <c r="K494" i="8"/>
  <c r="K493" i="8"/>
  <c r="K492" i="8"/>
  <c r="K491" i="8"/>
  <c r="K490" i="8"/>
  <c r="K489" i="8"/>
  <c r="K488" i="8"/>
  <c r="K487" i="8"/>
  <c r="K486" i="8"/>
  <c r="K485" i="8"/>
  <c r="K484" i="8"/>
  <c r="K483" i="8"/>
  <c r="K482" i="8"/>
  <c r="K481" i="8"/>
  <c r="K480" i="8"/>
  <c r="K479" i="8"/>
  <c r="K478" i="8"/>
  <c r="K477" i="8"/>
  <c r="K476" i="8"/>
  <c r="K475" i="8"/>
  <c r="K474" i="8"/>
  <c r="K473" i="8"/>
  <c r="K472" i="8"/>
  <c r="K471" i="8"/>
  <c r="K470" i="8"/>
  <c r="K469" i="8"/>
  <c r="K468" i="8"/>
  <c r="K467" i="8"/>
  <c r="K466" i="8"/>
  <c r="K465" i="8"/>
  <c r="K464" i="8"/>
  <c r="K463" i="8"/>
  <c r="K462" i="8"/>
  <c r="K461" i="8"/>
  <c r="K460" i="8"/>
  <c r="K459" i="8"/>
  <c r="K458" i="8"/>
  <c r="K457" i="8"/>
  <c r="K456" i="8"/>
  <c r="K455" i="8"/>
  <c r="K454" i="8"/>
  <c r="K453" i="8"/>
  <c r="K452" i="8"/>
  <c r="K451" i="8"/>
  <c r="K450" i="8"/>
  <c r="K449" i="8"/>
  <c r="K448" i="8"/>
  <c r="K447" i="8"/>
  <c r="K446" i="8"/>
  <c r="K445" i="8"/>
  <c r="K444" i="8"/>
  <c r="K443" i="8"/>
  <c r="K442" i="8"/>
  <c r="K441" i="8"/>
  <c r="K440" i="8"/>
  <c r="K439" i="8"/>
  <c r="K438" i="8"/>
  <c r="K437" i="8"/>
  <c r="K436" i="8"/>
  <c r="K435" i="8"/>
  <c r="K434" i="8"/>
  <c r="K433" i="8"/>
  <c r="K432" i="8"/>
  <c r="K431" i="8"/>
  <c r="K430" i="8"/>
  <c r="K429" i="8"/>
  <c r="K428" i="8"/>
  <c r="K427" i="8"/>
  <c r="K426" i="8"/>
  <c r="K425" i="8"/>
  <c r="K424" i="8"/>
  <c r="K423" i="8"/>
  <c r="K422" i="8"/>
  <c r="K421" i="8"/>
  <c r="K420" i="8"/>
  <c r="K419" i="8"/>
  <c r="K418" i="8"/>
  <c r="K417" i="8"/>
  <c r="K416" i="8"/>
  <c r="K415" i="8"/>
  <c r="K414" i="8"/>
  <c r="K413" i="8"/>
  <c r="K412" i="8"/>
  <c r="K411" i="8"/>
  <c r="K410" i="8"/>
  <c r="K409" i="8"/>
  <c r="K408" i="8"/>
  <c r="K407" i="8"/>
  <c r="K406" i="8"/>
  <c r="K405" i="8"/>
  <c r="K404" i="8"/>
  <c r="K403" i="8"/>
  <c r="K402" i="8"/>
  <c r="K401" i="8"/>
  <c r="K400" i="8"/>
  <c r="K399" i="8"/>
  <c r="K398" i="8"/>
  <c r="K397" i="8"/>
  <c r="K396" i="8"/>
  <c r="K395" i="8"/>
  <c r="K394" i="8"/>
  <c r="K393" i="8"/>
  <c r="K392" i="8"/>
  <c r="K391" i="8"/>
  <c r="K390" i="8"/>
  <c r="K389" i="8"/>
  <c r="K388" i="8"/>
  <c r="K387" i="8"/>
  <c r="K386" i="8"/>
  <c r="K385" i="8"/>
  <c r="K384" i="8"/>
  <c r="K383" i="8"/>
  <c r="K382" i="8"/>
  <c r="K381" i="8"/>
  <c r="K380" i="8"/>
  <c r="K379" i="8"/>
  <c r="K378" i="8"/>
  <c r="K377" i="8"/>
  <c r="K376" i="8"/>
  <c r="K375" i="8"/>
  <c r="K374" i="8"/>
  <c r="K373" i="8"/>
  <c r="K372" i="8"/>
  <c r="K371" i="8"/>
  <c r="K370" i="8"/>
  <c r="K369" i="8"/>
  <c r="K368" i="8"/>
  <c r="K367" i="8"/>
  <c r="K366" i="8"/>
  <c r="K365" i="8"/>
  <c r="K364" i="8"/>
  <c r="K363" i="8"/>
  <c r="K362" i="8"/>
  <c r="K361" i="8"/>
  <c r="K360" i="8"/>
  <c r="K359" i="8"/>
  <c r="K358" i="8"/>
  <c r="K357" i="8"/>
  <c r="K356" i="8"/>
  <c r="K355" i="8"/>
  <c r="K354" i="8"/>
  <c r="K353" i="8"/>
  <c r="K352" i="8"/>
  <c r="K351" i="8"/>
  <c r="K350" i="8"/>
  <c r="K349" i="8"/>
  <c r="K348" i="8"/>
  <c r="K347" i="8"/>
  <c r="K346" i="8"/>
  <c r="K345" i="8"/>
  <c r="K344" i="8"/>
  <c r="K343" i="8"/>
  <c r="K342" i="8"/>
  <c r="K341" i="8"/>
  <c r="K340" i="8"/>
  <c r="K339" i="8"/>
  <c r="K338" i="8"/>
  <c r="K337" i="8"/>
  <c r="K336" i="8"/>
  <c r="K335" i="8"/>
  <c r="K334" i="8"/>
  <c r="K333" i="8"/>
  <c r="K332" i="8"/>
  <c r="K331" i="8"/>
  <c r="K330" i="8"/>
  <c r="K329" i="8"/>
  <c r="K328" i="8"/>
  <c r="K327" i="8"/>
  <c r="K326" i="8"/>
  <c r="K325" i="8"/>
  <c r="K324" i="8"/>
  <c r="K323" i="8"/>
  <c r="K322" i="8"/>
  <c r="K321" i="8"/>
  <c r="K320" i="8"/>
  <c r="K319" i="8"/>
  <c r="K318" i="8"/>
  <c r="K317" i="8"/>
  <c r="K316" i="8"/>
  <c r="K315" i="8"/>
  <c r="K314" i="8"/>
  <c r="K313" i="8"/>
  <c r="K312" i="8"/>
  <c r="K311" i="8"/>
  <c r="K310" i="8"/>
  <c r="K309" i="8"/>
  <c r="K308" i="8"/>
  <c r="K307" i="8"/>
  <c r="K306" i="8"/>
  <c r="K305" i="8"/>
  <c r="K304" i="8"/>
  <c r="K303" i="8"/>
  <c r="K302" i="8"/>
  <c r="K301" i="8"/>
  <c r="K300" i="8"/>
  <c r="K299" i="8"/>
  <c r="K298" i="8"/>
  <c r="K297" i="8"/>
  <c r="K296" i="8"/>
  <c r="K295" i="8"/>
  <c r="K294" i="8"/>
  <c r="K293" i="8"/>
  <c r="K292" i="8"/>
  <c r="K291" i="8"/>
  <c r="K290" i="8"/>
  <c r="K289" i="8"/>
  <c r="K288" i="8"/>
  <c r="K287" i="8"/>
  <c r="K286" i="8"/>
  <c r="K285" i="8"/>
  <c r="K284" i="8"/>
  <c r="K283" i="8"/>
  <c r="K282" i="8"/>
  <c r="K281" i="8"/>
  <c r="K280" i="8"/>
  <c r="K279" i="8"/>
  <c r="K278" i="8"/>
  <c r="K277" i="8"/>
  <c r="K276" i="8"/>
  <c r="K275" i="8"/>
  <c r="K274" i="8"/>
  <c r="K273" i="8"/>
  <c r="K272" i="8"/>
  <c r="K271" i="8"/>
  <c r="K270" i="8"/>
  <c r="K269" i="8"/>
  <c r="K268" i="8"/>
  <c r="K267" i="8"/>
  <c r="K266" i="8"/>
  <c r="K265" i="8"/>
  <c r="K264" i="8"/>
  <c r="K263" i="8"/>
  <c r="K262" i="8"/>
  <c r="K261" i="8"/>
  <c r="K260" i="8"/>
  <c r="K259" i="8"/>
  <c r="K258" i="8"/>
  <c r="K257" i="8"/>
  <c r="K256" i="8"/>
  <c r="K255" i="8"/>
  <c r="K254" i="8"/>
  <c r="K253" i="8"/>
  <c r="K252" i="8"/>
  <c r="K251" i="8"/>
  <c r="K250" i="8"/>
  <c r="K249" i="8"/>
  <c r="K248" i="8"/>
  <c r="K247" i="8"/>
  <c r="K246" i="8"/>
  <c r="K245" i="8"/>
  <c r="K244" i="8"/>
  <c r="K243" i="8"/>
  <c r="K242" i="8"/>
  <c r="K241" i="8"/>
  <c r="K240" i="8"/>
  <c r="K239" i="8"/>
  <c r="K238" i="8"/>
  <c r="K237" i="8"/>
  <c r="K236" i="8"/>
  <c r="K235" i="8"/>
  <c r="K234" i="8"/>
  <c r="K233" i="8"/>
  <c r="K232" i="8"/>
  <c r="K231" i="8"/>
  <c r="K230" i="8"/>
  <c r="K229" i="8"/>
  <c r="K228" i="8"/>
  <c r="K227" i="8"/>
  <c r="K226" i="8"/>
  <c r="K225" i="8"/>
  <c r="K224" i="8"/>
  <c r="K223" i="8"/>
  <c r="K222" i="8"/>
  <c r="K221" i="8"/>
  <c r="K220" i="8"/>
  <c r="K219" i="8"/>
  <c r="K218" i="8"/>
  <c r="K217" i="8"/>
  <c r="K216" i="8"/>
  <c r="K215" i="8"/>
  <c r="K214" i="8"/>
  <c r="K213" i="8"/>
  <c r="K212" i="8"/>
  <c r="K211" i="8"/>
  <c r="K210" i="8"/>
  <c r="K209" i="8"/>
  <c r="K208" i="8"/>
  <c r="K207" i="8"/>
  <c r="K206" i="8"/>
  <c r="K205" i="8"/>
  <c r="K204" i="8"/>
  <c r="K203" i="8"/>
  <c r="K202" i="8"/>
  <c r="K201" i="8"/>
  <c r="K200" i="8"/>
  <c r="K199" i="8"/>
  <c r="K198" i="8"/>
  <c r="K197" i="8"/>
  <c r="K196" i="8"/>
  <c r="K195" i="8"/>
  <c r="K194" i="8"/>
  <c r="K193" i="8"/>
  <c r="K192" i="8"/>
  <c r="K191" i="8"/>
  <c r="K190" i="8"/>
  <c r="K189" i="8"/>
  <c r="K188" i="8"/>
  <c r="K187" i="8"/>
  <c r="K186" i="8"/>
  <c r="K185" i="8"/>
  <c r="K184" i="8"/>
  <c r="K183" i="8"/>
  <c r="K182" i="8"/>
  <c r="K181" i="8"/>
  <c r="K180" i="8"/>
  <c r="K179" i="8"/>
  <c r="K178" i="8"/>
  <c r="K177" i="8"/>
  <c r="K176" i="8"/>
  <c r="K175" i="8"/>
  <c r="K174" i="8"/>
  <c r="K173" i="8"/>
  <c r="K172" i="8"/>
  <c r="K171" i="8"/>
  <c r="K170" i="8"/>
  <c r="K169" i="8"/>
  <c r="K168" i="8"/>
  <c r="K167" i="8"/>
  <c r="K166" i="8"/>
  <c r="K165" i="8"/>
  <c r="K164" i="8"/>
  <c r="K163" i="8"/>
  <c r="K162" i="8"/>
  <c r="K161" i="8"/>
  <c r="K160" i="8"/>
  <c r="K159" i="8"/>
  <c r="K158" i="8"/>
  <c r="K157" i="8"/>
  <c r="K156" i="8"/>
  <c r="K155" i="8"/>
  <c r="K154" i="8"/>
  <c r="K153" i="8"/>
  <c r="K152" i="8"/>
  <c r="K151" i="8"/>
  <c r="K150" i="8"/>
  <c r="K149" i="8"/>
  <c r="K148" i="8"/>
  <c r="K147" i="8"/>
  <c r="K146" i="8"/>
  <c r="K145" i="8"/>
  <c r="K144" i="8"/>
  <c r="K143" i="8"/>
  <c r="K142" i="8"/>
  <c r="K141" i="8"/>
  <c r="K140" i="8"/>
  <c r="K139" i="8"/>
  <c r="K138" i="8"/>
  <c r="K137" i="8"/>
  <c r="K136" i="8"/>
  <c r="K135" i="8"/>
  <c r="K134" i="8"/>
  <c r="K133" i="8"/>
  <c r="K132" i="8"/>
  <c r="K131" i="8"/>
  <c r="K130" i="8"/>
  <c r="K129" i="8"/>
  <c r="K128" i="8"/>
  <c r="K127" i="8"/>
  <c r="K126" i="8"/>
  <c r="K125" i="8"/>
  <c r="K124" i="8"/>
  <c r="K123" i="8"/>
  <c r="K122" i="8"/>
  <c r="K121" i="8"/>
  <c r="K120" i="8"/>
  <c r="K119" i="8"/>
  <c r="K118" i="8"/>
  <c r="K117" i="8"/>
  <c r="K116" i="8"/>
  <c r="K115" i="8"/>
  <c r="K114" i="8"/>
  <c r="K113" i="8"/>
  <c r="K112" i="8"/>
  <c r="K111" i="8"/>
  <c r="K110" i="8"/>
  <c r="K109" i="8"/>
  <c r="K108" i="8"/>
  <c r="K107" i="8"/>
  <c r="K106" i="8"/>
  <c r="K105" i="8"/>
  <c r="K104" i="8"/>
  <c r="K103" i="8"/>
  <c r="K102" i="8"/>
  <c r="K101" i="8"/>
  <c r="K100" i="8"/>
  <c r="K99" i="8"/>
  <c r="K98" i="8"/>
  <c r="K97" i="8"/>
  <c r="K96" i="8"/>
  <c r="K95" i="8"/>
  <c r="K94" i="8"/>
  <c r="K93" i="8"/>
  <c r="K92" i="8"/>
  <c r="K91" i="8"/>
  <c r="K90" i="8"/>
  <c r="K89" i="8"/>
  <c r="K88" i="8"/>
  <c r="K87" i="8"/>
  <c r="K86" i="8"/>
  <c r="K85" i="8"/>
  <c r="K84" i="8"/>
  <c r="K83" i="8"/>
  <c r="K82" i="8"/>
  <c r="K81" i="8"/>
  <c r="K80" i="8"/>
  <c r="K79" i="8"/>
  <c r="K78" i="8"/>
  <c r="K77" i="8"/>
  <c r="K76" i="8"/>
  <c r="K75" i="8"/>
  <c r="K74" i="8"/>
  <c r="K73" i="8"/>
  <c r="K72" i="8"/>
  <c r="K71" i="8"/>
  <c r="K70" i="8"/>
  <c r="K69" i="8"/>
  <c r="K68" i="8"/>
  <c r="K67" i="8"/>
  <c r="K66" i="8"/>
  <c r="K65" i="8"/>
  <c r="K64" i="8"/>
  <c r="K63" i="8"/>
  <c r="K62" i="8"/>
  <c r="K61" i="8"/>
  <c r="K60" i="8"/>
  <c r="K59" i="8"/>
  <c r="K58" i="8"/>
  <c r="K57" i="8"/>
  <c r="K56" i="8"/>
  <c r="K55" i="8"/>
  <c r="K54" i="8"/>
  <c r="K53" i="8"/>
  <c r="K52" i="8"/>
  <c r="K51" i="8"/>
  <c r="K50" i="8"/>
  <c r="K49" i="8"/>
  <c r="K48" i="8"/>
  <c r="K47" i="8"/>
  <c r="K46" i="8"/>
  <c r="K45" i="8"/>
  <c r="K44" i="8"/>
  <c r="K43" i="8"/>
  <c r="K42" i="8"/>
  <c r="K41" i="8"/>
  <c r="K40" i="8"/>
  <c r="K39" i="8"/>
  <c r="K38" i="8"/>
  <c r="K37" i="8"/>
  <c r="K36" i="8"/>
  <c r="K35" i="8"/>
  <c r="K34" i="8"/>
  <c r="K33" i="8"/>
  <c r="K32" i="8"/>
  <c r="K31" i="8"/>
  <c r="K30" i="8"/>
  <c r="K29" i="8"/>
  <c r="K28" i="8"/>
  <c r="K27" i="8"/>
  <c r="K26" i="8"/>
  <c r="K25" i="8"/>
  <c r="K24" i="8"/>
  <c r="K23" i="8"/>
  <c r="K22" i="8"/>
  <c r="K21" i="8"/>
  <c r="K20" i="8"/>
  <c r="K19" i="8"/>
  <c r="K18" i="8"/>
  <c r="K17" i="8"/>
  <c r="K16" i="8"/>
  <c r="K15" i="8"/>
  <c r="K14" i="8"/>
  <c r="K13" i="8"/>
  <c r="K12" i="8"/>
  <c r="K11" i="8"/>
  <c r="K10" i="8"/>
  <c r="K9" i="8"/>
  <c r="K8" i="8"/>
  <c r="K7" i="8"/>
  <c r="K6" i="8"/>
  <c r="K5" i="8"/>
  <c r="K4" i="8"/>
  <c r="K3" i="8"/>
  <c r="J1002" i="8"/>
  <c r="J1001" i="8"/>
  <c r="J1000" i="8"/>
  <c r="J999" i="8"/>
  <c r="J998" i="8"/>
  <c r="J997" i="8"/>
  <c r="J996" i="8"/>
  <c r="J995" i="8"/>
  <c r="J994" i="8"/>
  <c r="J993" i="8"/>
  <c r="J992" i="8"/>
  <c r="J991" i="8"/>
  <c r="J990" i="8"/>
  <c r="J989" i="8"/>
  <c r="J988" i="8"/>
  <c r="J987" i="8"/>
  <c r="J986" i="8"/>
  <c r="J985" i="8"/>
  <c r="J984" i="8"/>
  <c r="J983" i="8"/>
  <c r="J982" i="8"/>
  <c r="J981" i="8"/>
  <c r="J980" i="8"/>
  <c r="J979" i="8"/>
  <c r="J978" i="8"/>
  <c r="J977" i="8"/>
  <c r="J976" i="8"/>
  <c r="J975" i="8"/>
  <c r="J974" i="8"/>
  <c r="J973" i="8"/>
  <c r="J972" i="8"/>
  <c r="J971" i="8"/>
  <c r="J970" i="8"/>
  <c r="J969" i="8"/>
  <c r="J968" i="8"/>
  <c r="J967" i="8"/>
  <c r="J966" i="8"/>
  <c r="J965" i="8"/>
  <c r="J964" i="8"/>
  <c r="J963" i="8"/>
  <c r="J962" i="8"/>
  <c r="J961" i="8"/>
  <c r="J960" i="8"/>
  <c r="J959" i="8"/>
  <c r="J958" i="8"/>
  <c r="J957" i="8"/>
  <c r="J956" i="8"/>
  <c r="J955" i="8"/>
  <c r="J954" i="8"/>
  <c r="J953" i="8"/>
  <c r="J952" i="8"/>
  <c r="J951" i="8"/>
  <c r="J950" i="8"/>
  <c r="J949" i="8"/>
  <c r="J948" i="8"/>
  <c r="J947" i="8"/>
  <c r="J946" i="8"/>
  <c r="J945" i="8"/>
  <c r="J944" i="8"/>
  <c r="J943" i="8"/>
  <c r="J942" i="8"/>
  <c r="J941" i="8"/>
  <c r="J940" i="8"/>
  <c r="J939" i="8"/>
  <c r="J938" i="8"/>
  <c r="J937" i="8"/>
  <c r="J936" i="8"/>
  <c r="J935" i="8"/>
  <c r="J934" i="8"/>
  <c r="J933" i="8"/>
  <c r="J932" i="8"/>
  <c r="J931" i="8"/>
  <c r="J930" i="8"/>
  <c r="J929" i="8"/>
  <c r="J928" i="8"/>
  <c r="J927" i="8"/>
  <c r="J926" i="8"/>
  <c r="J925" i="8"/>
  <c r="J924" i="8"/>
  <c r="J923" i="8"/>
  <c r="J922" i="8"/>
  <c r="J921" i="8"/>
  <c r="J920" i="8"/>
  <c r="J919" i="8"/>
  <c r="J918" i="8"/>
  <c r="J917" i="8"/>
  <c r="J916" i="8"/>
  <c r="J915" i="8"/>
  <c r="J914" i="8"/>
  <c r="J913" i="8"/>
  <c r="J912" i="8"/>
  <c r="J911" i="8"/>
  <c r="J910" i="8"/>
  <c r="J909" i="8"/>
  <c r="J908" i="8"/>
  <c r="J907" i="8"/>
  <c r="J906" i="8"/>
  <c r="J905" i="8"/>
  <c r="J904" i="8"/>
  <c r="J903" i="8"/>
  <c r="J902" i="8"/>
  <c r="J901" i="8"/>
  <c r="J900" i="8"/>
  <c r="J899" i="8"/>
  <c r="J898" i="8"/>
  <c r="J897" i="8"/>
  <c r="J896" i="8"/>
  <c r="J895" i="8"/>
  <c r="J894" i="8"/>
  <c r="J893" i="8"/>
  <c r="J892" i="8"/>
  <c r="J891" i="8"/>
  <c r="J890" i="8"/>
  <c r="J889" i="8"/>
  <c r="J888" i="8"/>
  <c r="J887" i="8"/>
  <c r="J886" i="8"/>
  <c r="J885" i="8"/>
  <c r="J884" i="8"/>
  <c r="J883" i="8"/>
  <c r="J882" i="8"/>
  <c r="J881" i="8"/>
  <c r="J880" i="8"/>
  <c r="J879" i="8"/>
  <c r="J878" i="8"/>
  <c r="J877" i="8"/>
  <c r="J876" i="8"/>
  <c r="J875" i="8"/>
  <c r="J874" i="8"/>
  <c r="J873" i="8"/>
  <c r="J872" i="8"/>
  <c r="J871" i="8"/>
  <c r="J870" i="8"/>
  <c r="J869" i="8"/>
  <c r="J868" i="8"/>
  <c r="J867" i="8"/>
  <c r="J866" i="8"/>
  <c r="J865" i="8"/>
  <c r="J864" i="8"/>
  <c r="J863" i="8"/>
  <c r="J862" i="8"/>
  <c r="J861" i="8"/>
  <c r="J860" i="8"/>
  <c r="J859" i="8"/>
  <c r="J858" i="8"/>
  <c r="J857" i="8"/>
  <c r="J856" i="8"/>
  <c r="J855" i="8"/>
  <c r="J854" i="8"/>
  <c r="J853" i="8"/>
  <c r="J852" i="8"/>
  <c r="J851" i="8"/>
  <c r="J850" i="8"/>
  <c r="J849" i="8"/>
  <c r="J848" i="8"/>
  <c r="J847" i="8"/>
  <c r="J846" i="8"/>
  <c r="J845" i="8"/>
  <c r="J844" i="8"/>
  <c r="J843" i="8"/>
  <c r="J842" i="8"/>
  <c r="J841" i="8"/>
  <c r="J840" i="8"/>
  <c r="J839" i="8"/>
  <c r="J838" i="8"/>
  <c r="J837" i="8"/>
  <c r="J836" i="8"/>
  <c r="J835" i="8"/>
  <c r="J834" i="8"/>
  <c r="J833" i="8"/>
  <c r="J832" i="8"/>
  <c r="J831" i="8"/>
  <c r="J830" i="8"/>
  <c r="J829" i="8"/>
  <c r="J828" i="8"/>
  <c r="J827" i="8"/>
  <c r="J826" i="8"/>
  <c r="J825" i="8"/>
  <c r="J824" i="8"/>
  <c r="J823" i="8"/>
  <c r="J822" i="8"/>
  <c r="J821" i="8"/>
  <c r="J820" i="8"/>
  <c r="J819" i="8"/>
  <c r="J818" i="8"/>
  <c r="J817" i="8"/>
  <c r="J816" i="8"/>
  <c r="J815" i="8"/>
  <c r="J814" i="8"/>
  <c r="J813" i="8"/>
  <c r="J812" i="8"/>
  <c r="J811" i="8"/>
  <c r="J810" i="8"/>
  <c r="J809" i="8"/>
  <c r="J808" i="8"/>
  <c r="J807" i="8"/>
  <c r="J806" i="8"/>
  <c r="J805" i="8"/>
  <c r="J804" i="8"/>
  <c r="J803" i="8"/>
  <c r="J802" i="8"/>
  <c r="J801" i="8"/>
  <c r="J800" i="8"/>
  <c r="J799" i="8"/>
  <c r="J798" i="8"/>
  <c r="J797" i="8"/>
  <c r="J796" i="8"/>
  <c r="J795" i="8"/>
  <c r="J794" i="8"/>
  <c r="J793" i="8"/>
  <c r="J792" i="8"/>
  <c r="J791" i="8"/>
  <c r="J790" i="8"/>
  <c r="J789" i="8"/>
  <c r="J788" i="8"/>
  <c r="J787" i="8"/>
  <c r="J786" i="8"/>
  <c r="J785" i="8"/>
  <c r="J784" i="8"/>
  <c r="J783" i="8"/>
  <c r="J782" i="8"/>
  <c r="J781" i="8"/>
  <c r="J780" i="8"/>
  <c r="J779" i="8"/>
  <c r="J778" i="8"/>
  <c r="J777" i="8"/>
  <c r="J776" i="8"/>
  <c r="J775" i="8"/>
  <c r="J774" i="8"/>
  <c r="J773" i="8"/>
  <c r="J772" i="8"/>
  <c r="J771" i="8"/>
  <c r="J770" i="8"/>
  <c r="J769" i="8"/>
  <c r="J768" i="8"/>
  <c r="J767" i="8"/>
  <c r="J766" i="8"/>
  <c r="J765" i="8"/>
  <c r="J764" i="8"/>
  <c r="J763" i="8"/>
  <c r="J762" i="8"/>
  <c r="J761" i="8"/>
  <c r="J760" i="8"/>
  <c r="J759" i="8"/>
  <c r="J758" i="8"/>
  <c r="J757" i="8"/>
  <c r="J756" i="8"/>
  <c r="J755" i="8"/>
  <c r="J754" i="8"/>
  <c r="J753" i="8"/>
  <c r="J752" i="8"/>
  <c r="J751" i="8"/>
  <c r="J750" i="8"/>
  <c r="J749" i="8"/>
  <c r="J748" i="8"/>
  <c r="J747" i="8"/>
  <c r="J746" i="8"/>
  <c r="J745" i="8"/>
  <c r="J744" i="8"/>
  <c r="J743" i="8"/>
  <c r="J742" i="8"/>
  <c r="J741" i="8"/>
  <c r="J740" i="8"/>
  <c r="J739" i="8"/>
  <c r="J738" i="8"/>
  <c r="J737" i="8"/>
  <c r="J736" i="8"/>
  <c r="J735" i="8"/>
  <c r="J734" i="8"/>
  <c r="J733" i="8"/>
  <c r="J732" i="8"/>
  <c r="J731" i="8"/>
  <c r="J730" i="8"/>
  <c r="J729" i="8"/>
  <c r="J728" i="8"/>
  <c r="J727" i="8"/>
  <c r="J726" i="8"/>
  <c r="J725" i="8"/>
  <c r="J724" i="8"/>
  <c r="J723" i="8"/>
  <c r="J722" i="8"/>
  <c r="J721" i="8"/>
  <c r="J720" i="8"/>
  <c r="J719" i="8"/>
  <c r="J718" i="8"/>
  <c r="J717" i="8"/>
  <c r="J716" i="8"/>
  <c r="J715" i="8"/>
  <c r="J714" i="8"/>
  <c r="J713" i="8"/>
  <c r="J712" i="8"/>
  <c r="J711" i="8"/>
  <c r="J710" i="8"/>
  <c r="J709" i="8"/>
  <c r="J708" i="8"/>
  <c r="J707" i="8"/>
  <c r="J706" i="8"/>
  <c r="J705" i="8"/>
  <c r="J704" i="8"/>
  <c r="J703" i="8"/>
  <c r="J702" i="8"/>
  <c r="J701" i="8"/>
  <c r="J700" i="8"/>
  <c r="J699" i="8"/>
  <c r="J698" i="8"/>
  <c r="J697" i="8"/>
  <c r="J696" i="8"/>
  <c r="J695" i="8"/>
  <c r="J694" i="8"/>
  <c r="J693" i="8"/>
  <c r="J692" i="8"/>
  <c r="J691" i="8"/>
  <c r="J690" i="8"/>
  <c r="J689" i="8"/>
  <c r="J688" i="8"/>
  <c r="J687" i="8"/>
  <c r="J686" i="8"/>
  <c r="J685" i="8"/>
  <c r="J684" i="8"/>
  <c r="J683" i="8"/>
  <c r="J682" i="8"/>
  <c r="J681" i="8"/>
  <c r="J680" i="8"/>
  <c r="J679" i="8"/>
  <c r="J678" i="8"/>
  <c r="J677" i="8"/>
  <c r="J676" i="8"/>
  <c r="J675" i="8"/>
  <c r="J674" i="8"/>
  <c r="J673" i="8"/>
  <c r="J672" i="8"/>
  <c r="J671" i="8"/>
  <c r="J670" i="8"/>
  <c r="J669" i="8"/>
  <c r="J668" i="8"/>
  <c r="J667" i="8"/>
  <c r="J666" i="8"/>
  <c r="J665" i="8"/>
  <c r="J664" i="8"/>
  <c r="J663" i="8"/>
  <c r="J662" i="8"/>
  <c r="J661" i="8"/>
  <c r="J660" i="8"/>
  <c r="J659" i="8"/>
  <c r="J658" i="8"/>
  <c r="J657" i="8"/>
  <c r="J656" i="8"/>
  <c r="J655" i="8"/>
  <c r="J654" i="8"/>
  <c r="J653" i="8"/>
  <c r="J652" i="8"/>
  <c r="J651" i="8"/>
  <c r="J650" i="8"/>
  <c r="J649" i="8"/>
  <c r="J648" i="8"/>
  <c r="J647" i="8"/>
  <c r="J646" i="8"/>
  <c r="J645" i="8"/>
  <c r="J644" i="8"/>
  <c r="J643" i="8"/>
  <c r="J642" i="8"/>
  <c r="J641" i="8"/>
  <c r="J640" i="8"/>
  <c r="J639" i="8"/>
  <c r="J638" i="8"/>
  <c r="J637" i="8"/>
  <c r="J636" i="8"/>
  <c r="J635" i="8"/>
  <c r="J634" i="8"/>
  <c r="J633" i="8"/>
  <c r="J632" i="8"/>
  <c r="J631" i="8"/>
  <c r="J630" i="8"/>
  <c r="J629" i="8"/>
  <c r="J628" i="8"/>
  <c r="J627" i="8"/>
  <c r="J626" i="8"/>
  <c r="J625" i="8"/>
  <c r="J624" i="8"/>
  <c r="J623" i="8"/>
  <c r="J622" i="8"/>
  <c r="J621" i="8"/>
  <c r="J620" i="8"/>
  <c r="J619" i="8"/>
  <c r="J618" i="8"/>
  <c r="J617" i="8"/>
  <c r="J616" i="8"/>
  <c r="J615" i="8"/>
  <c r="J614" i="8"/>
  <c r="J613" i="8"/>
  <c r="J612" i="8"/>
  <c r="J611" i="8"/>
  <c r="J610" i="8"/>
  <c r="J609" i="8"/>
  <c r="J608" i="8"/>
  <c r="J607" i="8"/>
  <c r="J606" i="8"/>
  <c r="J605" i="8"/>
  <c r="J604" i="8"/>
  <c r="J603" i="8"/>
  <c r="J602" i="8"/>
  <c r="J601" i="8"/>
  <c r="J600" i="8"/>
  <c r="J599" i="8"/>
  <c r="J598" i="8"/>
  <c r="J597" i="8"/>
  <c r="J596" i="8"/>
  <c r="J595" i="8"/>
  <c r="J594" i="8"/>
  <c r="J593" i="8"/>
  <c r="J592" i="8"/>
  <c r="J591" i="8"/>
  <c r="J590" i="8"/>
  <c r="J589" i="8"/>
  <c r="J588" i="8"/>
  <c r="J587" i="8"/>
  <c r="J586" i="8"/>
  <c r="J585" i="8"/>
  <c r="J584" i="8"/>
  <c r="J583" i="8"/>
  <c r="J582" i="8"/>
  <c r="J581" i="8"/>
  <c r="J580" i="8"/>
  <c r="J579" i="8"/>
  <c r="J578" i="8"/>
  <c r="J577" i="8"/>
  <c r="J576" i="8"/>
  <c r="J575" i="8"/>
  <c r="J574" i="8"/>
  <c r="J573" i="8"/>
  <c r="J572" i="8"/>
  <c r="J571" i="8"/>
  <c r="J570" i="8"/>
  <c r="J569" i="8"/>
  <c r="J568" i="8"/>
  <c r="J567" i="8"/>
  <c r="J566" i="8"/>
  <c r="J565" i="8"/>
  <c r="J564" i="8"/>
  <c r="J563" i="8"/>
  <c r="J562" i="8"/>
  <c r="J561" i="8"/>
  <c r="J560" i="8"/>
  <c r="J559" i="8"/>
  <c r="J558" i="8"/>
  <c r="J557" i="8"/>
  <c r="J556" i="8"/>
  <c r="J555" i="8"/>
  <c r="J554" i="8"/>
  <c r="J553" i="8"/>
  <c r="J552" i="8"/>
  <c r="J551" i="8"/>
  <c r="J550" i="8"/>
  <c r="J549" i="8"/>
  <c r="J548" i="8"/>
  <c r="J547" i="8"/>
  <c r="J546" i="8"/>
  <c r="J545" i="8"/>
  <c r="J544" i="8"/>
  <c r="J543" i="8"/>
  <c r="J542" i="8"/>
  <c r="J541" i="8"/>
  <c r="J540" i="8"/>
  <c r="J539" i="8"/>
  <c r="J538" i="8"/>
  <c r="J537" i="8"/>
  <c r="J536" i="8"/>
  <c r="J535" i="8"/>
  <c r="J534" i="8"/>
  <c r="J533" i="8"/>
  <c r="J532" i="8"/>
  <c r="J531" i="8"/>
  <c r="J530" i="8"/>
  <c r="J529" i="8"/>
  <c r="J528" i="8"/>
  <c r="J527" i="8"/>
  <c r="J526" i="8"/>
  <c r="J525" i="8"/>
  <c r="J524" i="8"/>
  <c r="J523" i="8"/>
  <c r="J522" i="8"/>
  <c r="J521" i="8"/>
  <c r="J520" i="8"/>
  <c r="J519" i="8"/>
  <c r="J518" i="8"/>
  <c r="J517" i="8"/>
  <c r="J516" i="8"/>
  <c r="J515" i="8"/>
  <c r="J514" i="8"/>
  <c r="J513" i="8"/>
  <c r="J512" i="8"/>
  <c r="J511" i="8"/>
  <c r="J510" i="8"/>
  <c r="J509" i="8"/>
  <c r="J508" i="8"/>
  <c r="J507" i="8"/>
  <c r="J506" i="8"/>
  <c r="J505" i="8"/>
  <c r="J504" i="8"/>
  <c r="J503" i="8"/>
  <c r="J502" i="8"/>
  <c r="J501" i="8"/>
  <c r="J500" i="8"/>
  <c r="J499" i="8"/>
  <c r="J498" i="8"/>
  <c r="J497" i="8"/>
  <c r="J496" i="8"/>
  <c r="J495" i="8"/>
  <c r="J494" i="8"/>
  <c r="J493" i="8"/>
  <c r="J492" i="8"/>
  <c r="J491" i="8"/>
  <c r="J490" i="8"/>
  <c r="J489" i="8"/>
  <c r="J488" i="8"/>
  <c r="J487" i="8"/>
  <c r="J486" i="8"/>
  <c r="J485" i="8"/>
  <c r="J484" i="8"/>
  <c r="J483" i="8"/>
  <c r="J482" i="8"/>
  <c r="J481" i="8"/>
  <c r="J480" i="8"/>
  <c r="J479" i="8"/>
  <c r="J478" i="8"/>
  <c r="J477" i="8"/>
  <c r="J476" i="8"/>
  <c r="J475" i="8"/>
  <c r="J474" i="8"/>
  <c r="J473" i="8"/>
  <c r="J472" i="8"/>
  <c r="J471" i="8"/>
  <c r="J470" i="8"/>
  <c r="J469" i="8"/>
  <c r="J468" i="8"/>
  <c r="J467" i="8"/>
  <c r="J466" i="8"/>
  <c r="J465" i="8"/>
  <c r="J464" i="8"/>
  <c r="J463" i="8"/>
  <c r="J462" i="8"/>
  <c r="J461" i="8"/>
  <c r="J460" i="8"/>
  <c r="J459" i="8"/>
  <c r="J458" i="8"/>
  <c r="J457" i="8"/>
  <c r="J456" i="8"/>
  <c r="J455" i="8"/>
  <c r="J454" i="8"/>
  <c r="J453" i="8"/>
  <c r="J452" i="8"/>
  <c r="J451" i="8"/>
  <c r="J450" i="8"/>
  <c r="J449" i="8"/>
  <c r="J448" i="8"/>
  <c r="J447" i="8"/>
  <c r="J446" i="8"/>
  <c r="J445" i="8"/>
  <c r="J444" i="8"/>
  <c r="J443" i="8"/>
  <c r="J442" i="8"/>
  <c r="J441" i="8"/>
  <c r="J440" i="8"/>
  <c r="J439" i="8"/>
  <c r="J438" i="8"/>
  <c r="J437" i="8"/>
  <c r="J436" i="8"/>
  <c r="J435" i="8"/>
  <c r="J434" i="8"/>
  <c r="J433" i="8"/>
  <c r="J432" i="8"/>
  <c r="J431" i="8"/>
  <c r="J430" i="8"/>
  <c r="J429" i="8"/>
  <c r="J428" i="8"/>
  <c r="J427" i="8"/>
  <c r="J426" i="8"/>
  <c r="J425" i="8"/>
  <c r="J424" i="8"/>
  <c r="J423" i="8"/>
  <c r="J422" i="8"/>
  <c r="J421" i="8"/>
  <c r="J420" i="8"/>
  <c r="J419" i="8"/>
  <c r="J418" i="8"/>
  <c r="J417" i="8"/>
  <c r="J416" i="8"/>
  <c r="J415" i="8"/>
  <c r="J414" i="8"/>
  <c r="J413" i="8"/>
  <c r="J412" i="8"/>
  <c r="J411" i="8"/>
  <c r="J410" i="8"/>
  <c r="J409" i="8"/>
  <c r="J408" i="8"/>
  <c r="J407" i="8"/>
  <c r="J406" i="8"/>
  <c r="J405" i="8"/>
  <c r="J404" i="8"/>
  <c r="J403" i="8"/>
  <c r="J402" i="8"/>
  <c r="J401" i="8"/>
  <c r="J400" i="8"/>
  <c r="J399" i="8"/>
  <c r="J398" i="8"/>
  <c r="J397" i="8"/>
  <c r="J396" i="8"/>
  <c r="J395" i="8"/>
  <c r="J394" i="8"/>
  <c r="J393" i="8"/>
  <c r="J392" i="8"/>
  <c r="J391" i="8"/>
  <c r="J390" i="8"/>
  <c r="J389" i="8"/>
  <c r="J388" i="8"/>
  <c r="J387" i="8"/>
  <c r="J386" i="8"/>
  <c r="J385" i="8"/>
  <c r="J384" i="8"/>
  <c r="J383" i="8"/>
  <c r="J382" i="8"/>
  <c r="J381" i="8"/>
  <c r="J380" i="8"/>
  <c r="J379" i="8"/>
  <c r="J378" i="8"/>
  <c r="J377" i="8"/>
  <c r="J376" i="8"/>
  <c r="J375" i="8"/>
  <c r="J374" i="8"/>
  <c r="J373" i="8"/>
  <c r="J372" i="8"/>
  <c r="J371" i="8"/>
  <c r="J370" i="8"/>
  <c r="J369" i="8"/>
  <c r="J368" i="8"/>
  <c r="J367" i="8"/>
  <c r="J366" i="8"/>
  <c r="J365" i="8"/>
  <c r="J364" i="8"/>
  <c r="J363" i="8"/>
  <c r="J362" i="8"/>
  <c r="J361" i="8"/>
  <c r="J360" i="8"/>
  <c r="J359" i="8"/>
  <c r="J358" i="8"/>
  <c r="J357" i="8"/>
  <c r="J356" i="8"/>
  <c r="J355" i="8"/>
  <c r="J354" i="8"/>
  <c r="J353" i="8"/>
  <c r="J352" i="8"/>
  <c r="J351" i="8"/>
  <c r="J350" i="8"/>
  <c r="J349" i="8"/>
  <c r="J348" i="8"/>
  <c r="J347" i="8"/>
  <c r="J346" i="8"/>
  <c r="J345" i="8"/>
  <c r="J344" i="8"/>
  <c r="J343" i="8"/>
  <c r="J342" i="8"/>
  <c r="J341" i="8"/>
  <c r="J340" i="8"/>
  <c r="J339" i="8"/>
  <c r="J338" i="8"/>
  <c r="J337" i="8"/>
  <c r="J336" i="8"/>
  <c r="J335" i="8"/>
  <c r="J334" i="8"/>
  <c r="J333" i="8"/>
  <c r="J332" i="8"/>
  <c r="J331" i="8"/>
  <c r="J330" i="8"/>
  <c r="J329" i="8"/>
  <c r="J328" i="8"/>
  <c r="J327" i="8"/>
  <c r="J326" i="8"/>
  <c r="J325" i="8"/>
  <c r="J324" i="8"/>
  <c r="J323" i="8"/>
  <c r="J322" i="8"/>
  <c r="J321" i="8"/>
  <c r="J320" i="8"/>
  <c r="J319" i="8"/>
  <c r="J318" i="8"/>
  <c r="J317" i="8"/>
  <c r="J316" i="8"/>
  <c r="J315" i="8"/>
  <c r="J314" i="8"/>
  <c r="J313" i="8"/>
  <c r="J312" i="8"/>
  <c r="J311" i="8"/>
  <c r="J310" i="8"/>
  <c r="J309" i="8"/>
  <c r="J308" i="8"/>
  <c r="J307" i="8"/>
  <c r="J306" i="8"/>
  <c r="J305" i="8"/>
  <c r="J304" i="8"/>
  <c r="J303" i="8"/>
  <c r="J302" i="8"/>
  <c r="J301" i="8"/>
  <c r="J300" i="8"/>
  <c r="J299" i="8"/>
  <c r="J298" i="8"/>
  <c r="J297" i="8"/>
  <c r="J296" i="8"/>
  <c r="J295" i="8"/>
  <c r="J294" i="8"/>
  <c r="J293" i="8"/>
  <c r="J292" i="8"/>
  <c r="J291" i="8"/>
  <c r="J290" i="8"/>
  <c r="J289" i="8"/>
  <c r="J288" i="8"/>
  <c r="J287" i="8"/>
  <c r="J286" i="8"/>
  <c r="J285" i="8"/>
  <c r="J284" i="8"/>
  <c r="J283" i="8"/>
  <c r="J282" i="8"/>
  <c r="J281" i="8"/>
  <c r="J280" i="8"/>
  <c r="J279" i="8"/>
  <c r="J278" i="8"/>
  <c r="J277" i="8"/>
  <c r="J276" i="8"/>
  <c r="J275" i="8"/>
  <c r="J274" i="8"/>
  <c r="J273" i="8"/>
  <c r="J272" i="8"/>
  <c r="J271" i="8"/>
  <c r="J270" i="8"/>
  <c r="J269" i="8"/>
  <c r="J268" i="8"/>
  <c r="J267" i="8"/>
  <c r="J266" i="8"/>
  <c r="J265" i="8"/>
  <c r="J264" i="8"/>
  <c r="J263" i="8"/>
  <c r="J262" i="8"/>
  <c r="J261" i="8"/>
  <c r="J260" i="8"/>
  <c r="J259" i="8"/>
  <c r="J258" i="8"/>
  <c r="J257" i="8"/>
  <c r="J256" i="8"/>
  <c r="J255" i="8"/>
  <c r="J254" i="8"/>
  <c r="J253" i="8"/>
  <c r="J252" i="8"/>
  <c r="J251" i="8"/>
  <c r="J250" i="8"/>
  <c r="J249" i="8"/>
  <c r="J248" i="8"/>
  <c r="J247" i="8"/>
  <c r="J246" i="8"/>
  <c r="J245" i="8"/>
  <c r="J244" i="8"/>
  <c r="J243" i="8"/>
  <c r="J242" i="8"/>
  <c r="J241" i="8"/>
  <c r="J240" i="8"/>
  <c r="J239" i="8"/>
  <c r="J238" i="8"/>
  <c r="J237" i="8"/>
  <c r="J236" i="8"/>
  <c r="J235" i="8"/>
  <c r="J234" i="8"/>
  <c r="J233" i="8"/>
  <c r="J232" i="8"/>
  <c r="J231" i="8"/>
  <c r="J230" i="8"/>
  <c r="J229" i="8"/>
  <c r="J228" i="8"/>
  <c r="J227" i="8"/>
  <c r="J226" i="8"/>
  <c r="J225" i="8"/>
  <c r="J224" i="8"/>
  <c r="J223" i="8"/>
  <c r="J222" i="8"/>
  <c r="J221" i="8"/>
  <c r="J220" i="8"/>
  <c r="J219" i="8"/>
  <c r="J218" i="8"/>
  <c r="J217" i="8"/>
  <c r="J216" i="8"/>
  <c r="J215" i="8"/>
  <c r="J214" i="8"/>
  <c r="J213" i="8"/>
  <c r="J212" i="8"/>
  <c r="J211" i="8"/>
  <c r="J210" i="8"/>
  <c r="J209" i="8"/>
  <c r="J208" i="8"/>
  <c r="J207" i="8"/>
  <c r="J206" i="8"/>
  <c r="J205" i="8"/>
  <c r="J204" i="8"/>
  <c r="J203" i="8"/>
  <c r="J202" i="8"/>
  <c r="J201" i="8"/>
  <c r="J200" i="8"/>
  <c r="J199" i="8"/>
  <c r="J198" i="8"/>
  <c r="J197" i="8"/>
  <c r="J196" i="8"/>
  <c r="J195" i="8"/>
  <c r="J194" i="8"/>
  <c r="J193" i="8"/>
  <c r="J192" i="8"/>
  <c r="J191" i="8"/>
  <c r="J190" i="8"/>
  <c r="J189" i="8"/>
  <c r="J188" i="8"/>
  <c r="J187" i="8"/>
  <c r="J186" i="8"/>
  <c r="J185" i="8"/>
  <c r="J184" i="8"/>
  <c r="J183" i="8"/>
  <c r="J182" i="8"/>
  <c r="J181" i="8"/>
  <c r="J180" i="8"/>
  <c r="J179" i="8"/>
  <c r="J178" i="8"/>
  <c r="J177" i="8"/>
  <c r="J176" i="8"/>
  <c r="J175" i="8"/>
  <c r="J174" i="8"/>
  <c r="J173" i="8"/>
  <c r="J172" i="8"/>
  <c r="J171" i="8"/>
  <c r="J170" i="8"/>
  <c r="J169" i="8"/>
  <c r="J168" i="8"/>
  <c r="J167" i="8"/>
  <c r="J166" i="8"/>
  <c r="J165" i="8"/>
  <c r="J164" i="8"/>
  <c r="J163" i="8"/>
  <c r="J162" i="8"/>
  <c r="J161" i="8"/>
  <c r="J160" i="8"/>
  <c r="J159" i="8"/>
  <c r="J158" i="8"/>
  <c r="J157" i="8"/>
  <c r="J156" i="8"/>
  <c r="J155" i="8"/>
  <c r="J154" i="8"/>
  <c r="J153" i="8"/>
  <c r="J152" i="8"/>
  <c r="J151" i="8"/>
  <c r="J150" i="8"/>
  <c r="J149" i="8"/>
  <c r="J148" i="8"/>
  <c r="J147" i="8"/>
  <c r="J146" i="8"/>
  <c r="J145" i="8"/>
  <c r="J144" i="8"/>
  <c r="J143" i="8"/>
  <c r="J142" i="8"/>
  <c r="J141" i="8"/>
  <c r="J140" i="8"/>
  <c r="J139" i="8"/>
  <c r="J138" i="8"/>
  <c r="J137" i="8"/>
  <c r="J136" i="8"/>
  <c r="J135" i="8"/>
  <c r="J134" i="8"/>
  <c r="J133" i="8"/>
  <c r="J132" i="8"/>
  <c r="J131" i="8"/>
  <c r="J130" i="8"/>
  <c r="J129" i="8"/>
  <c r="J128" i="8"/>
  <c r="J127" i="8"/>
  <c r="J126" i="8"/>
  <c r="J125" i="8"/>
  <c r="J124" i="8"/>
  <c r="J123" i="8"/>
  <c r="J122" i="8"/>
  <c r="J121" i="8"/>
  <c r="J120" i="8"/>
  <c r="J119" i="8"/>
  <c r="J118" i="8"/>
  <c r="J117" i="8"/>
  <c r="J116" i="8"/>
  <c r="J115" i="8"/>
  <c r="J114" i="8"/>
  <c r="J113" i="8"/>
  <c r="J112" i="8"/>
  <c r="J111" i="8"/>
  <c r="J110" i="8"/>
  <c r="J109" i="8"/>
  <c r="J108" i="8"/>
  <c r="J107" i="8"/>
  <c r="J106" i="8"/>
  <c r="J105" i="8"/>
  <c r="J104" i="8"/>
  <c r="J103" i="8"/>
  <c r="J102" i="8"/>
  <c r="J101" i="8"/>
  <c r="J100" i="8"/>
  <c r="J99" i="8"/>
  <c r="J98" i="8"/>
  <c r="J97" i="8"/>
  <c r="J96" i="8"/>
  <c r="J95" i="8"/>
  <c r="J94" i="8"/>
  <c r="J93" i="8"/>
  <c r="J92" i="8"/>
  <c r="J91" i="8"/>
  <c r="J90" i="8"/>
  <c r="J89" i="8"/>
  <c r="J88" i="8"/>
  <c r="J87" i="8"/>
  <c r="J86" i="8"/>
  <c r="J85" i="8"/>
  <c r="J84" i="8"/>
  <c r="J83" i="8"/>
  <c r="J82" i="8"/>
  <c r="J81" i="8"/>
  <c r="J80" i="8"/>
  <c r="J79" i="8"/>
  <c r="J78" i="8"/>
  <c r="J77" i="8"/>
  <c r="J76" i="8"/>
  <c r="J75" i="8"/>
  <c r="J74" i="8"/>
  <c r="J73" i="8"/>
  <c r="J72" i="8"/>
  <c r="J71" i="8"/>
  <c r="J70" i="8"/>
  <c r="J69" i="8"/>
  <c r="J68" i="8"/>
  <c r="J67" i="8"/>
  <c r="J66" i="8"/>
  <c r="J65" i="8"/>
  <c r="J64" i="8"/>
  <c r="J63" i="8"/>
  <c r="J62" i="8"/>
  <c r="J61" i="8"/>
  <c r="J60" i="8"/>
  <c r="J59" i="8"/>
  <c r="J58" i="8"/>
  <c r="J57" i="8"/>
  <c r="J56" i="8"/>
  <c r="J55" i="8"/>
  <c r="J54" i="8"/>
  <c r="J53" i="8"/>
  <c r="J52" i="8"/>
  <c r="J51" i="8"/>
  <c r="J50" i="8"/>
  <c r="J49" i="8"/>
  <c r="J48" i="8"/>
  <c r="J47" i="8"/>
  <c r="J46" i="8"/>
  <c r="J45" i="8"/>
  <c r="J44" i="8"/>
  <c r="J43" i="8"/>
  <c r="J42" i="8"/>
  <c r="J41" i="8"/>
  <c r="J40" i="8"/>
  <c r="J39" i="8"/>
  <c r="J38" i="8"/>
  <c r="J37" i="8"/>
  <c r="J36" i="8"/>
  <c r="J35" i="8"/>
  <c r="J34" i="8"/>
  <c r="J33" i="8"/>
  <c r="J32" i="8"/>
  <c r="J31" i="8"/>
  <c r="J30" i="8"/>
  <c r="J29" i="8"/>
  <c r="J28" i="8"/>
  <c r="J27" i="8"/>
  <c r="J26" i="8"/>
  <c r="J25" i="8"/>
  <c r="J24" i="8"/>
  <c r="J23" i="8"/>
  <c r="J22" i="8"/>
  <c r="J21" i="8"/>
  <c r="J20" i="8"/>
  <c r="J19" i="8"/>
  <c r="J18" i="8"/>
  <c r="J17" i="8"/>
  <c r="J16" i="8"/>
  <c r="J15" i="8"/>
  <c r="J14" i="8"/>
  <c r="J13" i="8"/>
  <c r="J12" i="8"/>
  <c r="J11" i="8"/>
  <c r="J10" i="8"/>
  <c r="J9" i="8"/>
  <c r="J8" i="8"/>
  <c r="J7" i="8"/>
  <c r="J6" i="8"/>
  <c r="J5" i="8"/>
  <c r="J4" i="8"/>
  <c r="I2" i="8"/>
  <c r="I1002" i="8"/>
  <c r="I1001" i="8"/>
  <c r="I1000" i="8"/>
  <c r="I999" i="8"/>
  <c r="I998" i="8"/>
  <c r="I997" i="8"/>
  <c r="I996" i="8"/>
  <c r="I995" i="8"/>
  <c r="I994" i="8"/>
  <c r="I993" i="8"/>
  <c r="I992" i="8"/>
  <c r="I991" i="8"/>
  <c r="I990" i="8"/>
  <c r="I989" i="8"/>
  <c r="I988" i="8"/>
  <c r="I987" i="8"/>
  <c r="I986" i="8"/>
  <c r="I985" i="8"/>
  <c r="I984" i="8"/>
  <c r="I983" i="8"/>
  <c r="I982" i="8"/>
  <c r="I981" i="8"/>
  <c r="I980" i="8"/>
  <c r="I979" i="8"/>
  <c r="I978" i="8"/>
  <c r="I977" i="8"/>
  <c r="I976" i="8"/>
  <c r="I975" i="8"/>
  <c r="I974" i="8"/>
  <c r="I973" i="8"/>
  <c r="I972" i="8"/>
  <c r="I971" i="8"/>
  <c r="I970" i="8"/>
  <c r="I969" i="8"/>
  <c r="I968" i="8"/>
  <c r="I967" i="8"/>
  <c r="I966" i="8"/>
  <c r="I965" i="8"/>
  <c r="I964" i="8"/>
  <c r="I963" i="8"/>
  <c r="I962" i="8"/>
  <c r="I961" i="8"/>
  <c r="I960" i="8"/>
  <c r="I959" i="8"/>
  <c r="I958" i="8"/>
  <c r="I957" i="8"/>
  <c r="I956" i="8"/>
  <c r="I955" i="8"/>
  <c r="I954" i="8"/>
  <c r="I953" i="8"/>
  <c r="I952" i="8"/>
  <c r="I951" i="8"/>
  <c r="I950" i="8"/>
  <c r="I949" i="8"/>
  <c r="I948" i="8"/>
  <c r="I947" i="8"/>
  <c r="I946" i="8"/>
  <c r="I945" i="8"/>
  <c r="I944" i="8"/>
  <c r="I943" i="8"/>
  <c r="I942" i="8"/>
  <c r="I941" i="8"/>
  <c r="I940" i="8"/>
  <c r="I939" i="8"/>
  <c r="I938" i="8"/>
  <c r="I937" i="8"/>
  <c r="I936" i="8"/>
  <c r="I935" i="8"/>
  <c r="I934" i="8"/>
  <c r="I933" i="8"/>
  <c r="I932" i="8"/>
  <c r="I931" i="8"/>
  <c r="I930" i="8"/>
  <c r="I929" i="8"/>
  <c r="I928" i="8"/>
  <c r="I927" i="8"/>
  <c r="I926" i="8"/>
  <c r="I925" i="8"/>
  <c r="I924" i="8"/>
  <c r="I923" i="8"/>
  <c r="I922" i="8"/>
  <c r="I921" i="8"/>
  <c r="I920" i="8"/>
  <c r="I919" i="8"/>
  <c r="I918" i="8"/>
  <c r="I917" i="8"/>
  <c r="I916" i="8"/>
  <c r="I915" i="8"/>
  <c r="I914" i="8"/>
  <c r="I913" i="8"/>
  <c r="I912" i="8"/>
  <c r="I911" i="8"/>
  <c r="I910" i="8"/>
  <c r="I909" i="8"/>
  <c r="I908" i="8"/>
  <c r="I907" i="8"/>
  <c r="I906" i="8"/>
  <c r="I905" i="8"/>
  <c r="I904" i="8"/>
  <c r="I903" i="8"/>
  <c r="I902" i="8"/>
  <c r="I901" i="8"/>
  <c r="I900" i="8"/>
  <c r="I899" i="8"/>
  <c r="I898" i="8"/>
  <c r="I897" i="8"/>
  <c r="I896" i="8"/>
  <c r="I895" i="8"/>
  <c r="I894" i="8"/>
  <c r="I893" i="8"/>
  <c r="I892" i="8"/>
  <c r="I891" i="8"/>
  <c r="I890" i="8"/>
  <c r="I889" i="8"/>
  <c r="I888" i="8"/>
  <c r="I887" i="8"/>
  <c r="I886" i="8"/>
  <c r="I885" i="8"/>
  <c r="I884" i="8"/>
  <c r="I883" i="8"/>
  <c r="I882" i="8"/>
  <c r="I881" i="8"/>
  <c r="I880" i="8"/>
  <c r="I879" i="8"/>
  <c r="I878" i="8"/>
  <c r="I877" i="8"/>
  <c r="I876" i="8"/>
  <c r="I875" i="8"/>
  <c r="I874" i="8"/>
  <c r="I873" i="8"/>
  <c r="I872" i="8"/>
  <c r="I871" i="8"/>
  <c r="I870" i="8"/>
  <c r="I869" i="8"/>
  <c r="I868" i="8"/>
  <c r="I867" i="8"/>
  <c r="I866" i="8"/>
  <c r="I865" i="8"/>
  <c r="I864" i="8"/>
  <c r="I863" i="8"/>
  <c r="I862" i="8"/>
  <c r="I861" i="8"/>
  <c r="I860" i="8"/>
  <c r="I859" i="8"/>
  <c r="I858" i="8"/>
  <c r="I857" i="8"/>
  <c r="I856" i="8"/>
  <c r="I855" i="8"/>
  <c r="I854" i="8"/>
  <c r="I853" i="8"/>
  <c r="I852" i="8"/>
  <c r="I851" i="8"/>
  <c r="I850" i="8"/>
  <c r="I849" i="8"/>
  <c r="I848" i="8"/>
  <c r="I847" i="8"/>
  <c r="I846" i="8"/>
  <c r="I845" i="8"/>
  <c r="I844" i="8"/>
  <c r="I843" i="8"/>
  <c r="I842" i="8"/>
  <c r="I841" i="8"/>
  <c r="I840" i="8"/>
  <c r="I839" i="8"/>
  <c r="I838" i="8"/>
  <c r="I837" i="8"/>
  <c r="I836" i="8"/>
  <c r="I835" i="8"/>
  <c r="I834" i="8"/>
  <c r="I833" i="8"/>
  <c r="I832" i="8"/>
  <c r="I831" i="8"/>
  <c r="I830" i="8"/>
  <c r="I829" i="8"/>
  <c r="I828" i="8"/>
  <c r="I827" i="8"/>
  <c r="I826" i="8"/>
  <c r="I825" i="8"/>
  <c r="I824" i="8"/>
  <c r="I823" i="8"/>
  <c r="I822" i="8"/>
  <c r="I821" i="8"/>
  <c r="I820" i="8"/>
  <c r="I819" i="8"/>
  <c r="I818" i="8"/>
  <c r="I817" i="8"/>
  <c r="I816" i="8"/>
  <c r="I815" i="8"/>
  <c r="I814" i="8"/>
  <c r="I813" i="8"/>
  <c r="I812" i="8"/>
  <c r="I811" i="8"/>
  <c r="I810" i="8"/>
  <c r="I809" i="8"/>
  <c r="I808" i="8"/>
  <c r="I807" i="8"/>
  <c r="I806" i="8"/>
  <c r="I805" i="8"/>
  <c r="I804" i="8"/>
  <c r="I803" i="8"/>
  <c r="I802" i="8"/>
  <c r="I801" i="8"/>
  <c r="I800" i="8"/>
  <c r="I799" i="8"/>
  <c r="I798" i="8"/>
  <c r="I797" i="8"/>
  <c r="I796" i="8"/>
  <c r="I795" i="8"/>
  <c r="I794" i="8"/>
  <c r="I793" i="8"/>
  <c r="I792" i="8"/>
  <c r="I791" i="8"/>
  <c r="I790" i="8"/>
  <c r="I789" i="8"/>
  <c r="I788" i="8"/>
  <c r="I787" i="8"/>
  <c r="I786" i="8"/>
  <c r="I785" i="8"/>
  <c r="I784" i="8"/>
  <c r="I783" i="8"/>
  <c r="I782" i="8"/>
  <c r="I781" i="8"/>
  <c r="I780" i="8"/>
  <c r="I779" i="8"/>
  <c r="I778" i="8"/>
  <c r="I777" i="8"/>
  <c r="I776" i="8"/>
  <c r="I775" i="8"/>
  <c r="I774" i="8"/>
  <c r="I773" i="8"/>
  <c r="I772" i="8"/>
  <c r="I771" i="8"/>
  <c r="I770" i="8"/>
  <c r="I769" i="8"/>
  <c r="I768" i="8"/>
  <c r="I767" i="8"/>
  <c r="I766" i="8"/>
  <c r="I765" i="8"/>
  <c r="I764" i="8"/>
  <c r="I763" i="8"/>
  <c r="I762" i="8"/>
  <c r="I761" i="8"/>
  <c r="I760" i="8"/>
  <c r="I759" i="8"/>
  <c r="I758" i="8"/>
  <c r="I757" i="8"/>
  <c r="I756" i="8"/>
  <c r="I755" i="8"/>
  <c r="I754" i="8"/>
  <c r="I753" i="8"/>
  <c r="I752" i="8"/>
  <c r="I751" i="8"/>
  <c r="I750" i="8"/>
  <c r="I749" i="8"/>
  <c r="I748" i="8"/>
  <c r="I747" i="8"/>
  <c r="I746" i="8"/>
  <c r="I745" i="8"/>
  <c r="I744" i="8"/>
  <c r="I743" i="8"/>
  <c r="I742" i="8"/>
  <c r="I741" i="8"/>
  <c r="I740" i="8"/>
  <c r="I739" i="8"/>
  <c r="I738" i="8"/>
  <c r="I737" i="8"/>
  <c r="I736" i="8"/>
  <c r="I735" i="8"/>
  <c r="I734" i="8"/>
  <c r="I733" i="8"/>
  <c r="I732" i="8"/>
  <c r="I731" i="8"/>
  <c r="I730" i="8"/>
  <c r="I729" i="8"/>
  <c r="I728" i="8"/>
  <c r="I727" i="8"/>
  <c r="I726" i="8"/>
  <c r="I725" i="8"/>
  <c r="I724" i="8"/>
  <c r="I723" i="8"/>
  <c r="I722" i="8"/>
  <c r="I721" i="8"/>
  <c r="I720" i="8"/>
  <c r="I719" i="8"/>
  <c r="I718" i="8"/>
  <c r="I717" i="8"/>
  <c r="I716" i="8"/>
  <c r="I715" i="8"/>
  <c r="I714" i="8"/>
  <c r="I713" i="8"/>
  <c r="I712" i="8"/>
  <c r="I711" i="8"/>
  <c r="I710" i="8"/>
  <c r="I709" i="8"/>
  <c r="I708" i="8"/>
  <c r="I707" i="8"/>
  <c r="I706" i="8"/>
  <c r="I705" i="8"/>
  <c r="I704" i="8"/>
  <c r="I703" i="8"/>
  <c r="I702" i="8"/>
  <c r="I701" i="8"/>
  <c r="I700" i="8"/>
  <c r="I699" i="8"/>
  <c r="I698" i="8"/>
  <c r="I697" i="8"/>
  <c r="I696" i="8"/>
  <c r="I695" i="8"/>
  <c r="I694" i="8"/>
  <c r="I693" i="8"/>
  <c r="I692" i="8"/>
  <c r="I691" i="8"/>
  <c r="I690" i="8"/>
  <c r="I689" i="8"/>
  <c r="I688" i="8"/>
  <c r="I687" i="8"/>
  <c r="I686" i="8"/>
  <c r="I685" i="8"/>
  <c r="I684" i="8"/>
  <c r="I683" i="8"/>
  <c r="I682" i="8"/>
  <c r="I681" i="8"/>
  <c r="I680" i="8"/>
  <c r="I679" i="8"/>
  <c r="I678" i="8"/>
  <c r="I677" i="8"/>
  <c r="I676" i="8"/>
  <c r="I675" i="8"/>
  <c r="I674" i="8"/>
  <c r="I673" i="8"/>
  <c r="I672" i="8"/>
  <c r="I671" i="8"/>
  <c r="I670" i="8"/>
  <c r="I669" i="8"/>
  <c r="I668" i="8"/>
  <c r="I667" i="8"/>
  <c r="I666" i="8"/>
  <c r="I665" i="8"/>
  <c r="I664" i="8"/>
  <c r="I663" i="8"/>
  <c r="I662" i="8"/>
  <c r="I661" i="8"/>
  <c r="I660" i="8"/>
  <c r="I659" i="8"/>
  <c r="I658" i="8"/>
  <c r="I657" i="8"/>
  <c r="I656" i="8"/>
  <c r="I655" i="8"/>
  <c r="I654" i="8"/>
  <c r="I653" i="8"/>
  <c r="I652" i="8"/>
  <c r="I651" i="8"/>
  <c r="I650" i="8"/>
  <c r="I649" i="8"/>
  <c r="I648" i="8"/>
  <c r="I647" i="8"/>
  <c r="I646" i="8"/>
  <c r="I645" i="8"/>
  <c r="I644" i="8"/>
  <c r="I643" i="8"/>
  <c r="I642" i="8"/>
  <c r="I641" i="8"/>
  <c r="I640" i="8"/>
  <c r="I639" i="8"/>
  <c r="I638" i="8"/>
  <c r="I637" i="8"/>
  <c r="I636" i="8"/>
  <c r="I635" i="8"/>
  <c r="I634" i="8"/>
  <c r="I633" i="8"/>
  <c r="I632" i="8"/>
  <c r="I631" i="8"/>
  <c r="I630" i="8"/>
  <c r="I629" i="8"/>
  <c r="I628" i="8"/>
  <c r="I627" i="8"/>
  <c r="I626" i="8"/>
  <c r="I625" i="8"/>
  <c r="I624" i="8"/>
  <c r="I623" i="8"/>
  <c r="I622" i="8"/>
  <c r="I621" i="8"/>
  <c r="I620" i="8"/>
  <c r="I619" i="8"/>
  <c r="I618" i="8"/>
  <c r="I617" i="8"/>
  <c r="I616" i="8"/>
  <c r="I615" i="8"/>
  <c r="I614" i="8"/>
  <c r="I613" i="8"/>
  <c r="I612" i="8"/>
  <c r="I611" i="8"/>
  <c r="I610" i="8"/>
  <c r="I609" i="8"/>
  <c r="I608" i="8"/>
  <c r="I607" i="8"/>
  <c r="I606" i="8"/>
  <c r="I605" i="8"/>
  <c r="I604" i="8"/>
  <c r="I603" i="8"/>
  <c r="I602" i="8"/>
  <c r="I601" i="8"/>
  <c r="I600" i="8"/>
  <c r="I599" i="8"/>
  <c r="I598" i="8"/>
  <c r="I597" i="8"/>
  <c r="I596" i="8"/>
  <c r="I595" i="8"/>
  <c r="I594" i="8"/>
  <c r="I593" i="8"/>
  <c r="I592" i="8"/>
  <c r="I591" i="8"/>
  <c r="I590" i="8"/>
  <c r="I589" i="8"/>
  <c r="I588" i="8"/>
  <c r="I587" i="8"/>
  <c r="I586" i="8"/>
  <c r="I585" i="8"/>
  <c r="I584" i="8"/>
  <c r="I583" i="8"/>
  <c r="I582" i="8"/>
  <c r="I581" i="8"/>
  <c r="I580" i="8"/>
  <c r="I579" i="8"/>
  <c r="I578" i="8"/>
  <c r="I577" i="8"/>
  <c r="I576" i="8"/>
  <c r="I575" i="8"/>
  <c r="I574" i="8"/>
  <c r="I573" i="8"/>
  <c r="I572" i="8"/>
  <c r="I571" i="8"/>
  <c r="I570" i="8"/>
  <c r="I569" i="8"/>
  <c r="I568" i="8"/>
  <c r="I567" i="8"/>
  <c r="I566" i="8"/>
  <c r="I565" i="8"/>
  <c r="I564" i="8"/>
  <c r="I563" i="8"/>
  <c r="I562" i="8"/>
  <c r="I561" i="8"/>
  <c r="I560" i="8"/>
  <c r="I559" i="8"/>
  <c r="I558" i="8"/>
  <c r="I557" i="8"/>
  <c r="I556" i="8"/>
  <c r="I555" i="8"/>
  <c r="I554" i="8"/>
  <c r="I553" i="8"/>
  <c r="I552" i="8"/>
  <c r="I551" i="8"/>
  <c r="I550" i="8"/>
  <c r="I549" i="8"/>
  <c r="I548" i="8"/>
  <c r="I547" i="8"/>
  <c r="I546" i="8"/>
  <c r="I545" i="8"/>
  <c r="I544" i="8"/>
  <c r="I543" i="8"/>
  <c r="I542" i="8"/>
  <c r="I541" i="8"/>
  <c r="I540" i="8"/>
  <c r="I539" i="8"/>
  <c r="I538" i="8"/>
  <c r="I537" i="8"/>
  <c r="I536" i="8"/>
  <c r="I535" i="8"/>
  <c r="I534" i="8"/>
  <c r="I533" i="8"/>
  <c r="I532" i="8"/>
  <c r="I531" i="8"/>
  <c r="I530" i="8"/>
  <c r="I529" i="8"/>
  <c r="I528" i="8"/>
  <c r="I527" i="8"/>
  <c r="I526" i="8"/>
  <c r="I525" i="8"/>
  <c r="I524" i="8"/>
  <c r="I523" i="8"/>
  <c r="I522" i="8"/>
  <c r="I521" i="8"/>
  <c r="I520" i="8"/>
  <c r="I519" i="8"/>
  <c r="I518" i="8"/>
  <c r="I517" i="8"/>
  <c r="I516" i="8"/>
  <c r="I515" i="8"/>
  <c r="I514" i="8"/>
  <c r="I513" i="8"/>
  <c r="I512" i="8"/>
  <c r="I511" i="8"/>
  <c r="I510" i="8"/>
  <c r="I509" i="8"/>
  <c r="I508" i="8"/>
  <c r="I507" i="8"/>
  <c r="I506" i="8"/>
  <c r="I505" i="8"/>
  <c r="I504" i="8"/>
  <c r="I503" i="8"/>
  <c r="I502" i="8"/>
  <c r="I501" i="8"/>
  <c r="I500" i="8"/>
  <c r="I499" i="8"/>
  <c r="I498" i="8"/>
  <c r="I497" i="8"/>
  <c r="I496" i="8"/>
  <c r="I495" i="8"/>
  <c r="I494" i="8"/>
  <c r="I493" i="8"/>
  <c r="I492" i="8"/>
  <c r="I491" i="8"/>
  <c r="I490" i="8"/>
  <c r="I489" i="8"/>
  <c r="I488" i="8"/>
  <c r="I487" i="8"/>
  <c r="I486" i="8"/>
  <c r="I485" i="8"/>
  <c r="I484" i="8"/>
  <c r="I483" i="8"/>
  <c r="I482" i="8"/>
  <c r="I481" i="8"/>
  <c r="I480" i="8"/>
  <c r="I479" i="8"/>
  <c r="I478" i="8"/>
  <c r="I477" i="8"/>
  <c r="I476" i="8"/>
  <c r="I475" i="8"/>
  <c r="I474" i="8"/>
  <c r="I473" i="8"/>
  <c r="I472" i="8"/>
  <c r="I471" i="8"/>
  <c r="I470" i="8"/>
  <c r="I469" i="8"/>
  <c r="I468" i="8"/>
  <c r="I467" i="8"/>
  <c r="I466" i="8"/>
  <c r="I465" i="8"/>
  <c r="I464" i="8"/>
  <c r="I463" i="8"/>
  <c r="I462" i="8"/>
  <c r="I461" i="8"/>
  <c r="I460" i="8"/>
  <c r="I459" i="8"/>
  <c r="I458" i="8"/>
  <c r="I457" i="8"/>
  <c r="I456" i="8"/>
  <c r="I455" i="8"/>
  <c r="I454" i="8"/>
  <c r="I453" i="8"/>
  <c r="I452" i="8"/>
  <c r="I451" i="8"/>
  <c r="I450" i="8"/>
  <c r="I449" i="8"/>
  <c r="I448" i="8"/>
  <c r="I447" i="8"/>
  <c r="I446" i="8"/>
  <c r="I445" i="8"/>
  <c r="I444" i="8"/>
  <c r="I443" i="8"/>
  <c r="I442" i="8"/>
  <c r="I441" i="8"/>
  <c r="I440" i="8"/>
  <c r="I439" i="8"/>
  <c r="I438" i="8"/>
  <c r="I437" i="8"/>
  <c r="I436" i="8"/>
  <c r="I435" i="8"/>
  <c r="I434" i="8"/>
  <c r="I433" i="8"/>
  <c r="I432" i="8"/>
  <c r="I431" i="8"/>
  <c r="I430" i="8"/>
  <c r="I429" i="8"/>
  <c r="I428" i="8"/>
  <c r="I427" i="8"/>
  <c r="I426" i="8"/>
  <c r="I425" i="8"/>
  <c r="I424" i="8"/>
  <c r="I423" i="8"/>
  <c r="I422" i="8"/>
  <c r="I421" i="8"/>
  <c r="I420" i="8"/>
  <c r="I419" i="8"/>
  <c r="I418" i="8"/>
  <c r="I417" i="8"/>
  <c r="I416" i="8"/>
  <c r="I415" i="8"/>
  <c r="I414" i="8"/>
  <c r="I413" i="8"/>
  <c r="I412" i="8"/>
  <c r="I411" i="8"/>
  <c r="I410" i="8"/>
  <c r="I409" i="8"/>
  <c r="I408" i="8"/>
  <c r="I407" i="8"/>
  <c r="I406" i="8"/>
  <c r="I405" i="8"/>
  <c r="I404" i="8"/>
  <c r="I403" i="8"/>
  <c r="I402" i="8"/>
  <c r="I401" i="8"/>
  <c r="I400" i="8"/>
  <c r="I399" i="8"/>
  <c r="I398" i="8"/>
  <c r="I397" i="8"/>
  <c r="I396" i="8"/>
  <c r="I395" i="8"/>
  <c r="I394" i="8"/>
  <c r="I393" i="8"/>
  <c r="I392" i="8"/>
  <c r="I391" i="8"/>
  <c r="I390" i="8"/>
  <c r="I389" i="8"/>
  <c r="I388" i="8"/>
  <c r="I387" i="8"/>
  <c r="I386" i="8"/>
  <c r="I385" i="8"/>
  <c r="I384" i="8"/>
  <c r="I383" i="8"/>
  <c r="I382" i="8"/>
  <c r="I381" i="8"/>
  <c r="I380" i="8"/>
  <c r="I379" i="8"/>
  <c r="I378" i="8"/>
  <c r="I377" i="8"/>
  <c r="I376" i="8"/>
  <c r="I375" i="8"/>
  <c r="I374" i="8"/>
  <c r="I373" i="8"/>
  <c r="I372" i="8"/>
  <c r="I371" i="8"/>
  <c r="I370" i="8"/>
  <c r="I369" i="8"/>
  <c r="I368" i="8"/>
  <c r="I367" i="8"/>
  <c r="I366" i="8"/>
  <c r="I365" i="8"/>
  <c r="I364" i="8"/>
  <c r="I363" i="8"/>
  <c r="I362" i="8"/>
  <c r="I361" i="8"/>
  <c r="I360" i="8"/>
  <c r="I359" i="8"/>
  <c r="I358" i="8"/>
  <c r="I357" i="8"/>
  <c r="I356" i="8"/>
  <c r="I355" i="8"/>
  <c r="I354" i="8"/>
  <c r="I353" i="8"/>
  <c r="I352" i="8"/>
  <c r="I351" i="8"/>
  <c r="I350" i="8"/>
  <c r="I349" i="8"/>
  <c r="I348" i="8"/>
  <c r="I347" i="8"/>
  <c r="I346" i="8"/>
  <c r="I345" i="8"/>
  <c r="I344" i="8"/>
  <c r="I343" i="8"/>
  <c r="I342" i="8"/>
  <c r="I341" i="8"/>
  <c r="I340" i="8"/>
  <c r="I339" i="8"/>
  <c r="I338" i="8"/>
  <c r="I337" i="8"/>
  <c r="I336" i="8"/>
  <c r="I335" i="8"/>
  <c r="I334" i="8"/>
  <c r="I333" i="8"/>
  <c r="I332" i="8"/>
  <c r="I331" i="8"/>
  <c r="I330" i="8"/>
  <c r="I329" i="8"/>
  <c r="I328" i="8"/>
  <c r="I327" i="8"/>
  <c r="I326" i="8"/>
  <c r="I325" i="8"/>
  <c r="I324" i="8"/>
  <c r="I323" i="8"/>
  <c r="I322" i="8"/>
  <c r="I321" i="8"/>
  <c r="I320" i="8"/>
  <c r="I319" i="8"/>
  <c r="I318" i="8"/>
  <c r="I317" i="8"/>
  <c r="I316" i="8"/>
  <c r="I315" i="8"/>
  <c r="I314" i="8"/>
  <c r="I313" i="8"/>
  <c r="I312" i="8"/>
  <c r="I311" i="8"/>
  <c r="I310" i="8"/>
  <c r="I309" i="8"/>
  <c r="I308" i="8"/>
  <c r="I307" i="8"/>
  <c r="I306" i="8"/>
  <c r="I305" i="8"/>
  <c r="I304" i="8"/>
  <c r="I303" i="8"/>
  <c r="I302" i="8"/>
  <c r="I301" i="8"/>
  <c r="I300" i="8"/>
  <c r="I299" i="8"/>
  <c r="I298" i="8"/>
  <c r="I297" i="8"/>
  <c r="I296" i="8"/>
  <c r="I295" i="8"/>
  <c r="I294" i="8"/>
  <c r="I293" i="8"/>
  <c r="I292" i="8"/>
  <c r="I291" i="8"/>
  <c r="I290" i="8"/>
  <c r="I289" i="8"/>
  <c r="I288" i="8"/>
  <c r="I287" i="8"/>
  <c r="I286" i="8"/>
  <c r="I285" i="8"/>
  <c r="I284" i="8"/>
  <c r="I283" i="8"/>
  <c r="I282" i="8"/>
  <c r="I281" i="8"/>
  <c r="I280" i="8"/>
  <c r="I279" i="8"/>
  <c r="I278" i="8"/>
  <c r="I277" i="8"/>
  <c r="I276" i="8"/>
  <c r="I275" i="8"/>
  <c r="I274" i="8"/>
  <c r="I273" i="8"/>
  <c r="I272" i="8"/>
  <c r="I271" i="8"/>
  <c r="I270" i="8"/>
  <c r="I269" i="8"/>
  <c r="I268" i="8"/>
  <c r="I267" i="8"/>
  <c r="I266" i="8"/>
  <c r="I265" i="8"/>
  <c r="I264" i="8"/>
  <c r="I263" i="8"/>
  <c r="I262" i="8"/>
  <c r="I261" i="8"/>
  <c r="I260" i="8"/>
  <c r="I259" i="8"/>
  <c r="I258" i="8"/>
  <c r="I257" i="8"/>
  <c r="I256" i="8"/>
  <c r="I255" i="8"/>
  <c r="I254" i="8"/>
  <c r="I253" i="8"/>
  <c r="I252" i="8"/>
  <c r="I251" i="8"/>
  <c r="I250" i="8"/>
  <c r="I249" i="8"/>
  <c r="I248" i="8"/>
  <c r="I247" i="8"/>
  <c r="I246" i="8"/>
  <c r="I245" i="8"/>
  <c r="I244" i="8"/>
  <c r="I243" i="8"/>
  <c r="I242" i="8"/>
  <c r="I241" i="8"/>
  <c r="I240" i="8"/>
  <c r="I239" i="8"/>
  <c r="I238" i="8"/>
  <c r="I237" i="8"/>
  <c r="I236" i="8"/>
  <c r="I235" i="8"/>
  <c r="I234" i="8"/>
  <c r="I233" i="8"/>
  <c r="I232" i="8"/>
  <c r="I231" i="8"/>
  <c r="I230" i="8"/>
  <c r="I229" i="8"/>
  <c r="I228" i="8"/>
  <c r="I227" i="8"/>
  <c r="I226" i="8"/>
  <c r="I225" i="8"/>
  <c r="I224" i="8"/>
  <c r="I223" i="8"/>
  <c r="I222" i="8"/>
  <c r="I221" i="8"/>
  <c r="I220" i="8"/>
  <c r="I219" i="8"/>
  <c r="I218" i="8"/>
  <c r="I217" i="8"/>
  <c r="I216" i="8"/>
  <c r="I215" i="8"/>
  <c r="I214" i="8"/>
  <c r="I213" i="8"/>
  <c r="I212" i="8"/>
  <c r="I211" i="8"/>
  <c r="I210" i="8"/>
  <c r="I209" i="8"/>
  <c r="I208" i="8"/>
  <c r="I207" i="8"/>
  <c r="I206" i="8"/>
  <c r="I205" i="8"/>
  <c r="I204" i="8"/>
  <c r="I203" i="8"/>
  <c r="I202" i="8"/>
  <c r="I201" i="8"/>
  <c r="I200" i="8"/>
  <c r="I199" i="8"/>
  <c r="I198" i="8"/>
  <c r="I197" i="8"/>
  <c r="I196" i="8"/>
  <c r="I195" i="8"/>
  <c r="I194" i="8"/>
  <c r="I193" i="8"/>
  <c r="I192" i="8"/>
  <c r="I191" i="8"/>
  <c r="I190" i="8"/>
  <c r="I189" i="8"/>
  <c r="I188" i="8"/>
  <c r="I187" i="8"/>
  <c r="I186" i="8"/>
  <c r="I185" i="8"/>
  <c r="I184" i="8"/>
  <c r="I183" i="8"/>
  <c r="I182" i="8"/>
  <c r="I181" i="8"/>
  <c r="I180" i="8"/>
  <c r="I179" i="8"/>
  <c r="I178" i="8"/>
  <c r="I177" i="8"/>
  <c r="I176" i="8"/>
  <c r="I175" i="8"/>
  <c r="I174" i="8"/>
  <c r="I173" i="8"/>
  <c r="I172" i="8"/>
  <c r="I171" i="8"/>
  <c r="I170" i="8"/>
  <c r="I169" i="8"/>
  <c r="I168" i="8"/>
  <c r="I167" i="8"/>
  <c r="I166" i="8"/>
  <c r="I165" i="8"/>
  <c r="I164" i="8"/>
  <c r="I163" i="8"/>
  <c r="I162" i="8"/>
  <c r="I161" i="8"/>
  <c r="I160" i="8"/>
  <c r="I159" i="8"/>
  <c r="I158" i="8"/>
  <c r="I157" i="8"/>
  <c r="I156" i="8"/>
  <c r="I155" i="8"/>
  <c r="I154" i="8"/>
  <c r="I153" i="8"/>
  <c r="I152" i="8"/>
  <c r="I151" i="8"/>
  <c r="I150" i="8"/>
  <c r="I149" i="8"/>
  <c r="I148" i="8"/>
  <c r="I147" i="8"/>
  <c r="I146" i="8"/>
  <c r="I145" i="8"/>
  <c r="I144" i="8"/>
  <c r="I143" i="8"/>
  <c r="I142" i="8"/>
  <c r="I141" i="8"/>
  <c r="I140" i="8"/>
  <c r="I139" i="8"/>
  <c r="I138"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I110" i="8"/>
  <c r="I109" i="8"/>
  <c r="I108" i="8"/>
  <c r="I107" i="8"/>
  <c r="I106" i="8"/>
  <c r="I105" i="8"/>
  <c r="I104" i="8"/>
  <c r="I103" i="8"/>
  <c r="I102" i="8"/>
  <c r="I101" i="8"/>
  <c r="I100" i="8"/>
  <c r="I99" i="8"/>
  <c r="I98" i="8"/>
  <c r="I97" i="8"/>
  <c r="I96" i="8"/>
  <c r="I95" i="8"/>
  <c r="I94" i="8"/>
  <c r="I93" i="8"/>
  <c r="I92" i="8"/>
  <c r="I91" i="8"/>
  <c r="I90" i="8"/>
  <c r="I89" i="8"/>
  <c r="I88" i="8"/>
  <c r="I87" i="8"/>
  <c r="I86" i="8"/>
  <c r="I85" i="8"/>
  <c r="I84" i="8"/>
  <c r="I83" i="8"/>
  <c r="I82" i="8"/>
  <c r="I81" i="8"/>
  <c r="I80" i="8"/>
  <c r="I79" i="8"/>
  <c r="I78" i="8"/>
  <c r="I77" i="8"/>
  <c r="I76" i="8"/>
  <c r="I75" i="8"/>
  <c r="I74" i="8"/>
  <c r="I73" i="8"/>
  <c r="I72" i="8"/>
  <c r="I71" i="8"/>
  <c r="I70" i="8"/>
  <c r="I69" i="8"/>
  <c r="I68" i="8"/>
  <c r="I67" i="8"/>
  <c r="I66" i="8"/>
  <c r="I65" i="8"/>
  <c r="I64" i="8"/>
  <c r="I63" i="8"/>
  <c r="I62" i="8"/>
  <c r="I61" i="8"/>
  <c r="I60" i="8"/>
  <c r="I59" i="8"/>
  <c r="I58" i="8"/>
  <c r="I57" i="8"/>
  <c r="I56" i="8"/>
  <c r="I55" i="8"/>
  <c r="I54" i="8"/>
  <c r="I53" i="8"/>
  <c r="I52" i="8"/>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I9" i="8"/>
  <c r="I8" i="8"/>
  <c r="I7" i="8"/>
  <c r="I6" i="8"/>
  <c r="I5" i="8"/>
  <c r="I4" i="8"/>
  <c r="I3" i="8"/>
  <c r="H3" i="8"/>
  <c r="H2" i="8"/>
  <c r="H1002" i="8"/>
  <c r="H1001" i="8"/>
  <c r="H1000" i="8"/>
  <c r="H999" i="8"/>
  <c r="H998" i="8"/>
  <c r="H997" i="8"/>
  <c r="H996" i="8"/>
  <c r="H995" i="8"/>
  <c r="H994" i="8"/>
  <c r="H993" i="8"/>
  <c r="H992" i="8"/>
  <c r="H991" i="8"/>
  <c r="H990" i="8"/>
  <c r="H989" i="8"/>
  <c r="H988" i="8"/>
  <c r="H987" i="8"/>
  <c r="H986" i="8"/>
  <c r="H985" i="8"/>
  <c r="H984" i="8"/>
  <c r="H983" i="8"/>
  <c r="H982" i="8"/>
  <c r="H981" i="8"/>
  <c r="H980" i="8"/>
  <c r="H979" i="8"/>
  <c r="H978" i="8"/>
  <c r="H977" i="8"/>
  <c r="H976" i="8"/>
  <c r="H975" i="8"/>
  <c r="H974" i="8"/>
  <c r="H973" i="8"/>
  <c r="H972" i="8"/>
  <c r="H971" i="8"/>
  <c r="H970" i="8"/>
  <c r="H969" i="8"/>
  <c r="H968" i="8"/>
  <c r="H967" i="8"/>
  <c r="H966" i="8"/>
  <c r="H965" i="8"/>
  <c r="H964" i="8"/>
  <c r="H963" i="8"/>
  <c r="H962" i="8"/>
  <c r="H961" i="8"/>
  <c r="H960" i="8"/>
  <c r="H959" i="8"/>
  <c r="H958" i="8"/>
  <c r="H957" i="8"/>
  <c r="H956" i="8"/>
  <c r="H955" i="8"/>
  <c r="H954" i="8"/>
  <c r="H953" i="8"/>
  <c r="H952" i="8"/>
  <c r="H951" i="8"/>
  <c r="H950" i="8"/>
  <c r="H949" i="8"/>
  <c r="H948" i="8"/>
  <c r="H947" i="8"/>
  <c r="H946" i="8"/>
  <c r="H945" i="8"/>
  <c r="H944" i="8"/>
  <c r="H943" i="8"/>
  <c r="H942" i="8"/>
  <c r="H941" i="8"/>
  <c r="H940" i="8"/>
  <c r="H939" i="8"/>
  <c r="H938" i="8"/>
  <c r="H937" i="8"/>
  <c r="H936" i="8"/>
  <c r="H935" i="8"/>
  <c r="H934" i="8"/>
  <c r="H933" i="8"/>
  <c r="H932" i="8"/>
  <c r="H931" i="8"/>
  <c r="H930" i="8"/>
  <c r="H929" i="8"/>
  <c r="H928" i="8"/>
  <c r="H927" i="8"/>
  <c r="H926" i="8"/>
  <c r="H925" i="8"/>
  <c r="H924" i="8"/>
  <c r="H923" i="8"/>
  <c r="H922" i="8"/>
  <c r="H921" i="8"/>
  <c r="H920" i="8"/>
  <c r="H919" i="8"/>
  <c r="H918" i="8"/>
  <c r="H917" i="8"/>
  <c r="H916" i="8"/>
  <c r="H915" i="8"/>
  <c r="H914" i="8"/>
  <c r="H913" i="8"/>
  <c r="H912" i="8"/>
  <c r="H911" i="8"/>
  <c r="H910" i="8"/>
  <c r="H909" i="8"/>
  <c r="H908" i="8"/>
  <c r="H907" i="8"/>
  <c r="H906" i="8"/>
  <c r="H905" i="8"/>
  <c r="H904" i="8"/>
  <c r="H903" i="8"/>
  <c r="H902" i="8"/>
  <c r="H901" i="8"/>
  <c r="H900" i="8"/>
  <c r="H899" i="8"/>
  <c r="H898" i="8"/>
  <c r="H897" i="8"/>
  <c r="H896" i="8"/>
  <c r="H895" i="8"/>
  <c r="H894" i="8"/>
  <c r="H893" i="8"/>
  <c r="H892" i="8"/>
  <c r="H891" i="8"/>
  <c r="H890" i="8"/>
  <c r="H889" i="8"/>
  <c r="H888" i="8"/>
  <c r="H887" i="8"/>
  <c r="H886" i="8"/>
  <c r="H885" i="8"/>
  <c r="H884" i="8"/>
  <c r="H883" i="8"/>
  <c r="H882" i="8"/>
  <c r="H881" i="8"/>
  <c r="H880" i="8"/>
  <c r="H879" i="8"/>
  <c r="H878" i="8"/>
  <c r="H877" i="8"/>
  <c r="H876" i="8"/>
  <c r="H875" i="8"/>
  <c r="H874" i="8"/>
  <c r="H873" i="8"/>
  <c r="H872" i="8"/>
  <c r="H871" i="8"/>
  <c r="H870" i="8"/>
  <c r="H869" i="8"/>
  <c r="H868" i="8"/>
  <c r="H867" i="8"/>
  <c r="H866" i="8"/>
  <c r="H865" i="8"/>
  <c r="H864" i="8"/>
  <c r="H863" i="8"/>
  <c r="H862" i="8"/>
  <c r="H861" i="8"/>
  <c r="H860" i="8"/>
  <c r="H859" i="8"/>
  <c r="H858" i="8"/>
  <c r="H857" i="8"/>
  <c r="H856" i="8"/>
  <c r="H855" i="8"/>
  <c r="H854" i="8"/>
  <c r="H853" i="8"/>
  <c r="H852" i="8"/>
  <c r="H851" i="8"/>
  <c r="H850" i="8"/>
  <c r="H849" i="8"/>
  <c r="H848" i="8"/>
  <c r="H847" i="8"/>
  <c r="H846" i="8"/>
  <c r="H845" i="8"/>
  <c r="H844" i="8"/>
  <c r="H843" i="8"/>
  <c r="H842" i="8"/>
  <c r="H841" i="8"/>
  <c r="H840" i="8"/>
  <c r="H839" i="8"/>
  <c r="H838" i="8"/>
  <c r="H837" i="8"/>
  <c r="H836" i="8"/>
  <c r="H835" i="8"/>
  <c r="H834" i="8"/>
  <c r="H833" i="8"/>
  <c r="H832" i="8"/>
  <c r="H831" i="8"/>
  <c r="H830" i="8"/>
  <c r="H829" i="8"/>
  <c r="H828" i="8"/>
  <c r="H827" i="8"/>
  <c r="H826" i="8"/>
  <c r="H825" i="8"/>
  <c r="H824" i="8"/>
  <c r="H823" i="8"/>
  <c r="H822" i="8"/>
  <c r="H821" i="8"/>
  <c r="H820" i="8"/>
  <c r="H819" i="8"/>
  <c r="H818" i="8"/>
  <c r="H817" i="8"/>
  <c r="H816" i="8"/>
  <c r="H815" i="8"/>
  <c r="H814" i="8"/>
  <c r="H813" i="8"/>
  <c r="H812" i="8"/>
  <c r="H811" i="8"/>
  <c r="H810" i="8"/>
  <c r="H809" i="8"/>
  <c r="H808" i="8"/>
  <c r="H807" i="8"/>
  <c r="H806" i="8"/>
  <c r="H805" i="8"/>
  <c r="H804" i="8"/>
  <c r="H803" i="8"/>
  <c r="H802" i="8"/>
  <c r="H801" i="8"/>
  <c r="H800" i="8"/>
  <c r="H799" i="8"/>
  <c r="H798" i="8"/>
  <c r="H797" i="8"/>
  <c r="H796" i="8"/>
  <c r="H795" i="8"/>
  <c r="H794" i="8"/>
  <c r="H793" i="8"/>
  <c r="H792" i="8"/>
  <c r="H791" i="8"/>
  <c r="H790" i="8"/>
  <c r="H789" i="8"/>
  <c r="H788" i="8"/>
  <c r="H787" i="8"/>
  <c r="H786" i="8"/>
  <c r="H785" i="8"/>
  <c r="H784" i="8"/>
  <c r="H783" i="8"/>
  <c r="H782" i="8"/>
  <c r="H781" i="8"/>
  <c r="H780" i="8"/>
  <c r="H779" i="8"/>
  <c r="H778" i="8"/>
  <c r="H777" i="8"/>
  <c r="H776" i="8"/>
  <c r="H775" i="8"/>
  <c r="H774" i="8"/>
  <c r="H773" i="8"/>
  <c r="H772" i="8"/>
  <c r="H771" i="8"/>
  <c r="H770" i="8"/>
  <c r="H769" i="8"/>
  <c r="H768" i="8"/>
  <c r="H767" i="8"/>
  <c r="H766" i="8"/>
  <c r="H765" i="8"/>
  <c r="H764" i="8"/>
  <c r="H763" i="8"/>
  <c r="H762" i="8"/>
  <c r="H761" i="8"/>
  <c r="H760" i="8"/>
  <c r="H759" i="8"/>
  <c r="H758" i="8"/>
  <c r="H757" i="8"/>
  <c r="H756" i="8"/>
  <c r="H755" i="8"/>
  <c r="H754" i="8"/>
  <c r="H753" i="8"/>
  <c r="H752" i="8"/>
  <c r="H751" i="8"/>
  <c r="H750" i="8"/>
  <c r="H749" i="8"/>
  <c r="H748" i="8"/>
  <c r="H747" i="8"/>
  <c r="H746" i="8"/>
  <c r="H745" i="8"/>
  <c r="H744" i="8"/>
  <c r="H743" i="8"/>
  <c r="H742" i="8"/>
  <c r="H741" i="8"/>
  <c r="H740" i="8"/>
  <c r="H739" i="8"/>
  <c r="H738" i="8"/>
  <c r="H737" i="8"/>
  <c r="H736" i="8"/>
  <c r="H735" i="8"/>
  <c r="H734" i="8"/>
  <c r="H733" i="8"/>
  <c r="H732" i="8"/>
  <c r="H731" i="8"/>
  <c r="H730" i="8"/>
  <c r="H729" i="8"/>
  <c r="H728" i="8"/>
  <c r="H727" i="8"/>
  <c r="H726" i="8"/>
  <c r="H725" i="8"/>
  <c r="H724" i="8"/>
  <c r="H723" i="8"/>
  <c r="H722" i="8"/>
  <c r="H721" i="8"/>
  <c r="H720" i="8"/>
  <c r="H719" i="8"/>
  <c r="H718" i="8"/>
  <c r="H717" i="8"/>
  <c r="H716" i="8"/>
  <c r="H715" i="8"/>
  <c r="H714" i="8"/>
  <c r="H713" i="8"/>
  <c r="H712" i="8"/>
  <c r="H711" i="8"/>
  <c r="H710" i="8"/>
  <c r="H709" i="8"/>
  <c r="H708" i="8"/>
  <c r="H707" i="8"/>
  <c r="H706" i="8"/>
  <c r="H705" i="8"/>
  <c r="H704" i="8"/>
  <c r="H703" i="8"/>
  <c r="H702" i="8"/>
  <c r="H701" i="8"/>
  <c r="H700" i="8"/>
  <c r="H699" i="8"/>
  <c r="H698" i="8"/>
  <c r="H697" i="8"/>
  <c r="H696" i="8"/>
  <c r="H695" i="8"/>
  <c r="H694" i="8"/>
  <c r="H693" i="8"/>
  <c r="H692" i="8"/>
  <c r="H691" i="8"/>
  <c r="H690" i="8"/>
  <c r="H689" i="8"/>
  <c r="H688" i="8"/>
  <c r="H687" i="8"/>
  <c r="H686" i="8"/>
  <c r="H685" i="8"/>
  <c r="H684" i="8"/>
  <c r="H683" i="8"/>
  <c r="H682" i="8"/>
  <c r="H681" i="8"/>
  <c r="H680" i="8"/>
  <c r="H679" i="8"/>
  <c r="H678" i="8"/>
  <c r="H677" i="8"/>
  <c r="H676" i="8"/>
  <c r="H675" i="8"/>
  <c r="H674" i="8"/>
  <c r="H673" i="8"/>
  <c r="H672" i="8"/>
  <c r="H671" i="8"/>
  <c r="H670" i="8"/>
  <c r="H669" i="8"/>
  <c r="H668" i="8"/>
  <c r="H667" i="8"/>
  <c r="H666" i="8"/>
  <c r="H665" i="8"/>
  <c r="H664" i="8"/>
  <c r="H663" i="8"/>
  <c r="H662" i="8"/>
  <c r="H661" i="8"/>
  <c r="H660" i="8"/>
  <c r="H659" i="8"/>
  <c r="H658" i="8"/>
  <c r="H657" i="8"/>
  <c r="H656" i="8"/>
  <c r="H655" i="8"/>
  <c r="H654" i="8"/>
  <c r="H653" i="8"/>
  <c r="H652" i="8"/>
  <c r="H651" i="8"/>
  <c r="H650" i="8"/>
  <c r="H649" i="8"/>
  <c r="H648" i="8"/>
  <c r="H647" i="8"/>
  <c r="H646" i="8"/>
  <c r="H645" i="8"/>
  <c r="H644" i="8"/>
  <c r="H643" i="8"/>
  <c r="H642" i="8"/>
  <c r="H641" i="8"/>
  <c r="H640" i="8"/>
  <c r="H639" i="8"/>
  <c r="H638" i="8"/>
  <c r="H637" i="8"/>
  <c r="H636" i="8"/>
  <c r="H635" i="8"/>
  <c r="H634" i="8"/>
  <c r="H633" i="8"/>
  <c r="H632" i="8"/>
  <c r="H631" i="8"/>
  <c r="H630" i="8"/>
  <c r="H629" i="8"/>
  <c r="H628" i="8"/>
  <c r="H627" i="8"/>
  <c r="H626" i="8"/>
  <c r="H625" i="8"/>
  <c r="H624" i="8"/>
  <c r="H623" i="8"/>
  <c r="H622" i="8"/>
  <c r="H621" i="8"/>
  <c r="H620" i="8"/>
  <c r="H619" i="8"/>
  <c r="H618" i="8"/>
  <c r="H617" i="8"/>
  <c r="H616" i="8"/>
  <c r="H615" i="8"/>
  <c r="H614" i="8"/>
  <c r="H613" i="8"/>
  <c r="H612" i="8"/>
  <c r="H611" i="8"/>
  <c r="H610" i="8"/>
  <c r="H609" i="8"/>
  <c r="H608" i="8"/>
  <c r="H607" i="8"/>
  <c r="H606" i="8"/>
  <c r="H605" i="8"/>
  <c r="H604" i="8"/>
  <c r="H603" i="8"/>
  <c r="H602" i="8"/>
  <c r="H601" i="8"/>
  <c r="H600" i="8"/>
  <c r="H599" i="8"/>
  <c r="H598" i="8"/>
  <c r="H597" i="8"/>
  <c r="H596" i="8"/>
  <c r="H595" i="8"/>
  <c r="H594" i="8"/>
  <c r="H593" i="8"/>
  <c r="H592" i="8"/>
  <c r="H591" i="8"/>
  <c r="H590" i="8"/>
  <c r="H589" i="8"/>
  <c r="H588" i="8"/>
  <c r="H587" i="8"/>
  <c r="H586" i="8"/>
  <c r="H585" i="8"/>
  <c r="H584" i="8"/>
  <c r="H583" i="8"/>
  <c r="H582" i="8"/>
  <c r="H581" i="8"/>
  <c r="H580" i="8"/>
  <c r="H579" i="8"/>
  <c r="H578" i="8"/>
  <c r="H577" i="8"/>
  <c r="H576" i="8"/>
  <c r="H575" i="8"/>
  <c r="H574" i="8"/>
  <c r="H573" i="8"/>
  <c r="H572" i="8"/>
  <c r="H571" i="8"/>
  <c r="H570" i="8"/>
  <c r="H569" i="8"/>
  <c r="H568" i="8"/>
  <c r="H567" i="8"/>
  <c r="H566" i="8"/>
  <c r="H565" i="8"/>
  <c r="H564" i="8"/>
  <c r="H563" i="8"/>
  <c r="H562" i="8"/>
  <c r="H561" i="8"/>
  <c r="H560" i="8"/>
  <c r="H559" i="8"/>
  <c r="H558" i="8"/>
  <c r="H557" i="8"/>
  <c r="H556" i="8"/>
  <c r="H555" i="8"/>
  <c r="H554" i="8"/>
  <c r="H553" i="8"/>
  <c r="H552" i="8"/>
  <c r="H551" i="8"/>
  <c r="H550" i="8"/>
  <c r="H549" i="8"/>
  <c r="H548" i="8"/>
  <c r="H547" i="8"/>
  <c r="H546" i="8"/>
  <c r="H545" i="8"/>
  <c r="H544" i="8"/>
  <c r="H543" i="8"/>
  <c r="H542" i="8"/>
  <c r="H541" i="8"/>
  <c r="H540" i="8"/>
  <c r="H539" i="8"/>
  <c r="H538" i="8"/>
  <c r="H537" i="8"/>
  <c r="H536" i="8"/>
  <c r="H535" i="8"/>
  <c r="H534" i="8"/>
  <c r="H533" i="8"/>
  <c r="H532" i="8"/>
  <c r="H531" i="8"/>
  <c r="H530" i="8"/>
  <c r="H529" i="8"/>
  <c r="H528" i="8"/>
  <c r="H527" i="8"/>
  <c r="H526" i="8"/>
  <c r="H525" i="8"/>
  <c r="H524" i="8"/>
  <c r="H523" i="8"/>
  <c r="H522" i="8"/>
  <c r="H521" i="8"/>
  <c r="H520" i="8"/>
  <c r="H519" i="8"/>
  <c r="H518" i="8"/>
  <c r="H517" i="8"/>
  <c r="H516" i="8"/>
  <c r="H515" i="8"/>
  <c r="H514" i="8"/>
  <c r="H513" i="8"/>
  <c r="H512" i="8"/>
  <c r="H511" i="8"/>
  <c r="H510" i="8"/>
  <c r="H509" i="8"/>
  <c r="H508" i="8"/>
  <c r="H507" i="8"/>
  <c r="H506" i="8"/>
  <c r="H505" i="8"/>
  <c r="H504" i="8"/>
  <c r="H503" i="8"/>
  <c r="H502" i="8"/>
  <c r="H501" i="8"/>
  <c r="H500" i="8"/>
  <c r="H499" i="8"/>
  <c r="H498" i="8"/>
  <c r="H497" i="8"/>
  <c r="H496" i="8"/>
  <c r="H495" i="8"/>
  <c r="H494" i="8"/>
  <c r="H493" i="8"/>
  <c r="H492" i="8"/>
  <c r="H491" i="8"/>
  <c r="H490" i="8"/>
  <c r="H489" i="8"/>
  <c r="H488" i="8"/>
  <c r="H487" i="8"/>
  <c r="H486" i="8"/>
  <c r="H485" i="8"/>
  <c r="H484" i="8"/>
  <c r="H483" i="8"/>
  <c r="H482" i="8"/>
  <c r="H481" i="8"/>
  <c r="H480" i="8"/>
  <c r="H479" i="8"/>
  <c r="H478" i="8"/>
  <c r="H477" i="8"/>
  <c r="H476" i="8"/>
  <c r="H475" i="8"/>
  <c r="H474" i="8"/>
  <c r="H473" i="8"/>
  <c r="H472" i="8"/>
  <c r="H471" i="8"/>
  <c r="H470" i="8"/>
  <c r="H469" i="8"/>
  <c r="H468" i="8"/>
  <c r="H467" i="8"/>
  <c r="H466" i="8"/>
  <c r="H465" i="8"/>
  <c r="H464" i="8"/>
  <c r="H463" i="8"/>
  <c r="H462" i="8"/>
  <c r="H461" i="8"/>
  <c r="H460" i="8"/>
  <c r="H459" i="8"/>
  <c r="H458" i="8"/>
  <c r="H457" i="8"/>
  <c r="H456" i="8"/>
  <c r="H455" i="8"/>
  <c r="H454" i="8"/>
  <c r="H453" i="8"/>
  <c r="H452" i="8"/>
  <c r="H451" i="8"/>
  <c r="H450" i="8"/>
  <c r="H449" i="8"/>
  <c r="H448" i="8"/>
  <c r="H447" i="8"/>
  <c r="H446" i="8"/>
  <c r="H445" i="8"/>
  <c r="H444" i="8"/>
  <c r="H443" i="8"/>
  <c r="H442" i="8"/>
  <c r="H441" i="8"/>
  <c r="H440" i="8"/>
  <c r="H439" i="8"/>
  <c r="H438" i="8"/>
  <c r="H437" i="8"/>
  <c r="H436" i="8"/>
  <c r="H435" i="8"/>
  <c r="H434" i="8"/>
  <c r="H433" i="8"/>
  <c r="H432" i="8"/>
  <c r="H431" i="8"/>
  <c r="H430" i="8"/>
  <c r="H429" i="8"/>
  <c r="H428" i="8"/>
  <c r="H427" i="8"/>
  <c r="H426" i="8"/>
  <c r="H425" i="8"/>
  <c r="H424" i="8"/>
  <c r="H423" i="8"/>
  <c r="H422" i="8"/>
  <c r="H421" i="8"/>
  <c r="H420" i="8"/>
  <c r="H419" i="8"/>
  <c r="H418" i="8"/>
  <c r="H417" i="8"/>
  <c r="H416" i="8"/>
  <c r="H415" i="8"/>
  <c r="H414" i="8"/>
  <c r="H413" i="8"/>
  <c r="H412" i="8"/>
  <c r="H411" i="8"/>
  <c r="H410" i="8"/>
  <c r="H409" i="8"/>
  <c r="H408" i="8"/>
  <c r="H407" i="8"/>
  <c r="H406" i="8"/>
  <c r="H405" i="8"/>
  <c r="H404" i="8"/>
  <c r="H403" i="8"/>
  <c r="H402" i="8"/>
  <c r="H401" i="8"/>
  <c r="H400" i="8"/>
  <c r="H399" i="8"/>
  <c r="H398" i="8"/>
  <c r="H397" i="8"/>
  <c r="H396" i="8"/>
  <c r="H395" i="8"/>
  <c r="H394" i="8"/>
  <c r="H393" i="8"/>
  <c r="H392" i="8"/>
  <c r="H391" i="8"/>
  <c r="H390" i="8"/>
  <c r="H389" i="8"/>
  <c r="H388" i="8"/>
  <c r="H387" i="8"/>
  <c r="H386" i="8"/>
  <c r="H385" i="8"/>
  <c r="H384" i="8"/>
  <c r="H383" i="8"/>
  <c r="H382" i="8"/>
  <c r="H381" i="8"/>
  <c r="H380" i="8"/>
  <c r="H379" i="8"/>
  <c r="H378" i="8"/>
  <c r="H377" i="8"/>
  <c r="H376" i="8"/>
  <c r="H375" i="8"/>
  <c r="H374" i="8"/>
  <c r="H373" i="8"/>
  <c r="H372" i="8"/>
  <c r="H371" i="8"/>
  <c r="H370" i="8"/>
  <c r="H369" i="8"/>
  <c r="H368" i="8"/>
  <c r="H367" i="8"/>
  <c r="H366" i="8"/>
  <c r="H365" i="8"/>
  <c r="H364" i="8"/>
  <c r="H363" i="8"/>
  <c r="H362" i="8"/>
  <c r="H361" i="8"/>
  <c r="H360" i="8"/>
  <c r="H359" i="8"/>
  <c r="H358" i="8"/>
  <c r="H357" i="8"/>
  <c r="H356" i="8"/>
  <c r="H355" i="8"/>
  <c r="H354" i="8"/>
  <c r="H353" i="8"/>
  <c r="H352" i="8"/>
  <c r="H351" i="8"/>
  <c r="H350" i="8"/>
  <c r="H349" i="8"/>
  <c r="H348" i="8"/>
  <c r="H347" i="8"/>
  <c r="H346" i="8"/>
  <c r="H345" i="8"/>
  <c r="H344" i="8"/>
  <c r="H343" i="8"/>
  <c r="H342" i="8"/>
  <c r="H341" i="8"/>
  <c r="H340" i="8"/>
  <c r="H339" i="8"/>
  <c r="H338" i="8"/>
  <c r="H337" i="8"/>
  <c r="H336" i="8"/>
  <c r="H335" i="8"/>
  <c r="H334" i="8"/>
  <c r="H333" i="8"/>
  <c r="H332" i="8"/>
  <c r="H331" i="8"/>
  <c r="H330" i="8"/>
  <c r="H329" i="8"/>
  <c r="H328" i="8"/>
  <c r="H327" i="8"/>
  <c r="H326" i="8"/>
  <c r="H325" i="8"/>
  <c r="H324" i="8"/>
  <c r="H323" i="8"/>
  <c r="H322" i="8"/>
  <c r="H321" i="8"/>
  <c r="H320" i="8"/>
  <c r="H319" i="8"/>
  <c r="H318" i="8"/>
  <c r="H317" i="8"/>
  <c r="H316" i="8"/>
  <c r="H315" i="8"/>
  <c r="H314" i="8"/>
  <c r="H313" i="8"/>
  <c r="H312" i="8"/>
  <c r="H311" i="8"/>
  <c r="H310" i="8"/>
  <c r="H309" i="8"/>
  <c r="H308" i="8"/>
  <c r="H307" i="8"/>
  <c r="H306" i="8"/>
  <c r="H305" i="8"/>
  <c r="H304" i="8"/>
  <c r="H303" i="8"/>
  <c r="H302" i="8"/>
  <c r="H301" i="8"/>
  <c r="H300" i="8"/>
  <c r="H299" i="8"/>
  <c r="H298" i="8"/>
  <c r="H297" i="8"/>
  <c r="H296" i="8"/>
  <c r="H295" i="8"/>
  <c r="H294" i="8"/>
  <c r="H293" i="8"/>
  <c r="H292" i="8"/>
  <c r="H291" i="8"/>
  <c r="H290" i="8"/>
  <c r="H289" i="8"/>
  <c r="H288" i="8"/>
  <c r="H287" i="8"/>
  <c r="H286" i="8"/>
  <c r="H285" i="8"/>
  <c r="H284" i="8"/>
  <c r="H283" i="8"/>
  <c r="H282" i="8"/>
  <c r="H281" i="8"/>
  <c r="H280" i="8"/>
  <c r="H279" i="8"/>
  <c r="H278" i="8"/>
  <c r="H277" i="8"/>
  <c r="H276" i="8"/>
  <c r="H275" i="8"/>
  <c r="H274" i="8"/>
  <c r="H273" i="8"/>
  <c r="H272" i="8"/>
  <c r="H271" i="8"/>
  <c r="H270" i="8"/>
  <c r="H269" i="8"/>
  <c r="H268" i="8"/>
  <c r="H267" i="8"/>
  <c r="H266" i="8"/>
  <c r="H265" i="8"/>
  <c r="H264" i="8"/>
  <c r="H263" i="8"/>
  <c r="H262" i="8"/>
  <c r="H261" i="8"/>
  <c r="H260" i="8"/>
  <c r="H259" i="8"/>
  <c r="H258" i="8"/>
  <c r="H257" i="8"/>
  <c r="H256" i="8"/>
  <c r="H255" i="8"/>
  <c r="H254" i="8"/>
  <c r="H253" i="8"/>
  <c r="H252" i="8"/>
  <c r="H251" i="8"/>
  <c r="H250" i="8"/>
  <c r="H249" i="8"/>
  <c r="H248" i="8"/>
  <c r="H247" i="8"/>
  <c r="H246" i="8"/>
  <c r="H245" i="8"/>
  <c r="H244" i="8"/>
  <c r="H243" i="8"/>
  <c r="H242" i="8"/>
  <c r="H241" i="8"/>
  <c r="H240" i="8"/>
  <c r="H239" i="8"/>
  <c r="H238" i="8"/>
  <c r="H237" i="8"/>
  <c r="H236" i="8"/>
  <c r="H235" i="8"/>
  <c r="H234" i="8"/>
  <c r="H233" i="8"/>
  <c r="H232" i="8"/>
  <c r="H231" i="8"/>
  <c r="H230" i="8"/>
  <c r="H229" i="8"/>
  <c r="H228" i="8"/>
  <c r="H227" i="8"/>
  <c r="H226" i="8"/>
  <c r="H225" i="8"/>
  <c r="H224" i="8"/>
  <c r="H223" i="8"/>
  <c r="H222" i="8"/>
  <c r="H221" i="8"/>
  <c r="H220" i="8"/>
  <c r="H219" i="8"/>
  <c r="H218" i="8"/>
  <c r="H217" i="8"/>
  <c r="H216" i="8"/>
  <c r="H215" i="8"/>
  <c r="H214" i="8"/>
  <c r="H213" i="8"/>
  <c r="H212" i="8"/>
  <c r="H211" i="8"/>
  <c r="H210" i="8"/>
  <c r="H209" i="8"/>
  <c r="H208" i="8"/>
  <c r="H207" i="8"/>
  <c r="H206" i="8"/>
  <c r="H205" i="8"/>
  <c r="H204" i="8"/>
  <c r="H203" i="8"/>
  <c r="H202" i="8"/>
  <c r="H201" i="8"/>
  <c r="H200" i="8"/>
  <c r="H199" i="8"/>
  <c r="H198" i="8"/>
  <c r="H197" i="8"/>
  <c r="H196" i="8"/>
  <c r="H195" i="8"/>
  <c r="H194" i="8"/>
  <c r="H193" i="8"/>
  <c r="H192" i="8"/>
  <c r="H191" i="8"/>
  <c r="H190" i="8"/>
  <c r="H189" i="8"/>
  <c r="H188" i="8"/>
  <c r="H187" i="8"/>
  <c r="H186" i="8"/>
  <c r="H185" i="8"/>
  <c r="H184" i="8"/>
  <c r="H183" i="8"/>
  <c r="H182" i="8"/>
  <c r="H181" i="8"/>
  <c r="H180" i="8"/>
  <c r="H179" i="8"/>
  <c r="H178" i="8"/>
  <c r="H177" i="8"/>
  <c r="H176" i="8"/>
  <c r="H175" i="8"/>
  <c r="H174" i="8"/>
  <c r="H173" i="8"/>
  <c r="H172" i="8"/>
  <c r="H171" i="8"/>
  <c r="H170" i="8"/>
  <c r="H169" i="8"/>
  <c r="H168" i="8"/>
  <c r="H167" i="8"/>
  <c r="H166" i="8"/>
  <c r="H165" i="8"/>
  <c r="H164" i="8"/>
  <c r="H163" i="8"/>
  <c r="H162" i="8"/>
  <c r="H161" i="8"/>
  <c r="H160" i="8"/>
  <c r="H159" i="8"/>
  <c r="H158" i="8"/>
  <c r="H157" i="8"/>
  <c r="H156" i="8"/>
  <c r="H155" i="8"/>
  <c r="H154" i="8"/>
  <c r="H153" i="8"/>
  <c r="H152" i="8"/>
  <c r="H151" i="8"/>
  <c r="H150" i="8"/>
  <c r="H149" i="8"/>
  <c r="H148" i="8"/>
  <c r="H147" i="8"/>
  <c r="H146" i="8"/>
  <c r="H145" i="8"/>
  <c r="H144" i="8"/>
  <c r="H143" i="8"/>
  <c r="H142" i="8"/>
  <c r="H141" i="8"/>
  <c r="H140" i="8"/>
  <c r="H139" i="8"/>
  <c r="H138" i="8"/>
  <c r="H137" i="8"/>
  <c r="H136" i="8"/>
  <c r="H135" i="8"/>
  <c r="H134" i="8"/>
  <c r="H133" i="8"/>
  <c r="H132" i="8"/>
  <c r="H131" i="8"/>
  <c r="H130" i="8"/>
  <c r="H129" i="8"/>
  <c r="H128" i="8"/>
  <c r="H127" i="8"/>
  <c r="H126" i="8"/>
  <c r="H125" i="8"/>
  <c r="H124" i="8"/>
  <c r="H123" i="8"/>
  <c r="H122" i="8"/>
  <c r="H121" i="8"/>
  <c r="H120" i="8"/>
  <c r="H119" i="8"/>
  <c r="H118" i="8"/>
  <c r="H117" i="8"/>
  <c r="H116" i="8"/>
  <c r="H115" i="8"/>
  <c r="H114" i="8"/>
  <c r="H113" i="8"/>
  <c r="H112" i="8"/>
  <c r="H111" i="8"/>
  <c r="H110" i="8"/>
  <c r="H109" i="8"/>
  <c r="H108" i="8"/>
  <c r="H107" i="8"/>
  <c r="H106" i="8"/>
  <c r="H105" i="8"/>
  <c r="H104" i="8"/>
  <c r="H103" i="8"/>
  <c r="H102" i="8"/>
  <c r="H101" i="8"/>
  <c r="H100" i="8"/>
  <c r="H99" i="8"/>
  <c r="H98" i="8"/>
  <c r="H97" i="8"/>
  <c r="H96" i="8"/>
  <c r="H95" i="8"/>
  <c r="H94" i="8"/>
  <c r="H93" i="8"/>
  <c r="H92" i="8"/>
  <c r="H91" i="8"/>
  <c r="H90" i="8"/>
  <c r="H89" i="8"/>
  <c r="H88" i="8"/>
  <c r="H87" i="8"/>
  <c r="H86" i="8"/>
  <c r="H85" i="8"/>
  <c r="H84" i="8"/>
  <c r="H83" i="8"/>
  <c r="H82" i="8"/>
  <c r="H81" i="8"/>
  <c r="H80" i="8"/>
  <c r="H79" i="8"/>
  <c r="H78" i="8"/>
  <c r="H77" i="8"/>
  <c r="H76" i="8"/>
  <c r="H75" i="8"/>
  <c r="H74" i="8"/>
  <c r="H73" i="8"/>
  <c r="H72" i="8"/>
  <c r="H71" i="8"/>
  <c r="H70" i="8"/>
  <c r="H69" i="8"/>
  <c r="H68" i="8"/>
  <c r="H67" i="8"/>
  <c r="H66" i="8"/>
  <c r="H65" i="8"/>
  <c r="H64" i="8"/>
  <c r="H63" i="8"/>
  <c r="H62" i="8"/>
  <c r="H61" i="8"/>
  <c r="H60" i="8"/>
  <c r="H59" i="8"/>
  <c r="H58" i="8"/>
  <c r="H57" i="8"/>
  <c r="H56" i="8"/>
  <c r="H55" i="8"/>
  <c r="H54" i="8"/>
  <c r="H53" i="8"/>
  <c r="H52" i="8"/>
  <c r="H51" i="8"/>
  <c r="H50" i="8"/>
  <c r="H49" i="8"/>
  <c r="H48" i="8"/>
  <c r="H47" i="8"/>
  <c r="H46" i="8"/>
  <c r="H45" i="8"/>
  <c r="H44" i="8"/>
  <c r="H43" i="8"/>
  <c r="H42" i="8"/>
  <c r="H41" i="8"/>
  <c r="H40" i="8"/>
  <c r="H39" i="8"/>
  <c r="H38" i="8"/>
  <c r="H37" i="8"/>
  <c r="H36" i="8"/>
  <c r="H35" i="8"/>
  <c r="H34" i="8"/>
  <c r="H33" i="8"/>
  <c r="H32" i="8"/>
  <c r="H31" i="8"/>
  <c r="H30" i="8"/>
  <c r="H29" i="8"/>
  <c r="H28" i="8"/>
  <c r="H27" i="8"/>
  <c r="H26" i="8"/>
  <c r="H25" i="8"/>
  <c r="H24" i="8"/>
  <c r="H23" i="8"/>
  <c r="H22" i="8"/>
  <c r="H21" i="8"/>
  <c r="H20" i="8"/>
  <c r="H19" i="8"/>
  <c r="H18" i="8"/>
  <c r="H17" i="8"/>
  <c r="H16" i="8"/>
  <c r="H15" i="8"/>
  <c r="H14" i="8"/>
  <c r="H13" i="8"/>
  <c r="H12" i="8"/>
  <c r="H11" i="8"/>
  <c r="H10" i="8"/>
  <c r="H9" i="8"/>
  <c r="H8" i="8"/>
  <c r="H7" i="8"/>
  <c r="H6" i="8"/>
  <c r="H5" i="8"/>
  <c r="H4" i="8"/>
  <c r="G2" i="8"/>
  <c r="G1002" i="8"/>
  <c r="G1001" i="8"/>
  <c r="G1000" i="8"/>
  <c r="G999" i="8"/>
  <c r="G998" i="8"/>
  <c r="G997" i="8"/>
  <c r="G996" i="8"/>
  <c r="G995" i="8"/>
  <c r="G994" i="8"/>
  <c r="G993" i="8"/>
  <c r="G992" i="8"/>
  <c r="G991" i="8"/>
  <c r="G990" i="8"/>
  <c r="G989" i="8"/>
  <c r="G988" i="8"/>
  <c r="G987" i="8"/>
  <c r="G986" i="8"/>
  <c r="G985" i="8"/>
  <c r="G984" i="8"/>
  <c r="G983" i="8"/>
  <c r="G982" i="8"/>
  <c r="G981" i="8"/>
  <c r="G980" i="8"/>
  <c r="G979" i="8"/>
  <c r="G978" i="8"/>
  <c r="G977" i="8"/>
  <c r="G976" i="8"/>
  <c r="G975" i="8"/>
  <c r="G974" i="8"/>
  <c r="G973" i="8"/>
  <c r="G972" i="8"/>
  <c r="G971" i="8"/>
  <c r="G970" i="8"/>
  <c r="G969" i="8"/>
  <c r="G968" i="8"/>
  <c r="G967" i="8"/>
  <c r="G966" i="8"/>
  <c r="G965" i="8"/>
  <c r="G964" i="8"/>
  <c r="G963" i="8"/>
  <c r="G962" i="8"/>
  <c r="G961" i="8"/>
  <c r="G960" i="8"/>
  <c r="G959" i="8"/>
  <c r="G958" i="8"/>
  <c r="G957" i="8"/>
  <c r="G956" i="8"/>
  <c r="G955" i="8"/>
  <c r="G954" i="8"/>
  <c r="G953" i="8"/>
  <c r="G952" i="8"/>
  <c r="G951" i="8"/>
  <c r="G950" i="8"/>
  <c r="G949" i="8"/>
  <c r="G948" i="8"/>
  <c r="G947" i="8"/>
  <c r="G946" i="8"/>
  <c r="G945" i="8"/>
  <c r="G944" i="8"/>
  <c r="G943" i="8"/>
  <c r="G942" i="8"/>
  <c r="G941" i="8"/>
  <c r="G940" i="8"/>
  <c r="G939" i="8"/>
  <c r="G938" i="8"/>
  <c r="G937" i="8"/>
  <c r="G936" i="8"/>
  <c r="G935" i="8"/>
  <c r="G934" i="8"/>
  <c r="G933" i="8"/>
  <c r="G932" i="8"/>
  <c r="G931" i="8"/>
  <c r="G930" i="8"/>
  <c r="G929" i="8"/>
  <c r="G928" i="8"/>
  <c r="G927" i="8"/>
  <c r="G926" i="8"/>
  <c r="G925" i="8"/>
  <c r="G924" i="8"/>
  <c r="G923" i="8"/>
  <c r="G922" i="8"/>
  <c r="G921" i="8"/>
  <c r="G920" i="8"/>
  <c r="G919" i="8"/>
  <c r="G918" i="8"/>
  <c r="G917" i="8"/>
  <c r="G916" i="8"/>
  <c r="G915" i="8"/>
  <c r="G914" i="8"/>
  <c r="G913" i="8"/>
  <c r="G912" i="8"/>
  <c r="G911" i="8"/>
  <c r="G910" i="8"/>
  <c r="G909" i="8"/>
  <c r="G908" i="8"/>
  <c r="G907" i="8"/>
  <c r="G906" i="8"/>
  <c r="G905" i="8"/>
  <c r="G904" i="8"/>
  <c r="G903" i="8"/>
  <c r="G902" i="8"/>
  <c r="G901" i="8"/>
  <c r="G900" i="8"/>
  <c r="G899" i="8"/>
  <c r="G898" i="8"/>
  <c r="G897" i="8"/>
  <c r="G896" i="8"/>
  <c r="G895" i="8"/>
  <c r="G894" i="8"/>
  <c r="G893" i="8"/>
  <c r="G892" i="8"/>
  <c r="G891" i="8"/>
  <c r="G890" i="8"/>
  <c r="G889" i="8"/>
  <c r="G888" i="8"/>
  <c r="G887" i="8"/>
  <c r="G886" i="8"/>
  <c r="G885" i="8"/>
  <c r="G884" i="8"/>
  <c r="G883" i="8"/>
  <c r="G882" i="8"/>
  <c r="G881" i="8"/>
  <c r="G880" i="8"/>
  <c r="G879" i="8"/>
  <c r="G878" i="8"/>
  <c r="G877" i="8"/>
  <c r="G876" i="8"/>
  <c r="G875" i="8"/>
  <c r="G874" i="8"/>
  <c r="G873" i="8"/>
  <c r="G872" i="8"/>
  <c r="G871" i="8"/>
  <c r="G870" i="8"/>
  <c r="G869" i="8"/>
  <c r="G868" i="8"/>
  <c r="G867" i="8"/>
  <c r="G866" i="8"/>
  <c r="G865" i="8"/>
  <c r="G864" i="8"/>
  <c r="G863" i="8"/>
  <c r="G862" i="8"/>
  <c r="G861" i="8"/>
  <c r="G860" i="8"/>
  <c r="G859" i="8"/>
  <c r="G858" i="8"/>
  <c r="G857" i="8"/>
  <c r="G856" i="8"/>
  <c r="G855" i="8"/>
  <c r="G854" i="8"/>
  <c r="G853" i="8"/>
  <c r="G852" i="8"/>
  <c r="G851" i="8"/>
  <c r="G850" i="8"/>
  <c r="G849" i="8"/>
  <c r="G848" i="8"/>
  <c r="G847" i="8"/>
  <c r="G846" i="8"/>
  <c r="G845" i="8"/>
  <c r="G844" i="8"/>
  <c r="G843" i="8"/>
  <c r="G842" i="8"/>
  <c r="G841" i="8"/>
  <c r="G840" i="8"/>
  <c r="G839" i="8"/>
  <c r="G838" i="8"/>
  <c r="G837" i="8"/>
  <c r="G836" i="8"/>
  <c r="G835" i="8"/>
  <c r="G834" i="8"/>
  <c r="G833" i="8"/>
  <c r="G832" i="8"/>
  <c r="G831" i="8"/>
  <c r="G830" i="8"/>
  <c r="G829" i="8"/>
  <c r="G828" i="8"/>
  <c r="G827" i="8"/>
  <c r="G826" i="8"/>
  <c r="G825" i="8"/>
  <c r="G824" i="8"/>
  <c r="G823" i="8"/>
  <c r="G822" i="8"/>
  <c r="G821" i="8"/>
  <c r="G820" i="8"/>
  <c r="G819" i="8"/>
  <c r="G818" i="8"/>
  <c r="G817" i="8"/>
  <c r="G816" i="8"/>
  <c r="G815" i="8"/>
  <c r="G814" i="8"/>
  <c r="G813" i="8"/>
  <c r="G812" i="8"/>
  <c r="G811" i="8"/>
  <c r="G810" i="8"/>
  <c r="G809" i="8"/>
  <c r="G808" i="8"/>
  <c r="G807" i="8"/>
  <c r="G806" i="8"/>
  <c r="G805" i="8"/>
  <c r="G804" i="8"/>
  <c r="G803" i="8"/>
  <c r="G802" i="8"/>
  <c r="G801" i="8"/>
  <c r="G800" i="8"/>
  <c r="G799" i="8"/>
  <c r="G798" i="8"/>
  <c r="G797" i="8"/>
  <c r="G796" i="8"/>
  <c r="G795" i="8"/>
  <c r="G794" i="8"/>
  <c r="G793" i="8"/>
  <c r="G792" i="8"/>
  <c r="G791" i="8"/>
  <c r="G790" i="8"/>
  <c r="G789" i="8"/>
  <c r="G788" i="8"/>
  <c r="G787" i="8"/>
  <c r="G786" i="8"/>
  <c r="G785" i="8"/>
  <c r="G784" i="8"/>
  <c r="G783" i="8"/>
  <c r="G782" i="8"/>
  <c r="G781" i="8"/>
  <c r="G780" i="8"/>
  <c r="G779" i="8"/>
  <c r="G778" i="8"/>
  <c r="G777" i="8"/>
  <c r="G776" i="8"/>
  <c r="G775" i="8"/>
  <c r="G774" i="8"/>
  <c r="G773" i="8"/>
  <c r="G772" i="8"/>
  <c r="G771" i="8"/>
  <c r="G770" i="8"/>
  <c r="G769" i="8"/>
  <c r="G768" i="8"/>
  <c r="G767" i="8"/>
  <c r="G766" i="8"/>
  <c r="G765" i="8"/>
  <c r="G764" i="8"/>
  <c r="G763" i="8"/>
  <c r="G762" i="8"/>
  <c r="G761" i="8"/>
  <c r="G760" i="8"/>
  <c r="G759" i="8"/>
  <c r="G758" i="8"/>
  <c r="G757" i="8"/>
  <c r="G756" i="8"/>
  <c r="G755" i="8"/>
  <c r="G754" i="8"/>
  <c r="G753" i="8"/>
  <c r="G752" i="8"/>
  <c r="G751" i="8"/>
  <c r="G750" i="8"/>
  <c r="G749" i="8"/>
  <c r="G748" i="8"/>
  <c r="G747" i="8"/>
  <c r="G746" i="8"/>
  <c r="G745" i="8"/>
  <c r="G744" i="8"/>
  <c r="G743" i="8"/>
  <c r="G742" i="8"/>
  <c r="G741" i="8"/>
  <c r="G740" i="8"/>
  <c r="G739" i="8"/>
  <c r="G738" i="8"/>
  <c r="G737" i="8"/>
  <c r="G736" i="8"/>
  <c r="G735" i="8"/>
  <c r="G734" i="8"/>
  <c r="G733" i="8"/>
  <c r="G732" i="8"/>
  <c r="G731" i="8"/>
  <c r="G730" i="8"/>
  <c r="G729" i="8"/>
  <c r="G728" i="8"/>
  <c r="G727" i="8"/>
  <c r="G726" i="8"/>
  <c r="G725" i="8"/>
  <c r="G724" i="8"/>
  <c r="G723" i="8"/>
  <c r="G722" i="8"/>
  <c r="G721" i="8"/>
  <c r="G720" i="8"/>
  <c r="G719" i="8"/>
  <c r="G718" i="8"/>
  <c r="G717" i="8"/>
  <c r="G716" i="8"/>
  <c r="G715" i="8"/>
  <c r="G714" i="8"/>
  <c r="G713" i="8"/>
  <c r="G712" i="8"/>
  <c r="G711" i="8"/>
  <c r="G710" i="8"/>
  <c r="G709" i="8"/>
  <c r="G708" i="8"/>
  <c r="G707" i="8"/>
  <c r="G706" i="8"/>
  <c r="G705" i="8"/>
  <c r="G704" i="8"/>
  <c r="G703" i="8"/>
  <c r="G702" i="8"/>
  <c r="G701" i="8"/>
  <c r="G700" i="8"/>
  <c r="G699" i="8"/>
  <c r="G698" i="8"/>
  <c r="G697" i="8"/>
  <c r="G696" i="8"/>
  <c r="G695" i="8"/>
  <c r="G694" i="8"/>
  <c r="G693" i="8"/>
  <c r="G692" i="8"/>
  <c r="G691" i="8"/>
  <c r="G690" i="8"/>
  <c r="G689" i="8"/>
  <c r="G688" i="8"/>
  <c r="G687" i="8"/>
  <c r="G686" i="8"/>
  <c r="G685" i="8"/>
  <c r="G684" i="8"/>
  <c r="G683" i="8"/>
  <c r="G682" i="8"/>
  <c r="G681" i="8"/>
  <c r="G680" i="8"/>
  <c r="G679" i="8"/>
  <c r="G678" i="8"/>
  <c r="G677" i="8"/>
  <c r="G676" i="8"/>
  <c r="G675" i="8"/>
  <c r="G674" i="8"/>
  <c r="G673" i="8"/>
  <c r="G672" i="8"/>
  <c r="G671" i="8"/>
  <c r="G670" i="8"/>
  <c r="G669" i="8"/>
  <c r="G668" i="8"/>
  <c r="G667" i="8"/>
  <c r="G666" i="8"/>
  <c r="G665" i="8"/>
  <c r="G664" i="8"/>
  <c r="G663" i="8"/>
  <c r="G662" i="8"/>
  <c r="G661" i="8"/>
  <c r="G660" i="8"/>
  <c r="G659" i="8"/>
  <c r="G658" i="8"/>
  <c r="G657" i="8"/>
  <c r="G656" i="8"/>
  <c r="G655" i="8"/>
  <c r="G654" i="8"/>
  <c r="G653" i="8"/>
  <c r="G652" i="8"/>
  <c r="G651" i="8"/>
  <c r="G650" i="8"/>
  <c r="G649" i="8"/>
  <c r="G648" i="8"/>
  <c r="G647" i="8"/>
  <c r="G646" i="8"/>
  <c r="G645" i="8"/>
  <c r="G644" i="8"/>
  <c r="G643" i="8"/>
  <c r="G642" i="8"/>
  <c r="G641" i="8"/>
  <c r="G640" i="8"/>
  <c r="G639" i="8"/>
  <c r="G638" i="8"/>
  <c r="G637" i="8"/>
  <c r="G636" i="8"/>
  <c r="G635" i="8"/>
  <c r="G634" i="8"/>
  <c r="G633" i="8"/>
  <c r="G632" i="8"/>
  <c r="G631" i="8"/>
  <c r="G630" i="8"/>
  <c r="G629" i="8"/>
  <c r="G628" i="8"/>
  <c r="G627" i="8"/>
  <c r="G626" i="8"/>
  <c r="G625" i="8"/>
  <c r="G624" i="8"/>
  <c r="G623" i="8"/>
  <c r="G622" i="8"/>
  <c r="G621" i="8"/>
  <c r="G620" i="8"/>
  <c r="G619" i="8"/>
  <c r="G618" i="8"/>
  <c r="G617" i="8"/>
  <c r="G616" i="8"/>
  <c r="G615" i="8"/>
  <c r="G614" i="8"/>
  <c r="G613" i="8"/>
  <c r="G612" i="8"/>
  <c r="G611" i="8"/>
  <c r="G610" i="8"/>
  <c r="G609" i="8"/>
  <c r="G608" i="8"/>
  <c r="G607" i="8"/>
  <c r="G606" i="8"/>
  <c r="G605" i="8"/>
  <c r="G604" i="8"/>
  <c r="G603" i="8"/>
  <c r="G602" i="8"/>
  <c r="G601" i="8"/>
  <c r="G600" i="8"/>
  <c r="G599" i="8"/>
  <c r="G598" i="8"/>
  <c r="G597" i="8"/>
  <c r="G596" i="8"/>
  <c r="G595" i="8"/>
  <c r="G594" i="8"/>
  <c r="G593" i="8"/>
  <c r="G592" i="8"/>
  <c r="G591" i="8"/>
  <c r="G590" i="8"/>
  <c r="G589" i="8"/>
  <c r="G588" i="8"/>
  <c r="G587" i="8"/>
  <c r="G586" i="8"/>
  <c r="G585" i="8"/>
  <c r="G584" i="8"/>
  <c r="G583" i="8"/>
  <c r="G582" i="8"/>
  <c r="G581" i="8"/>
  <c r="G580" i="8"/>
  <c r="G579" i="8"/>
  <c r="G578" i="8"/>
  <c r="G577" i="8"/>
  <c r="G576" i="8"/>
  <c r="G575" i="8"/>
  <c r="G574" i="8"/>
  <c r="G573" i="8"/>
  <c r="G572" i="8"/>
  <c r="G571" i="8"/>
  <c r="G570" i="8"/>
  <c r="G569" i="8"/>
  <c r="G568" i="8"/>
  <c r="G567" i="8"/>
  <c r="G566" i="8"/>
  <c r="G565" i="8"/>
  <c r="G564" i="8"/>
  <c r="G563" i="8"/>
  <c r="G562" i="8"/>
  <c r="G561" i="8"/>
  <c r="G560" i="8"/>
  <c r="G559" i="8"/>
  <c r="G558" i="8"/>
  <c r="G557" i="8"/>
  <c r="G556" i="8"/>
  <c r="G555" i="8"/>
  <c r="G554" i="8"/>
  <c r="G553" i="8"/>
  <c r="G552" i="8"/>
  <c r="G551" i="8"/>
  <c r="G550" i="8"/>
  <c r="G549" i="8"/>
  <c r="G548" i="8"/>
  <c r="G547" i="8"/>
  <c r="G546" i="8"/>
  <c r="G545" i="8"/>
  <c r="G544" i="8"/>
  <c r="G543" i="8"/>
  <c r="G542" i="8"/>
  <c r="G541" i="8"/>
  <c r="G540" i="8"/>
  <c r="G539" i="8"/>
  <c r="G538" i="8"/>
  <c r="G537" i="8"/>
  <c r="G536" i="8"/>
  <c r="G535" i="8"/>
  <c r="G534" i="8"/>
  <c r="G533" i="8"/>
  <c r="G532" i="8"/>
  <c r="G531" i="8"/>
  <c r="G530" i="8"/>
  <c r="G529" i="8"/>
  <c r="G528" i="8"/>
  <c r="G527" i="8"/>
  <c r="G526" i="8"/>
  <c r="G525" i="8"/>
  <c r="G524" i="8"/>
  <c r="G523" i="8"/>
  <c r="G522" i="8"/>
  <c r="G521" i="8"/>
  <c r="G520" i="8"/>
  <c r="G519" i="8"/>
  <c r="G518" i="8"/>
  <c r="G517" i="8"/>
  <c r="G516" i="8"/>
  <c r="G515" i="8"/>
  <c r="G514" i="8"/>
  <c r="G513" i="8"/>
  <c r="G512" i="8"/>
  <c r="G511" i="8"/>
  <c r="G510" i="8"/>
  <c r="G509" i="8"/>
  <c r="G508" i="8"/>
  <c r="G507" i="8"/>
  <c r="G506" i="8"/>
  <c r="G505" i="8"/>
  <c r="G504" i="8"/>
  <c r="G503" i="8"/>
  <c r="G502" i="8"/>
  <c r="G501" i="8"/>
  <c r="G500" i="8"/>
  <c r="G499" i="8"/>
  <c r="G498" i="8"/>
  <c r="G497" i="8"/>
  <c r="G496" i="8"/>
  <c r="G495" i="8"/>
  <c r="G494" i="8"/>
  <c r="G493" i="8"/>
  <c r="G492" i="8"/>
  <c r="G491" i="8"/>
  <c r="G490" i="8"/>
  <c r="G489" i="8"/>
  <c r="G488" i="8"/>
  <c r="G487" i="8"/>
  <c r="G486" i="8"/>
  <c r="G485" i="8"/>
  <c r="G484" i="8"/>
  <c r="G483" i="8"/>
  <c r="G482" i="8"/>
  <c r="G481" i="8"/>
  <c r="G480" i="8"/>
  <c r="G479" i="8"/>
  <c r="G478" i="8"/>
  <c r="G477" i="8"/>
  <c r="G476" i="8"/>
  <c r="G475" i="8"/>
  <c r="G474" i="8"/>
  <c r="G473" i="8"/>
  <c r="G472" i="8"/>
  <c r="G471" i="8"/>
  <c r="G470" i="8"/>
  <c r="G469" i="8"/>
  <c r="G468" i="8"/>
  <c r="G467" i="8"/>
  <c r="G466" i="8"/>
  <c r="G465" i="8"/>
  <c r="G464" i="8"/>
  <c r="G463" i="8"/>
  <c r="G462" i="8"/>
  <c r="G461" i="8"/>
  <c r="G460" i="8"/>
  <c r="G459" i="8"/>
  <c r="G458" i="8"/>
  <c r="G457" i="8"/>
  <c r="G456" i="8"/>
  <c r="G455" i="8"/>
  <c r="G454" i="8"/>
  <c r="G453" i="8"/>
  <c r="G452" i="8"/>
  <c r="G451" i="8"/>
  <c r="G450" i="8"/>
  <c r="G449" i="8"/>
  <c r="G448" i="8"/>
  <c r="G447" i="8"/>
  <c r="G446" i="8"/>
  <c r="G445" i="8"/>
  <c r="G444" i="8"/>
  <c r="G443" i="8"/>
  <c r="G442" i="8"/>
  <c r="G441" i="8"/>
  <c r="G440" i="8"/>
  <c r="G439" i="8"/>
  <c r="G438" i="8"/>
  <c r="G437" i="8"/>
  <c r="G436" i="8"/>
  <c r="G435" i="8"/>
  <c r="G434" i="8"/>
  <c r="G433" i="8"/>
  <c r="G432" i="8"/>
  <c r="G431" i="8"/>
  <c r="G430" i="8"/>
  <c r="G429" i="8"/>
  <c r="G428" i="8"/>
  <c r="G427" i="8"/>
  <c r="G426" i="8"/>
  <c r="G425" i="8"/>
  <c r="G424" i="8"/>
  <c r="G423" i="8"/>
  <c r="G422" i="8"/>
  <c r="G421" i="8"/>
  <c r="G420" i="8"/>
  <c r="G419" i="8"/>
  <c r="G418" i="8"/>
  <c r="G417" i="8"/>
  <c r="G416" i="8"/>
  <c r="G415" i="8"/>
  <c r="G414" i="8"/>
  <c r="G413" i="8"/>
  <c r="G412" i="8"/>
  <c r="G411" i="8"/>
  <c r="G410" i="8"/>
  <c r="G409" i="8"/>
  <c r="G408" i="8"/>
  <c r="G407" i="8"/>
  <c r="G406" i="8"/>
  <c r="G405" i="8"/>
  <c r="G404" i="8"/>
  <c r="G403" i="8"/>
  <c r="G402" i="8"/>
  <c r="G401" i="8"/>
  <c r="G400" i="8"/>
  <c r="G399" i="8"/>
  <c r="G398" i="8"/>
  <c r="G397" i="8"/>
  <c r="G396" i="8"/>
  <c r="G395" i="8"/>
  <c r="G394" i="8"/>
  <c r="G393" i="8"/>
  <c r="G392" i="8"/>
  <c r="G391" i="8"/>
  <c r="G390" i="8"/>
  <c r="G389" i="8"/>
  <c r="G388" i="8"/>
  <c r="G387" i="8"/>
  <c r="G386" i="8"/>
  <c r="G385" i="8"/>
  <c r="G384" i="8"/>
  <c r="G383" i="8"/>
  <c r="G382" i="8"/>
  <c r="G381" i="8"/>
  <c r="G380" i="8"/>
  <c r="G379" i="8"/>
  <c r="G378" i="8"/>
  <c r="G377" i="8"/>
  <c r="G376" i="8"/>
  <c r="G375" i="8"/>
  <c r="G374" i="8"/>
  <c r="G373" i="8"/>
  <c r="G372" i="8"/>
  <c r="G371" i="8"/>
  <c r="G370" i="8"/>
  <c r="G369" i="8"/>
  <c r="G368" i="8"/>
  <c r="G367" i="8"/>
  <c r="G366" i="8"/>
  <c r="G365" i="8"/>
  <c r="G364" i="8"/>
  <c r="G363" i="8"/>
  <c r="G362" i="8"/>
  <c r="G361" i="8"/>
  <c r="G360" i="8"/>
  <c r="G359" i="8"/>
  <c r="G358" i="8"/>
  <c r="G357" i="8"/>
  <c r="G356" i="8"/>
  <c r="G355" i="8"/>
  <c r="G354" i="8"/>
  <c r="G353" i="8"/>
  <c r="G352" i="8"/>
  <c r="G351" i="8"/>
  <c r="G350" i="8"/>
  <c r="G349" i="8"/>
  <c r="G348" i="8"/>
  <c r="G347" i="8"/>
  <c r="G346" i="8"/>
  <c r="G345" i="8"/>
  <c r="G344" i="8"/>
  <c r="G343" i="8"/>
  <c r="G342" i="8"/>
  <c r="G341" i="8"/>
  <c r="G340" i="8"/>
  <c r="G339" i="8"/>
  <c r="G338" i="8"/>
  <c r="G337" i="8"/>
  <c r="G336" i="8"/>
  <c r="G335" i="8"/>
  <c r="G334" i="8"/>
  <c r="G333" i="8"/>
  <c r="G332" i="8"/>
  <c r="G331" i="8"/>
  <c r="G330" i="8"/>
  <c r="G329" i="8"/>
  <c r="G328" i="8"/>
  <c r="G327" i="8"/>
  <c r="G326" i="8"/>
  <c r="G325" i="8"/>
  <c r="G324" i="8"/>
  <c r="G323" i="8"/>
  <c r="G322" i="8"/>
  <c r="G321" i="8"/>
  <c r="G320" i="8"/>
  <c r="G319" i="8"/>
  <c r="G318" i="8"/>
  <c r="G317" i="8"/>
  <c r="G316" i="8"/>
  <c r="G315" i="8"/>
  <c r="G314" i="8"/>
  <c r="G313" i="8"/>
  <c r="G312" i="8"/>
  <c r="G311" i="8"/>
  <c r="G310" i="8"/>
  <c r="G309" i="8"/>
  <c r="G308" i="8"/>
  <c r="G307" i="8"/>
  <c r="G306" i="8"/>
  <c r="G305" i="8"/>
  <c r="G304" i="8"/>
  <c r="G303" i="8"/>
  <c r="G302" i="8"/>
  <c r="G301" i="8"/>
  <c r="G300" i="8"/>
  <c r="G299" i="8"/>
  <c r="G298" i="8"/>
  <c r="G297" i="8"/>
  <c r="G296" i="8"/>
  <c r="G295" i="8"/>
  <c r="G294" i="8"/>
  <c r="G293" i="8"/>
  <c r="G292" i="8"/>
  <c r="G291" i="8"/>
  <c r="G290" i="8"/>
  <c r="G289" i="8"/>
  <c r="G288" i="8"/>
  <c r="G287" i="8"/>
  <c r="G286" i="8"/>
  <c r="G285" i="8"/>
  <c r="G284" i="8"/>
  <c r="G283" i="8"/>
  <c r="G282" i="8"/>
  <c r="G281" i="8"/>
  <c r="G280" i="8"/>
  <c r="G279" i="8"/>
  <c r="G278" i="8"/>
  <c r="G277" i="8"/>
  <c r="G276" i="8"/>
  <c r="G275" i="8"/>
  <c r="G274" i="8"/>
  <c r="G273" i="8"/>
  <c r="G272" i="8"/>
  <c r="G271" i="8"/>
  <c r="G270" i="8"/>
  <c r="G269" i="8"/>
  <c r="G268" i="8"/>
  <c r="G267" i="8"/>
  <c r="G266" i="8"/>
  <c r="G265" i="8"/>
  <c r="G264" i="8"/>
  <c r="G263" i="8"/>
  <c r="G262" i="8"/>
  <c r="G261" i="8"/>
  <c r="G260" i="8"/>
  <c r="G259" i="8"/>
  <c r="G258" i="8"/>
  <c r="G257" i="8"/>
  <c r="G256" i="8"/>
  <c r="G255" i="8"/>
  <c r="G254" i="8"/>
  <c r="G253" i="8"/>
  <c r="G252" i="8"/>
  <c r="G251" i="8"/>
  <c r="G250" i="8"/>
  <c r="G249" i="8"/>
  <c r="G248" i="8"/>
  <c r="G247" i="8"/>
  <c r="G246" i="8"/>
  <c r="G245" i="8"/>
  <c r="G244" i="8"/>
  <c r="G243" i="8"/>
  <c r="G242" i="8"/>
  <c r="G241" i="8"/>
  <c r="G240" i="8"/>
  <c r="G239" i="8"/>
  <c r="G238" i="8"/>
  <c r="G237" i="8"/>
  <c r="G236" i="8"/>
  <c r="G235" i="8"/>
  <c r="G234" i="8"/>
  <c r="G233" i="8"/>
  <c r="G232" i="8"/>
  <c r="G231" i="8"/>
  <c r="G230" i="8"/>
  <c r="G229" i="8"/>
  <c r="G228" i="8"/>
  <c r="G227" i="8"/>
  <c r="G226" i="8"/>
  <c r="G225" i="8"/>
  <c r="G224" i="8"/>
  <c r="G223" i="8"/>
  <c r="G222" i="8"/>
  <c r="G221" i="8"/>
  <c r="G220" i="8"/>
  <c r="G219" i="8"/>
  <c r="G218" i="8"/>
  <c r="G217" i="8"/>
  <c r="G216" i="8"/>
  <c r="G215" i="8"/>
  <c r="G214" i="8"/>
  <c r="G213" i="8"/>
  <c r="G212" i="8"/>
  <c r="G211" i="8"/>
  <c r="G210" i="8"/>
  <c r="G209" i="8"/>
  <c r="G208" i="8"/>
  <c r="G207" i="8"/>
  <c r="G206" i="8"/>
  <c r="G205" i="8"/>
  <c r="G204" i="8"/>
  <c r="G203" i="8"/>
  <c r="G202" i="8"/>
  <c r="G201" i="8"/>
  <c r="G200" i="8"/>
  <c r="G199" i="8"/>
  <c r="G198" i="8"/>
  <c r="G197" i="8"/>
  <c r="G196" i="8"/>
  <c r="G195" i="8"/>
  <c r="G194" i="8"/>
  <c r="G193" i="8"/>
  <c r="G192" i="8"/>
  <c r="G191" i="8"/>
  <c r="G190" i="8"/>
  <c r="G189" i="8"/>
  <c r="G188" i="8"/>
  <c r="G187" i="8"/>
  <c r="G186" i="8"/>
  <c r="G185" i="8"/>
  <c r="G184" i="8"/>
  <c r="G183" i="8"/>
  <c r="G182" i="8"/>
  <c r="G181" i="8"/>
  <c r="G180" i="8"/>
  <c r="G179" i="8"/>
  <c r="G178" i="8"/>
  <c r="G177" i="8"/>
  <c r="G176" i="8"/>
  <c r="G175" i="8"/>
  <c r="G174" i="8"/>
  <c r="G173" i="8"/>
  <c r="G172" i="8"/>
  <c r="G171" i="8"/>
  <c r="G170" i="8"/>
  <c r="G169" i="8"/>
  <c r="G168" i="8"/>
  <c r="G167" i="8"/>
  <c r="G166" i="8"/>
  <c r="G165" i="8"/>
  <c r="G164" i="8"/>
  <c r="G163" i="8"/>
  <c r="G162" i="8"/>
  <c r="G161" i="8"/>
  <c r="G160" i="8"/>
  <c r="G159" i="8"/>
  <c r="G158" i="8"/>
  <c r="G157" i="8"/>
  <c r="G156" i="8"/>
  <c r="G155" i="8"/>
  <c r="G154" i="8"/>
  <c r="G153" i="8"/>
  <c r="G152" i="8"/>
  <c r="G151" i="8"/>
  <c r="G150" i="8"/>
  <c r="G149" i="8"/>
  <c r="G148" i="8"/>
  <c r="G147" i="8"/>
  <c r="G146" i="8"/>
  <c r="G145" i="8"/>
  <c r="G144" i="8"/>
  <c r="G143" i="8"/>
  <c r="G142" i="8"/>
  <c r="G141" i="8"/>
  <c r="G140" i="8"/>
  <c r="G139" i="8"/>
  <c r="G138" i="8"/>
  <c r="G137" i="8"/>
  <c r="G136" i="8"/>
  <c r="G135" i="8"/>
  <c r="G134" i="8"/>
  <c r="G133" i="8"/>
  <c r="G132" i="8"/>
  <c r="G131" i="8"/>
  <c r="G130" i="8"/>
  <c r="G129" i="8"/>
  <c r="G128" i="8"/>
  <c r="G127" i="8"/>
  <c r="G126" i="8"/>
  <c r="G125" i="8"/>
  <c r="G124" i="8"/>
  <c r="G123" i="8"/>
  <c r="G122" i="8"/>
  <c r="G121" i="8"/>
  <c r="G120" i="8"/>
  <c r="G119" i="8"/>
  <c r="G118" i="8"/>
  <c r="G117" i="8"/>
  <c r="G116" i="8"/>
  <c r="G115" i="8"/>
  <c r="G114" i="8"/>
  <c r="G113" i="8"/>
  <c r="G112" i="8"/>
  <c r="G111" i="8"/>
  <c r="G110" i="8"/>
  <c r="G109" i="8"/>
  <c r="G108" i="8"/>
  <c r="G107" i="8"/>
  <c r="G106" i="8"/>
  <c r="G105" i="8"/>
  <c r="G104" i="8"/>
  <c r="G103" i="8"/>
  <c r="G102" i="8"/>
  <c r="G101" i="8"/>
  <c r="G100" i="8"/>
  <c r="G99" i="8"/>
  <c r="G98" i="8"/>
  <c r="G97" i="8"/>
  <c r="G96" i="8"/>
  <c r="G95" i="8"/>
  <c r="G94" i="8"/>
  <c r="G93" i="8"/>
  <c r="G92" i="8"/>
  <c r="G91" i="8"/>
  <c r="G90" i="8"/>
  <c r="G89" i="8"/>
  <c r="G88" i="8"/>
  <c r="G87" i="8"/>
  <c r="G86" i="8"/>
  <c r="G85" i="8"/>
  <c r="G84" i="8"/>
  <c r="G83" i="8"/>
  <c r="G82" i="8"/>
  <c r="G81" i="8"/>
  <c r="G80" i="8"/>
  <c r="G79" i="8"/>
  <c r="G78" i="8"/>
  <c r="G77" i="8"/>
  <c r="G76" i="8"/>
  <c r="G75" i="8"/>
  <c r="G74" i="8"/>
  <c r="G73" i="8"/>
  <c r="G72" i="8"/>
  <c r="G71" i="8"/>
  <c r="G70" i="8"/>
  <c r="G69" i="8"/>
  <c r="G68" i="8"/>
  <c r="G67" i="8"/>
  <c r="G66" i="8"/>
  <c r="G65" i="8"/>
  <c r="G64" i="8"/>
  <c r="G63" i="8"/>
  <c r="G62" i="8"/>
  <c r="G61" i="8"/>
  <c r="G60" i="8"/>
  <c r="G59" i="8"/>
  <c r="G58" i="8"/>
  <c r="G57" i="8"/>
  <c r="G56" i="8"/>
  <c r="G55" i="8"/>
  <c r="G54" i="8"/>
  <c r="G53" i="8"/>
  <c r="G52" i="8"/>
  <c r="G51" i="8"/>
  <c r="G50" i="8"/>
  <c r="G49" i="8"/>
  <c r="G48" i="8"/>
  <c r="G47" i="8"/>
  <c r="G46" i="8"/>
  <c r="G45" i="8"/>
  <c r="G44" i="8"/>
  <c r="G43" i="8"/>
  <c r="G42" i="8"/>
  <c r="G41" i="8"/>
  <c r="G40" i="8"/>
  <c r="G39" i="8"/>
  <c r="G38" i="8"/>
  <c r="G37" i="8"/>
  <c r="G36" i="8"/>
  <c r="G35" i="8"/>
  <c r="G34" i="8"/>
  <c r="G33" i="8"/>
  <c r="G32" i="8"/>
  <c r="G31" i="8"/>
  <c r="G30" i="8"/>
  <c r="G29" i="8"/>
  <c r="G28" i="8"/>
  <c r="G27" i="8"/>
  <c r="G26" i="8"/>
  <c r="G25" i="8"/>
  <c r="G24" i="8"/>
  <c r="G23" i="8"/>
  <c r="G22" i="8"/>
  <c r="G21" i="8"/>
  <c r="G20" i="8"/>
  <c r="G19" i="8"/>
  <c r="G18" i="8"/>
  <c r="G17" i="8"/>
  <c r="G16" i="8"/>
  <c r="G15" i="8"/>
  <c r="G14" i="8"/>
  <c r="G13" i="8"/>
  <c r="G12" i="8"/>
  <c r="G11" i="8"/>
  <c r="G10" i="8"/>
  <c r="G9" i="8"/>
  <c r="G8" i="8"/>
  <c r="G7" i="8"/>
  <c r="G6" i="8"/>
  <c r="G5" i="8"/>
  <c r="G4" i="8"/>
  <c r="G3" i="8"/>
  <c r="F3" i="8"/>
  <c r="F4" i="8" s="1"/>
  <c r="F5" i="8" s="1"/>
  <c r="F6" i="8" s="1"/>
  <c r="F7" i="8" s="1"/>
  <c r="F8" i="8" s="1"/>
  <c r="F9" i="8" s="1"/>
  <c r="F10" i="8" s="1"/>
  <c r="F11" i="8" s="1"/>
  <c r="F12" i="8" s="1"/>
  <c r="F13" i="8" s="1"/>
  <c r="F14" i="8" s="1"/>
  <c r="F15" i="8" s="1"/>
  <c r="F16" i="8" s="1"/>
  <c r="F17" i="8" s="1"/>
  <c r="F18" i="8" s="1"/>
  <c r="F19" i="8" s="1"/>
  <c r="F20" i="8" s="1"/>
  <c r="F21" i="8" s="1"/>
  <c r="F22" i="8" s="1"/>
  <c r="F23" i="8" s="1"/>
  <c r="F24" i="8" s="1"/>
  <c r="F25" i="8" s="1"/>
  <c r="F26" i="8" s="1"/>
  <c r="F27" i="8" s="1"/>
  <c r="F28" i="8" s="1"/>
  <c r="F29" i="8" s="1"/>
  <c r="F30" i="8" s="1"/>
  <c r="F31" i="8" s="1"/>
  <c r="F32" i="8" s="1"/>
  <c r="F33" i="8" s="1"/>
  <c r="F34" i="8" s="1"/>
  <c r="F35" i="8" s="1"/>
  <c r="F36" i="8" s="1"/>
  <c r="F37" i="8" s="1"/>
  <c r="F38" i="8" s="1"/>
  <c r="F39" i="8" s="1"/>
  <c r="F40" i="8" s="1"/>
  <c r="F41" i="8" s="1"/>
  <c r="F42" i="8" s="1"/>
  <c r="F43" i="8" s="1"/>
  <c r="F44" i="8" s="1"/>
  <c r="F45" i="8" s="1"/>
  <c r="F46" i="8" s="1"/>
  <c r="F47" i="8" s="1"/>
  <c r="F48" i="8" s="1"/>
  <c r="F49" i="8" s="1"/>
  <c r="F50" i="8" s="1"/>
  <c r="F51" i="8" s="1"/>
  <c r="F52" i="8" s="1"/>
  <c r="F53" i="8" s="1"/>
  <c r="F54" i="8" s="1"/>
  <c r="F55" i="8" s="1"/>
  <c r="F56" i="8" s="1"/>
  <c r="F57" i="8" s="1"/>
  <c r="F58" i="8" s="1"/>
  <c r="F59" i="8" s="1"/>
  <c r="F60" i="8" s="1"/>
  <c r="F61" i="8" s="1"/>
  <c r="F62" i="8" s="1"/>
  <c r="F63" i="8" s="1"/>
  <c r="F64" i="8" s="1"/>
  <c r="F65" i="8" s="1"/>
  <c r="F66" i="8" s="1"/>
  <c r="F67" i="8" s="1"/>
  <c r="F68" i="8" s="1"/>
  <c r="F69" i="8" s="1"/>
  <c r="F70" i="8" s="1"/>
  <c r="F71" i="8" s="1"/>
  <c r="F72" i="8" s="1"/>
  <c r="F73" i="8" s="1"/>
  <c r="F74" i="8" s="1"/>
  <c r="F75" i="8" s="1"/>
  <c r="F76" i="8" s="1"/>
  <c r="F77" i="8" s="1"/>
  <c r="F78" i="8" s="1"/>
  <c r="F79" i="8" s="1"/>
  <c r="F80" i="8" s="1"/>
  <c r="F81" i="8" s="1"/>
  <c r="F82" i="8" s="1"/>
  <c r="F83" i="8" s="1"/>
  <c r="F84" i="8" s="1"/>
  <c r="F85" i="8" s="1"/>
  <c r="F86" i="8" s="1"/>
  <c r="F87" i="8" s="1"/>
  <c r="F88" i="8" s="1"/>
  <c r="F89" i="8" s="1"/>
  <c r="F90" i="8" s="1"/>
  <c r="F91" i="8" s="1"/>
  <c r="F92" i="8" s="1"/>
  <c r="F93" i="8" s="1"/>
  <c r="F94" i="8" s="1"/>
  <c r="F95" i="8" s="1"/>
  <c r="F96" i="8" s="1"/>
  <c r="F97" i="8" s="1"/>
  <c r="F98" i="8" s="1"/>
  <c r="F99" i="8" s="1"/>
  <c r="F100" i="8" s="1"/>
  <c r="F101" i="8" s="1"/>
  <c r="F102" i="8" s="1"/>
  <c r="F103" i="8" s="1"/>
  <c r="F104" i="8" s="1"/>
  <c r="F105" i="8" s="1"/>
  <c r="F106" i="8" s="1"/>
  <c r="F107" i="8" s="1"/>
  <c r="F108" i="8" s="1"/>
  <c r="F109" i="8" s="1"/>
  <c r="F110" i="8" s="1"/>
  <c r="F111" i="8" s="1"/>
  <c r="F112" i="8" s="1"/>
  <c r="F113" i="8" s="1"/>
  <c r="F114" i="8" s="1"/>
  <c r="F115" i="8" s="1"/>
  <c r="F116" i="8" s="1"/>
  <c r="F117" i="8" s="1"/>
  <c r="F118" i="8" s="1"/>
  <c r="F119" i="8" s="1"/>
  <c r="F120" i="8" s="1"/>
  <c r="F121" i="8" s="1"/>
  <c r="F122" i="8" s="1"/>
  <c r="F123" i="8" s="1"/>
  <c r="F124" i="8" s="1"/>
  <c r="F125" i="8" s="1"/>
  <c r="F126" i="8" s="1"/>
  <c r="F127" i="8" s="1"/>
  <c r="F128" i="8" s="1"/>
  <c r="F129" i="8" s="1"/>
  <c r="F130" i="8" s="1"/>
  <c r="F131" i="8" s="1"/>
  <c r="F132" i="8" s="1"/>
  <c r="F133" i="8" s="1"/>
  <c r="F134" i="8" s="1"/>
  <c r="F135" i="8" s="1"/>
  <c r="F136" i="8" s="1"/>
  <c r="F137" i="8" s="1"/>
  <c r="F138" i="8" s="1"/>
  <c r="F139" i="8" s="1"/>
  <c r="F140" i="8" s="1"/>
  <c r="F141" i="8" s="1"/>
  <c r="F142" i="8" s="1"/>
  <c r="F143" i="8" s="1"/>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 r="B6" i="3"/>
  <c r="D6" i="3"/>
  <c r="H2" i="3"/>
  <c r="B13" i="3"/>
  <c r="X3" i="7"/>
  <c r="AI3" i="7"/>
  <c r="AE3" i="7"/>
  <c r="AF3" i="7" s="1"/>
  <c r="AA3" i="7"/>
  <c r="AB3" i="7" s="1"/>
  <c r="W3" i="7"/>
  <c r="S3" i="7"/>
  <c r="T3" i="7" s="1"/>
  <c r="M972" i="7"/>
  <c r="E8" i="4"/>
  <c r="Q3" i="6"/>
  <c r="AA3" i="6" s="1"/>
  <c r="F3" i="6"/>
  <c r="G3" i="6"/>
  <c r="O3" i="6" s="1"/>
  <c r="E3" i="6"/>
  <c r="D3" i="6" s="1"/>
  <c r="N3" i="6" s="1"/>
  <c r="B22" i="4"/>
  <c r="B7" i="4"/>
  <c r="D7" i="4" s="1"/>
  <c r="E7" i="5"/>
  <c r="D8" i="5"/>
  <c r="E8" i="5"/>
  <c r="D7" i="5"/>
  <c r="C7" i="5"/>
  <c r="B8" i="4"/>
  <c r="E2" i="4"/>
  <c r="D2" i="4"/>
  <c r="C8" i="4"/>
  <c r="G2" i="4"/>
  <c r="H2" i="4" s="1"/>
  <c r="I2" i="4" s="1"/>
  <c r="B7" i="3"/>
  <c r="D7" i="3" s="1"/>
  <c r="E7" i="3" s="1"/>
  <c r="B9" i="3"/>
  <c r="G2" i="3"/>
  <c r="B12" i="1"/>
  <c r="G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D2" i="1"/>
  <c r="Q3" i="7" l="1"/>
  <c r="H2" i="10"/>
  <c r="F2" i="10"/>
  <c r="G2" i="10"/>
  <c r="R9" i="10" s="1"/>
  <c r="Q9" i="10"/>
  <c r="D3" i="10"/>
  <c r="E3" i="10" s="1"/>
  <c r="L3" i="10" s="1"/>
  <c r="F144" i="8"/>
  <c r="M201" i="7"/>
  <c r="M468" i="7"/>
  <c r="M329" i="7"/>
  <c r="M726" i="7"/>
  <c r="M73" i="7"/>
  <c r="M89" i="7"/>
  <c r="M217" i="7"/>
  <c r="M345" i="7"/>
  <c r="M496" i="7"/>
  <c r="M768" i="7"/>
  <c r="M105" i="7"/>
  <c r="M233" i="7"/>
  <c r="M361" i="7"/>
  <c r="M528" i="7"/>
  <c r="M828" i="7"/>
  <c r="M121" i="7"/>
  <c r="M249" i="7"/>
  <c r="M377" i="7"/>
  <c r="M560" i="7"/>
  <c r="M892" i="7"/>
  <c r="M5" i="7"/>
  <c r="M137" i="7"/>
  <c r="M265" i="7"/>
  <c r="M393" i="7"/>
  <c r="M592" i="7"/>
  <c r="M956" i="7"/>
  <c r="M25" i="7"/>
  <c r="M153" i="7"/>
  <c r="M281" i="7"/>
  <c r="M409" i="7"/>
  <c r="M624" i="7"/>
  <c r="M41" i="7"/>
  <c r="M169" i="7"/>
  <c r="M297" i="7"/>
  <c r="M425" i="7"/>
  <c r="M656" i="7"/>
  <c r="M57" i="7"/>
  <c r="M185" i="7"/>
  <c r="M313" i="7"/>
  <c r="M445" i="7"/>
  <c r="M688" i="7"/>
  <c r="M7" i="7"/>
  <c r="M43" i="7"/>
  <c r="M75" i="7"/>
  <c r="M107" i="7"/>
  <c r="M139" i="7"/>
  <c r="M171" i="7"/>
  <c r="M203" i="7"/>
  <c r="M235" i="7"/>
  <c r="M267" i="7"/>
  <c r="M299" i="7"/>
  <c r="M331" i="7"/>
  <c r="M363" i="7"/>
  <c r="M395" i="7"/>
  <c r="M427" i="7"/>
  <c r="M471" i="7"/>
  <c r="M532" i="7"/>
  <c r="M596" i="7"/>
  <c r="M660" i="7"/>
  <c r="M732" i="7"/>
  <c r="M836" i="7"/>
  <c r="M964" i="7"/>
  <c r="M17" i="7"/>
  <c r="M49" i="7"/>
  <c r="M81" i="7"/>
  <c r="M113" i="7"/>
  <c r="M145" i="7"/>
  <c r="M177" i="7"/>
  <c r="M209" i="7"/>
  <c r="M241" i="7"/>
  <c r="M273" i="7"/>
  <c r="M305" i="7"/>
  <c r="M337" i="7"/>
  <c r="M369" i="7"/>
  <c r="M401" i="7"/>
  <c r="M434" i="7"/>
  <c r="M480" i="7"/>
  <c r="M544" i="7"/>
  <c r="M608" i="7"/>
  <c r="M672" i="7"/>
  <c r="M748" i="7"/>
  <c r="M860" i="7"/>
  <c r="M988" i="7"/>
  <c r="M19" i="7"/>
  <c r="M51" i="7"/>
  <c r="M83" i="7"/>
  <c r="M115" i="7"/>
  <c r="M147" i="7"/>
  <c r="M179" i="7"/>
  <c r="M211" i="7"/>
  <c r="M243" i="7"/>
  <c r="M275" i="7"/>
  <c r="M307" i="7"/>
  <c r="M339" i="7"/>
  <c r="M371" i="7"/>
  <c r="M403" i="7"/>
  <c r="M437" i="7"/>
  <c r="M484" i="7"/>
  <c r="M548" i="7"/>
  <c r="M612" i="7"/>
  <c r="M676" i="7"/>
  <c r="M752" i="7"/>
  <c r="M868" i="7"/>
  <c r="M996" i="7"/>
  <c r="M27" i="7"/>
  <c r="M59" i="7"/>
  <c r="M91" i="7"/>
  <c r="M123" i="7"/>
  <c r="M155" i="7"/>
  <c r="M187" i="7"/>
  <c r="M219" i="7"/>
  <c r="M251" i="7"/>
  <c r="M283" i="7"/>
  <c r="M315" i="7"/>
  <c r="M347" i="7"/>
  <c r="M379" i="7"/>
  <c r="M411" i="7"/>
  <c r="M447" i="7"/>
  <c r="M500" i="7"/>
  <c r="M564" i="7"/>
  <c r="M628" i="7"/>
  <c r="M692" i="7"/>
  <c r="M774" i="7"/>
  <c r="M900" i="7"/>
  <c r="M33" i="7"/>
  <c r="M65" i="7"/>
  <c r="M97" i="7"/>
  <c r="M129" i="7"/>
  <c r="M161" i="7"/>
  <c r="M193" i="7"/>
  <c r="M225" i="7"/>
  <c r="M257" i="7"/>
  <c r="M289" i="7"/>
  <c r="M321" i="7"/>
  <c r="M353" i="7"/>
  <c r="M385" i="7"/>
  <c r="M417" i="7"/>
  <c r="M455" i="7"/>
  <c r="M512" i="7"/>
  <c r="M576" i="7"/>
  <c r="M640" i="7"/>
  <c r="M704" i="7"/>
  <c r="M796" i="7"/>
  <c r="M924" i="7"/>
  <c r="M35" i="7"/>
  <c r="M67" i="7"/>
  <c r="M99" i="7"/>
  <c r="M131" i="7"/>
  <c r="M163" i="7"/>
  <c r="M195" i="7"/>
  <c r="M227" i="7"/>
  <c r="M259" i="7"/>
  <c r="M291" i="7"/>
  <c r="M323" i="7"/>
  <c r="M355" i="7"/>
  <c r="M387" i="7"/>
  <c r="M419" i="7"/>
  <c r="M458" i="7"/>
  <c r="M516" i="7"/>
  <c r="M580" i="7"/>
  <c r="M644" i="7"/>
  <c r="M710" i="7"/>
  <c r="M804" i="7"/>
  <c r="M932" i="7"/>
  <c r="M6" i="7"/>
  <c r="M18" i="7"/>
  <c r="M26" i="7"/>
  <c r="M34" i="7"/>
  <c r="M42" i="7"/>
  <c r="M50" i="7"/>
  <c r="M58" i="7"/>
  <c r="M66" i="7"/>
  <c r="M74" i="7"/>
  <c r="M82" i="7"/>
  <c r="M90" i="7"/>
  <c r="M98" i="7"/>
  <c r="M106" i="7"/>
  <c r="M114" i="7"/>
  <c r="M122" i="7"/>
  <c r="M130" i="7"/>
  <c r="M138" i="7"/>
  <c r="M146" i="7"/>
  <c r="M154" i="7"/>
  <c r="M162" i="7"/>
  <c r="M170" i="7"/>
  <c r="M178" i="7"/>
  <c r="M186" i="7"/>
  <c r="M194" i="7"/>
  <c r="M202" i="7"/>
  <c r="M210" i="7"/>
  <c r="M218" i="7"/>
  <c r="M226" i="7"/>
  <c r="M234" i="7"/>
  <c r="M242" i="7"/>
  <c r="M250" i="7"/>
  <c r="M258" i="7"/>
  <c r="M266" i="7"/>
  <c r="M274" i="7"/>
  <c r="M282" i="7"/>
  <c r="M290" i="7"/>
  <c r="M298" i="7"/>
  <c r="M306" i="7"/>
  <c r="M314" i="7"/>
  <c r="M322" i="7"/>
  <c r="M330" i="7"/>
  <c r="M338" i="7"/>
  <c r="M346" i="7"/>
  <c r="M354" i="7"/>
  <c r="M362" i="7"/>
  <c r="M370" i="7"/>
  <c r="M378" i="7"/>
  <c r="M386" i="7"/>
  <c r="M394" i="7"/>
  <c r="M402" i="7"/>
  <c r="M410" i="7"/>
  <c r="M418" i="7"/>
  <c r="M426" i="7"/>
  <c r="M436" i="7"/>
  <c r="M446" i="7"/>
  <c r="M456" i="7"/>
  <c r="M470" i="7"/>
  <c r="M482" i="7"/>
  <c r="M498" i="7"/>
  <c r="M514" i="7"/>
  <c r="M530" i="7"/>
  <c r="M546" i="7"/>
  <c r="M562" i="7"/>
  <c r="M578" i="7"/>
  <c r="M594" i="7"/>
  <c r="M610" i="7"/>
  <c r="M626" i="7"/>
  <c r="M642" i="7"/>
  <c r="M658" i="7"/>
  <c r="M674" i="7"/>
  <c r="M690" i="7"/>
  <c r="M708" i="7"/>
  <c r="M728" i="7"/>
  <c r="M750" i="7"/>
  <c r="M772" i="7"/>
  <c r="M798" i="7"/>
  <c r="M830" i="7"/>
  <c r="M862" i="7"/>
  <c r="M894" i="7"/>
  <c r="M926" i="7"/>
  <c r="M958" i="7"/>
  <c r="M990" i="7"/>
  <c r="M20" i="7"/>
  <c r="M28" i="7"/>
  <c r="M36" i="7"/>
  <c r="M44" i="7"/>
  <c r="M52" i="7"/>
  <c r="M60" i="7"/>
  <c r="M68" i="7"/>
  <c r="M76" i="7"/>
  <c r="M84" i="7"/>
  <c r="M92" i="7"/>
  <c r="M100" i="7"/>
  <c r="M108" i="7"/>
  <c r="M116" i="7"/>
  <c r="M124" i="7"/>
  <c r="M132" i="7"/>
  <c r="M140" i="7"/>
  <c r="M148" i="7"/>
  <c r="M156" i="7"/>
  <c r="M164" i="7"/>
  <c r="M172" i="7"/>
  <c r="M180" i="7"/>
  <c r="M188" i="7"/>
  <c r="M196" i="7"/>
  <c r="M204" i="7"/>
  <c r="M212" i="7"/>
  <c r="M220" i="7"/>
  <c r="M228" i="7"/>
  <c r="M236" i="7"/>
  <c r="M244" i="7"/>
  <c r="M252" i="7"/>
  <c r="M260" i="7"/>
  <c r="M268" i="7"/>
  <c r="M276" i="7"/>
  <c r="M284" i="7"/>
  <c r="M292" i="7"/>
  <c r="M300" i="7"/>
  <c r="M308" i="7"/>
  <c r="M316" i="7"/>
  <c r="M324" i="7"/>
  <c r="M332" i="7"/>
  <c r="M340" i="7"/>
  <c r="M348" i="7"/>
  <c r="M356" i="7"/>
  <c r="M364" i="7"/>
  <c r="M372" i="7"/>
  <c r="M380" i="7"/>
  <c r="M388" i="7"/>
  <c r="M396" i="7"/>
  <c r="M404" i="7"/>
  <c r="M412" i="7"/>
  <c r="M420" i="7"/>
  <c r="M428" i="7"/>
  <c r="M438" i="7"/>
  <c r="M448" i="7"/>
  <c r="M460" i="7"/>
  <c r="M472" i="7"/>
  <c r="M486" i="7"/>
  <c r="M502" i="7"/>
  <c r="M518" i="7"/>
  <c r="M534" i="7"/>
  <c r="M550" i="7"/>
  <c r="M566" i="7"/>
  <c r="M582" i="7"/>
  <c r="M598" i="7"/>
  <c r="M614" i="7"/>
  <c r="M630" i="7"/>
  <c r="M646" i="7"/>
  <c r="M662" i="7"/>
  <c r="M678" i="7"/>
  <c r="M694" i="7"/>
  <c r="M712" i="7"/>
  <c r="M734" i="7"/>
  <c r="M756" i="7"/>
  <c r="M776" i="7"/>
  <c r="M806" i="7"/>
  <c r="M838" i="7"/>
  <c r="M870" i="7"/>
  <c r="M902" i="7"/>
  <c r="M934" i="7"/>
  <c r="M966" i="7"/>
  <c r="M998" i="7"/>
  <c r="M21" i="7"/>
  <c r="M29" i="7"/>
  <c r="M37" i="7"/>
  <c r="M45" i="7"/>
  <c r="M53" i="7"/>
  <c r="M61" i="7"/>
  <c r="M69" i="7"/>
  <c r="M77" i="7"/>
  <c r="M85" i="7"/>
  <c r="M93" i="7"/>
  <c r="M101" i="7"/>
  <c r="M109" i="7"/>
  <c r="M117" i="7"/>
  <c r="M125" i="7"/>
  <c r="M133" i="7"/>
  <c r="M141" i="7"/>
  <c r="M149" i="7"/>
  <c r="M157" i="7"/>
  <c r="M165" i="7"/>
  <c r="M173" i="7"/>
  <c r="M181" i="7"/>
  <c r="M189" i="7"/>
  <c r="M197" i="7"/>
  <c r="M205" i="7"/>
  <c r="M213" i="7"/>
  <c r="M221" i="7"/>
  <c r="M229" i="7"/>
  <c r="M237" i="7"/>
  <c r="M245" i="7"/>
  <c r="M253" i="7"/>
  <c r="M261" i="7"/>
  <c r="M269" i="7"/>
  <c r="M277" i="7"/>
  <c r="M285" i="7"/>
  <c r="M293" i="7"/>
  <c r="M301" i="7"/>
  <c r="M309" i="7"/>
  <c r="M317" i="7"/>
  <c r="M325" i="7"/>
  <c r="M333" i="7"/>
  <c r="M341" i="7"/>
  <c r="M349" i="7"/>
  <c r="M357" i="7"/>
  <c r="M365" i="7"/>
  <c r="M373" i="7"/>
  <c r="M381" i="7"/>
  <c r="M389" i="7"/>
  <c r="M397" i="7"/>
  <c r="M405" i="7"/>
  <c r="M413" i="7"/>
  <c r="M421" i="7"/>
  <c r="M429" i="7"/>
  <c r="M439" i="7"/>
  <c r="M450" i="7"/>
  <c r="M462" i="7"/>
  <c r="M474" i="7"/>
  <c r="M488" i="7"/>
  <c r="M504" i="7"/>
  <c r="M520" i="7"/>
  <c r="M536" i="7"/>
  <c r="M552" i="7"/>
  <c r="M568" i="7"/>
  <c r="M584" i="7"/>
  <c r="M600" i="7"/>
  <c r="M616" i="7"/>
  <c r="M632" i="7"/>
  <c r="M648" i="7"/>
  <c r="M664" i="7"/>
  <c r="M680" i="7"/>
  <c r="M696" i="7"/>
  <c r="M716" i="7"/>
  <c r="M736" i="7"/>
  <c r="M758" i="7"/>
  <c r="M780" i="7"/>
  <c r="M812" i="7"/>
  <c r="M844" i="7"/>
  <c r="M876" i="7"/>
  <c r="M908" i="7"/>
  <c r="M940" i="7"/>
  <c r="M13" i="7"/>
  <c r="M12" i="7"/>
  <c r="M11" i="7"/>
  <c r="M10" i="7"/>
  <c r="M9" i="7"/>
  <c r="M8" i="7"/>
  <c r="M995" i="7"/>
  <c r="M987" i="7"/>
  <c r="M979" i="7"/>
  <c r="M971" i="7"/>
  <c r="M963" i="7"/>
  <c r="M955" i="7"/>
  <c r="M947" i="7"/>
  <c r="M939" i="7"/>
  <c r="M931" i="7"/>
  <c r="M923" i="7"/>
  <c r="M915" i="7"/>
  <c r="M907" i="7"/>
  <c r="M899" i="7"/>
  <c r="M891" i="7"/>
  <c r="M883" i="7"/>
  <c r="M875" i="7"/>
  <c r="M867" i="7"/>
  <c r="M859" i="7"/>
  <c r="M851" i="7"/>
  <c r="M843" i="7"/>
  <c r="M835" i="7"/>
  <c r="M827" i="7"/>
  <c r="M819" i="7"/>
  <c r="M811" i="7"/>
  <c r="M803" i="7"/>
  <c r="M795" i="7"/>
  <c r="M787" i="7"/>
  <c r="M779" i="7"/>
  <c r="M771" i="7"/>
  <c r="M763" i="7"/>
  <c r="M755" i="7"/>
  <c r="M747" i="7"/>
  <c r="M739" i="7"/>
  <c r="M731" i="7"/>
  <c r="M723" i="7"/>
  <c r="M715" i="7"/>
  <c r="M707" i="7"/>
  <c r="M699" i="7"/>
  <c r="M691" i="7"/>
  <c r="M683" i="7"/>
  <c r="M675" i="7"/>
  <c r="M667" i="7"/>
  <c r="M659" i="7"/>
  <c r="M651" i="7"/>
  <c r="M643" i="7"/>
  <c r="M635" i="7"/>
  <c r="M627" i="7"/>
  <c r="M619" i="7"/>
  <c r="M611" i="7"/>
  <c r="M603" i="7"/>
  <c r="M595" i="7"/>
  <c r="M587" i="7"/>
  <c r="M579" i="7"/>
  <c r="M571" i="7"/>
  <c r="M563" i="7"/>
  <c r="M555" i="7"/>
  <c r="M547" i="7"/>
  <c r="M539" i="7"/>
  <c r="M531" i="7"/>
  <c r="M523" i="7"/>
  <c r="M515" i="7"/>
  <c r="M507" i="7"/>
  <c r="M499" i="7"/>
  <c r="M491" i="7"/>
  <c r="M483" i="7"/>
  <c r="M475" i="7"/>
  <c r="M467" i="7"/>
  <c r="M459" i="7"/>
  <c r="M451" i="7"/>
  <c r="M443" i="7"/>
  <c r="M435" i="7"/>
  <c r="M1002" i="7"/>
  <c r="M994" i="7"/>
  <c r="M986" i="7"/>
  <c r="M978" i="7"/>
  <c r="M970" i="7"/>
  <c r="M962" i="7"/>
  <c r="M954" i="7"/>
  <c r="M946" i="7"/>
  <c r="M938" i="7"/>
  <c r="M930" i="7"/>
  <c r="M922" i="7"/>
  <c r="M914" i="7"/>
  <c r="M906" i="7"/>
  <c r="M898" i="7"/>
  <c r="M890" i="7"/>
  <c r="M882" i="7"/>
  <c r="M874" i="7"/>
  <c r="M866" i="7"/>
  <c r="M858" i="7"/>
  <c r="M850" i="7"/>
  <c r="M842" i="7"/>
  <c r="M834" i="7"/>
  <c r="M826" i="7"/>
  <c r="M818" i="7"/>
  <c r="M810" i="7"/>
  <c r="M802" i="7"/>
  <c r="M794" i="7"/>
  <c r="M786" i="7"/>
  <c r="M778" i="7"/>
  <c r="M770" i="7"/>
  <c r="M762" i="7"/>
  <c r="M754" i="7"/>
  <c r="M746" i="7"/>
  <c r="M738" i="7"/>
  <c r="M730" i="7"/>
  <c r="M722" i="7"/>
  <c r="M714" i="7"/>
  <c r="M706" i="7"/>
  <c r="M1001" i="7"/>
  <c r="M993" i="7"/>
  <c r="M985" i="7"/>
  <c r="M977" i="7"/>
  <c r="M969" i="7"/>
  <c r="M961" i="7"/>
  <c r="M953" i="7"/>
  <c r="M945" i="7"/>
  <c r="M937" i="7"/>
  <c r="M929" i="7"/>
  <c r="M921" i="7"/>
  <c r="M913" i="7"/>
  <c r="M905" i="7"/>
  <c r="M897" i="7"/>
  <c r="M889" i="7"/>
  <c r="M881" i="7"/>
  <c r="M873" i="7"/>
  <c r="M865" i="7"/>
  <c r="M857" i="7"/>
  <c r="M849" i="7"/>
  <c r="M841" i="7"/>
  <c r="M833" i="7"/>
  <c r="M825" i="7"/>
  <c r="M817" i="7"/>
  <c r="M809" i="7"/>
  <c r="M801" i="7"/>
  <c r="M793" i="7"/>
  <c r="M785" i="7"/>
  <c r="M777" i="7"/>
  <c r="M769" i="7"/>
  <c r="M761" i="7"/>
  <c r="M753" i="7"/>
  <c r="M745" i="7"/>
  <c r="M737" i="7"/>
  <c r="M729" i="7"/>
  <c r="M721" i="7"/>
  <c r="M713" i="7"/>
  <c r="M705" i="7"/>
  <c r="M697" i="7"/>
  <c r="M689" i="7"/>
  <c r="M681" i="7"/>
  <c r="M673" i="7"/>
  <c r="M665" i="7"/>
  <c r="M657" i="7"/>
  <c r="M649" i="7"/>
  <c r="M641" i="7"/>
  <c r="M633" i="7"/>
  <c r="M625" i="7"/>
  <c r="M617" i="7"/>
  <c r="M609" i="7"/>
  <c r="M601" i="7"/>
  <c r="M593" i="7"/>
  <c r="M585" i="7"/>
  <c r="M577" i="7"/>
  <c r="M569" i="7"/>
  <c r="M561" i="7"/>
  <c r="M553" i="7"/>
  <c r="M545" i="7"/>
  <c r="M537" i="7"/>
  <c r="M529" i="7"/>
  <c r="M521" i="7"/>
  <c r="M513" i="7"/>
  <c r="M505" i="7"/>
  <c r="M497" i="7"/>
  <c r="M489" i="7"/>
  <c r="M481" i="7"/>
  <c r="M473" i="7"/>
  <c r="M465" i="7"/>
  <c r="M457" i="7"/>
  <c r="M449" i="7"/>
  <c r="M441" i="7"/>
  <c r="M433" i="7"/>
  <c r="M1000" i="7"/>
  <c r="M992" i="7"/>
  <c r="M984" i="7"/>
  <c r="M976" i="7"/>
  <c r="M968" i="7"/>
  <c r="M960" i="7"/>
  <c r="M952" i="7"/>
  <c r="M944" i="7"/>
  <c r="M936" i="7"/>
  <c r="M928" i="7"/>
  <c r="M920" i="7"/>
  <c r="M912" i="7"/>
  <c r="M904" i="7"/>
  <c r="M896" i="7"/>
  <c r="M888" i="7"/>
  <c r="M880" i="7"/>
  <c r="M872" i="7"/>
  <c r="M864" i="7"/>
  <c r="M856" i="7"/>
  <c r="M848" i="7"/>
  <c r="M840" i="7"/>
  <c r="M832" i="7"/>
  <c r="M824" i="7"/>
  <c r="M816" i="7"/>
  <c r="M808" i="7"/>
  <c r="M800" i="7"/>
  <c r="M792" i="7"/>
  <c r="M784" i="7"/>
  <c r="M999" i="7"/>
  <c r="M991" i="7"/>
  <c r="M983" i="7"/>
  <c r="M975" i="7"/>
  <c r="M967" i="7"/>
  <c r="M959" i="7"/>
  <c r="M951" i="7"/>
  <c r="M943" i="7"/>
  <c r="M935" i="7"/>
  <c r="M927" i="7"/>
  <c r="M919" i="7"/>
  <c r="M911" i="7"/>
  <c r="M903" i="7"/>
  <c r="M895" i="7"/>
  <c r="M887" i="7"/>
  <c r="M879" i="7"/>
  <c r="M871" i="7"/>
  <c r="M863" i="7"/>
  <c r="M855" i="7"/>
  <c r="M847" i="7"/>
  <c r="M839" i="7"/>
  <c r="M831" i="7"/>
  <c r="M823" i="7"/>
  <c r="M815" i="7"/>
  <c r="M807" i="7"/>
  <c r="M799" i="7"/>
  <c r="M791" i="7"/>
  <c r="M783" i="7"/>
  <c r="M775" i="7"/>
  <c r="M767" i="7"/>
  <c r="M759" i="7"/>
  <c r="M751" i="7"/>
  <c r="M743" i="7"/>
  <c r="M735" i="7"/>
  <c r="M727" i="7"/>
  <c r="M719" i="7"/>
  <c r="M711" i="7"/>
  <c r="M703" i="7"/>
  <c r="M695" i="7"/>
  <c r="M687" i="7"/>
  <c r="M679" i="7"/>
  <c r="M671" i="7"/>
  <c r="M663" i="7"/>
  <c r="M655" i="7"/>
  <c r="M647" i="7"/>
  <c r="M639" i="7"/>
  <c r="M631" i="7"/>
  <c r="M623" i="7"/>
  <c r="M615" i="7"/>
  <c r="M607" i="7"/>
  <c r="M599" i="7"/>
  <c r="M591" i="7"/>
  <c r="M583" i="7"/>
  <c r="M575" i="7"/>
  <c r="M567" i="7"/>
  <c r="M559" i="7"/>
  <c r="M551" i="7"/>
  <c r="M543" i="7"/>
  <c r="M535" i="7"/>
  <c r="M527" i="7"/>
  <c r="M519" i="7"/>
  <c r="M511" i="7"/>
  <c r="M503" i="7"/>
  <c r="M495" i="7"/>
  <c r="M487" i="7"/>
  <c r="M997" i="7"/>
  <c r="M989" i="7"/>
  <c r="M981" i="7"/>
  <c r="M973" i="7"/>
  <c r="M965" i="7"/>
  <c r="M957" i="7"/>
  <c r="M949" i="7"/>
  <c r="M941" i="7"/>
  <c r="M933" i="7"/>
  <c r="M925" i="7"/>
  <c r="M917" i="7"/>
  <c r="M909" i="7"/>
  <c r="M901" i="7"/>
  <c r="M893" i="7"/>
  <c r="M885" i="7"/>
  <c r="M877" i="7"/>
  <c r="M869" i="7"/>
  <c r="M861" i="7"/>
  <c r="M853" i="7"/>
  <c r="M845" i="7"/>
  <c r="M837" i="7"/>
  <c r="M829" i="7"/>
  <c r="M821" i="7"/>
  <c r="M813" i="7"/>
  <c r="M805" i="7"/>
  <c r="M797" i="7"/>
  <c r="M789" i="7"/>
  <c r="M781" i="7"/>
  <c r="M773" i="7"/>
  <c r="M765" i="7"/>
  <c r="M757" i="7"/>
  <c r="M749" i="7"/>
  <c r="M741" i="7"/>
  <c r="M733" i="7"/>
  <c r="M725" i="7"/>
  <c r="M717" i="7"/>
  <c r="M709" i="7"/>
  <c r="M701" i="7"/>
  <c r="M693" i="7"/>
  <c r="M685" i="7"/>
  <c r="M677" i="7"/>
  <c r="M669" i="7"/>
  <c r="M661" i="7"/>
  <c r="M653" i="7"/>
  <c r="M645" i="7"/>
  <c r="M637" i="7"/>
  <c r="M629" i="7"/>
  <c r="M621" i="7"/>
  <c r="M613" i="7"/>
  <c r="M605" i="7"/>
  <c r="M597" i="7"/>
  <c r="M589" i="7"/>
  <c r="M581" i="7"/>
  <c r="M573" i="7"/>
  <c r="M565" i="7"/>
  <c r="M557" i="7"/>
  <c r="M549" i="7"/>
  <c r="M541" i="7"/>
  <c r="M533" i="7"/>
  <c r="M525" i="7"/>
  <c r="M517" i="7"/>
  <c r="M509" i="7"/>
  <c r="M501" i="7"/>
  <c r="M493" i="7"/>
  <c r="M485" i="7"/>
  <c r="M477" i="7"/>
  <c r="M469" i="7"/>
  <c r="M461" i="7"/>
  <c r="M14" i="7"/>
  <c r="M22" i="7"/>
  <c r="M30" i="7"/>
  <c r="M38" i="7"/>
  <c r="M46" i="7"/>
  <c r="M54" i="7"/>
  <c r="M62" i="7"/>
  <c r="M70" i="7"/>
  <c r="M78" i="7"/>
  <c r="M86" i="7"/>
  <c r="M94" i="7"/>
  <c r="M102" i="7"/>
  <c r="M110" i="7"/>
  <c r="M118" i="7"/>
  <c r="M126" i="7"/>
  <c r="M134" i="7"/>
  <c r="M142" i="7"/>
  <c r="M150" i="7"/>
  <c r="M158" i="7"/>
  <c r="M166" i="7"/>
  <c r="M174" i="7"/>
  <c r="M182" i="7"/>
  <c r="M190" i="7"/>
  <c r="M198" i="7"/>
  <c r="M206" i="7"/>
  <c r="M214" i="7"/>
  <c r="M222" i="7"/>
  <c r="M230" i="7"/>
  <c r="M238" i="7"/>
  <c r="M246" i="7"/>
  <c r="M254" i="7"/>
  <c r="M262" i="7"/>
  <c r="M270" i="7"/>
  <c r="M278" i="7"/>
  <c r="M286" i="7"/>
  <c r="M294" i="7"/>
  <c r="M302" i="7"/>
  <c r="M310" i="7"/>
  <c r="M318" i="7"/>
  <c r="M326" i="7"/>
  <c r="M334" i="7"/>
  <c r="M342" i="7"/>
  <c r="M350" i="7"/>
  <c r="M358" i="7"/>
  <c r="M366" i="7"/>
  <c r="M374" i="7"/>
  <c r="M382" i="7"/>
  <c r="M390" i="7"/>
  <c r="M398" i="7"/>
  <c r="M406" i="7"/>
  <c r="M414" i="7"/>
  <c r="M422" i="7"/>
  <c r="M430" i="7"/>
  <c r="M440" i="7"/>
  <c r="M452" i="7"/>
  <c r="M463" i="7"/>
  <c r="M476" i="7"/>
  <c r="M490" i="7"/>
  <c r="M506" i="7"/>
  <c r="M522" i="7"/>
  <c r="M538" i="7"/>
  <c r="M554" i="7"/>
  <c r="M570" i="7"/>
  <c r="M586" i="7"/>
  <c r="M602" i="7"/>
  <c r="M618" i="7"/>
  <c r="M634" i="7"/>
  <c r="M650" i="7"/>
  <c r="M666" i="7"/>
  <c r="M682" i="7"/>
  <c r="M698" i="7"/>
  <c r="M718" i="7"/>
  <c r="M740" i="7"/>
  <c r="M760" i="7"/>
  <c r="M782" i="7"/>
  <c r="M814" i="7"/>
  <c r="M846" i="7"/>
  <c r="M878" i="7"/>
  <c r="M910" i="7"/>
  <c r="M942" i="7"/>
  <c r="M974" i="7"/>
  <c r="M15" i="7"/>
  <c r="M23" i="7"/>
  <c r="M31" i="7"/>
  <c r="M39" i="7"/>
  <c r="M47" i="7"/>
  <c r="M55" i="7"/>
  <c r="M63" i="7"/>
  <c r="M71" i="7"/>
  <c r="M79" i="7"/>
  <c r="M87" i="7"/>
  <c r="M95" i="7"/>
  <c r="M103" i="7"/>
  <c r="M111" i="7"/>
  <c r="M119" i="7"/>
  <c r="M127" i="7"/>
  <c r="M135" i="7"/>
  <c r="M143" i="7"/>
  <c r="M151" i="7"/>
  <c r="M159" i="7"/>
  <c r="M167" i="7"/>
  <c r="M175" i="7"/>
  <c r="M183" i="7"/>
  <c r="M191" i="7"/>
  <c r="M199" i="7"/>
  <c r="M207" i="7"/>
  <c r="M215" i="7"/>
  <c r="M223" i="7"/>
  <c r="M231" i="7"/>
  <c r="M239" i="7"/>
  <c r="M247" i="7"/>
  <c r="M255" i="7"/>
  <c r="M263" i="7"/>
  <c r="M271" i="7"/>
  <c r="M279" i="7"/>
  <c r="M287" i="7"/>
  <c r="M295" i="7"/>
  <c r="M303" i="7"/>
  <c r="M311" i="7"/>
  <c r="M319" i="7"/>
  <c r="M327" i="7"/>
  <c r="M335" i="7"/>
  <c r="M343" i="7"/>
  <c r="M351" i="7"/>
  <c r="M359" i="7"/>
  <c r="M367" i="7"/>
  <c r="M375" i="7"/>
  <c r="M383" i="7"/>
  <c r="M391" i="7"/>
  <c r="M399" i="7"/>
  <c r="M407" i="7"/>
  <c r="M415" i="7"/>
  <c r="M423" i="7"/>
  <c r="M431" i="7"/>
  <c r="M442" i="7"/>
  <c r="M453" i="7"/>
  <c r="M464" i="7"/>
  <c r="M478" i="7"/>
  <c r="M492" i="7"/>
  <c r="M508" i="7"/>
  <c r="M524" i="7"/>
  <c r="M540" i="7"/>
  <c r="M556" i="7"/>
  <c r="M572" i="7"/>
  <c r="M588" i="7"/>
  <c r="M604" i="7"/>
  <c r="M620" i="7"/>
  <c r="M636" i="7"/>
  <c r="M652" i="7"/>
  <c r="M668" i="7"/>
  <c r="M684" i="7"/>
  <c r="M700" i="7"/>
  <c r="M720" i="7"/>
  <c r="M742" i="7"/>
  <c r="M764" i="7"/>
  <c r="M788" i="7"/>
  <c r="M820" i="7"/>
  <c r="M852" i="7"/>
  <c r="M884" i="7"/>
  <c r="M916" i="7"/>
  <c r="M948" i="7"/>
  <c r="M980" i="7"/>
  <c r="M4" i="7"/>
  <c r="M16" i="7"/>
  <c r="M24" i="7"/>
  <c r="M32" i="7"/>
  <c r="M40" i="7"/>
  <c r="M48" i="7"/>
  <c r="M56" i="7"/>
  <c r="M64" i="7"/>
  <c r="M72" i="7"/>
  <c r="M80" i="7"/>
  <c r="M88" i="7"/>
  <c r="M96" i="7"/>
  <c r="M104" i="7"/>
  <c r="M112" i="7"/>
  <c r="M120" i="7"/>
  <c r="M128" i="7"/>
  <c r="M136" i="7"/>
  <c r="M144" i="7"/>
  <c r="M152" i="7"/>
  <c r="M160" i="7"/>
  <c r="M168" i="7"/>
  <c r="M176" i="7"/>
  <c r="M184" i="7"/>
  <c r="M192" i="7"/>
  <c r="M200" i="7"/>
  <c r="M208" i="7"/>
  <c r="M216" i="7"/>
  <c r="M224" i="7"/>
  <c r="M232" i="7"/>
  <c r="M240" i="7"/>
  <c r="M248" i="7"/>
  <c r="M256" i="7"/>
  <c r="M264" i="7"/>
  <c r="M272" i="7"/>
  <c r="M280" i="7"/>
  <c r="M288" i="7"/>
  <c r="M296" i="7"/>
  <c r="M304" i="7"/>
  <c r="M312" i="7"/>
  <c r="M320" i="7"/>
  <c r="M328" i="7"/>
  <c r="M336" i="7"/>
  <c r="M344" i="7"/>
  <c r="M352" i="7"/>
  <c r="M360" i="7"/>
  <c r="M368" i="7"/>
  <c r="M376" i="7"/>
  <c r="M384" i="7"/>
  <c r="M392" i="7"/>
  <c r="M400" i="7"/>
  <c r="M408" i="7"/>
  <c r="M416" i="7"/>
  <c r="M424" i="7"/>
  <c r="M432" i="7"/>
  <c r="M444" i="7"/>
  <c r="M454" i="7"/>
  <c r="M466" i="7"/>
  <c r="M479" i="7"/>
  <c r="M494" i="7"/>
  <c r="M510" i="7"/>
  <c r="M526" i="7"/>
  <c r="M542" i="7"/>
  <c r="M558" i="7"/>
  <c r="M574" i="7"/>
  <c r="M590" i="7"/>
  <c r="M606" i="7"/>
  <c r="M622" i="7"/>
  <c r="M638" i="7"/>
  <c r="M654" i="7"/>
  <c r="M670" i="7"/>
  <c r="M686" i="7"/>
  <c r="M702" i="7"/>
  <c r="M724" i="7"/>
  <c r="M744" i="7"/>
  <c r="M766" i="7"/>
  <c r="M790" i="7"/>
  <c r="M822" i="7"/>
  <c r="M854" i="7"/>
  <c r="M886" i="7"/>
  <c r="M918" i="7"/>
  <c r="M950" i="7"/>
  <c r="M982" i="7"/>
  <c r="AJ3" i="7"/>
  <c r="D3" i="1"/>
  <c r="D4" i="1" s="1"/>
  <c r="D5" i="1" s="1"/>
  <c r="D6" i="1" s="1"/>
  <c r="D7" i="1" s="1"/>
  <c r="D8" i="1" s="1"/>
  <c r="D9" i="1" s="1"/>
  <c r="D10" i="1" s="1"/>
  <c r="D11" i="1" s="1"/>
  <c r="D12" i="1" s="1"/>
  <c r="D13" i="1" s="1"/>
  <c r="D14" i="1" s="1"/>
  <c r="D15" i="1" s="1"/>
  <c r="D16" i="1" s="1"/>
  <c r="D17" i="1" s="1"/>
  <c r="D18" i="1" s="1"/>
  <c r="D19" i="1" s="1"/>
  <c r="D20" i="1" s="1"/>
  <c r="D21" i="1" s="1"/>
  <c r="D22" i="1" s="1"/>
  <c r="D23" i="1" s="1"/>
  <c r="D24" i="1" s="1"/>
  <c r="D25" i="1" s="1"/>
  <c r="D26" i="1" s="1"/>
  <c r="D27" i="1" s="1"/>
  <c r="D28" i="1" s="1"/>
  <c r="D29" i="1" s="1"/>
  <c r="D30" i="1" s="1"/>
  <c r="D31" i="1" s="1"/>
  <c r="D32" i="1" s="1"/>
  <c r="D33" i="1" s="1"/>
  <c r="D34" i="1" s="1"/>
  <c r="D35" i="1" s="1"/>
  <c r="D36" i="1" s="1"/>
  <c r="D37" i="1" s="1"/>
  <c r="D38" i="1" s="1"/>
  <c r="D39" i="1" s="1"/>
  <c r="D40" i="1" s="1"/>
  <c r="D41" i="1" s="1"/>
  <c r="D42" i="1" s="1"/>
  <c r="D43" i="1" s="1"/>
  <c r="D44" i="1" s="1"/>
  <c r="D45" i="1" s="1"/>
  <c r="D46" i="1" s="1"/>
  <c r="D47" i="1" s="1"/>
  <c r="D48" i="1" s="1"/>
  <c r="D49" i="1" s="1"/>
  <c r="D50" i="1" s="1"/>
  <c r="D51" i="1" s="1"/>
  <c r="D52" i="1" s="1"/>
  <c r="D53" i="1" s="1"/>
  <c r="D54" i="1" s="1"/>
  <c r="D55" i="1" s="1"/>
  <c r="D56" i="1" s="1"/>
  <c r="D57" i="1" s="1"/>
  <c r="D58" i="1" s="1"/>
  <c r="D59" i="1" s="1"/>
  <c r="D60" i="1" s="1"/>
  <c r="D61" i="1" s="1"/>
  <c r="D62" i="1" s="1"/>
  <c r="D63" i="1" s="1"/>
  <c r="D64" i="1" s="1"/>
  <c r="D65" i="1" s="1"/>
  <c r="D66" i="1" s="1"/>
  <c r="D67" i="1" s="1"/>
  <c r="D68" i="1" s="1"/>
  <c r="D69" i="1" s="1"/>
  <c r="D70" i="1" s="1"/>
  <c r="D71" i="1" s="1"/>
  <c r="D72" i="1" s="1"/>
  <c r="D73" i="1" s="1"/>
  <c r="D74" i="1" s="1"/>
  <c r="D75" i="1" s="1"/>
  <c r="D76" i="1" s="1"/>
  <c r="D77" i="1" s="1"/>
  <c r="D78" i="1" s="1"/>
  <c r="D79" i="1" s="1"/>
  <c r="D80" i="1" s="1"/>
  <c r="D81" i="1" s="1"/>
  <c r="D82" i="1" s="1"/>
  <c r="D83" i="1" s="1"/>
  <c r="D84" i="1" s="1"/>
  <c r="D85" i="1" s="1"/>
  <c r="D86" i="1" s="1"/>
  <c r="D87" i="1" s="1"/>
  <c r="D88" i="1" s="1"/>
  <c r="D89" i="1" s="1"/>
  <c r="D90" i="1" s="1"/>
  <c r="D91" i="1" s="1"/>
  <c r="D92" i="1" s="1"/>
  <c r="D93" i="1" s="1"/>
  <c r="D94" i="1" s="1"/>
  <c r="D95" i="1" s="1"/>
  <c r="D96" i="1" s="1"/>
  <c r="D97" i="1" s="1"/>
  <c r="D98" i="1" s="1"/>
  <c r="D99" i="1" s="1"/>
  <c r="D100" i="1" s="1"/>
  <c r="D101" i="1" s="1"/>
  <c r="D102" i="1" s="1"/>
  <c r="D103" i="1" s="1"/>
  <c r="D104" i="1" s="1"/>
  <c r="D105" i="1" s="1"/>
  <c r="D106" i="1" s="1"/>
  <c r="D107" i="1" s="1"/>
  <c r="D108" i="1" s="1"/>
  <c r="D109" i="1" s="1"/>
  <c r="D110" i="1" s="1"/>
  <c r="D111" i="1" s="1"/>
  <c r="D112" i="1" s="1"/>
  <c r="D113" i="1" s="1"/>
  <c r="D114" i="1" s="1"/>
  <c r="D115" i="1" s="1"/>
  <c r="D116" i="1" s="1"/>
  <c r="D117" i="1" s="1"/>
  <c r="D118" i="1" s="1"/>
  <c r="D119" i="1" s="1"/>
  <c r="D120" i="1" s="1"/>
  <c r="D121" i="1" s="1"/>
  <c r="D122" i="1" s="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D189" i="1" s="1"/>
  <c r="D190" i="1" s="1"/>
  <c r="D191" i="1" s="1"/>
  <c r="D192" i="1" s="1"/>
  <c r="D193" i="1" s="1"/>
  <c r="D194" i="1" s="1"/>
  <c r="D195" i="1" s="1"/>
  <c r="D196" i="1" s="1"/>
  <c r="D197" i="1" s="1"/>
  <c r="D198" i="1" s="1"/>
  <c r="D199" i="1" s="1"/>
  <c r="D200" i="1" s="1"/>
  <c r="D201" i="1" s="1"/>
  <c r="D202" i="1" s="1"/>
  <c r="D203" i="1" s="1"/>
  <c r="D204" i="1" s="1"/>
  <c r="D205" i="1" s="1"/>
  <c r="D206" i="1" s="1"/>
  <c r="D207" i="1" s="1"/>
  <c r="D208" i="1" s="1"/>
  <c r="D209" i="1" s="1"/>
  <c r="D210" i="1" s="1"/>
  <c r="D211" i="1" s="1"/>
  <c r="D212" i="1" s="1"/>
  <c r="D213" i="1" s="1"/>
  <c r="D214" i="1" s="1"/>
  <c r="D215" i="1" s="1"/>
  <c r="D216" i="1" s="1"/>
  <c r="D217" i="1" s="1"/>
  <c r="D218" i="1" s="1"/>
  <c r="D219" i="1" s="1"/>
  <c r="D220" i="1" s="1"/>
  <c r="D221" i="1" s="1"/>
  <c r="D222" i="1" s="1"/>
  <c r="D223" i="1" s="1"/>
  <c r="D224" i="1" s="1"/>
  <c r="D225" i="1" s="1"/>
  <c r="D226" i="1" s="1"/>
  <c r="D227" i="1" s="1"/>
  <c r="D228" i="1" s="1"/>
  <c r="D229" i="1" s="1"/>
  <c r="D230" i="1" s="1"/>
  <c r="D231" i="1" s="1"/>
  <c r="D232" i="1" s="1"/>
  <c r="D233" i="1" s="1"/>
  <c r="D234" i="1" s="1"/>
  <c r="D235" i="1" s="1"/>
  <c r="D236" i="1" s="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D257" i="1" s="1"/>
  <c r="D258" i="1" s="1"/>
  <c r="D259" i="1" s="1"/>
  <c r="D260" i="1" s="1"/>
  <c r="D261" i="1" s="1"/>
  <c r="D262" i="1" s="1"/>
  <c r="D263" i="1" s="1"/>
  <c r="D264" i="1" s="1"/>
  <c r="D265" i="1" s="1"/>
  <c r="D266" i="1" s="1"/>
  <c r="D267" i="1" s="1"/>
  <c r="D268" i="1" s="1"/>
  <c r="D269" i="1" s="1"/>
  <c r="D270" i="1"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D292" i="1" s="1"/>
  <c r="D293" i="1" s="1"/>
  <c r="D294" i="1" s="1"/>
  <c r="D295" i="1" s="1"/>
  <c r="D296" i="1" s="1"/>
  <c r="D297" i="1" s="1"/>
  <c r="D298" i="1" s="1"/>
  <c r="D299" i="1" s="1"/>
  <c r="D300" i="1" s="1"/>
  <c r="D301" i="1" s="1"/>
  <c r="D302" i="1" s="1"/>
  <c r="D303" i="1" s="1"/>
  <c r="D304" i="1" s="1"/>
  <c r="D305" i="1" s="1"/>
  <c r="D306" i="1" s="1"/>
  <c r="D307" i="1" s="1"/>
  <c r="D308" i="1" s="1"/>
  <c r="D309" i="1" s="1"/>
  <c r="D310" i="1" s="1"/>
  <c r="D311" i="1" s="1"/>
  <c r="D312" i="1" s="1"/>
  <c r="D313" i="1" s="1"/>
  <c r="D314" i="1" s="1"/>
  <c r="D315" i="1" s="1"/>
  <c r="D316" i="1" s="1"/>
  <c r="D317" i="1" s="1"/>
  <c r="D318" i="1" s="1"/>
  <c r="D319" i="1" s="1"/>
  <c r="D320" i="1" s="1"/>
  <c r="D321" i="1" s="1"/>
  <c r="D322" i="1" s="1"/>
  <c r="D323" i="1" s="1"/>
  <c r="D324" i="1" s="1"/>
  <c r="D325" i="1" s="1"/>
  <c r="D326" i="1" s="1"/>
  <c r="D327" i="1" s="1"/>
  <c r="D328" i="1" s="1"/>
  <c r="D329" i="1" s="1"/>
  <c r="D330" i="1" s="1"/>
  <c r="D331" i="1" s="1"/>
  <c r="D332" i="1" s="1"/>
  <c r="D333" i="1" s="1"/>
  <c r="D334" i="1" s="1"/>
  <c r="D335" i="1" s="1"/>
  <c r="D336" i="1" s="1"/>
  <c r="D337" i="1" s="1"/>
  <c r="D338" i="1" s="1"/>
  <c r="D339" i="1" s="1"/>
  <c r="D340" i="1" s="1"/>
  <c r="D341" i="1" s="1"/>
  <c r="D342" i="1" s="1"/>
  <c r="D343" i="1" s="1"/>
  <c r="D344" i="1" s="1"/>
  <c r="D345" i="1" s="1"/>
  <c r="D346" i="1" s="1"/>
  <c r="D347" i="1" s="1"/>
  <c r="D348" i="1" s="1"/>
  <c r="D349" i="1" s="1"/>
  <c r="D350" i="1" s="1"/>
  <c r="D351" i="1" s="1"/>
  <c r="D352" i="1" s="1"/>
  <c r="D353" i="1" s="1"/>
  <c r="D354" i="1" s="1"/>
  <c r="D355" i="1" s="1"/>
  <c r="D356" i="1" s="1"/>
  <c r="D357" i="1" s="1"/>
  <c r="D358" i="1" s="1"/>
  <c r="D359" i="1" s="1"/>
  <c r="D360" i="1" s="1"/>
  <c r="D361" i="1" s="1"/>
  <c r="D362" i="1" s="1"/>
  <c r="D363" i="1" s="1"/>
  <c r="D364" i="1" s="1"/>
  <c r="D365" i="1" s="1"/>
  <c r="D366" i="1" s="1"/>
  <c r="D367" i="1" s="1"/>
  <c r="D368" i="1" s="1"/>
  <c r="D369" i="1" s="1"/>
  <c r="D370" i="1" s="1"/>
  <c r="D371" i="1" s="1"/>
  <c r="D372" i="1" s="1"/>
  <c r="D373" i="1" s="1"/>
  <c r="D374" i="1" s="1"/>
  <c r="D375" i="1" s="1"/>
  <c r="D376" i="1" s="1"/>
  <c r="D377" i="1" s="1"/>
  <c r="D378" i="1" s="1"/>
  <c r="D379" i="1" s="1"/>
  <c r="D380" i="1" s="1"/>
  <c r="D381" i="1" s="1"/>
  <c r="D382" i="1" s="1"/>
  <c r="D383" i="1" s="1"/>
  <c r="D384" i="1" s="1"/>
  <c r="D385" i="1" s="1"/>
  <c r="D386" i="1" s="1"/>
  <c r="D387" i="1" s="1"/>
  <c r="D388" i="1" s="1"/>
  <c r="D389" i="1" s="1"/>
  <c r="D390" i="1" s="1"/>
  <c r="D391" i="1" s="1"/>
  <c r="D392" i="1" s="1"/>
  <c r="D393" i="1" s="1"/>
  <c r="D394" i="1" s="1"/>
  <c r="D395" i="1" s="1"/>
  <c r="D396" i="1" s="1"/>
  <c r="D397" i="1" s="1"/>
  <c r="D398" i="1" s="1"/>
  <c r="D399" i="1" s="1"/>
  <c r="D400" i="1" s="1"/>
  <c r="D401" i="1" s="1"/>
  <c r="D402" i="1" s="1"/>
  <c r="D403" i="1" s="1"/>
  <c r="D404" i="1" s="1"/>
  <c r="D405" i="1" s="1"/>
  <c r="D406" i="1" s="1"/>
  <c r="D407" i="1" s="1"/>
  <c r="D408" i="1" s="1"/>
  <c r="D409" i="1" s="1"/>
  <c r="D410" i="1" s="1"/>
  <c r="D411" i="1" s="1"/>
  <c r="D412" i="1" s="1"/>
  <c r="D413" i="1" s="1"/>
  <c r="D414" i="1" s="1"/>
  <c r="D415" i="1" s="1"/>
  <c r="D416" i="1" s="1"/>
  <c r="D417" i="1" s="1"/>
  <c r="D418" i="1" s="1"/>
  <c r="D419" i="1" s="1"/>
  <c r="D420" i="1" s="1"/>
  <c r="D421" i="1" s="1"/>
  <c r="D422" i="1" s="1"/>
  <c r="D423" i="1" s="1"/>
  <c r="D424" i="1" s="1"/>
  <c r="D425" i="1" s="1"/>
  <c r="D426" i="1" s="1"/>
  <c r="D427" i="1" s="1"/>
  <c r="D428" i="1" s="1"/>
  <c r="D429" i="1" s="1"/>
  <c r="D430" i="1" s="1"/>
  <c r="D431" i="1" s="1"/>
  <c r="D432" i="1" s="1"/>
  <c r="D433" i="1" s="1"/>
  <c r="D434" i="1" s="1"/>
  <c r="D435" i="1" s="1"/>
  <c r="D436" i="1" s="1"/>
  <c r="D437" i="1" s="1"/>
  <c r="D438" i="1" s="1"/>
  <c r="D439" i="1" s="1"/>
  <c r="D440" i="1" s="1"/>
  <c r="D441" i="1" s="1"/>
  <c r="D442" i="1" s="1"/>
  <c r="D443" i="1" s="1"/>
  <c r="D444" i="1" s="1"/>
  <c r="D445" i="1" s="1"/>
  <c r="D446" i="1" s="1"/>
  <c r="D447" i="1" s="1"/>
  <c r="D448" i="1" s="1"/>
  <c r="D449" i="1" s="1"/>
  <c r="D450" i="1" s="1"/>
  <c r="D451" i="1" s="1"/>
  <c r="D452" i="1" s="1"/>
  <c r="D453" i="1" s="1"/>
  <c r="D454" i="1" s="1"/>
  <c r="D455" i="1" s="1"/>
  <c r="D456" i="1" s="1"/>
  <c r="D457" i="1" s="1"/>
  <c r="D458" i="1" s="1"/>
  <c r="D459" i="1" s="1"/>
  <c r="D460" i="1" s="1"/>
  <c r="D461" i="1" s="1"/>
  <c r="D462" i="1" s="1"/>
  <c r="D463" i="1" s="1"/>
  <c r="D464" i="1" s="1"/>
  <c r="D465" i="1" s="1"/>
  <c r="D466" i="1" s="1"/>
  <c r="D467" i="1" s="1"/>
  <c r="D468" i="1" s="1"/>
  <c r="D469" i="1" s="1"/>
  <c r="D470" i="1" s="1"/>
  <c r="D471" i="1" s="1"/>
  <c r="D472" i="1" s="1"/>
  <c r="D473" i="1" s="1"/>
  <c r="D474" i="1" s="1"/>
  <c r="D475" i="1" s="1"/>
  <c r="D476" i="1" s="1"/>
  <c r="D477" i="1" s="1"/>
  <c r="D478" i="1" s="1"/>
  <c r="D479" i="1" s="1"/>
  <c r="D480" i="1" s="1"/>
  <c r="D481" i="1" s="1"/>
  <c r="D482" i="1" s="1"/>
  <c r="D483" i="1" s="1"/>
  <c r="D484" i="1" s="1"/>
  <c r="D485" i="1" s="1"/>
  <c r="D486" i="1" s="1"/>
  <c r="D487" i="1" s="1"/>
  <c r="D488" i="1" s="1"/>
  <c r="D489" i="1" s="1"/>
  <c r="D490" i="1" s="1"/>
  <c r="D491" i="1" s="1"/>
  <c r="D492" i="1" s="1"/>
  <c r="D493" i="1" s="1"/>
  <c r="D494" i="1" s="1"/>
  <c r="D495" i="1" s="1"/>
  <c r="D496" i="1" s="1"/>
  <c r="D497" i="1" s="1"/>
  <c r="D498" i="1" s="1"/>
  <c r="D499" i="1" s="1"/>
  <c r="D500" i="1" s="1"/>
  <c r="D501" i="1" s="1"/>
  <c r="D502" i="1" s="1"/>
  <c r="D503" i="1" s="1"/>
  <c r="D504" i="1" s="1"/>
  <c r="D505" i="1" s="1"/>
  <c r="D506" i="1" s="1"/>
  <c r="D507" i="1" s="1"/>
  <c r="D508" i="1" s="1"/>
  <c r="D509" i="1" s="1"/>
  <c r="D510" i="1" s="1"/>
  <c r="D511" i="1" s="1"/>
  <c r="D512" i="1" s="1"/>
  <c r="D513" i="1" s="1"/>
  <c r="D514" i="1" s="1"/>
  <c r="D515" i="1" s="1"/>
  <c r="D516" i="1" s="1"/>
  <c r="D517" i="1" s="1"/>
  <c r="D518" i="1" s="1"/>
  <c r="D519" i="1" s="1"/>
  <c r="D520" i="1" s="1"/>
  <c r="D521" i="1" s="1"/>
  <c r="D522" i="1" s="1"/>
  <c r="D523" i="1" s="1"/>
  <c r="D524" i="1" s="1"/>
  <c r="D525" i="1" s="1"/>
  <c r="D526" i="1" s="1"/>
  <c r="D527" i="1" s="1"/>
  <c r="D528" i="1" s="1"/>
  <c r="D529" i="1" s="1"/>
  <c r="D530" i="1" s="1"/>
  <c r="D531" i="1" s="1"/>
  <c r="D532" i="1" s="1"/>
  <c r="D533" i="1" s="1"/>
  <c r="D534" i="1" s="1"/>
  <c r="D535" i="1" s="1"/>
  <c r="D536" i="1" s="1"/>
  <c r="D537" i="1" s="1"/>
  <c r="D538" i="1" s="1"/>
  <c r="D539" i="1" s="1"/>
  <c r="D540" i="1" s="1"/>
  <c r="D541" i="1" s="1"/>
  <c r="D542" i="1" s="1"/>
  <c r="D543" i="1" s="1"/>
  <c r="D544" i="1" s="1"/>
  <c r="D545" i="1" s="1"/>
  <c r="D546" i="1" s="1"/>
  <c r="D547" i="1" s="1"/>
  <c r="D548" i="1" s="1"/>
  <c r="D549" i="1" s="1"/>
  <c r="D550" i="1" s="1"/>
  <c r="D551" i="1" s="1"/>
  <c r="D552" i="1" s="1"/>
  <c r="D553" i="1" s="1"/>
  <c r="D554" i="1" s="1"/>
  <c r="D555" i="1" s="1"/>
  <c r="D556" i="1" s="1"/>
  <c r="D557" i="1" s="1"/>
  <c r="D558" i="1" s="1"/>
  <c r="D559" i="1" s="1"/>
  <c r="D560" i="1" s="1"/>
  <c r="D561" i="1" s="1"/>
  <c r="D562" i="1" s="1"/>
  <c r="D563" i="1" s="1"/>
  <c r="D564" i="1" s="1"/>
  <c r="D565" i="1" s="1"/>
  <c r="D566" i="1" s="1"/>
  <c r="D567" i="1" s="1"/>
  <c r="D568" i="1" s="1"/>
  <c r="D569" i="1" s="1"/>
  <c r="D570" i="1" s="1"/>
  <c r="D571" i="1" s="1"/>
  <c r="D572" i="1" s="1"/>
  <c r="D573" i="1" s="1"/>
  <c r="D574" i="1" s="1"/>
  <c r="D575" i="1" s="1"/>
  <c r="D576" i="1" s="1"/>
  <c r="D577" i="1" s="1"/>
  <c r="D578" i="1" s="1"/>
  <c r="D579" i="1" s="1"/>
  <c r="D580" i="1" s="1"/>
  <c r="D581" i="1" s="1"/>
  <c r="D582" i="1" s="1"/>
  <c r="D583" i="1" s="1"/>
  <c r="D584" i="1" s="1"/>
  <c r="D585" i="1" s="1"/>
  <c r="D586" i="1" s="1"/>
  <c r="D587" i="1" s="1"/>
  <c r="D588" i="1" s="1"/>
  <c r="D589" i="1" s="1"/>
  <c r="D590" i="1" s="1"/>
  <c r="D591" i="1" s="1"/>
  <c r="D592" i="1" s="1"/>
  <c r="D593" i="1" s="1"/>
  <c r="D594" i="1" s="1"/>
  <c r="D595" i="1" s="1"/>
  <c r="D596" i="1" s="1"/>
  <c r="D597" i="1" s="1"/>
  <c r="D598" i="1" s="1"/>
  <c r="D599" i="1" s="1"/>
  <c r="D600" i="1" s="1"/>
  <c r="D601" i="1" s="1"/>
  <c r="D602" i="1" s="1"/>
  <c r="D603" i="1" s="1"/>
  <c r="D604" i="1" s="1"/>
  <c r="D605" i="1" s="1"/>
  <c r="D606" i="1" s="1"/>
  <c r="D607" i="1" s="1"/>
  <c r="D608" i="1" s="1"/>
  <c r="D609" i="1" s="1"/>
  <c r="D610" i="1" s="1"/>
  <c r="D611" i="1" s="1"/>
  <c r="D612" i="1" s="1"/>
  <c r="D613" i="1" s="1"/>
  <c r="D614" i="1" s="1"/>
  <c r="D615" i="1" s="1"/>
  <c r="D616" i="1" s="1"/>
  <c r="D617" i="1" s="1"/>
  <c r="D618" i="1" s="1"/>
  <c r="D619" i="1" s="1"/>
  <c r="D620" i="1" s="1"/>
  <c r="D621" i="1" s="1"/>
  <c r="D622" i="1" s="1"/>
  <c r="D623" i="1" s="1"/>
  <c r="D624" i="1" s="1"/>
  <c r="D625" i="1" s="1"/>
  <c r="D626" i="1" s="1"/>
  <c r="D627" i="1" s="1"/>
  <c r="D628" i="1" s="1"/>
  <c r="D629" i="1" s="1"/>
  <c r="D630" i="1" s="1"/>
  <c r="D631" i="1" s="1"/>
  <c r="D632" i="1" s="1"/>
  <c r="D633" i="1" s="1"/>
  <c r="D634" i="1" s="1"/>
  <c r="D635" i="1" s="1"/>
  <c r="D636" i="1" s="1"/>
  <c r="D637" i="1" s="1"/>
  <c r="D638" i="1" s="1"/>
  <c r="D639" i="1" s="1"/>
  <c r="D640" i="1" s="1"/>
  <c r="D641" i="1" s="1"/>
  <c r="D642" i="1" s="1"/>
  <c r="D643" i="1" s="1"/>
  <c r="D644" i="1" s="1"/>
  <c r="D645" i="1" s="1"/>
  <c r="D646" i="1" s="1"/>
  <c r="D647" i="1" s="1"/>
  <c r="D648" i="1" s="1"/>
  <c r="D649" i="1" s="1"/>
  <c r="D650" i="1" s="1"/>
  <c r="D651" i="1" s="1"/>
  <c r="D8" i="4"/>
  <c r="G3" i="4"/>
  <c r="G4" i="4" s="1"/>
  <c r="G5" i="4" s="1"/>
  <c r="G6" i="4" s="1"/>
  <c r="G7" i="4" s="1"/>
  <c r="G8" i="4" s="1"/>
  <c r="G9" i="4" s="1"/>
  <c r="G10" i="4" s="1"/>
  <c r="G11" i="4" s="1"/>
  <c r="G12" i="4" s="1"/>
  <c r="G13" i="4" s="1"/>
  <c r="G14" i="4" s="1"/>
  <c r="G15" i="4" s="1"/>
  <c r="G16" i="4" s="1"/>
  <c r="G17" i="4" s="1"/>
  <c r="G18" i="4" s="1"/>
  <c r="G19" i="4" s="1"/>
  <c r="G20" i="4" s="1"/>
  <c r="G21" i="4" s="1"/>
  <c r="G22" i="4" s="1"/>
  <c r="G23" i="4" s="1"/>
  <c r="G24" i="4" s="1"/>
  <c r="G25" i="4" s="1"/>
  <c r="G26" i="4" s="1"/>
  <c r="G27" i="4" s="1"/>
  <c r="G28" i="4" s="1"/>
  <c r="G29" i="4" s="1"/>
  <c r="G30" i="4" s="1"/>
  <c r="G31" i="4" s="1"/>
  <c r="G32" i="4" s="1"/>
  <c r="G33" i="4" s="1"/>
  <c r="G34" i="4" s="1"/>
  <c r="G35" i="4" s="1"/>
  <c r="G36" i="4" s="1"/>
  <c r="G37" i="4" s="1"/>
  <c r="G38" i="4" s="1"/>
  <c r="G39" i="4" s="1"/>
  <c r="G40" i="4" s="1"/>
  <c r="G41" i="4" s="1"/>
  <c r="G42" i="4" s="1"/>
  <c r="G43" i="4" s="1"/>
  <c r="G44" i="4" s="1"/>
  <c r="G45" i="4" s="1"/>
  <c r="G46" i="4" s="1"/>
  <c r="G47" i="4" s="1"/>
  <c r="G48" i="4" s="1"/>
  <c r="G49" i="4" s="1"/>
  <c r="G50" i="4" s="1"/>
  <c r="G51" i="4" s="1"/>
  <c r="G52" i="4" s="1"/>
  <c r="G53" i="4" s="1"/>
  <c r="G54" i="4" s="1"/>
  <c r="G55" i="4" s="1"/>
  <c r="G56" i="4" s="1"/>
  <c r="G57" i="4" s="1"/>
  <c r="G58" i="4" s="1"/>
  <c r="G59" i="4" s="1"/>
  <c r="G60" i="4" s="1"/>
  <c r="G61" i="4" s="1"/>
  <c r="G62" i="4" s="1"/>
  <c r="G63" i="4" s="1"/>
  <c r="G64" i="4" s="1"/>
  <c r="G65" i="4" s="1"/>
  <c r="G66" i="4" s="1"/>
  <c r="G67" i="4" s="1"/>
  <c r="G68" i="4" s="1"/>
  <c r="G69" i="4" s="1"/>
  <c r="G70" i="4" s="1"/>
  <c r="G71" i="4" s="1"/>
  <c r="G72" i="4" s="1"/>
  <c r="G73" i="4" s="1"/>
  <c r="G74" i="4" s="1"/>
  <c r="G75" i="4" s="1"/>
  <c r="G76" i="4" s="1"/>
  <c r="G77" i="4" s="1"/>
  <c r="G78" i="4" s="1"/>
  <c r="G79" i="4" s="1"/>
  <c r="G80" i="4" s="1"/>
  <c r="G81" i="4" s="1"/>
  <c r="G82" i="4" s="1"/>
  <c r="G83" i="4" s="1"/>
  <c r="G84" i="4" s="1"/>
  <c r="G85" i="4" s="1"/>
  <c r="G86" i="4" s="1"/>
  <c r="G87" i="4" s="1"/>
  <c r="G88" i="4" s="1"/>
  <c r="G89" i="4" s="1"/>
  <c r="G90" i="4" s="1"/>
  <c r="G91" i="4" s="1"/>
  <c r="G92" i="4" s="1"/>
  <c r="G93" i="4" s="1"/>
  <c r="G94" i="4" s="1"/>
  <c r="G95" i="4" s="1"/>
  <c r="G96" i="4" s="1"/>
  <c r="G97" i="4" s="1"/>
  <c r="G98" i="4" s="1"/>
  <c r="G99" i="4" s="1"/>
  <c r="G100" i="4" s="1"/>
  <c r="G101" i="4" s="1"/>
  <c r="G102" i="4" s="1"/>
  <c r="G103" i="4" s="1"/>
  <c r="G104" i="4" s="1"/>
  <c r="G105" i="4" s="1"/>
  <c r="G106" i="4" s="1"/>
  <c r="G107" i="4" s="1"/>
  <c r="G108" i="4" s="1"/>
  <c r="G109" i="4" s="1"/>
  <c r="G110" i="4" s="1"/>
  <c r="G111" i="4" s="1"/>
  <c r="G112" i="4" s="1"/>
  <c r="G113" i="4" s="1"/>
  <c r="G114" i="4" s="1"/>
  <c r="G115" i="4" s="1"/>
  <c r="G116" i="4" s="1"/>
  <c r="G117" i="4" s="1"/>
  <c r="G118" i="4" s="1"/>
  <c r="G119" i="4" s="1"/>
  <c r="G120" i="4" s="1"/>
  <c r="G121" i="4" s="1"/>
  <c r="G122" i="4" s="1"/>
  <c r="G123" i="4" s="1"/>
  <c r="G124" i="4" s="1"/>
  <c r="G125" i="4" s="1"/>
  <c r="G126" i="4" s="1"/>
  <c r="G127" i="4" s="1"/>
  <c r="G128" i="4" s="1"/>
  <c r="G129" i="4" s="1"/>
  <c r="G130" i="4" s="1"/>
  <c r="G131" i="4" s="1"/>
  <c r="G132" i="4" s="1"/>
  <c r="G133" i="4" s="1"/>
  <c r="G134" i="4" s="1"/>
  <c r="G135" i="4" s="1"/>
  <c r="G136" i="4" s="1"/>
  <c r="G137" i="4" s="1"/>
  <c r="G138" i="4" s="1"/>
  <c r="G139" i="4" s="1"/>
  <c r="G140" i="4" s="1"/>
  <c r="G141" i="4" s="1"/>
  <c r="G142" i="4" s="1"/>
  <c r="G143" i="4" s="1"/>
  <c r="G144" i="4" s="1"/>
  <c r="G145" i="4" s="1"/>
  <c r="G146" i="4" s="1"/>
  <c r="G147" i="4" s="1"/>
  <c r="G148" i="4" s="1"/>
  <c r="G149" i="4" s="1"/>
  <c r="G150" i="4" s="1"/>
  <c r="G151" i="4" s="1"/>
  <c r="G152" i="4" s="1"/>
  <c r="G153" i="4" s="1"/>
  <c r="G154" i="4" s="1"/>
  <c r="G155" i="4" s="1"/>
  <c r="G156" i="4" s="1"/>
  <c r="G157" i="4" s="1"/>
  <c r="G158" i="4" s="1"/>
  <c r="G159" i="4" s="1"/>
  <c r="G160" i="4" s="1"/>
  <c r="G161" i="4" s="1"/>
  <c r="G162" i="4" s="1"/>
  <c r="G163" i="4" s="1"/>
  <c r="G164" i="4" s="1"/>
  <c r="G165" i="4" s="1"/>
  <c r="G166" i="4" s="1"/>
  <c r="G167" i="4" s="1"/>
  <c r="G168" i="4" s="1"/>
  <c r="G169" i="4" s="1"/>
  <c r="G170" i="4" s="1"/>
  <c r="G171" i="4" s="1"/>
  <c r="G172" i="4" s="1"/>
  <c r="G173" i="4" s="1"/>
  <c r="G174" i="4" s="1"/>
  <c r="G175" i="4" s="1"/>
  <c r="G176" i="4" s="1"/>
  <c r="G177" i="4" s="1"/>
  <c r="G178" i="4" s="1"/>
  <c r="G179" i="4" s="1"/>
  <c r="G180" i="4" s="1"/>
  <c r="G181" i="4" s="1"/>
  <c r="G182" i="4" s="1"/>
  <c r="G183" i="4" s="1"/>
  <c r="G184" i="4" s="1"/>
  <c r="G185" i="4" s="1"/>
  <c r="G186" i="4" s="1"/>
  <c r="G187" i="4" s="1"/>
  <c r="G188" i="4" s="1"/>
  <c r="G189" i="4" s="1"/>
  <c r="G190" i="4" s="1"/>
  <c r="G191" i="4" s="1"/>
  <c r="G192" i="4" s="1"/>
  <c r="G193" i="4" s="1"/>
  <c r="G194" i="4" s="1"/>
  <c r="G195" i="4" s="1"/>
  <c r="G196" i="4" s="1"/>
  <c r="G197" i="4" s="1"/>
  <c r="G198" i="4" s="1"/>
  <c r="G199" i="4" s="1"/>
  <c r="G200" i="4" s="1"/>
  <c r="G201" i="4" s="1"/>
  <c r="G202" i="4" s="1"/>
  <c r="G203" i="4" s="1"/>
  <c r="G204" i="4" s="1"/>
  <c r="G205" i="4" s="1"/>
  <c r="G206" i="4" s="1"/>
  <c r="G207" i="4" s="1"/>
  <c r="G208" i="4" s="1"/>
  <c r="G209" i="4" s="1"/>
  <c r="G210" i="4" s="1"/>
  <c r="G211" i="4" s="1"/>
  <c r="G212" i="4" s="1"/>
  <c r="G213" i="4" s="1"/>
  <c r="G214" i="4" s="1"/>
  <c r="G215" i="4" s="1"/>
  <c r="G216" i="4" s="1"/>
  <c r="G217" i="4" s="1"/>
  <c r="G218" i="4" s="1"/>
  <c r="G219" i="4" s="1"/>
  <c r="G220" i="4" s="1"/>
  <c r="G221" i="4" s="1"/>
  <c r="G222" i="4" s="1"/>
  <c r="G223" i="4" s="1"/>
  <c r="G224" i="4" s="1"/>
  <c r="G225" i="4" s="1"/>
  <c r="G226" i="4" s="1"/>
  <c r="G227" i="4" s="1"/>
  <c r="G228" i="4" s="1"/>
  <c r="G229" i="4" s="1"/>
  <c r="G230" i="4" s="1"/>
  <c r="G231" i="4" s="1"/>
  <c r="G232" i="4" s="1"/>
  <c r="G233" i="4" s="1"/>
  <c r="G234" i="4" s="1"/>
  <c r="G235" i="4" s="1"/>
  <c r="G236" i="4" s="1"/>
  <c r="G237" i="4" s="1"/>
  <c r="G238" i="4" s="1"/>
  <c r="G239" i="4" s="1"/>
  <c r="G240" i="4" s="1"/>
  <c r="G241" i="4" s="1"/>
  <c r="G242" i="4" s="1"/>
  <c r="G243" i="4" s="1"/>
  <c r="G244" i="4" s="1"/>
  <c r="G245" i="4" s="1"/>
  <c r="G246" i="4" s="1"/>
  <c r="G247" i="4" s="1"/>
  <c r="G248" i="4" s="1"/>
  <c r="G249" i="4" s="1"/>
  <c r="G250" i="4" s="1"/>
  <c r="G251" i="4" s="1"/>
  <c r="G252" i="4" s="1"/>
  <c r="G253" i="4" s="1"/>
  <c r="G254" i="4" s="1"/>
  <c r="G255" i="4" s="1"/>
  <c r="G256" i="4" s="1"/>
  <c r="G257" i="4" s="1"/>
  <c r="G258" i="4" s="1"/>
  <c r="G259" i="4" s="1"/>
  <c r="G260" i="4" s="1"/>
  <c r="G261" i="4" s="1"/>
  <c r="G262" i="4" s="1"/>
  <c r="G263" i="4" s="1"/>
  <c r="G264" i="4" s="1"/>
  <c r="G265" i="4" s="1"/>
  <c r="G266" i="4" s="1"/>
  <c r="G267" i="4" s="1"/>
  <c r="G268" i="4" s="1"/>
  <c r="G269" i="4" s="1"/>
  <c r="G270" i="4" s="1"/>
  <c r="G271" i="4" s="1"/>
  <c r="G272" i="4" s="1"/>
  <c r="G273" i="4" s="1"/>
  <c r="G274" i="4" s="1"/>
  <c r="G275" i="4" s="1"/>
  <c r="G276" i="4" s="1"/>
  <c r="G277" i="4" s="1"/>
  <c r="G278" i="4" s="1"/>
  <c r="G279" i="4" s="1"/>
  <c r="G280" i="4" s="1"/>
  <c r="G281" i="4" s="1"/>
  <c r="G282" i="4" s="1"/>
  <c r="G283" i="4" s="1"/>
  <c r="G284" i="4" s="1"/>
  <c r="G285" i="4" s="1"/>
  <c r="G286" i="4" s="1"/>
  <c r="G287" i="4" s="1"/>
  <c r="G288" i="4" s="1"/>
  <c r="G289" i="4" s="1"/>
  <c r="G290" i="4" s="1"/>
  <c r="G291" i="4" s="1"/>
  <c r="G292" i="4" s="1"/>
  <c r="G293" i="4" s="1"/>
  <c r="G294" i="4" s="1"/>
  <c r="G295" i="4" s="1"/>
  <c r="G296" i="4" s="1"/>
  <c r="G297" i="4" s="1"/>
  <c r="G298" i="4" s="1"/>
  <c r="G299" i="4" s="1"/>
  <c r="G300" i="4" s="1"/>
  <c r="G301" i="4" s="1"/>
  <c r="G302" i="4" s="1"/>
  <c r="G303" i="4" s="1"/>
  <c r="G304" i="4" s="1"/>
  <c r="G305" i="4" s="1"/>
  <c r="G306" i="4" s="1"/>
  <c r="G307" i="4" s="1"/>
  <c r="G308" i="4" s="1"/>
  <c r="G309" i="4" s="1"/>
  <c r="G310" i="4" s="1"/>
  <c r="G311" i="4" s="1"/>
  <c r="G312" i="4" s="1"/>
  <c r="G313" i="4" s="1"/>
  <c r="G314" i="4" s="1"/>
  <c r="G315" i="4" s="1"/>
  <c r="G316" i="4" s="1"/>
  <c r="G317" i="4" s="1"/>
  <c r="G318" i="4" s="1"/>
  <c r="G319" i="4" s="1"/>
  <c r="G320" i="4" s="1"/>
  <c r="G321" i="4" s="1"/>
  <c r="G322" i="4" s="1"/>
  <c r="G323" i="4" s="1"/>
  <c r="G324" i="4" s="1"/>
  <c r="G325" i="4" s="1"/>
  <c r="G326" i="4" s="1"/>
  <c r="G327" i="4" s="1"/>
  <c r="G328" i="4" s="1"/>
  <c r="G329" i="4" s="1"/>
  <c r="G330" i="4" s="1"/>
  <c r="G331" i="4" s="1"/>
  <c r="G332" i="4" s="1"/>
  <c r="G333" i="4" s="1"/>
  <c r="G334" i="4" s="1"/>
  <c r="G335" i="4" s="1"/>
  <c r="G336" i="4" s="1"/>
  <c r="G337" i="4" s="1"/>
  <c r="G338" i="4" s="1"/>
  <c r="G339" i="4" s="1"/>
  <c r="G340" i="4" s="1"/>
  <c r="G341" i="4" s="1"/>
  <c r="G342" i="4" s="1"/>
  <c r="G343" i="4" s="1"/>
  <c r="G344" i="4" s="1"/>
  <c r="G345" i="4" s="1"/>
  <c r="G346" i="4" s="1"/>
  <c r="G347" i="4" s="1"/>
  <c r="G348" i="4" s="1"/>
  <c r="G349" i="4" s="1"/>
  <c r="G350" i="4" s="1"/>
  <c r="G351" i="4" s="1"/>
  <c r="G352" i="4" s="1"/>
  <c r="G353" i="4" s="1"/>
  <c r="G354" i="4" s="1"/>
  <c r="G355" i="4" s="1"/>
  <c r="G356" i="4" s="1"/>
  <c r="G357" i="4" s="1"/>
  <c r="G358" i="4" s="1"/>
  <c r="G359" i="4" s="1"/>
  <c r="G360" i="4" s="1"/>
  <c r="G361" i="4" s="1"/>
  <c r="G362" i="4" s="1"/>
  <c r="G363" i="4" s="1"/>
  <c r="G364" i="4" s="1"/>
  <c r="G365" i="4" s="1"/>
  <c r="G366" i="4" s="1"/>
  <c r="G367" i="4" s="1"/>
  <c r="G368" i="4" s="1"/>
  <c r="G369" i="4" s="1"/>
  <c r="G370" i="4" s="1"/>
  <c r="G371" i="4" s="1"/>
  <c r="G372" i="4" s="1"/>
  <c r="G373" i="4" s="1"/>
  <c r="G374" i="4" s="1"/>
  <c r="G375" i="4" s="1"/>
  <c r="G376" i="4" s="1"/>
  <c r="G377" i="4" s="1"/>
  <c r="G378" i="4" s="1"/>
  <c r="G379" i="4" s="1"/>
  <c r="G380" i="4" s="1"/>
  <c r="G381" i="4" s="1"/>
  <c r="G382" i="4" s="1"/>
  <c r="G383" i="4" s="1"/>
  <c r="G384" i="4" s="1"/>
  <c r="G385" i="4" s="1"/>
  <c r="G386" i="4" s="1"/>
  <c r="G387" i="4" s="1"/>
  <c r="G388" i="4" s="1"/>
  <c r="G389" i="4" s="1"/>
  <c r="G390" i="4" s="1"/>
  <c r="G391" i="4" s="1"/>
  <c r="G392" i="4" s="1"/>
  <c r="G393" i="4" s="1"/>
  <c r="G394" i="4" s="1"/>
  <c r="G395" i="4" s="1"/>
  <c r="G396" i="4" s="1"/>
  <c r="G397" i="4" s="1"/>
  <c r="G398" i="4" s="1"/>
  <c r="G399" i="4" s="1"/>
  <c r="G400" i="4" s="1"/>
  <c r="G401" i="4" s="1"/>
  <c r="G402" i="4" s="1"/>
  <c r="G403" i="4" s="1"/>
  <c r="G404" i="4" s="1"/>
  <c r="G405" i="4" s="1"/>
  <c r="G406" i="4" s="1"/>
  <c r="G407" i="4" s="1"/>
  <c r="G408" i="4" s="1"/>
  <c r="G409" i="4" s="1"/>
  <c r="G410" i="4" s="1"/>
  <c r="G411" i="4" s="1"/>
  <c r="G412" i="4" s="1"/>
  <c r="G413" i="4" s="1"/>
  <c r="G414" i="4" s="1"/>
  <c r="G415" i="4" s="1"/>
  <c r="G416" i="4" s="1"/>
  <c r="G417" i="4" s="1"/>
  <c r="G418" i="4" s="1"/>
  <c r="G419" i="4" s="1"/>
  <c r="G420" i="4" s="1"/>
  <c r="G421" i="4" s="1"/>
  <c r="G422" i="4" s="1"/>
  <c r="G423" i="4" s="1"/>
  <c r="G424" i="4" s="1"/>
  <c r="G425" i="4" s="1"/>
  <c r="G426" i="4" s="1"/>
  <c r="G427" i="4" s="1"/>
  <c r="G428" i="4" s="1"/>
  <c r="G429" i="4" s="1"/>
  <c r="G430" i="4" s="1"/>
  <c r="G431" i="4" s="1"/>
  <c r="G432" i="4" s="1"/>
  <c r="G433" i="4" s="1"/>
  <c r="G434" i="4" s="1"/>
  <c r="G435" i="4" s="1"/>
  <c r="G436" i="4" s="1"/>
  <c r="G437" i="4" s="1"/>
  <c r="G438" i="4" s="1"/>
  <c r="G439" i="4" s="1"/>
  <c r="G440" i="4" s="1"/>
  <c r="G441" i="4" s="1"/>
  <c r="G442" i="4" s="1"/>
  <c r="G443" i="4" s="1"/>
  <c r="G444" i="4" s="1"/>
  <c r="G445" i="4" s="1"/>
  <c r="G446" i="4" s="1"/>
  <c r="G447" i="4" s="1"/>
  <c r="G448" i="4" s="1"/>
  <c r="G449" i="4" s="1"/>
  <c r="G450" i="4" s="1"/>
  <c r="G451" i="4" s="1"/>
  <c r="G452" i="4" s="1"/>
  <c r="G453" i="4" s="1"/>
  <c r="G454" i="4" s="1"/>
  <c r="G455" i="4" s="1"/>
  <c r="G456" i="4" s="1"/>
  <c r="G457" i="4" s="1"/>
  <c r="G458" i="4" s="1"/>
  <c r="G459" i="4" s="1"/>
  <c r="G460" i="4" s="1"/>
  <c r="G461" i="4" s="1"/>
  <c r="G462" i="4" s="1"/>
  <c r="G463" i="4" s="1"/>
  <c r="G464" i="4" s="1"/>
  <c r="G465" i="4" s="1"/>
  <c r="G466" i="4" s="1"/>
  <c r="G467" i="4" s="1"/>
  <c r="G468" i="4" s="1"/>
  <c r="G469" i="4" s="1"/>
  <c r="G470" i="4" s="1"/>
  <c r="G471" i="4" s="1"/>
  <c r="G472" i="4" s="1"/>
  <c r="G473" i="4" s="1"/>
  <c r="G474" i="4" s="1"/>
  <c r="G475" i="4" s="1"/>
  <c r="G476" i="4" s="1"/>
  <c r="G477" i="4" s="1"/>
  <c r="G478" i="4" s="1"/>
  <c r="G479" i="4" s="1"/>
  <c r="G480" i="4" s="1"/>
  <c r="G481" i="4" s="1"/>
  <c r="G482" i="4" s="1"/>
  <c r="G483" i="4" s="1"/>
  <c r="G484" i="4" s="1"/>
  <c r="G485" i="4" s="1"/>
  <c r="G486" i="4" s="1"/>
  <c r="G487" i="4" s="1"/>
  <c r="G488" i="4" s="1"/>
  <c r="G489" i="4" s="1"/>
  <c r="G490" i="4" s="1"/>
  <c r="G491" i="4" s="1"/>
  <c r="G492" i="4" s="1"/>
  <c r="G493" i="4" s="1"/>
  <c r="G494" i="4" s="1"/>
  <c r="G495" i="4" s="1"/>
  <c r="G496" i="4" s="1"/>
  <c r="G497" i="4" s="1"/>
  <c r="G498" i="4" s="1"/>
  <c r="G499" i="4" s="1"/>
  <c r="G500" i="4" s="1"/>
  <c r="G501" i="4" s="1"/>
  <c r="G502" i="4" s="1"/>
  <c r="G503" i="4" s="1"/>
  <c r="G504" i="4" s="1"/>
  <c r="G505" i="4" s="1"/>
  <c r="G506" i="4" s="1"/>
  <c r="G507" i="4" s="1"/>
  <c r="G508" i="4" s="1"/>
  <c r="G509" i="4" s="1"/>
  <c r="G510" i="4" s="1"/>
  <c r="G511" i="4" s="1"/>
  <c r="G512" i="4" s="1"/>
  <c r="G513" i="4" s="1"/>
  <c r="G514" i="4" s="1"/>
  <c r="G515" i="4" s="1"/>
  <c r="G516" i="4" s="1"/>
  <c r="G517" i="4" s="1"/>
  <c r="G518" i="4" s="1"/>
  <c r="G519" i="4" s="1"/>
  <c r="G520" i="4" s="1"/>
  <c r="G521" i="4" s="1"/>
  <c r="G522" i="4" s="1"/>
  <c r="G523" i="4" s="1"/>
  <c r="G524" i="4" s="1"/>
  <c r="G525" i="4" s="1"/>
  <c r="G526" i="4" s="1"/>
  <c r="G527" i="4" s="1"/>
  <c r="G528" i="4" s="1"/>
  <c r="G529" i="4" s="1"/>
  <c r="G530" i="4" s="1"/>
  <c r="G531" i="4" s="1"/>
  <c r="G532" i="4" s="1"/>
  <c r="G533" i="4" s="1"/>
  <c r="G534" i="4" s="1"/>
  <c r="G535" i="4" s="1"/>
  <c r="G536" i="4" s="1"/>
  <c r="G537" i="4" s="1"/>
  <c r="G538" i="4" s="1"/>
  <c r="G539" i="4" s="1"/>
  <c r="G540" i="4" s="1"/>
  <c r="G541" i="4" s="1"/>
  <c r="G542" i="4" s="1"/>
  <c r="G543" i="4" s="1"/>
  <c r="G544" i="4" s="1"/>
  <c r="G545" i="4" s="1"/>
  <c r="G546" i="4" s="1"/>
  <c r="G547" i="4" s="1"/>
  <c r="G548" i="4" s="1"/>
  <c r="G549" i="4" s="1"/>
  <c r="G550" i="4" s="1"/>
  <c r="G551" i="4" s="1"/>
  <c r="G552" i="4" s="1"/>
  <c r="G553" i="4" s="1"/>
  <c r="G554" i="4" s="1"/>
  <c r="G555" i="4" s="1"/>
  <c r="G556" i="4" s="1"/>
  <c r="G557" i="4" s="1"/>
  <c r="G558" i="4" s="1"/>
  <c r="G559" i="4" s="1"/>
  <c r="G560" i="4" s="1"/>
  <c r="G561" i="4" s="1"/>
  <c r="G562" i="4" s="1"/>
  <c r="G563" i="4" s="1"/>
  <c r="G564" i="4" s="1"/>
  <c r="G565" i="4" s="1"/>
  <c r="G566" i="4" s="1"/>
  <c r="G567" i="4" s="1"/>
  <c r="G568" i="4" s="1"/>
  <c r="G569" i="4" s="1"/>
  <c r="G570" i="4" s="1"/>
  <c r="G571" i="4" s="1"/>
  <c r="G572" i="4" s="1"/>
  <c r="G573" i="4" s="1"/>
  <c r="G574" i="4" s="1"/>
  <c r="G575" i="4" s="1"/>
  <c r="G576" i="4" s="1"/>
  <c r="G577" i="4" s="1"/>
  <c r="G578" i="4" s="1"/>
  <c r="G579" i="4" s="1"/>
  <c r="G580" i="4" s="1"/>
  <c r="G581" i="4" s="1"/>
  <c r="G582" i="4" s="1"/>
  <c r="G583" i="4" s="1"/>
  <c r="G584" i="4" s="1"/>
  <c r="G585" i="4" s="1"/>
  <c r="G586" i="4" s="1"/>
  <c r="G587" i="4" s="1"/>
  <c r="G588" i="4" s="1"/>
  <c r="G589" i="4" s="1"/>
  <c r="G590" i="4" s="1"/>
  <c r="G591" i="4" s="1"/>
  <c r="G592" i="4" s="1"/>
  <c r="G593" i="4" s="1"/>
  <c r="G594" i="4" s="1"/>
  <c r="G595" i="4" s="1"/>
  <c r="G596" i="4" s="1"/>
  <c r="G597" i="4" s="1"/>
  <c r="G598" i="4" s="1"/>
  <c r="G599" i="4" s="1"/>
  <c r="G600" i="4" s="1"/>
  <c r="G601" i="4" s="1"/>
  <c r="G602" i="4" s="1"/>
  <c r="G603" i="4" s="1"/>
  <c r="G604" i="4" s="1"/>
  <c r="G605" i="4" s="1"/>
  <c r="G606" i="4" s="1"/>
  <c r="G607" i="4" s="1"/>
  <c r="G608" i="4" s="1"/>
  <c r="G609" i="4" s="1"/>
  <c r="G610" i="4" s="1"/>
  <c r="G611" i="4" s="1"/>
  <c r="G612" i="4" s="1"/>
  <c r="G613" i="4" s="1"/>
  <c r="G614" i="4" s="1"/>
  <c r="G615" i="4" s="1"/>
  <c r="G616" i="4" s="1"/>
  <c r="G617" i="4" s="1"/>
  <c r="G618" i="4" s="1"/>
  <c r="G619" i="4" s="1"/>
  <c r="G620" i="4" s="1"/>
  <c r="G621" i="4" s="1"/>
  <c r="G622" i="4" s="1"/>
  <c r="G623" i="4" s="1"/>
  <c r="G624" i="4" s="1"/>
  <c r="G625" i="4" s="1"/>
  <c r="G626" i="4" s="1"/>
  <c r="G627" i="4" s="1"/>
  <c r="G628" i="4" s="1"/>
  <c r="G629" i="4" s="1"/>
  <c r="G630" i="4" s="1"/>
  <c r="G631" i="4" s="1"/>
  <c r="G632" i="4" s="1"/>
  <c r="G633" i="4" s="1"/>
  <c r="G634" i="4" s="1"/>
  <c r="G635" i="4" s="1"/>
  <c r="G636" i="4" s="1"/>
  <c r="G637" i="4" s="1"/>
  <c r="G638" i="4" s="1"/>
  <c r="G639" i="4" s="1"/>
  <c r="G640" i="4" s="1"/>
  <c r="G641" i="4" s="1"/>
  <c r="G642" i="4" s="1"/>
  <c r="G643" i="4" s="1"/>
  <c r="G644" i="4" s="1"/>
  <c r="G645" i="4" s="1"/>
  <c r="G646" i="4" s="1"/>
  <c r="G647" i="4" s="1"/>
  <c r="G648" i="4" s="1"/>
  <c r="G649" i="4" s="1"/>
  <c r="G650" i="4" s="1"/>
  <c r="G651" i="4" s="1"/>
  <c r="G652" i="4" s="1"/>
  <c r="G653" i="4" s="1"/>
  <c r="G654" i="4" s="1"/>
  <c r="G655" i="4" s="1"/>
  <c r="G656" i="4" s="1"/>
  <c r="G657" i="4" s="1"/>
  <c r="G658" i="4" s="1"/>
  <c r="G659" i="4" s="1"/>
  <c r="G660" i="4" s="1"/>
  <c r="G661" i="4" s="1"/>
  <c r="G662" i="4" s="1"/>
  <c r="G663" i="4" s="1"/>
  <c r="G664" i="4" s="1"/>
  <c r="G665" i="4" s="1"/>
  <c r="G666" i="4" s="1"/>
  <c r="G667" i="4" s="1"/>
  <c r="G668" i="4" s="1"/>
  <c r="G669" i="4" s="1"/>
  <c r="G670" i="4" s="1"/>
  <c r="G671" i="4" s="1"/>
  <c r="G672" i="4" s="1"/>
  <c r="G673" i="4" s="1"/>
  <c r="G674" i="4" s="1"/>
  <c r="G675" i="4" s="1"/>
  <c r="G676" i="4" s="1"/>
  <c r="G677" i="4" s="1"/>
  <c r="G678" i="4" s="1"/>
  <c r="G679" i="4" s="1"/>
  <c r="G680" i="4" s="1"/>
  <c r="G681" i="4" s="1"/>
  <c r="G682" i="4" s="1"/>
  <c r="G683" i="4" s="1"/>
  <c r="E7" i="4"/>
  <c r="B10" i="4"/>
  <c r="G3" i="3"/>
  <c r="H3" i="3" s="1"/>
  <c r="E2" i="1"/>
  <c r="B6" i="7" l="1"/>
  <c r="P9" i="10"/>
  <c r="D4" i="10"/>
  <c r="E4" i="10" s="1"/>
  <c r="L4" i="10" s="1"/>
  <c r="G3" i="10"/>
  <c r="H3" i="10"/>
  <c r="F3" i="10"/>
  <c r="I2" i="10"/>
  <c r="M2" i="10" s="1"/>
  <c r="I3" i="6"/>
  <c r="J3" i="6" s="1"/>
  <c r="F145" i="8"/>
  <c r="O4" i="7"/>
  <c r="E3" i="7"/>
  <c r="AC3" i="7"/>
  <c r="Y3" i="7"/>
  <c r="AG3" i="7"/>
  <c r="AK3" i="7"/>
  <c r="I3" i="3"/>
  <c r="D9" i="3"/>
  <c r="E6" i="3"/>
  <c r="E9" i="3" s="1"/>
  <c r="E3" i="1"/>
  <c r="F3" i="1" s="1"/>
  <c r="F2" i="1"/>
  <c r="D10" i="4"/>
  <c r="D12" i="4" s="1"/>
  <c r="E10" i="4"/>
  <c r="H3" i="4"/>
  <c r="G4" i="3"/>
  <c r="G5" i="3" s="1"/>
  <c r="G6" i="3" s="1"/>
  <c r="G7" i="3" s="1"/>
  <c r="G8" i="3" s="1"/>
  <c r="G9" i="3" s="1"/>
  <c r="G10" i="3" s="1"/>
  <c r="G11" i="3" s="1"/>
  <c r="G12" i="3" s="1"/>
  <c r="G13" i="3" s="1"/>
  <c r="G14" i="3" s="1"/>
  <c r="G15" i="3" s="1"/>
  <c r="G16" i="3" s="1"/>
  <c r="G17" i="3" s="1"/>
  <c r="G18" i="3" s="1"/>
  <c r="G19" i="3" s="1"/>
  <c r="G20" i="3" s="1"/>
  <c r="G21" i="3" s="1"/>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G88" i="3" s="1"/>
  <c r="G89" i="3" s="1"/>
  <c r="G90" i="3" s="1"/>
  <c r="G91" i="3" s="1"/>
  <c r="G92" i="3" s="1"/>
  <c r="G93" i="3" s="1"/>
  <c r="G94" i="3" s="1"/>
  <c r="G95" i="3" s="1"/>
  <c r="G96" i="3" s="1"/>
  <c r="G97" i="3" s="1"/>
  <c r="G98" i="3" s="1"/>
  <c r="G99" i="3" s="1"/>
  <c r="G100" i="3" s="1"/>
  <c r="G101" i="3" s="1"/>
  <c r="G102" i="3" s="1"/>
  <c r="G103" i="3" s="1"/>
  <c r="G104" i="3" s="1"/>
  <c r="G105" i="3" s="1"/>
  <c r="G106" i="3" s="1"/>
  <c r="G107" i="3" s="1"/>
  <c r="G108" i="3" s="1"/>
  <c r="G109" i="3" s="1"/>
  <c r="G110" i="3" s="1"/>
  <c r="G111" i="3" s="1"/>
  <c r="G112" i="3" s="1"/>
  <c r="G113" i="3" s="1"/>
  <c r="G114" i="3" s="1"/>
  <c r="G115" i="3" s="1"/>
  <c r="G116" i="3" s="1"/>
  <c r="G117" i="3" s="1"/>
  <c r="G118" i="3" s="1"/>
  <c r="G119" i="3" s="1"/>
  <c r="G120" i="3" s="1"/>
  <c r="G121" i="3" s="1"/>
  <c r="G122" i="3" s="1"/>
  <c r="G123" i="3" s="1"/>
  <c r="G124" i="3" s="1"/>
  <c r="G125" i="3" s="1"/>
  <c r="G126" i="3" s="1"/>
  <c r="G127" i="3" s="1"/>
  <c r="G128" i="3" s="1"/>
  <c r="G129" i="3" s="1"/>
  <c r="G130" i="3" s="1"/>
  <c r="G131" i="3" s="1"/>
  <c r="G132" i="3" s="1"/>
  <c r="G133" i="3" s="1"/>
  <c r="G134" i="3" s="1"/>
  <c r="G135" i="3" s="1"/>
  <c r="G136" i="3" s="1"/>
  <c r="G137" i="3" s="1"/>
  <c r="G138" i="3" s="1"/>
  <c r="G139" i="3" s="1"/>
  <c r="G140" i="3" s="1"/>
  <c r="G141" i="3" s="1"/>
  <c r="G142" i="3" s="1"/>
  <c r="G143" i="3" s="1"/>
  <c r="G144" i="3" s="1"/>
  <c r="G145" i="3" s="1"/>
  <c r="G146" i="3" s="1"/>
  <c r="G147" i="3" s="1"/>
  <c r="G148" i="3" s="1"/>
  <c r="G149" i="3" s="1"/>
  <c r="G150" i="3" s="1"/>
  <c r="G151" i="3" s="1"/>
  <c r="G152" i="3" s="1"/>
  <c r="G153" i="3" s="1"/>
  <c r="G154" i="3" s="1"/>
  <c r="G155" i="3" s="1"/>
  <c r="G156" i="3" s="1"/>
  <c r="G157" i="3" s="1"/>
  <c r="G158" i="3" s="1"/>
  <c r="G159" i="3" s="1"/>
  <c r="G160" i="3" s="1"/>
  <c r="G161" i="3" s="1"/>
  <c r="G162" i="3" s="1"/>
  <c r="G163" i="3" s="1"/>
  <c r="G164" i="3" s="1"/>
  <c r="G165" i="3" s="1"/>
  <c r="G166" i="3" s="1"/>
  <c r="G167" i="3" s="1"/>
  <c r="G168" i="3" s="1"/>
  <c r="G169" i="3" s="1"/>
  <c r="G170" i="3" s="1"/>
  <c r="G171" i="3" s="1"/>
  <c r="G172" i="3" s="1"/>
  <c r="G173" i="3" s="1"/>
  <c r="G174" i="3" s="1"/>
  <c r="G175" i="3" s="1"/>
  <c r="G176" i="3" s="1"/>
  <c r="G177" i="3" s="1"/>
  <c r="G178" i="3" s="1"/>
  <c r="G179" i="3" s="1"/>
  <c r="G180" i="3" s="1"/>
  <c r="G181" i="3" s="1"/>
  <c r="G182" i="3" s="1"/>
  <c r="G183" i="3" s="1"/>
  <c r="G184" i="3" s="1"/>
  <c r="G185" i="3" s="1"/>
  <c r="G186" i="3" s="1"/>
  <c r="G187" i="3" s="1"/>
  <c r="G188" i="3" s="1"/>
  <c r="G189" i="3" s="1"/>
  <c r="G190" i="3" s="1"/>
  <c r="G191" i="3" s="1"/>
  <c r="G192" i="3" s="1"/>
  <c r="G193" i="3" s="1"/>
  <c r="G194" i="3" s="1"/>
  <c r="G195" i="3" s="1"/>
  <c r="G196" i="3" s="1"/>
  <c r="G197" i="3" s="1"/>
  <c r="G198" i="3" s="1"/>
  <c r="G199" i="3" s="1"/>
  <c r="G200" i="3" s="1"/>
  <c r="G201" i="3" s="1"/>
  <c r="G202" i="3" s="1"/>
  <c r="G203" i="3" s="1"/>
  <c r="G204" i="3" s="1"/>
  <c r="G205" i="3" s="1"/>
  <c r="G206" i="3" s="1"/>
  <c r="G207" i="3" s="1"/>
  <c r="G208" i="3" s="1"/>
  <c r="G209" i="3" s="1"/>
  <c r="G210" i="3" s="1"/>
  <c r="G211" i="3" s="1"/>
  <c r="G212" i="3" s="1"/>
  <c r="G213" i="3" s="1"/>
  <c r="G214" i="3" s="1"/>
  <c r="G215" i="3" s="1"/>
  <c r="G216" i="3" s="1"/>
  <c r="G217" i="3" s="1"/>
  <c r="G218" i="3" s="1"/>
  <c r="G219" i="3" s="1"/>
  <c r="G220" i="3" s="1"/>
  <c r="G221" i="3" s="1"/>
  <c r="G222" i="3" s="1"/>
  <c r="G223" i="3" s="1"/>
  <c r="G224" i="3" s="1"/>
  <c r="G225" i="3" s="1"/>
  <c r="G226" i="3" s="1"/>
  <c r="G227" i="3" s="1"/>
  <c r="G228" i="3" s="1"/>
  <c r="G229" i="3" s="1"/>
  <c r="G230" i="3" s="1"/>
  <c r="G231" i="3" s="1"/>
  <c r="G232" i="3" s="1"/>
  <c r="G233" i="3" s="1"/>
  <c r="G234" i="3" s="1"/>
  <c r="G235" i="3" s="1"/>
  <c r="G236" i="3" s="1"/>
  <c r="G237" i="3" s="1"/>
  <c r="G238" i="3" s="1"/>
  <c r="G239" i="3" s="1"/>
  <c r="G240" i="3" s="1"/>
  <c r="G241" i="3" s="1"/>
  <c r="G242" i="3" s="1"/>
  <c r="G243" i="3" s="1"/>
  <c r="G244" i="3" s="1"/>
  <c r="G245" i="3" s="1"/>
  <c r="G246" i="3" s="1"/>
  <c r="G247" i="3" s="1"/>
  <c r="G248" i="3" s="1"/>
  <c r="G249" i="3" s="1"/>
  <c r="G250" i="3" s="1"/>
  <c r="G251" i="3" s="1"/>
  <c r="G252" i="3" s="1"/>
  <c r="G253" i="3" s="1"/>
  <c r="G254" i="3" s="1"/>
  <c r="G255" i="3" s="1"/>
  <c r="G256" i="3" s="1"/>
  <c r="G257" i="3" s="1"/>
  <c r="G258" i="3" s="1"/>
  <c r="G259" i="3" s="1"/>
  <c r="G260" i="3" s="1"/>
  <c r="G261" i="3" s="1"/>
  <c r="G262" i="3" s="1"/>
  <c r="G263" i="3" s="1"/>
  <c r="G264" i="3" s="1"/>
  <c r="G265" i="3" s="1"/>
  <c r="G266" i="3" s="1"/>
  <c r="G267" i="3" s="1"/>
  <c r="G268" i="3" s="1"/>
  <c r="G269" i="3" s="1"/>
  <c r="G270" i="3" s="1"/>
  <c r="G271" i="3" s="1"/>
  <c r="G272" i="3" s="1"/>
  <c r="G273" i="3" s="1"/>
  <c r="G274" i="3" s="1"/>
  <c r="G275" i="3" s="1"/>
  <c r="G276" i="3" s="1"/>
  <c r="G277" i="3" s="1"/>
  <c r="G278" i="3" s="1"/>
  <c r="G279" i="3" s="1"/>
  <c r="G280" i="3" s="1"/>
  <c r="G281" i="3" s="1"/>
  <c r="G282" i="3" s="1"/>
  <c r="G283" i="3" s="1"/>
  <c r="G284" i="3" s="1"/>
  <c r="G285" i="3" s="1"/>
  <c r="G286" i="3" s="1"/>
  <c r="G287" i="3" s="1"/>
  <c r="G288" i="3" s="1"/>
  <c r="G289" i="3" s="1"/>
  <c r="G290" i="3" s="1"/>
  <c r="G291" i="3" s="1"/>
  <c r="G292" i="3" s="1"/>
  <c r="G293" i="3" s="1"/>
  <c r="G294" i="3" s="1"/>
  <c r="G295" i="3" s="1"/>
  <c r="G296" i="3" s="1"/>
  <c r="G297" i="3" s="1"/>
  <c r="G298" i="3" s="1"/>
  <c r="G299" i="3" s="1"/>
  <c r="G300" i="3" s="1"/>
  <c r="G301" i="3" s="1"/>
  <c r="G302" i="3" s="1"/>
  <c r="G303" i="3" s="1"/>
  <c r="G304" i="3" s="1"/>
  <c r="G305" i="3" s="1"/>
  <c r="G306" i="3" s="1"/>
  <c r="G307" i="3" s="1"/>
  <c r="G308" i="3" s="1"/>
  <c r="G309" i="3" s="1"/>
  <c r="G310" i="3" s="1"/>
  <c r="G311" i="3" s="1"/>
  <c r="G312" i="3" s="1"/>
  <c r="G313" i="3" s="1"/>
  <c r="G314" i="3" s="1"/>
  <c r="G315" i="3" s="1"/>
  <c r="G316" i="3" s="1"/>
  <c r="G317" i="3" s="1"/>
  <c r="G318" i="3" s="1"/>
  <c r="G319" i="3" s="1"/>
  <c r="G320" i="3" s="1"/>
  <c r="G321" i="3" s="1"/>
  <c r="G322" i="3" s="1"/>
  <c r="G323" i="3" s="1"/>
  <c r="G324" i="3" s="1"/>
  <c r="G325" i="3" s="1"/>
  <c r="G326" i="3" s="1"/>
  <c r="G327" i="3" s="1"/>
  <c r="G328" i="3" s="1"/>
  <c r="G329" i="3" s="1"/>
  <c r="G330" i="3" s="1"/>
  <c r="G331" i="3" s="1"/>
  <c r="G332" i="3" s="1"/>
  <c r="G333" i="3" s="1"/>
  <c r="G334" i="3" s="1"/>
  <c r="G335" i="3" s="1"/>
  <c r="G336" i="3" s="1"/>
  <c r="G337" i="3" s="1"/>
  <c r="G338" i="3" s="1"/>
  <c r="G339" i="3" s="1"/>
  <c r="G340" i="3" s="1"/>
  <c r="G341" i="3" s="1"/>
  <c r="G342" i="3" s="1"/>
  <c r="G343" i="3" s="1"/>
  <c r="G344" i="3" s="1"/>
  <c r="G345" i="3" s="1"/>
  <c r="G346" i="3" s="1"/>
  <c r="G347" i="3" s="1"/>
  <c r="G348" i="3" s="1"/>
  <c r="G349" i="3" s="1"/>
  <c r="G350" i="3" s="1"/>
  <c r="G351" i="3" s="1"/>
  <c r="G352" i="3" s="1"/>
  <c r="G353" i="3" s="1"/>
  <c r="G354" i="3" s="1"/>
  <c r="G355" i="3" s="1"/>
  <c r="G356" i="3" s="1"/>
  <c r="G357" i="3" s="1"/>
  <c r="G358" i="3" s="1"/>
  <c r="G359" i="3" s="1"/>
  <c r="G360" i="3" s="1"/>
  <c r="G361" i="3" s="1"/>
  <c r="G362" i="3" s="1"/>
  <c r="G363" i="3" s="1"/>
  <c r="G364" i="3" s="1"/>
  <c r="G365" i="3" s="1"/>
  <c r="G366" i="3" s="1"/>
  <c r="G367" i="3" s="1"/>
  <c r="G368" i="3" s="1"/>
  <c r="G369" i="3" s="1"/>
  <c r="G370" i="3" s="1"/>
  <c r="G371" i="3" s="1"/>
  <c r="G372" i="3" s="1"/>
  <c r="G373" i="3" s="1"/>
  <c r="G374" i="3" s="1"/>
  <c r="G375" i="3" s="1"/>
  <c r="G376" i="3" s="1"/>
  <c r="G377" i="3" s="1"/>
  <c r="G378" i="3" s="1"/>
  <c r="G379" i="3" s="1"/>
  <c r="G380" i="3" s="1"/>
  <c r="G381" i="3" s="1"/>
  <c r="G382" i="3" s="1"/>
  <c r="G383" i="3" s="1"/>
  <c r="G384" i="3" s="1"/>
  <c r="G385" i="3" s="1"/>
  <c r="G386" i="3" s="1"/>
  <c r="G387" i="3" s="1"/>
  <c r="G388" i="3" s="1"/>
  <c r="G389" i="3" s="1"/>
  <c r="G390" i="3" s="1"/>
  <c r="G391" i="3" s="1"/>
  <c r="G392" i="3" s="1"/>
  <c r="G393" i="3" s="1"/>
  <c r="G394" i="3" s="1"/>
  <c r="G395" i="3" s="1"/>
  <c r="G396" i="3" s="1"/>
  <c r="G397" i="3" s="1"/>
  <c r="G398" i="3" s="1"/>
  <c r="G399" i="3" s="1"/>
  <c r="G400" i="3" s="1"/>
  <c r="G401" i="3" s="1"/>
  <c r="G402" i="3" s="1"/>
  <c r="G403" i="3" s="1"/>
  <c r="G404" i="3" s="1"/>
  <c r="G405" i="3" s="1"/>
  <c r="G406" i="3" s="1"/>
  <c r="G407" i="3" s="1"/>
  <c r="G408" i="3" s="1"/>
  <c r="G409" i="3" s="1"/>
  <c r="G410" i="3" s="1"/>
  <c r="G411" i="3" s="1"/>
  <c r="G412" i="3" s="1"/>
  <c r="G413" i="3" s="1"/>
  <c r="G414" i="3" s="1"/>
  <c r="G415" i="3" s="1"/>
  <c r="G416" i="3" s="1"/>
  <c r="G417" i="3" s="1"/>
  <c r="G418" i="3" s="1"/>
  <c r="G419" i="3" s="1"/>
  <c r="G420" i="3" s="1"/>
  <c r="G421" i="3" s="1"/>
  <c r="G422" i="3" s="1"/>
  <c r="G423" i="3" s="1"/>
  <c r="G424" i="3" s="1"/>
  <c r="G425" i="3" s="1"/>
  <c r="G426" i="3" s="1"/>
  <c r="G427" i="3" s="1"/>
  <c r="G428" i="3" s="1"/>
  <c r="G429" i="3" s="1"/>
  <c r="G430" i="3" s="1"/>
  <c r="G431" i="3" s="1"/>
  <c r="G432" i="3" s="1"/>
  <c r="G433" i="3" s="1"/>
  <c r="G434" i="3" s="1"/>
  <c r="G435" i="3" s="1"/>
  <c r="G436" i="3" s="1"/>
  <c r="G437" i="3" s="1"/>
  <c r="G438" i="3" s="1"/>
  <c r="G439" i="3" s="1"/>
  <c r="G440" i="3" s="1"/>
  <c r="G441" i="3" s="1"/>
  <c r="G442" i="3" s="1"/>
  <c r="G443" i="3" s="1"/>
  <c r="G444" i="3" s="1"/>
  <c r="G445" i="3" s="1"/>
  <c r="G446" i="3" s="1"/>
  <c r="G447" i="3" s="1"/>
  <c r="G448" i="3" s="1"/>
  <c r="G449" i="3" s="1"/>
  <c r="G450" i="3" s="1"/>
  <c r="G451" i="3" s="1"/>
  <c r="G452" i="3" s="1"/>
  <c r="G453" i="3" s="1"/>
  <c r="G454" i="3" s="1"/>
  <c r="G455" i="3" s="1"/>
  <c r="G456" i="3" s="1"/>
  <c r="G457" i="3" s="1"/>
  <c r="G458" i="3" s="1"/>
  <c r="G459" i="3" s="1"/>
  <c r="G460" i="3" s="1"/>
  <c r="G461" i="3" s="1"/>
  <c r="G462" i="3" s="1"/>
  <c r="G463" i="3" s="1"/>
  <c r="G464" i="3" s="1"/>
  <c r="G465" i="3" s="1"/>
  <c r="G466" i="3" s="1"/>
  <c r="G467" i="3" s="1"/>
  <c r="G468" i="3" s="1"/>
  <c r="G469" i="3" s="1"/>
  <c r="G470" i="3" s="1"/>
  <c r="G471" i="3" s="1"/>
  <c r="G472" i="3" s="1"/>
  <c r="G473" i="3" s="1"/>
  <c r="G474" i="3" s="1"/>
  <c r="G475" i="3" s="1"/>
  <c r="G476" i="3" s="1"/>
  <c r="G477" i="3" s="1"/>
  <c r="G478" i="3" s="1"/>
  <c r="G479" i="3" s="1"/>
  <c r="G480" i="3" s="1"/>
  <c r="G481" i="3" s="1"/>
  <c r="G482" i="3" s="1"/>
  <c r="G483" i="3" s="1"/>
  <c r="G484" i="3" s="1"/>
  <c r="G485" i="3" s="1"/>
  <c r="G486" i="3" s="1"/>
  <c r="G487" i="3" s="1"/>
  <c r="G488" i="3" s="1"/>
  <c r="G489" i="3" s="1"/>
  <c r="G490" i="3" s="1"/>
  <c r="G491" i="3" s="1"/>
  <c r="G492" i="3" s="1"/>
  <c r="G493" i="3" s="1"/>
  <c r="G494" i="3" s="1"/>
  <c r="G495" i="3" s="1"/>
  <c r="G496" i="3" s="1"/>
  <c r="G497" i="3" s="1"/>
  <c r="G498" i="3" s="1"/>
  <c r="G499" i="3" s="1"/>
  <c r="G500" i="3" s="1"/>
  <c r="G501" i="3" s="1"/>
  <c r="G502" i="3" s="1"/>
  <c r="G503" i="3" s="1"/>
  <c r="G504" i="3" s="1"/>
  <c r="G505" i="3" s="1"/>
  <c r="G506" i="3" s="1"/>
  <c r="G507" i="3" s="1"/>
  <c r="G508" i="3" s="1"/>
  <c r="G509" i="3" s="1"/>
  <c r="G510" i="3" s="1"/>
  <c r="G511" i="3" s="1"/>
  <c r="G512" i="3" s="1"/>
  <c r="G513" i="3" s="1"/>
  <c r="G514" i="3" s="1"/>
  <c r="G515" i="3" s="1"/>
  <c r="G516" i="3" s="1"/>
  <c r="G517" i="3" s="1"/>
  <c r="G518" i="3" s="1"/>
  <c r="G519" i="3" s="1"/>
  <c r="G520" i="3" s="1"/>
  <c r="G521" i="3" s="1"/>
  <c r="G522" i="3" s="1"/>
  <c r="G523" i="3" s="1"/>
  <c r="G524" i="3" s="1"/>
  <c r="G525" i="3" s="1"/>
  <c r="G526" i="3" s="1"/>
  <c r="G527" i="3" s="1"/>
  <c r="G528" i="3" s="1"/>
  <c r="G529" i="3" s="1"/>
  <c r="G530" i="3" s="1"/>
  <c r="G531" i="3" s="1"/>
  <c r="G532" i="3" s="1"/>
  <c r="G533" i="3" s="1"/>
  <c r="G534" i="3" s="1"/>
  <c r="G535" i="3" s="1"/>
  <c r="G536" i="3" s="1"/>
  <c r="G537" i="3" s="1"/>
  <c r="G538" i="3" s="1"/>
  <c r="G539" i="3" s="1"/>
  <c r="G540" i="3" s="1"/>
  <c r="G541" i="3" s="1"/>
  <c r="G542" i="3" s="1"/>
  <c r="G543" i="3" s="1"/>
  <c r="G544" i="3" s="1"/>
  <c r="G545" i="3" s="1"/>
  <c r="G546" i="3" s="1"/>
  <c r="G547" i="3" s="1"/>
  <c r="G548" i="3" s="1"/>
  <c r="G549" i="3" s="1"/>
  <c r="G550" i="3" s="1"/>
  <c r="G551" i="3" s="1"/>
  <c r="G552" i="3" s="1"/>
  <c r="G553" i="3" s="1"/>
  <c r="G554" i="3" s="1"/>
  <c r="G555" i="3" s="1"/>
  <c r="G556" i="3" s="1"/>
  <c r="G557" i="3" s="1"/>
  <c r="G558" i="3" s="1"/>
  <c r="G559" i="3" s="1"/>
  <c r="G560" i="3" s="1"/>
  <c r="G561" i="3" s="1"/>
  <c r="G562" i="3" s="1"/>
  <c r="G563" i="3" s="1"/>
  <c r="G564" i="3" s="1"/>
  <c r="G565" i="3" s="1"/>
  <c r="G566" i="3" s="1"/>
  <c r="G567" i="3" s="1"/>
  <c r="G568" i="3" s="1"/>
  <c r="G569" i="3" s="1"/>
  <c r="G570" i="3" s="1"/>
  <c r="G571" i="3" s="1"/>
  <c r="G572" i="3" s="1"/>
  <c r="G573" i="3" s="1"/>
  <c r="G574" i="3" s="1"/>
  <c r="G575" i="3" s="1"/>
  <c r="G576" i="3" s="1"/>
  <c r="G577" i="3" s="1"/>
  <c r="G578" i="3" s="1"/>
  <c r="G579" i="3" s="1"/>
  <c r="G580" i="3" s="1"/>
  <c r="G581" i="3" s="1"/>
  <c r="G582" i="3" s="1"/>
  <c r="G583" i="3" s="1"/>
  <c r="G584" i="3" s="1"/>
  <c r="G585" i="3" s="1"/>
  <c r="G586" i="3" s="1"/>
  <c r="G587" i="3" s="1"/>
  <c r="G588" i="3" s="1"/>
  <c r="G589" i="3" s="1"/>
  <c r="G590" i="3" s="1"/>
  <c r="G591" i="3" s="1"/>
  <c r="G592" i="3" s="1"/>
  <c r="G593" i="3" s="1"/>
  <c r="G594" i="3" s="1"/>
  <c r="G595" i="3" s="1"/>
  <c r="G596" i="3" s="1"/>
  <c r="G597" i="3" s="1"/>
  <c r="G598" i="3" s="1"/>
  <c r="G599" i="3" s="1"/>
  <c r="G600" i="3" s="1"/>
  <c r="G601" i="3" s="1"/>
  <c r="G602" i="3" s="1"/>
  <c r="G603" i="3" s="1"/>
  <c r="G604" i="3" s="1"/>
  <c r="G605" i="3" s="1"/>
  <c r="G606" i="3" s="1"/>
  <c r="G607" i="3" s="1"/>
  <c r="G608" i="3" s="1"/>
  <c r="G609" i="3" s="1"/>
  <c r="G610" i="3" s="1"/>
  <c r="G611" i="3" s="1"/>
  <c r="G612" i="3" s="1"/>
  <c r="G613" i="3" s="1"/>
  <c r="G614" i="3" s="1"/>
  <c r="G615" i="3" s="1"/>
  <c r="G616" i="3" s="1"/>
  <c r="G617" i="3" s="1"/>
  <c r="G618" i="3" s="1"/>
  <c r="G619" i="3" s="1"/>
  <c r="G620" i="3" s="1"/>
  <c r="G621" i="3" s="1"/>
  <c r="G622" i="3" s="1"/>
  <c r="G623" i="3" s="1"/>
  <c r="G624" i="3" s="1"/>
  <c r="G625" i="3" s="1"/>
  <c r="G626" i="3" s="1"/>
  <c r="G627" i="3" s="1"/>
  <c r="G628" i="3" s="1"/>
  <c r="G629" i="3" s="1"/>
  <c r="G630" i="3" s="1"/>
  <c r="G631" i="3" s="1"/>
  <c r="G632" i="3" s="1"/>
  <c r="G633" i="3" s="1"/>
  <c r="G634" i="3" s="1"/>
  <c r="G635" i="3" s="1"/>
  <c r="G636" i="3" s="1"/>
  <c r="G637" i="3" s="1"/>
  <c r="G638" i="3" s="1"/>
  <c r="G639" i="3" s="1"/>
  <c r="G640" i="3" s="1"/>
  <c r="G641" i="3" s="1"/>
  <c r="G642" i="3" s="1"/>
  <c r="G643" i="3" s="1"/>
  <c r="G644" i="3" s="1"/>
  <c r="G645" i="3" s="1"/>
  <c r="G646" i="3" s="1"/>
  <c r="G647" i="3" s="1"/>
  <c r="G648" i="3" s="1"/>
  <c r="G649" i="3" s="1"/>
  <c r="G650" i="3" s="1"/>
  <c r="G651" i="3" s="1"/>
  <c r="G652" i="3" s="1"/>
  <c r="G653" i="3" s="1"/>
  <c r="G654" i="3" s="1"/>
  <c r="G655" i="3" s="1"/>
  <c r="G656" i="3" s="1"/>
  <c r="G657" i="3" s="1"/>
  <c r="G658" i="3" s="1"/>
  <c r="G659" i="3" s="1"/>
  <c r="G660" i="3" s="1"/>
  <c r="G661" i="3" s="1"/>
  <c r="G662" i="3" s="1"/>
  <c r="G663" i="3" s="1"/>
  <c r="G664" i="3" s="1"/>
  <c r="G665" i="3" s="1"/>
  <c r="G666" i="3" s="1"/>
  <c r="G667" i="3" s="1"/>
  <c r="G668" i="3" s="1"/>
  <c r="G669" i="3" s="1"/>
  <c r="G670" i="3" s="1"/>
  <c r="G671" i="3" s="1"/>
  <c r="G672" i="3" s="1"/>
  <c r="G673" i="3" s="1"/>
  <c r="G674" i="3" s="1"/>
  <c r="G675" i="3" s="1"/>
  <c r="G676" i="3" s="1"/>
  <c r="G677" i="3" s="1"/>
  <c r="G678" i="3" s="1"/>
  <c r="G679" i="3" s="1"/>
  <c r="G680" i="3" s="1"/>
  <c r="G681" i="3" s="1"/>
  <c r="G682" i="3" s="1"/>
  <c r="G683" i="3" s="1"/>
  <c r="E4" i="1"/>
  <c r="F4" i="1" s="1"/>
  <c r="B7" i="7" l="1"/>
  <c r="B8" i="7" s="1"/>
  <c r="P4" i="7"/>
  <c r="Q4" i="7" s="1"/>
  <c r="I3" i="10"/>
  <c r="J3" i="10" s="1"/>
  <c r="G4" i="10"/>
  <c r="H4" i="10"/>
  <c r="F4" i="10"/>
  <c r="D5" i="10"/>
  <c r="E5" i="10" s="1"/>
  <c r="L5" i="10" s="1"/>
  <c r="T9" i="10"/>
  <c r="S9" i="10"/>
  <c r="K3" i="6"/>
  <c r="L3" i="6" s="1"/>
  <c r="G4" i="6" s="1"/>
  <c r="E4" i="6"/>
  <c r="F146" i="8"/>
  <c r="J3" i="7"/>
  <c r="AI4" i="7"/>
  <c r="I3" i="7"/>
  <c r="AE4" i="7"/>
  <c r="H3" i="7"/>
  <c r="AA4" i="7"/>
  <c r="G3" i="7"/>
  <c r="W4" i="7"/>
  <c r="F3" i="7"/>
  <c r="S4" i="7"/>
  <c r="H4" i="3"/>
  <c r="I3" i="4"/>
  <c r="H4" i="4"/>
  <c r="I4" i="4" s="1"/>
  <c r="H5" i="3"/>
  <c r="I4" i="3"/>
  <c r="E5" i="1"/>
  <c r="O5" i="7" l="1"/>
  <c r="P5" i="7" s="1"/>
  <c r="Q5" i="7" s="1"/>
  <c r="O6" i="7" s="1"/>
  <c r="P6" i="7" s="1"/>
  <c r="E4" i="7"/>
  <c r="I4" i="10"/>
  <c r="J4" i="10" s="1"/>
  <c r="M4" i="10" s="1"/>
  <c r="D6" i="10"/>
  <c r="E6" i="10" s="1"/>
  <c r="H5" i="10"/>
  <c r="G5" i="10"/>
  <c r="F5" i="10"/>
  <c r="I5" i="10"/>
  <c r="D7" i="10"/>
  <c r="E7" i="10" s="1"/>
  <c r="L7" i="10" s="1"/>
  <c r="F4" i="6"/>
  <c r="D4" i="6" s="1"/>
  <c r="N4" i="6" s="1"/>
  <c r="F147" i="8"/>
  <c r="AJ4" i="7"/>
  <c r="AK4" i="7" s="1"/>
  <c r="AF4" i="7"/>
  <c r="AG4" i="7" s="1"/>
  <c r="AB4" i="7"/>
  <c r="AC4" i="7" s="1"/>
  <c r="X4" i="7"/>
  <c r="Y4" i="7" s="1"/>
  <c r="T4" i="7"/>
  <c r="U4" i="7" s="1"/>
  <c r="F5" i="1"/>
  <c r="P3" i="6"/>
  <c r="Z3" i="6" s="1"/>
  <c r="H5" i="4"/>
  <c r="H6" i="3"/>
  <c r="I5" i="3"/>
  <c r="E6" i="1"/>
  <c r="E5" i="7" l="1"/>
  <c r="H6" i="10"/>
  <c r="L6" i="10"/>
  <c r="J5" i="10"/>
  <c r="M5" i="10" s="1"/>
  <c r="G6" i="10"/>
  <c r="F6" i="10"/>
  <c r="I6" i="10" s="1"/>
  <c r="G7" i="10"/>
  <c r="F7" i="10"/>
  <c r="H7" i="10"/>
  <c r="D8" i="10"/>
  <c r="E8" i="10" s="1"/>
  <c r="L8" i="10" s="1"/>
  <c r="O4" i="6"/>
  <c r="I4" i="6"/>
  <c r="J4" i="6" s="1"/>
  <c r="E5" i="6" s="1"/>
  <c r="F148" i="8"/>
  <c r="J4" i="7"/>
  <c r="AI5" i="7"/>
  <c r="I4" i="7"/>
  <c r="AE5" i="7"/>
  <c r="H4" i="7"/>
  <c r="AA5" i="7"/>
  <c r="G4" i="7"/>
  <c r="W5" i="7"/>
  <c r="F4" i="7"/>
  <c r="S5" i="7"/>
  <c r="Q6" i="7"/>
  <c r="F6" i="1"/>
  <c r="I5" i="4"/>
  <c r="H6" i="4"/>
  <c r="I6" i="4" s="1"/>
  <c r="H7" i="3"/>
  <c r="I6" i="3"/>
  <c r="E7" i="1"/>
  <c r="E6" i="7" l="1"/>
  <c r="P4" i="6"/>
  <c r="Q4" i="6" s="1"/>
  <c r="J6" i="10"/>
  <c r="M6" i="10" s="1"/>
  <c r="G8" i="10"/>
  <c r="F8" i="10"/>
  <c r="H8" i="10"/>
  <c r="I7" i="10"/>
  <c r="J7" i="10" s="1"/>
  <c r="M7" i="10" s="1"/>
  <c r="D9" i="10"/>
  <c r="E9" i="10" s="1"/>
  <c r="L9" i="10" s="1"/>
  <c r="K4" i="6"/>
  <c r="F5" i="6" s="1"/>
  <c r="F149" i="8"/>
  <c r="AJ5" i="7"/>
  <c r="AK5" i="7" s="1"/>
  <c r="AF5" i="7"/>
  <c r="AG5" i="7" s="1"/>
  <c r="AB5" i="7"/>
  <c r="AC5" i="7" s="1"/>
  <c r="X5" i="7"/>
  <c r="Y5" i="7" s="1"/>
  <c r="T5" i="7"/>
  <c r="U5" i="7" s="1"/>
  <c r="O7" i="7"/>
  <c r="F7" i="1"/>
  <c r="H7" i="4"/>
  <c r="H8" i="3"/>
  <c r="I7" i="3"/>
  <c r="E8" i="1"/>
  <c r="G9" i="10" l="1"/>
  <c r="H9" i="10"/>
  <c r="F9" i="10"/>
  <c r="I8" i="10"/>
  <c r="J8" i="10" s="1"/>
  <c r="M8" i="10" s="1"/>
  <c r="D10" i="10"/>
  <c r="E10" i="10" s="1"/>
  <c r="L10" i="10" s="1"/>
  <c r="L4" i="6"/>
  <c r="G5" i="6" s="1"/>
  <c r="D5" i="6" s="1"/>
  <c r="N5" i="6" s="1"/>
  <c r="F150" i="8"/>
  <c r="J5" i="7"/>
  <c r="AI6" i="7"/>
  <c r="I5" i="7"/>
  <c r="AE6" i="7"/>
  <c r="H5" i="7"/>
  <c r="AA6" i="7"/>
  <c r="G5" i="7"/>
  <c r="W6" i="7"/>
  <c r="F5" i="7"/>
  <c r="S6" i="7"/>
  <c r="P7" i="7"/>
  <c r="F8" i="1"/>
  <c r="I7" i="4"/>
  <c r="H8" i="4"/>
  <c r="I8" i="4" s="1"/>
  <c r="H9" i="3"/>
  <c r="I8" i="3"/>
  <c r="E9" i="1"/>
  <c r="F10" i="10" l="1"/>
  <c r="H10" i="10"/>
  <c r="G10" i="10"/>
  <c r="I9" i="10"/>
  <c r="J9" i="10" s="1"/>
  <c r="M9" i="10" s="1"/>
  <c r="D11" i="10"/>
  <c r="E11" i="10" s="1"/>
  <c r="L11" i="10" s="1"/>
  <c r="O5" i="6"/>
  <c r="P5" i="6" s="1"/>
  <c r="I5" i="6"/>
  <c r="J5" i="6" s="1"/>
  <c r="K5" i="6" s="1"/>
  <c r="F151" i="8"/>
  <c r="AJ6" i="7"/>
  <c r="AK6" i="7" s="1"/>
  <c r="AF6" i="7"/>
  <c r="AG6" i="7" s="1"/>
  <c r="AB6" i="7"/>
  <c r="AC6" i="7" s="1"/>
  <c r="X6" i="7"/>
  <c r="Y6" i="7" s="1"/>
  <c r="T6" i="7"/>
  <c r="U6" i="7" s="1"/>
  <c r="Q7" i="7"/>
  <c r="E7" i="7" s="1"/>
  <c r="F9" i="1"/>
  <c r="H9" i="4"/>
  <c r="I9" i="4" s="1"/>
  <c r="H10" i="3"/>
  <c r="I9" i="3"/>
  <c r="E10" i="1"/>
  <c r="F10" i="1" s="1"/>
  <c r="Q5" i="6" l="1"/>
  <c r="AA5" i="6" s="1"/>
  <c r="F11" i="10"/>
  <c r="H11" i="10"/>
  <c r="G11" i="10"/>
  <c r="D12" i="10"/>
  <c r="E12" i="10" s="1"/>
  <c r="L12" i="10" s="1"/>
  <c r="I10" i="10"/>
  <c r="J10" i="10" s="1"/>
  <c r="M10" i="10" s="1"/>
  <c r="Z4" i="6"/>
  <c r="AA4" i="6"/>
  <c r="F152" i="8"/>
  <c r="J6" i="7"/>
  <c r="AI7" i="7"/>
  <c r="I6" i="7"/>
  <c r="AE7" i="7"/>
  <c r="H6" i="7"/>
  <c r="AA7" i="7"/>
  <c r="G6" i="7"/>
  <c r="W7" i="7"/>
  <c r="F6" i="7"/>
  <c r="S7" i="7"/>
  <c r="O8" i="7"/>
  <c r="L5" i="6"/>
  <c r="Z5" i="6" s="1"/>
  <c r="E6" i="6"/>
  <c r="F6" i="6"/>
  <c r="H10" i="4"/>
  <c r="H11" i="3"/>
  <c r="I10" i="3"/>
  <c r="E11" i="1"/>
  <c r="F11" i="1" s="1"/>
  <c r="G12" i="10" l="1"/>
  <c r="H12" i="10"/>
  <c r="F12" i="10"/>
  <c r="I11" i="10"/>
  <c r="J11" i="10" s="1"/>
  <c r="M11" i="10" s="1"/>
  <c r="D13" i="10"/>
  <c r="E13" i="10" s="1"/>
  <c r="L13" i="10" s="1"/>
  <c r="F153" i="8"/>
  <c r="AJ7" i="7"/>
  <c r="AK7" i="7" s="1"/>
  <c r="AF7" i="7"/>
  <c r="AG7" i="7" s="1"/>
  <c r="AB7" i="7"/>
  <c r="AC7" i="7" s="1"/>
  <c r="X7" i="7"/>
  <c r="Y7" i="7" s="1"/>
  <c r="T7" i="7"/>
  <c r="U7" i="7" s="1"/>
  <c r="P8" i="7"/>
  <c r="G6" i="6"/>
  <c r="I10" i="4"/>
  <c r="H11" i="4"/>
  <c r="I11" i="4" s="1"/>
  <c r="H12" i="3"/>
  <c r="I11" i="3"/>
  <c r="E12" i="1"/>
  <c r="F12" i="1" s="1"/>
  <c r="G13" i="10" l="1"/>
  <c r="H13" i="10"/>
  <c r="F13" i="10"/>
  <c r="I12" i="10"/>
  <c r="J12" i="10" s="1"/>
  <c r="M12" i="10" s="1"/>
  <c r="D14" i="10"/>
  <c r="E14" i="10" s="1"/>
  <c r="L14" i="10" s="1"/>
  <c r="D6" i="6"/>
  <c r="N6" i="6" s="1"/>
  <c r="F154" i="8"/>
  <c r="J7" i="7"/>
  <c r="AI8" i="7"/>
  <c r="I7" i="7"/>
  <c r="AE8" i="7"/>
  <c r="H7" i="7"/>
  <c r="AA8" i="7"/>
  <c r="G7" i="7"/>
  <c r="W8" i="7"/>
  <c r="F7" i="7"/>
  <c r="S8" i="7"/>
  <c r="Q8" i="7"/>
  <c r="E8" i="7" s="1"/>
  <c r="H12" i="4"/>
  <c r="I12" i="4" s="1"/>
  <c r="H13" i="3"/>
  <c r="I12" i="3"/>
  <c r="E13" i="1"/>
  <c r="F13" i="1" s="1"/>
  <c r="H14" i="10" l="1"/>
  <c r="G14" i="10"/>
  <c r="F14" i="10"/>
  <c r="D15" i="10"/>
  <c r="E15" i="10" s="1"/>
  <c r="L15" i="10" s="1"/>
  <c r="I13" i="10"/>
  <c r="J13" i="10" s="1"/>
  <c r="M13" i="10" s="1"/>
  <c r="O6" i="6"/>
  <c r="P6" i="6" s="1"/>
  <c r="Q6" i="6" s="1"/>
  <c r="AA6" i="6" s="1"/>
  <c r="I6" i="6"/>
  <c r="J6" i="6" s="1"/>
  <c r="K6" i="6" s="1"/>
  <c r="F7" i="6" s="1"/>
  <c r="F155" i="8"/>
  <c r="AJ8" i="7"/>
  <c r="AK8" i="7" s="1"/>
  <c r="AF8" i="7"/>
  <c r="AG8" i="7" s="1"/>
  <c r="AB8" i="7"/>
  <c r="AC8" i="7" s="1"/>
  <c r="X8" i="7"/>
  <c r="Y8" i="7" s="1"/>
  <c r="T8" i="7"/>
  <c r="U8" i="7" s="1"/>
  <c r="O9" i="7"/>
  <c r="H13" i="4"/>
  <c r="I13" i="4" s="1"/>
  <c r="H14" i="3"/>
  <c r="I13" i="3"/>
  <c r="E14" i="1"/>
  <c r="F14" i="1" s="1"/>
  <c r="H15" i="10" l="1"/>
  <c r="G15" i="10"/>
  <c r="F15" i="10"/>
  <c r="I14" i="10"/>
  <c r="J14" i="10" s="1"/>
  <c r="M14" i="10" s="1"/>
  <c r="D16" i="10"/>
  <c r="E16" i="10" s="1"/>
  <c r="L16" i="10" s="1"/>
  <c r="L6" i="6"/>
  <c r="G7" i="6" s="1"/>
  <c r="E7" i="6"/>
  <c r="F156" i="8"/>
  <c r="J8" i="7"/>
  <c r="AI9" i="7"/>
  <c r="I8" i="7"/>
  <c r="AE9" i="7"/>
  <c r="H8" i="7"/>
  <c r="AA9" i="7"/>
  <c r="G8" i="7"/>
  <c r="W9" i="7"/>
  <c r="F8" i="7"/>
  <c r="S9" i="7"/>
  <c r="P9" i="7"/>
  <c r="Z6" i="6"/>
  <c r="H14" i="4"/>
  <c r="I14" i="4" s="1"/>
  <c r="H15" i="3"/>
  <c r="I14" i="3"/>
  <c r="E15" i="1"/>
  <c r="F15" i="1" s="1"/>
  <c r="G16" i="10" l="1"/>
  <c r="F16" i="10"/>
  <c r="H16" i="10"/>
  <c r="I15" i="10"/>
  <c r="J15" i="10" s="1"/>
  <c r="M15" i="10" s="1"/>
  <c r="D17" i="10"/>
  <c r="E17" i="10" s="1"/>
  <c r="L17" i="10" s="1"/>
  <c r="D7" i="6"/>
  <c r="N7" i="6" s="1"/>
  <c r="F157" i="8"/>
  <c r="AJ9" i="7"/>
  <c r="AK9" i="7" s="1"/>
  <c r="AF9" i="7"/>
  <c r="AG9" i="7" s="1"/>
  <c r="AB9" i="7"/>
  <c r="AC9" i="7" s="1"/>
  <c r="X9" i="7"/>
  <c r="Y9" i="7" s="1"/>
  <c r="T9" i="7"/>
  <c r="U9" i="7" s="1"/>
  <c r="Q9" i="7"/>
  <c r="E9" i="7" s="1"/>
  <c r="H15" i="4"/>
  <c r="I15" i="4" s="1"/>
  <c r="H16" i="3"/>
  <c r="I15" i="3"/>
  <c r="E16" i="1"/>
  <c r="F16" i="1" s="1"/>
  <c r="G17" i="10" l="1"/>
  <c r="F17" i="10"/>
  <c r="H17" i="10"/>
  <c r="I16" i="10"/>
  <c r="J16" i="10" s="1"/>
  <c r="M16" i="10" s="1"/>
  <c r="D18" i="10"/>
  <c r="E18" i="10" s="1"/>
  <c r="L18" i="10" s="1"/>
  <c r="O7" i="6"/>
  <c r="P7" i="6" s="1"/>
  <c r="Z7" i="6" s="1"/>
  <c r="I7" i="6"/>
  <c r="J7" i="6" s="1"/>
  <c r="E8" i="6" s="1"/>
  <c r="F158" i="8"/>
  <c r="J9" i="7"/>
  <c r="AI10" i="7"/>
  <c r="I9" i="7"/>
  <c r="AE10" i="7"/>
  <c r="H9" i="7"/>
  <c r="AA10" i="7"/>
  <c r="G9" i="7"/>
  <c r="W10" i="7"/>
  <c r="F9" i="7"/>
  <c r="S10" i="7"/>
  <c r="O10" i="7"/>
  <c r="H16" i="4"/>
  <c r="I16" i="4" s="1"/>
  <c r="H17" i="3"/>
  <c r="I16" i="3"/>
  <c r="E17" i="1"/>
  <c r="F17" i="1" s="1"/>
  <c r="G18" i="10" l="1"/>
  <c r="F18" i="10"/>
  <c r="H18" i="10"/>
  <c r="I17" i="10"/>
  <c r="J17" i="10" s="1"/>
  <c r="M17" i="10" s="1"/>
  <c r="D19" i="10"/>
  <c r="E19" i="10" s="1"/>
  <c r="L19" i="10" s="1"/>
  <c r="Q7" i="6"/>
  <c r="AA7" i="6" s="1"/>
  <c r="K7" i="6"/>
  <c r="F8" i="6" s="1"/>
  <c r="F159" i="8"/>
  <c r="AJ10" i="7"/>
  <c r="AK10" i="7" s="1"/>
  <c r="AF10" i="7"/>
  <c r="AG10" i="7" s="1"/>
  <c r="AB10" i="7"/>
  <c r="AC10" i="7" s="1"/>
  <c r="X10" i="7"/>
  <c r="Y10" i="7" s="1"/>
  <c r="T10" i="7"/>
  <c r="U10" i="7" s="1"/>
  <c r="P10" i="7"/>
  <c r="H17" i="4"/>
  <c r="I17" i="4" s="1"/>
  <c r="H18" i="3"/>
  <c r="I17" i="3"/>
  <c r="E18" i="1"/>
  <c r="F18" i="1" s="1"/>
  <c r="G19" i="10" l="1"/>
  <c r="F19" i="10"/>
  <c r="H19" i="10"/>
  <c r="I18" i="10"/>
  <c r="J18" i="10" s="1"/>
  <c r="M18" i="10" s="1"/>
  <c r="D20" i="10"/>
  <c r="E20" i="10" s="1"/>
  <c r="L20" i="10" s="1"/>
  <c r="L7" i="6"/>
  <c r="G8" i="6" s="1"/>
  <c r="F160" i="8"/>
  <c r="J10" i="7"/>
  <c r="AI11" i="7"/>
  <c r="I10" i="7"/>
  <c r="AE11" i="7"/>
  <c r="H10" i="7"/>
  <c r="AA11" i="7"/>
  <c r="G10" i="7"/>
  <c r="W11" i="7"/>
  <c r="F10" i="7"/>
  <c r="S11" i="7"/>
  <c r="Q10" i="7"/>
  <c r="E10" i="7" s="1"/>
  <c r="H18" i="4"/>
  <c r="I18" i="4" s="1"/>
  <c r="H19" i="3"/>
  <c r="I18" i="3"/>
  <c r="E19" i="1"/>
  <c r="F19" i="1" s="1"/>
  <c r="F20" i="10" l="1"/>
  <c r="G20" i="10"/>
  <c r="H20" i="10"/>
  <c r="I19" i="10"/>
  <c r="J19" i="10" s="1"/>
  <c r="M19" i="10" s="1"/>
  <c r="D21" i="10"/>
  <c r="E21" i="10" s="1"/>
  <c r="L21" i="10" s="1"/>
  <c r="D8" i="6"/>
  <c r="N8" i="6" s="1"/>
  <c r="F161" i="8"/>
  <c r="AJ11" i="7"/>
  <c r="AK11" i="7" s="1"/>
  <c r="AF11" i="7"/>
  <c r="AG11" i="7" s="1"/>
  <c r="AB11" i="7"/>
  <c r="AC11" i="7" s="1"/>
  <c r="X11" i="7"/>
  <c r="Y11" i="7" s="1"/>
  <c r="T11" i="7"/>
  <c r="U11" i="7" s="1"/>
  <c r="O11" i="7"/>
  <c r="H19" i="4"/>
  <c r="I19" i="4" s="1"/>
  <c r="H20" i="3"/>
  <c r="I19" i="3"/>
  <c r="E20" i="1"/>
  <c r="F20" i="1" s="1"/>
  <c r="H21" i="10" l="1"/>
  <c r="F21" i="10"/>
  <c r="G21" i="10"/>
  <c r="D22" i="10"/>
  <c r="E22" i="10" s="1"/>
  <c r="L22" i="10" s="1"/>
  <c r="I20" i="10"/>
  <c r="J20" i="10" s="1"/>
  <c r="M20" i="10" s="1"/>
  <c r="O8" i="6"/>
  <c r="P8" i="6" s="1"/>
  <c r="Q8" i="6" s="1"/>
  <c r="AA8" i="6" s="1"/>
  <c r="I8" i="6"/>
  <c r="J8" i="6" s="1"/>
  <c r="E9" i="6" s="1"/>
  <c r="F162" i="8"/>
  <c r="J11" i="7"/>
  <c r="AI12" i="7"/>
  <c r="I11" i="7"/>
  <c r="AE12" i="7"/>
  <c r="H11" i="7"/>
  <c r="AA12" i="7"/>
  <c r="G11" i="7"/>
  <c r="W12" i="7"/>
  <c r="F11" i="7"/>
  <c r="S12" i="7"/>
  <c r="P11" i="7"/>
  <c r="Q11" i="7" s="1"/>
  <c r="E11" i="7" s="1"/>
  <c r="H20" i="4"/>
  <c r="I20" i="4" s="1"/>
  <c r="H21" i="3"/>
  <c r="I20" i="3"/>
  <c r="E21" i="1"/>
  <c r="F21" i="1" s="1"/>
  <c r="G22" i="10" l="1"/>
  <c r="H22" i="10"/>
  <c r="F22" i="10"/>
  <c r="I21" i="10"/>
  <c r="J21" i="10" s="1"/>
  <c r="M21" i="10" s="1"/>
  <c r="D23" i="10"/>
  <c r="E23" i="10" s="1"/>
  <c r="L23" i="10" s="1"/>
  <c r="K8" i="6"/>
  <c r="F9" i="6" s="1"/>
  <c r="F163" i="8"/>
  <c r="AJ12" i="7"/>
  <c r="AK12" i="7" s="1"/>
  <c r="AF12" i="7"/>
  <c r="AG12" i="7" s="1"/>
  <c r="AB12" i="7"/>
  <c r="AC12" i="7" s="1"/>
  <c r="X12" i="7"/>
  <c r="Y12" i="7" s="1"/>
  <c r="T12" i="7"/>
  <c r="U12" i="7" s="1"/>
  <c r="O12" i="7"/>
  <c r="H21" i="4"/>
  <c r="I21" i="4" s="1"/>
  <c r="H22" i="3"/>
  <c r="I21" i="3"/>
  <c r="E22" i="1"/>
  <c r="F22" i="1" s="1"/>
  <c r="H23" i="10" l="1"/>
  <c r="G23" i="10"/>
  <c r="F23" i="10"/>
  <c r="I22" i="10"/>
  <c r="J22" i="10" s="1"/>
  <c r="M22" i="10" s="1"/>
  <c r="D24" i="10"/>
  <c r="E24" i="10" s="1"/>
  <c r="L24" i="10" s="1"/>
  <c r="L8" i="6"/>
  <c r="G9" i="6" s="1"/>
  <c r="D9" i="6" s="1"/>
  <c r="N9" i="6" s="1"/>
  <c r="Z8" i="6"/>
  <c r="F164" i="8"/>
  <c r="J12" i="7"/>
  <c r="AI13" i="7"/>
  <c r="I12" i="7"/>
  <c r="AE13" i="7"/>
  <c r="H12" i="7"/>
  <c r="AA13" i="7"/>
  <c r="G12" i="7"/>
  <c r="W13" i="7"/>
  <c r="F12" i="7"/>
  <c r="S13" i="7"/>
  <c r="P12" i="7"/>
  <c r="H22" i="4"/>
  <c r="I22" i="4" s="1"/>
  <c r="H23" i="3"/>
  <c r="I22" i="3"/>
  <c r="E23" i="1"/>
  <c r="F23" i="1" s="1"/>
  <c r="G24" i="10" l="1"/>
  <c r="F24" i="10"/>
  <c r="H24" i="10"/>
  <c r="I23" i="10"/>
  <c r="J23" i="10" s="1"/>
  <c r="M23" i="10" s="1"/>
  <c r="D25" i="10"/>
  <c r="E25" i="10" s="1"/>
  <c r="L25" i="10" s="1"/>
  <c r="O9" i="6"/>
  <c r="P9" i="6" s="1"/>
  <c r="Q9" i="6" s="1"/>
  <c r="AA9" i="6" s="1"/>
  <c r="I9" i="6"/>
  <c r="J9" i="6" s="1"/>
  <c r="F165" i="8"/>
  <c r="AJ13" i="7"/>
  <c r="AK13" i="7" s="1"/>
  <c r="AF13" i="7"/>
  <c r="AG13" i="7" s="1"/>
  <c r="AB13" i="7"/>
  <c r="AC13" i="7" s="1"/>
  <c r="X13" i="7"/>
  <c r="Y13" i="7" s="1"/>
  <c r="T13" i="7"/>
  <c r="U13" i="7" s="1"/>
  <c r="Q12" i="7"/>
  <c r="E12" i="7" s="1"/>
  <c r="H23" i="4"/>
  <c r="I23" i="4" s="1"/>
  <c r="H24" i="3"/>
  <c r="I23" i="3"/>
  <c r="E24" i="1"/>
  <c r="F24" i="1" s="1"/>
  <c r="H25" i="10" l="1"/>
  <c r="G25" i="10"/>
  <c r="F25" i="10"/>
  <c r="I24" i="10"/>
  <c r="J24" i="10" s="1"/>
  <c r="M24" i="10" s="1"/>
  <c r="D26" i="10"/>
  <c r="E26" i="10" s="1"/>
  <c r="L26" i="10" s="1"/>
  <c r="E10" i="6"/>
  <c r="K9" i="6"/>
  <c r="F166" i="8"/>
  <c r="J13" i="7"/>
  <c r="AI14" i="7"/>
  <c r="I13" i="7"/>
  <c r="AE14" i="7"/>
  <c r="H13" i="7"/>
  <c r="AA14" i="7"/>
  <c r="G13" i="7"/>
  <c r="W14" i="7"/>
  <c r="F13" i="7"/>
  <c r="S14" i="7"/>
  <c r="O13" i="7"/>
  <c r="H24" i="4"/>
  <c r="I24" i="4" s="1"/>
  <c r="H25" i="3"/>
  <c r="I24" i="3"/>
  <c r="E25" i="1"/>
  <c r="F25" i="1" s="1"/>
  <c r="G26" i="10" l="1"/>
  <c r="F26" i="10"/>
  <c r="H26" i="10"/>
  <c r="I25" i="10"/>
  <c r="J25" i="10" s="1"/>
  <c r="M25" i="10" s="1"/>
  <c r="D27" i="10"/>
  <c r="E27" i="10" s="1"/>
  <c r="L27" i="10" s="1"/>
  <c r="L9" i="6"/>
  <c r="F10" i="6"/>
  <c r="F167" i="8"/>
  <c r="AJ14" i="7"/>
  <c r="AK14" i="7" s="1"/>
  <c r="AF14" i="7"/>
  <c r="AG14" i="7" s="1"/>
  <c r="AB14" i="7"/>
  <c r="AC14" i="7" s="1"/>
  <c r="X14" i="7"/>
  <c r="Y14" i="7" s="1"/>
  <c r="T14" i="7"/>
  <c r="U14" i="7" s="1"/>
  <c r="P13" i="7"/>
  <c r="H25" i="4"/>
  <c r="I25" i="4" s="1"/>
  <c r="H26" i="3"/>
  <c r="I25" i="3"/>
  <c r="E26" i="1"/>
  <c r="F26" i="1" s="1"/>
  <c r="G27" i="10" l="1"/>
  <c r="F27" i="10"/>
  <c r="H27" i="10"/>
  <c r="I26" i="10"/>
  <c r="J26" i="10" s="1"/>
  <c r="M26" i="10" s="1"/>
  <c r="D28" i="10"/>
  <c r="E28" i="10" s="1"/>
  <c r="L28" i="10" s="1"/>
  <c r="G10" i="6"/>
  <c r="F168" i="8"/>
  <c r="J14" i="7"/>
  <c r="AI15" i="7"/>
  <c r="I14" i="7"/>
  <c r="AE15" i="7"/>
  <c r="H14" i="7"/>
  <c r="AA15" i="7"/>
  <c r="G14" i="7"/>
  <c r="W15" i="7"/>
  <c r="F14" i="7"/>
  <c r="S15" i="7"/>
  <c r="Q13" i="7"/>
  <c r="E13" i="7" s="1"/>
  <c r="H26" i="4"/>
  <c r="I26" i="4" s="1"/>
  <c r="H27" i="3"/>
  <c r="I26" i="3"/>
  <c r="E27" i="1"/>
  <c r="F27" i="1" s="1"/>
  <c r="G28" i="10" l="1"/>
  <c r="F28" i="10"/>
  <c r="H28" i="10"/>
  <c r="I27" i="10"/>
  <c r="J27" i="10" s="1"/>
  <c r="M27" i="10" s="1"/>
  <c r="D29" i="10"/>
  <c r="E29" i="10" s="1"/>
  <c r="L29" i="10" s="1"/>
  <c r="D10" i="6"/>
  <c r="N10" i="6" s="1"/>
  <c r="Z9" i="6"/>
  <c r="F169" i="8"/>
  <c r="AJ15" i="7"/>
  <c r="AK15" i="7" s="1"/>
  <c r="AF15" i="7"/>
  <c r="AG15" i="7" s="1"/>
  <c r="AB15" i="7"/>
  <c r="AC15" i="7" s="1"/>
  <c r="X15" i="7"/>
  <c r="Y15" i="7" s="1"/>
  <c r="T15" i="7"/>
  <c r="U15" i="7" s="1"/>
  <c r="O14" i="7"/>
  <c r="H27" i="4"/>
  <c r="I27" i="4" s="1"/>
  <c r="H28" i="3"/>
  <c r="I27" i="3"/>
  <c r="E28" i="1"/>
  <c r="F28" i="1" s="1"/>
  <c r="H29" i="10" l="1"/>
  <c r="G29" i="10"/>
  <c r="F29" i="10"/>
  <c r="I28" i="10"/>
  <c r="J28" i="10" s="1"/>
  <c r="M28" i="10" s="1"/>
  <c r="D30" i="10"/>
  <c r="E30" i="10" s="1"/>
  <c r="L30" i="10" s="1"/>
  <c r="O10" i="6"/>
  <c r="P10" i="6" s="1"/>
  <c r="Q10" i="6" s="1"/>
  <c r="AA10" i="6" s="1"/>
  <c r="I10" i="6"/>
  <c r="J10" i="6" s="1"/>
  <c r="F170" i="8"/>
  <c r="J15" i="7"/>
  <c r="AI16" i="7"/>
  <c r="I15" i="7"/>
  <c r="AE16" i="7"/>
  <c r="H15" i="7"/>
  <c r="AA16" i="7"/>
  <c r="G15" i="7"/>
  <c r="W16" i="7"/>
  <c r="F15" i="7"/>
  <c r="S16" i="7"/>
  <c r="P14" i="7"/>
  <c r="H28" i="4"/>
  <c r="I28" i="4" s="1"/>
  <c r="H29" i="3"/>
  <c r="I28" i="3"/>
  <c r="E29" i="1"/>
  <c r="F29" i="1" s="1"/>
  <c r="G30" i="10" l="1"/>
  <c r="F30" i="10"/>
  <c r="H30" i="10"/>
  <c r="I29" i="10"/>
  <c r="J29" i="10" s="1"/>
  <c r="M29" i="10" s="1"/>
  <c r="D31" i="10"/>
  <c r="E31" i="10" s="1"/>
  <c r="L31" i="10" s="1"/>
  <c r="Z10" i="6"/>
  <c r="E11" i="6"/>
  <c r="K10" i="6"/>
  <c r="F171" i="8"/>
  <c r="AJ16" i="7"/>
  <c r="AK16" i="7" s="1"/>
  <c r="AF16" i="7"/>
  <c r="AG16" i="7" s="1"/>
  <c r="AB16" i="7"/>
  <c r="AC16" i="7" s="1"/>
  <c r="X16" i="7"/>
  <c r="Y16" i="7" s="1"/>
  <c r="T16" i="7"/>
  <c r="U16" i="7" s="1"/>
  <c r="Q14" i="7"/>
  <c r="E14" i="7" s="1"/>
  <c r="H29" i="4"/>
  <c r="I29" i="4" s="1"/>
  <c r="H30" i="3"/>
  <c r="I29" i="3"/>
  <c r="E30" i="1"/>
  <c r="F30" i="1" s="1"/>
  <c r="G31" i="10" l="1"/>
  <c r="F31" i="10"/>
  <c r="H31" i="10"/>
  <c r="I30" i="10"/>
  <c r="J30" i="10" s="1"/>
  <c r="M30" i="10" s="1"/>
  <c r="D32" i="10"/>
  <c r="E32" i="10" s="1"/>
  <c r="L32" i="10" s="1"/>
  <c r="L10" i="6"/>
  <c r="G11" i="6" s="1"/>
  <c r="F11" i="6"/>
  <c r="F172" i="8"/>
  <c r="J16" i="7"/>
  <c r="AI17" i="7"/>
  <c r="I16" i="7"/>
  <c r="AE17" i="7"/>
  <c r="H16" i="7"/>
  <c r="AA17" i="7"/>
  <c r="G16" i="7"/>
  <c r="W17" i="7"/>
  <c r="F16" i="7"/>
  <c r="S17" i="7"/>
  <c r="O15" i="7"/>
  <c r="H30" i="4"/>
  <c r="I30" i="4" s="1"/>
  <c r="H31" i="3"/>
  <c r="I30" i="3"/>
  <c r="E31" i="1"/>
  <c r="F31" i="1" s="1"/>
  <c r="G32" i="10" l="1"/>
  <c r="F32" i="10"/>
  <c r="H32" i="10"/>
  <c r="I31" i="10"/>
  <c r="J31" i="10" s="1"/>
  <c r="M31" i="10" s="1"/>
  <c r="D33" i="10"/>
  <c r="E33" i="10" s="1"/>
  <c r="L33" i="10" s="1"/>
  <c r="D11" i="6"/>
  <c r="N11" i="6" s="1"/>
  <c r="F173" i="8"/>
  <c r="AJ17" i="7"/>
  <c r="AK17" i="7" s="1"/>
  <c r="AF17" i="7"/>
  <c r="AG17" i="7" s="1"/>
  <c r="AB17" i="7"/>
  <c r="AC17" i="7" s="1"/>
  <c r="X17" i="7"/>
  <c r="Y17" i="7" s="1"/>
  <c r="T17" i="7"/>
  <c r="U17" i="7" s="1"/>
  <c r="P15" i="7"/>
  <c r="H31" i="4"/>
  <c r="I31" i="4" s="1"/>
  <c r="H32" i="3"/>
  <c r="I31" i="3"/>
  <c r="E32" i="1"/>
  <c r="F32" i="1" s="1"/>
  <c r="H33" i="10" l="1"/>
  <c r="F33" i="10"/>
  <c r="G33" i="10"/>
  <c r="I32" i="10"/>
  <c r="J32" i="10" s="1"/>
  <c r="M32" i="10" s="1"/>
  <c r="D34" i="10"/>
  <c r="E34" i="10" s="1"/>
  <c r="L34" i="10" s="1"/>
  <c r="O11" i="6"/>
  <c r="P11" i="6" s="1"/>
  <c r="Q11" i="6" s="1"/>
  <c r="AA11" i="6" s="1"/>
  <c r="I11" i="6"/>
  <c r="J11" i="6" s="1"/>
  <c r="F174" i="8"/>
  <c r="J17" i="7"/>
  <c r="AI18" i="7"/>
  <c r="I17" i="7"/>
  <c r="AE18" i="7"/>
  <c r="H17" i="7"/>
  <c r="AA18" i="7"/>
  <c r="G17" i="7"/>
  <c r="W18" i="7"/>
  <c r="F17" i="7"/>
  <c r="S18" i="7"/>
  <c r="Q15" i="7"/>
  <c r="E15" i="7" s="1"/>
  <c r="H32" i="4"/>
  <c r="I32" i="4" s="1"/>
  <c r="H33" i="3"/>
  <c r="I32" i="3"/>
  <c r="E33" i="1"/>
  <c r="F33" i="1" s="1"/>
  <c r="G34" i="10" l="1"/>
  <c r="H34" i="10"/>
  <c r="F34" i="10"/>
  <c r="I33" i="10"/>
  <c r="J33" i="10" s="1"/>
  <c r="M33" i="10" s="1"/>
  <c r="D35" i="10"/>
  <c r="E35" i="10" s="1"/>
  <c r="L35" i="10" s="1"/>
  <c r="Z11" i="6"/>
  <c r="K11" i="6"/>
  <c r="E12" i="6"/>
  <c r="F175" i="8"/>
  <c r="AJ18" i="7"/>
  <c r="AK18" i="7" s="1"/>
  <c r="AF18" i="7"/>
  <c r="AG18" i="7" s="1"/>
  <c r="AB18" i="7"/>
  <c r="AC18" i="7" s="1"/>
  <c r="X18" i="7"/>
  <c r="Y18" i="7" s="1"/>
  <c r="T18" i="7"/>
  <c r="U18" i="7" s="1"/>
  <c r="O16" i="7"/>
  <c r="H33" i="4"/>
  <c r="I33" i="4" s="1"/>
  <c r="H34" i="3"/>
  <c r="I33" i="3"/>
  <c r="E34" i="1"/>
  <c r="F34" i="1" s="1"/>
  <c r="H35" i="10" l="1"/>
  <c r="G35" i="10"/>
  <c r="F35" i="10"/>
  <c r="I34" i="10"/>
  <c r="J34" i="10" s="1"/>
  <c r="M34" i="10" s="1"/>
  <c r="D36" i="10"/>
  <c r="E36" i="10" s="1"/>
  <c r="L36" i="10" s="1"/>
  <c r="L11" i="6"/>
  <c r="G12" i="6" s="1"/>
  <c r="F12" i="6"/>
  <c r="F176" i="8"/>
  <c r="J18" i="7"/>
  <c r="AI19" i="7"/>
  <c r="I18" i="7"/>
  <c r="AE19" i="7"/>
  <c r="H18" i="7"/>
  <c r="AA19" i="7"/>
  <c r="G18" i="7"/>
  <c r="W19" i="7"/>
  <c r="F18" i="7"/>
  <c r="S19" i="7"/>
  <c r="P16" i="7"/>
  <c r="H34" i="4"/>
  <c r="I34" i="4" s="1"/>
  <c r="H35" i="3"/>
  <c r="I34" i="3"/>
  <c r="E35" i="1"/>
  <c r="F35" i="1" s="1"/>
  <c r="H36" i="10" l="1"/>
  <c r="F36" i="10"/>
  <c r="G36" i="10"/>
  <c r="D37" i="10"/>
  <c r="E37" i="10" s="1"/>
  <c r="L37" i="10" s="1"/>
  <c r="I35" i="10"/>
  <c r="J35" i="10" s="1"/>
  <c r="M35" i="10" s="1"/>
  <c r="D12" i="6"/>
  <c r="N12" i="6" s="1"/>
  <c r="F177" i="8"/>
  <c r="AJ19" i="7"/>
  <c r="AK19" i="7" s="1"/>
  <c r="AF19" i="7"/>
  <c r="AG19" i="7" s="1"/>
  <c r="AB19" i="7"/>
  <c r="AC19" i="7" s="1"/>
  <c r="X19" i="7"/>
  <c r="Y19" i="7" s="1"/>
  <c r="T19" i="7"/>
  <c r="U19" i="7" s="1"/>
  <c r="Q16" i="7"/>
  <c r="E16" i="7" s="1"/>
  <c r="H35" i="4"/>
  <c r="I35" i="4" s="1"/>
  <c r="H36" i="3"/>
  <c r="I35" i="3"/>
  <c r="E36" i="1"/>
  <c r="F36" i="1" s="1"/>
  <c r="H37" i="10" l="1"/>
  <c r="F37" i="10"/>
  <c r="G37" i="10"/>
  <c r="I36" i="10"/>
  <c r="J36" i="10" s="1"/>
  <c r="M36" i="10" s="1"/>
  <c r="D38" i="10"/>
  <c r="E38" i="10" s="1"/>
  <c r="L38" i="10" s="1"/>
  <c r="O12" i="6"/>
  <c r="P12" i="6" s="1"/>
  <c r="Z12" i="6" s="1"/>
  <c r="I12" i="6"/>
  <c r="J12" i="6" s="1"/>
  <c r="E13" i="6" s="1"/>
  <c r="F178" i="8"/>
  <c r="J19" i="7"/>
  <c r="AI20" i="7"/>
  <c r="I19" i="7"/>
  <c r="AE20" i="7"/>
  <c r="H19" i="7"/>
  <c r="AA20" i="7"/>
  <c r="G19" i="7"/>
  <c r="W20" i="7"/>
  <c r="F19" i="7"/>
  <c r="S20" i="7"/>
  <c r="O17" i="7"/>
  <c r="P17" i="7" s="1"/>
  <c r="H36" i="4"/>
  <c r="I36" i="4" s="1"/>
  <c r="H37" i="3"/>
  <c r="I36" i="3"/>
  <c r="E37" i="1"/>
  <c r="F37" i="1" s="1"/>
  <c r="F38" i="10" l="1"/>
  <c r="G38" i="10"/>
  <c r="H38" i="10"/>
  <c r="I37" i="10"/>
  <c r="J37" i="10" s="1"/>
  <c r="M37" i="10" s="1"/>
  <c r="D39" i="10"/>
  <c r="E39" i="10" s="1"/>
  <c r="L39" i="10" s="1"/>
  <c r="Q12" i="6"/>
  <c r="AA12" i="6" s="1"/>
  <c r="K12" i="6"/>
  <c r="F13" i="6" s="1"/>
  <c r="F179" i="8"/>
  <c r="AJ20" i="7"/>
  <c r="AK20" i="7" s="1"/>
  <c r="AF20" i="7"/>
  <c r="AG20" i="7" s="1"/>
  <c r="AB20" i="7"/>
  <c r="AC20" i="7" s="1"/>
  <c r="X20" i="7"/>
  <c r="Y20" i="7" s="1"/>
  <c r="T20" i="7"/>
  <c r="U20" i="7" s="1"/>
  <c r="Q17" i="7"/>
  <c r="E17" i="7" s="1"/>
  <c r="H37" i="4"/>
  <c r="I37" i="4" s="1"/>
  <c r="H38" i="3"/>
  <c r="I37" i="3"/>
  <c r="E38" i="1"/>
  <c r="F38" i="1" s="1"/>
  <c r="G39" i="10" l="1"/>
  <c r="F39" i="10"/>
  <c r="H39" i="10"/>
  <c r="D40" i="10"/>
  <c r="E40" i="10" s="1"/>
  <c r="L40" i="10" s="1"/>
  <c r="I38" i="10"/>
  <c r="J38" i="10" s="1"/>
  <c r="M38" i="10" s="1"/>
  <c r="L12" i="6"/>
  <c r="G13" i="6" s="1"/>
  <c r="F180" i="8"/>
  <c r="J20" i="7"/>
  <c r="AI21" i="7"/>
  <c r="I20" i="7"/>
  <c r="AE21" i="7"/>
  <c r="AF21" i="7" s="1"/>
  <c r="AG21" i="7" s="1"/>
  <c r="H20" i="7"/>
  <c r="AA21" i="7"/>
  <c r="G20" i="7"/>
  <c r="W21" i="7"/>
  <c r="X21" i="7" s="1"/>
  <c r="Y21" i="7" s="1"/>
  <c r="F20" i="7"/>
  <c r="S21" i="7"/>
  <c r="O18" i="7"/>
  <c r="H38" i="4"/>
  <c r="I38" i="4" s="1"/>
  <c r="H39" i="3"/>
  <c r="I38" i="3"/>
  <c r="E39" i="1"/>
  <c r="F39" i="1" s="1"/>
  <c r="G40" i="10" l="1"/>
  <c r="F40" i="10"/>
  <c r="H40" i="10"/>
  <c r="I39" i="10"/>
  <c r="J39" i="10" s="1"/>
  <c r="M39" i="10" s="1"/>
  <c r="D41" i="10"/>
  <c r="E41" i="10" s="1"/>
  <c r="L41" i="10" s="1"/>
  <c r="D13" i="6"/>
  <c r="N13" i="6" s="1"/>
  <c r="F181" i="8"/>
  <c r="AJ21" i="7"/>
  <c r="AK21" i="7" s="1"/>
  <c r="I21" i="7"/>
  <c r="AE22" i="7"/>
  <c r="AB21" i="7"/>
  <c r="AC21" i="7" s="1"/>
  <c r="G21" i="7"/>
  <c r="W22" i="7"/>
  <c r="T21" i="7"/>
  <c r="U21" i="7" s="1"/>
  <c r="P18" i="7"/>
  <c r="H39" i="4"/>
  <c r="I39" i="4" s="1"/>
  <c r="H40" i="3"/>
  <c r="I39" i="3"/>
  <c r="E40" i="1"/>
  <c r="F40" i="1" s="1"/>
  <c r="G41" i="10" l="1"/>
  <c r="H41" i="10"/>
  <c r="F41" i="10"/>
  <c r="I40" i="10"/>
  <c r="J40" i="10" s="1"/>
  <c r="M40" i="10" s="1"/>
  <c r="D42" i="10"/>
  <c r="E42" i="10" s="1"/>
  <c r="L42" i="10" s="1"/>
  <c r="O13" i="6"/>
  <c r="P13" i="6" s="1"/>
  <c r="Q13" i="6" s="1"/>
  <c r="AA13" i="6" s="1"/>
  <c r="I13" i="6"/>
  <c r="J13" i="6" s="1"/>
  <c r="E14" i="6" s="1"/>
  <c r="F182" i="8"/>
  <c r="J21" i="7"/>
  <c r="AI22" i="7"/>
  <c r="AF22" i="7"/>
  <c r="AG22" i="7" s="1"/>
  <c r="H21" i="7"/>
  <c r="AA22" i="7"/>
  <c r="X22" i="7"/>
  <c r="Y22" i="7" s="1"/>
  <c r="F21" i="7"/>
  <c r="S22" i="7"/>
  <c r="Q18" i="7"/>
  <c r="E18" i="7" s="1"/>
  <c r="H40" i="4"/>
  <c r="I40" i="4" s="1"/>
  <c r="H41" i="3"/>
  <c r="I40" i="3"/>
  <c r="E41" i="1"/>
  <c r="F41" i="1" s="1"/>
  <c r="H42" i="10" l="1"/>
  <c r="F42" i="10"/>
  <c r="G42" i="10"/>
  <c r="I41" i="10"/>
  <c r="J41" i="10" s="1"/>
  <c r="M41" i="10" s="1"/>
  <c r="D43" i="10"/>
  <c r="E43" i="10" s="1"/>
  <c r="L43" i="10" s="1"/>
  <c r="Z13" i="6"/>
  <c r="K13" i="6"/>
  <c r="L13" i="6" s="1"/>
  <c r="G14" i="6" s="1"/>
  <c r="F183" i="8"/>
  <c r="AJ22" i="7"/>
  <c r="AK22" i="7" s="1"/>
  <c r="I22" i="7"/>
  <c r="AE23" i="7"/>
  <c r="AB22" i="7"/>
  <c r="AC22" i="7" s="1"/>
  <c r="G22" i="7"/>
  <c r="W23" i="7"/>
  <c r="T22" i="7"/>
  <c r="U22" i="7" s="1"/>
  <c r="O19" i="7"/>
  <c r="H41" i="4"/>
  <c r="I41" i="4" s="1"/>
  <c r="H42" i="3"/>
  <c r="I41" i="3"/>
  <c r="E42" i="1"/>
  <c r="F42" i="1" s="1"/>
  <c r="F43" i="10" l="1"/>
  <c r="G43" i="10"/>
  <c r="H43" i="10"/>
  <c r="I42" i="10"/>
  <c r="J42" i="10" s="1"/>
  <c r="M42" i="10" s="1"/>
  <c r="D44" i="10"/>
  <c r="E44" i="10" s="1"/>
  <c r="L44" i="10" s="1"/>
  <c r="F14" i="6"/>
  <c r="D14" i="6" s="1"/>
  <c r="N14" i="6" s="1"/>
  <c r="F184" i="8"/>
  <c r="J22" i="7"/>
  <c r="AI23" i="7"/>
  <c r="AF23" i="7"/>
  <c r="AG23" i="7" s="1"/>
  <c r="H22" i="7"/>
  <c r="AA23" i="7"/>
  <c r="X23" i="7"/>
  <c r="Y23" i="7" s="1"/>
  <c r="F22" i="7"/>
  <c r="S23" i="7"/>
  <c r="P19" i="7"/>
  <c r="H42" i="4"/>
  <c r="I42" i="4" s="1"/>
  <c r="H43" i="3"/>
  <c r="I42" i="3"/>
  <c r="E43" i="1"/>
  <c r="F43" i="1" s="1"/>
  <c r="F44" i="10" l="1"/>
  <c r="G44" i="10"/>
  <c r="H44" i="10"/>
  <c r="I43" i="10"/>
  <c r="J43" i="10" s="1"/>
  <c r="M43" i="10" s="1"/>
  <c r="D45" i="10"/>
  <c r="E45" i="10" s="1"/>
  <c r="L45" i="10" s="1"/>
  <c r="O14" i="6"/>
  <c r="P14" i="6" s="1"/>
  <c r="Q14" i="6" s="1"/>
  <c r="AA14" i="6" s="1"/>
  <c r="I14" i="6"/>
  <c r="J14" i="6" s="1"/>
  <c r="F185" i="8"/>
  <c r="AJ23" i="7"/>
  <c r="AK23" i="7" s="1"/>
  <c r="I23" i="7"/>
  <c r="AE24" i="7"/>
  <c r="AB23" i="7"/>
  <c r="AC23" i="7" s="1"/>
  <c r="G23" i="7"/>
  <c r="W24" i="7"/>
  <c r="X24" i="7" s="1"/>
  <c r="Y24" i="7" s="1"/>
  <c r="T23" i="7"/>
  <c r="U23" i="7" s="1"/>
  <c r="Q19" i="7"/>
  <c r="E19" i="7" s="1"/>
  <c r="H43" i="4"/>
  <c r="I43" i="4" s="1"/>
  <c r="H44" i="3"/>
  <c r="I43" i="3"/>
  <c r="E44" i="1"/>
  <c r="F44" i="1" s="1"/>
  <c r="H45" i="10" l="1"/>
  <c r="G45" i="10"/>
  <c r="F45" i="10"/>
  <c r="I44" i="10"/>
  <c r="J44" i="10" s="1"/>
  <c r="M44" i="10" s="1"/>
  <c r="D46" i="10"/>
  <c r="E46" i="10" s="1"/>
  <c r="L46" i="10" s="1"/>
  <c r="Z14" i="6"/>
  <c r="K14" i="6"/>
  <c r="F15" i="6" s="1"/>
  <c r="E15" i="6"/>
  <c r="F186" i="8"/>
  <c r="J23" i="7"/>
  <c r="AI24" i="7"/>
  <c r="AF24" i="7"/>
  <c r="AG24" i="7" s="1"/>
  <c r="H23" i="7"/>
  <c r="AA24" i="7"/>
  <c r="G24" i="7"/>
  <c r="W25" i="7"/>
  <c r="F23" i="7"/>
  <c r="S24" i="7"/>
  <c r="O20" i="7"/>
  <c r="H44" i="4"/>
  <c r="I44" i="4" s="1"/>
  <c r="H45" i="3"/>
  <c r="I44" i="3"/>
  <c r="E45" i="1"/>
  <c r="F45" i="1" s="1"/>
  <c r="F46" i="10" l="1"/>
  <c r="G46" i="10"/>
  <c r="H46" i="10"/>
  <c r="I45" i="10"/>
  <c r="J45" i="10" s="1"/>
  <c r="M45" i="10" s="1"/>
  <c r="D47" i="10"/>
  <c r="E47" i="10" s="1"/>
  <c r="L47" i="10" s="1"/>
  <c r="L14" i="6"/>
  <c r="G15" i="6" s="1"/>
  <c r="F187" i="8"/>
  <c r="AJ24" i="7"/>
  <c r="AK24" i="7" s="1"/>
  <c r="I24" i="7"/>
  <c r="AE25" i="7"/>
  <c r="AB24" i="7"/>
  <c r="AC24" i="7" s="1"/>
  <c r="X25" i="7"/>
  <c r="Y25" i="7" s="1"/>
  <c r="T24" i="7"/>
  <c r="U24" i="7" s="1"/>
  <c r="P20" i="7"/>
  <c r="H45" i="4"/>
  <c r="I45" i="4" s="1"/>
  <c r="H46" i="3"/>
  <c r="I45" i="3"/>
  <c r="E46" i="1"/>
  <c r="F46" i="1" s="1"/>
  <c r="F47" i="10" l="1"/>
  <c r="H47" i="10"/>
  <c r="G47" i="10"/>
  <c r="I46" i="10"/>
  <c r="J46" i="10" s="1"/>
  <c r="M46" i="10" s="1"/>
  <c r="D48" i="10"/>
  <c r="E48" i="10" s="1"/>
  <c r="L48" i="10" s="1"/>
  <c r="D15" i="6"/>
  <c r="F188" i="8"/>
  <c r="J24" i="7"/>
  <c r="AI25" i="7"/>
  <c r="AF25" i="7"/>
  <c r="AG25" i="7" s="1"/>
  <c r="H24" i="7"/>
  <c r="AA25" i="7"/>
  <c r="G25" i="7"/>
  <c r="W26" i="7"/>
  <c r="F24" i="7"/>
  <c r="S25" i="7"/>
  <c r="Q20" i="7"/>
  <c r="E20" i="7" s="1"/>
  <c r="H46" i="4"/>
  <c r="I46" i="4" s="1"/>
  <c r="H47" i="3"/>
  <c r="I46" i="3"/>
  <c r="E47" i="1"/>
  <c r="F47" i="1" s="1"/>
  <c r="G48" i="10" l="1"/>
  <c r="F48" i="10"/>
  <c r="H48" i="10"/>
  <c r="I47" i="10"/>
  <c r="J47" i="10" s="1"/>
  <c r="M47" i="10" s="1"/>
  <c r="D49" i="10"/>
  <c r="E49" i="10" s="1"/>
  <c r="L49" i="10" s="1"/>
  <c r="N15" i="6"/>
  <c r="I15" i="6"/>
  <c r="J15" i="6" s="1"/>
  <c r="F189" i="8"/>
  <c r="AJ25" i="7"/>
  <c r="AK25" i="7" s="1"/>
  <c r="I25" i="7"/>
  <c r="AE26" i="7"/>
  <c r="AB25" i="7"/>
  <c r="AC25" i="7" s="1"/>
  <c r="X26" i="7"/>
  <c r="Y26" i="7" s="1"/>
  <c r="T25" i="7"/>
  <c r="U25" i="7" s="1"/>
  <c r="O21" i="7"/>
  <c r="H47" i="4"/>
  <c r="I47" i="4" s="1"/>
  <c r="H48" i="3"/>
  <c r="I47" i="3"/>
  <c r="E48" i="1"/>
  <c r="F48" i="1" s="1"/>
  <c r="G49" i="10" l="1"/>
  <c r="H49" i="10"/>
  <c r="F49" i="10"/>
  <c r="I48" i="10"/>
  <c r="J48" i="10" s="1"/>
  <c r="M48" i="10" s="1"/>
  <c r="D50" i="10"/>
  <c r="E50" i="10" s="1"/>
  <c r="L50" i="10" s="1"/>
  <c r="O15" i="6"/>
  <c r="P15" i="6" s="1"/>
  <c r="Q15" i="6" s="1"/>
  <c r="AA15" i="6" s="1"/>
  <c r="K15" i="6"/>
  <c r="F16" i="6" s="1"/>
  <c r="E16" i="6"/>
  <c r="F190" i="8"/>
  <c r="J25" i="7"/>
  <c r="AI26" i="7"/>
  <c r="AF26" i="7"/>
  <c r="AG26" i="7" s="1"/>
  <c r="H25" i="7"/>
  <c r="AA26" i="7"/>
  <c r="G26" i="7"/>
  <c r="W27" i="7"/>
  <c r="F25" i="7"/>
  <c r="S26" i="7"/>
  <c r="P21" i="7"/>
  <c r="H48" i="4"/>
  <c r="I48" i="4" s="1"/>
  <c r="H49" i="3"/>
  <c r="I48" i="3"/>
  <c r="E49" i="1"/>
  <c r="F49" i="1" s="1"/>
  <c r="G50" i="10" l="1"/>
  <c r="H50" i="10"/>
  <c r="F50" i="10"/>
  <c r="I49" i="10"/>
  <c r="J49" i="10" s="1"/>
  <c r="M49" i="10" s="1"/>
  <c r="D51" i="10"/>
  <c r="E51" i="10" s="1"/>
  <c r="L51" i="10" s="1"/>
  <c r="Z15" i="6"/>
  <c r="L15" i="6"/>
  <c r="G16" i="6" s="1"/>
  <c r="F191" i="8"/>
  <c r="AJ26" i="7"/>
  <c r="AK26" i="7" s="1"/>
  <c r="I26" i="7"/>
  <c r="AE27" i="7"/>
  <c r="AB26" i="7"/>
  <c r="AC26" i="7" s="1"/>
  <c r="X27" i="7"/>
  <c r="Y27" i="7" s="1"/>
  <c r="T26" i="7"/>
  <c r="U26" i="7" s="1"/>
  <c r="Q21" i="7"/>
  <c r="E21" i="7" s="1"/>
  <c r="H49" i="4"/>
  <c r="I49" i="4" s="1"/>
  <c r="H50" i="3"/>
  <c r="I49" i="3"/>
  <c r="E50" i="1"/>
  <c r="F50" i="1" s="1"/>
  <c r="G51" i="10" l="1"/>
  <c r="H51" i="10"/>
  <c r="F51" i="10"/>
  <c r="I50" i="10"/>
  <c r="J50" i="10" s="1"/>
  <c r="M50" i="10" s="1"/>
  <c r="D52" i="10"/>
  <c r="E52" i="10" s="1"/>
  <c r="L52" i="10" s="1"/>
  <c r="D16" i="6"/>
  <c r="F192" i="8"/>
  <c r="J26" i="7"/>
  <c r="AI27" i="7"/>
  <c r="AF27" i="7"/>
  <c r="AG27" i="7" s="1"/>
  <c r="H26" i="7"/>
  <c r="AA27" i="7"/>
  <c r="G27" i="7"/>
  <c r="W28" i="7"/>
  <c r="F26" i="7"/>
  <c r="S27" i="7"/>
  <c r="O22" i="7"/>
  <c r="H50" i="4"/>
  <c r="I50" i="4" s="1"/>
  <c r="H51" i="3"/>
  <c r="I50" i="3"/>
  <c r="E51" i="1"/>
  <c r="F51" i="1" s="1"/>
  <c r="F52" i="10" l="1"/>
  <c r="G52" i="10"/>
  <c r="H52" i="10"/>
  <c r="I51" i="10"/>
  <c r="J51" i="10" s="1"/>
  <c r="M51" i="10" s="1"/>
  <c r="D53" i="10"/>
  <c r="E53" i="10" s="1"/>
  <c r="L53" i="10" s="1"/>
  <c r="N16" i="6"/>
  <c r="I16" i="6"/>
  <c r="J16" i="6" s="1"/>
  <c r="K16" i="6" s="1"/>
  <c r="F17" i="6" s="1"/>
  <c r="F193" i="8"/>
  <c r="AJ27" i="7"/>
  <c r="AK27" i="7" s="1"/>
  <c r="I27" i="7"/>
  <c r="AE28" i="7"/>
  <c r="AF28" i="7" s="1"/>
  <c r="AG28" i="7" s="1"/>
  <c r="AB27" i="7"/>
  <c r="AC27" i="7" s="1"/>
  <c r="X28" i="7"/>
  <c r="Y28" i="7" s="1"/>
  <c r="T27" i="7"/>
  <c r="U27" i="7" s="1"/>
  <c r="P22" i="7"/>
  <c r="Q22" i="7" s="1"/>
  <c r="E22" i="7" s="1"/>
  <c r="H51" i="4"/>
  <c r="I51" i="4" s="1"/>
  <c r="H52" i="3"/>
  <c r="I51" i="3"/>
  <c r="E52" i="1"/>
  <c r="F52" i="1" s="1"/>
  <c r="H53" i="10" l="1"/>
  <c r="F53" i="10"/>
  <c r="G53" i="10"/>
  <c r="I52" i="10"/>
  <c r="J52" i="10" s="1"/>
  <c r="M52" i="10" s="1"/>
  <c r="D54" i="10"/>
  <c r="E54" i="10" s="1"/>
  <c r="L54" i="10" s="1"/>
  <c r="O16" i="6"/>
  <c r="P16" i="6" s="1"/>
  <c r="Z16" i="6" s="1"/>
  <c r="E17" i="6"/>
  <c r="L16" i="6"/>
  <c r="G17" i="6" s="1"/>
  <c r="F194" i="8"/>
  <c r="J27" i="7"/>
  <c r="AI28" i="7"/>
  <c r="I28" i="7"/>
  <c r="AE29" i="7"/>
  <c r="H27" i="7"/>
  <c r="AA28" i="7"/>
  <c r="G28" i="7"/>
  <c r="W29" i="7"/>
  <c r="F27" i="7"/>
  <c r="S28" i="7"/>
  <c r="O23" i="7"/>
  <c r="H52" i="4"/>
  <c r="I52" i="4" s="1"/>
  <c r="H53" i="3"/>
  <c r="I52" i="3"/>
  <c r="E53" i="1"/>
  <c r="F53" i="1" s="1"/>
  <c r="F54" i="10" l="1"/>
  <c r="G54" i="10"/>
  <c r="H54" i="10"/>
  <c r="I53" i="10"/>
  <c r="J53" i="10" s="1"/>
  <c r="M53" i="10" s="1"/>
  <c r="D55" i="10"/>
  <c r="E55" i="10" s="1"/>
  <c r="L55" i="10" s="1"/>
  <c r="Q16" i="6"/>
  <c r="AA16" i="6" s="1"/>
  <c r="D17" i="6"/>
  <c r="N17" i="6" s="1"/>
  <c r="F195" i="8"/>
  <c r="AJ28" i="7"/>
  <c r="AK28" i="7" s="1"/>
  <c r="AF29" i="7"/>
  <c r="AG29" i="7" s="1"/>
  <c r="AB28" i="7"/>
  <c r="AC28" i="7" s="1"/>
  <c r="X29" i="7"/>
  <c r="Y29" i="7" s="1"/>
  <c r="T28" i="7"/>
  <c r="U28" i="7" s="1"/>
  <c r="P23" i="7"/>
  <c r="Q23" i="7" s="1"/>
  <c r="E23" i="7" s="1"/>
  <c r="H53" i="4"/>
  <c r="I53" i="4" s="1"/>
  <c r="H54" i="3"/>
  <c r="I53" i="3"/>
  <c r="E54" i="1"/>
  <c r="F54" i="1" s="1"/>
  <c r="F55" i="10" l="1"/>
  <c r="G55" i="10"/>
  <c r="H55" i="10"/>
  <c r="I54" i="10"/>
  <c r="J54" i="10" s="1"/>
  <c r="M54" i="10" s="1"/>
  <c r="D56" i="10"/>
  <c r="E56" i="10" s="1"/>
  <c r="L56" i="10" s="1"/>
  <c r="O17" i="6"/>
  <c r="P17" i="6" s="1"/>
  <c r="Q17" i="6" s="1"/>
  <c r="AA17" i="6" s="1"/>
  <c r="I17" i="6"/>
  <c r="J17" i="6" s="1"/>
  <c r="K17" i="6" s="1"/>
  <c r="F18" i="6" s="1"/>
  <c r="F196" i="8"/>
  <c r="J28" i="7"/>
  <c r="AI29" i="7"/>
  <c r="I29" i="7"/>
  <c r="AE30" i="7"/>
  <c r="H28" i="7"/>
  <c r="AA29" i="7"/>
  <c r="G29" i="7"/>
  <c r="W30" i="7"/>
  <c r="F28" i="7"/>
  <c r="S29" i="7"/>
  <c r="O24" i="7"/>
  <c r="H54" i="4"/>
  <c r="I54" i="4" s="1"/>
  <c r="H55" i="3"/>
  <c r="I54" i="3"/>
  <c r="E55" i="1"/>
  <c r="F55" i="1" s="1"/>
  <c r="G56" i="10" l="1"/>
  <c r="F56" i="10"/>
  <c r="H56" i="10"/>
  <c r="I55" i="10"/>
  <c r="J55" i="10" s="1"/>
  <c r="M55" i="10" s="1"/>
  <c r="D57" i="10"/>
  <c r="E57" i="10" s="1"/>
  <c r="L57" i="10" s="1"/>
  <c r="E18" i="6"/>
  <c r="L17" i="6"/>
  <c r="G18" i="6" s="1"/>
  <c r="Z17" i="6"/>
  <c r="F197" i="8"/>
  <c r="AJ29" i="7"/>
  <c r="AK29" i="7" s="1"/>
  <c r="AF30" i="7"/>
  <c r="AG30" i="7" s="1"/>
  <c r="AB29" i="7"/>
  <c r="AC29" i="7" s="1"/>
  <c r="X30" i="7"/>
  <c r="Y30" i="7" s="1"/>
  <c r="T29" i="7"/>
  <c r="U29" i="7" s="1"/>
  <c r="P24" i="7"/>
  <c r="H55" i="4"/>
  <c r="I55" i="4" s="1"/>
  <c r="H56" i="3"/>
  <c r="I55" i="3"/>
  <c r="E56" i="1"/>
  <c r="F56" i="1" s="1"/>
  <c r="F57" i="10" l="1"/>
  <c r="G57" i="10"/>
  <c r="H57" i="10"/>
  <c r="I56" i="10"/>
  <c r="J56" i="10" s="1"/>
  <c r="M56" i="10" s="1"/>
  <c r="D58" i="10"/>
  <c r="E58" i="10" s="1"/>
  <c r="L58" i="10" s="1"/>
  <c r="D18" i="6"/>
  <c r="N18" i="6" s="1"/>
  <c r="F198" i="8"/>
  <c r="J29" i="7"/>
  <c r="AI30" i="7"/>
  <c r="I30" i="7"/>
  <c r="AE31" i="7"/>
  <c r="H29" i="7"/>
  <c r="AA30" i="7"/>
  <c r="G30" i="7"/>
  <c r="W31" i="7"/>
  <c r="F29" i="7"/>
  <c r="S30" i="7"/>
  <c r="Q24" i="7"/>
  <c r="E24" i="7" s="1"/>
  <c r="H56" i="4"/>
  <c r="I56" i="4" s="1"/>
  <c r="H57" i="3"/>
  <c r="I56" i="3"/>
  <c r="E57" i="1"/>
  <c r="F57" i="1" s="1"/>
  <c r="F58" i="10" l="1"/>
  <c r="G58" i="10"/>
  <c r="H58" i="10"/>
  <c r="I57" i="10"/>
  <c r="J57" i="10" s="1"/>
  <c r="M57" i="10" s="1"/>
  <c r="D59" i="10"/>
  <c r="E59" i="10" s="1"/>
  <c r="L59" i="10" s="1"/>
  <c r="O18" i="6"/>
  <c r="P18" i="6" s="1"/>
  <c r="Q18" i="6" s="1"/>
  <c r="AA18" i="6" s="1"/>
  <c r="I18" i="6"/>
  <c r="J18" i="6" s="1"/>
  <c r="E19" i="6" s="1"/>
  <c r="F199" i="8"/>
  <c r="AJ30" i="7"/>
  <c r="AK30" i="7" s="1"/>
  <c r="AF31" i="7"/>
  <c r="AG31" i="7" s="1"/>
  <c r="AB30" i="7"/>
  <c r="AC30" i="7" s="1"/>
  <c r="X31" i="7"/>
  <c r="Y31" i="7" s="1"/>
  <c r="T30" i="7"/>
  <c r="U30" i="7" s="1"/>
  <c r="O25" i="7"/>
  <c r="H57" i="4"/>
  <c r="I57" i="4" s="1"/>
  <c r="H58" i="3"/>
  <c r="I57" i="3"/>
  <c r="E58" i="1"/>
  <c r="F58" i="1" s="1"/>
  <c r="G59" i="10" l="1"/>
  <c r="H59" i="10"/>
  <c r="F59" i="10"/>
  <c r="I58" i="10"/>
  <c r="J58" i="10" s="1"/>
  <c r="M58" i="10" s="1"/>
  <c r="D60" i="10"/>
  <c r="E60" i="10" s="1"/>
  <c r="L60" i="10" s="1"/>
  <c r="Z18" i="6"/>
  <c r="K18" i="6"/>
  <c r="F19" i="6" s="1"/>
  <c r="F200" i="8"/>
  <c r="J30" i="7"/>
  <c r="AI31" i="7"/>
  <c r="I31" i="7"/>
  <c r="AE32" i="7"/>
  <c r="H30" i="7"/>
  <c r="AA31" i="7"/>
  <c r="G31" i="7"/>
  <c r="W32" i="7"/>
  <c r="F30" i="7"/>
  <c r="S31" i="7"/>
  <c r="P25" i="7"/>
  <c r="Q25" i="7" s="1"/>
  <c r="E25" i="7" s="1"/>
  <c r="H58" i="4"/>
  <c r="I58" i="4" s="1"/>
  <c r="H59" i="3"/>
  <c r="I58" i="3"/>
  <c r="E59" i="1"/>
  <c r="F59" i="1" s="1"/>
  <c r="H60" i="10" l="1"/>
  <c r="G60" i="10"/>
  <c r="F60" i="10"/>
  <c r="D61" i="10"/>
  <c r="E61" i="10" s="1"/>
  <c r="L61" i="10" s="1"/>
  <c r="I59" i="10"/>
  <c r="J59" i="10" s="1"/>
  <c r="M59" i="10" s="1"/>
  <c r="L18" i="6"/>
  <c r="G19" i="6" s="1"/>
  <c r="D19" i="6" s="1"/>
  <c r="N19" i="6" s="1"/>
  <c r="F201" i="8"/>
  <c r="AJ31" i="7"/>
  <c r="AK31" i="7" s="1"/>
  <c r="AF32" i="7"/>
  <c r="AG32" i="7" s="1"/>
  <c r="AB31" i="7"/>
  <c r="AC31" i="7" s="1"/>
  <c r="X32" i="7"/>
  <c r="Y32" i="7" s="1"/>
  <c r="T31" i="7"/>
  <c r="U31" i="7" s="1"/>
  <c r="O26" i="7"/>
  <c r="H59" i="4"/>
  <c r="I59" i="4" s="1"/>
  <c r="H60" i="3"/>
  <c r="I59" i="3"/>
  <c r="E60" i="1"/>
  <c r="F60" i="1" s="1"/>
  <c r="H61" i="10" l="1"/>
  <c r="G61" i="10"/>
  <c r="F61" i="10"/>
  <c r="I60" i="10"/>
  <c r="J60" i="10" s="1"/>
  <c r="M60" i="10" s="1"/>
  <c r="D62" i="10"/>
  <c r="E62" i="10" s="1"/>
  <c r="L62" i="10" s="1"/>
  <c r="O19" i="6"/>
  <c r="P19" i="6" s="1"/>
  <c r="Q19" i="6" s="1"/>
  <c r="AA19" i="6" s="1"/>
  <c r="I19" i="6"/>
  <c r="J19" i="6" s="1"/>
  <c r="E20" i="6" s="1"/>
  <c r="F202" i="8"/>
  <c r="J31" i="7"/>
  <c r="AI32" i="7"/>
  <c r="I32" i="7"/>
  <c r="AE33" i="7"/>
  <c r="H31" i="7"/>
  <c r="AA32" i="7"/>
  <c r="G32" i="7"/>
  <c r="W33" i="7"/>
  <c r="F31" i="7"/>
  <c r="S32" i="7"/>
  <c r="P26" i="7"/>
  <c r="H60" i="4"/>
  <c r="I60" i="4" s="1"/>
  <c r="H61" i="3"/>
  <c r="I60" i="3"/>
  <c r="E61" i="1"/>
  <c r="F61" i="1" s="1"/>
  <c r="G62" i="10" l="1"/>
  <c r="H62" i="10"/>
  <c r="F62" i="10"/>
  <c r="I61" i="10"/>
  <c r="J61" i="10" s="1"/>
  <c r="M61" i="10" s="1"/>
  <c r="D63" i="10"/>
  <c r="E63" i="10" s="1"/>
  <c r="L63" i="10" s="1"/>
  <c r="Z19" i="6"/>
  <c r="K19" i="6"/>
  <c r="F20" i="6" s="1"/>
  <c r="F203" i="8"/>
  <c r="AJ32" i="7"/>
  <c r="AK32" i="7" s="1"/>
  <c r="AF33" i="7"/>
  <c r="AG33" i="7" s="1"/>
  <c r="AB32" i="7"/>
  <c r="AC32" i="7" s="1"/>
  <c r="X33" i="7"/>
  <c r="Y33" i="7" s="1"/>
  <c r="T32" i="7"/>
  <c r="U32" i="7" s="1"/>
  <c r="Q26" i="7"/>
  <c r="E26" i="7" s="1"/>
  <c r="H61" i="4"/>
  <c r="I61" i="4" s="1"/>
  <c r="H62" i="3"/>
  <c r="I61" i="3"/>
  <c r="E62" i="1"/>
  <c r="F62" i="1" s="1"/>
  <c r="F63" i="10" l="1"/>
  <c r="G63" i="10"/>
  <c r="H63" i="10"/>
  <c r="I62" i="10"/>
  <c r="J62" i="10" s="1"/>
  <c r="M62" i="10" s="1"/>
  <c r="D64" i="10"/>
  <c r="E64" i="10" s="1"/>
  <c r="L64" i="10" s="1"/>
  <c r="L19" i="6"/>
  <c r="G20" i="6" s="1"/>
  <c r="D20" i="6" s="1"/>
  <c r="N20" i="6" s="1"/>
  <c r="F204" i="8"/>
  <c r="J32" i="7"/>
  <c r="AI33" i="7"/>
  <c r="I33" i="7"/>
  <c r="AE34" i="7"/>
  <c r="H32" i="7"/>
  <c r="AA33" i="7"/>
  <c r="G33" i="7"/>
  <c r="W34" i="7"/>
  <c r="F32" i="7"/>
  <c r="S33" i="7"/>
  <c r="O27" i="7"/>
  <c r="H62" i="4"/>
  <c r="I62" i="4" s="1"/>
  <c r="H63" i="3"/>
  <c r="I62" i="3"/>
  <c r="E63" i="1"/>
  <c r="F63" i="1" s="1"/>
  <c r="G64" i="10" l="1"/>
  <c r="F64" i="10"/>
  <c r="H64" i="10"/>
  <c r="I63" i="10"/>
  <c r="J63" i="10" s="1"/>
  <c r="M63" i="10" s="1"/>
  <c r="D65" i="10"/>
  <c r="E65" i="10" s="1"/>
  <c r="L65" i="10" s="1"/>
  <c r="O20" i="6"/>
  <c r="P20" i="6" s="1"/>
  <c r="Q20" i="6" s="1"/>
  <c r="AA20" i="6" s="1"/>
  <c r="I20" i="6"/>
  <c r="J20" i="6" s="1"/>
  <c r="E21" i="6" s="1"/>
  <c r="F205" i="8"/>
  <c r="AJ33" i="7"/>
  <c r="AK33" i="7" s="1"/>
  <c r="AF34" i="7"/>
  <c r="AG34" i="7" s="1"/>
  <c r="AB33" i="7"/>
  <c r="AC33" i="7" s="1"/>
  <c r="X34" i="7"/>
  <c r="Y34" i="7" s="1"/>
  <c r="T33" i="7"/>
  <c r="U33" i="7" s="1"/>
  <c r="P27" i="7"/>
  <c r="H63" i="4"/>
  <c r="I63" i="4" s="1"/>
  <c r="H64" i="3"/>
  <c r="I63" i="3"/>
  <c r="E64" i="1"/>
  <c r="F64" i="1" s="1"/>
  <c r="F65" i="10" l="1"/>
  <c r="G65" i="10"/>
  <c r="H65" i="10"/>
  <c r="I64" i="10"/>
  <c r="J64" i="10" s="1"/>
  <c r="M64" i="10" s="1"/>
  <c r="D66" i="10"/>
  <c r="E66" i="10" s="1"/>
  <c r="L66" i="10" s="1"/>
  <c r="K20" i="6"/>
  <c r="F21" i="6" s="1"/>
  <c r="F206" i="8"/>
  <c r="J33" i="7"/>
  <c r="AI34" i="7"/>
  <c r="I34" i="7"/>
  <c r="AE35" i="7"/>
  <c r="H33" i="7"/>
  <c r="AA34" i="7"/>
  <c r="G34" i="7"/>
  <c r="W35" i="7"/>
  <c r="F33" i="7"/>
  <c r="S34" i="7"/>
  <c r="Q27" i="7"/>
  <c r="E27" i="7" s="1"/>
  <c r="H64" i="4"/>
  <c r="I64" i="4" s="1"/>
  <c r="H65" i="3"/>
  <c r="I64" i="3"/>
  <c r="E65" i="1"/>
  <c r="F65" i="1" s="1"/>
  <c r="F66" i="10" l="1"/>
  <c r="H66" i="10"/>
  <c r="G66" i="10"/>
  <c r="D67" i="10"/>
  <c r="E67" i="10" s="1"/>
  <c r="L67" i="10" s="1"/>
  <c r="I65" i="10"/>
  <c r="J65" i="10" s="1"/>
  <c r="M65" i="10" s="1"/>
  <c r="L20" i="6"/>
  <c r="G21" i="6" s="1"/>
  <c r="F207" i="8"/>
  <c r="AJ34" i="7"/>
  <c r="AK34" i="7" s="1"/>
  <c r="AF35" i="7"/>
  <c r="AG35" i="7" s="1"/>
  <c r="AB34" i="7"/>
  <c r="AC34" i="7" s="1"/>
  <c r="X35" i="7"/>
  <c r="Y35" i="7" s="1"/>
  <c r="T34" i="7"/>
  <c r="U34" i="7" s="1"/>
  <c r="O28" i="7"/>
  <c r="H65" i="4"/>
  <c r="I65" i="4" s="1"/>
  <c r="H66" i="3"/>
  <c r="I65" i="3"/>
  <c r="E66" i="1"/>
  <c r="F66" i="1" s="1"/>
  <c r="F67" i="10" l="1"/>
  <c r="H67" i="10"/>
  <c r="G67" i="10"/>
  <c r="I66" i="10"/>
  <c r="J66" i="10" s="1"/>
  <c r="M66" i="10" s="1"/>
  <c r="D68" i="10"/>
  <c r="E68" i="10" s="1"/>
  <c r="L68" i="10" s="1"/>
  <c r="D21" i="6"/>
  <c r="N21" i="6" s="1"/>
  <c r="Z20" i="6"/>
  <c r="F208" i="8"/>
  <c r="J34" i="7"/>
  <c r="AI35" i="7"/>
  <c r="I35" i="7"/>
  <c r="AE36" i="7"/>
  <c r="H34" i="7"/>
  <c r="AA35" i="7"/>
  <c r="G35" i="7"/>
  <c r="W36" i="7"/>
  <c r="F34" i="7"/>
  <c r="S35" i="7"/>
  <c r="P28" i="7"/>
  <c r="H66" i="4"/>
  <c r="I66" i="4" s="1"/>
  <c r="H67" i="3"/>
  <c r="I66" i="3"/>
  <c r="E67" i="1"/>
  <c r="F67" i="1" s="1"/>
  <c r="G68" i="10" l="1"/>
  <c r="H68" i="10"/>
  <c r="F68" i="10"/>
  <c r="D69" i="10"/>
  <c r="E69" i="10" s="1"/>
  <c r="L69" i="10" s="1"/>
  <c r="I67" i="10"/>
  <c r="J67" i="10" s="1"/>
  <c r="M67" i="10" s="1"/>
  <c r="O21" i="6"/>
  <c r="P21" i="6" s="1"/>
  <c r="Q21" i="6" s="1"/>
  <c r="AA21" i="6" s="1"/>
  <c r="I21" i="6"/>
  <c r="J21" i="6" s="1"/>
  <c r="F209" i="8"/>
  <c r="AJ35" i="7"/>
  <c r="AK35" i="7" s="1"/>
  <c r="AF36" i="7"/>
  <c r="AG36" i="7" s="1"/>
  <c r="AB35" i="7"/>
  <c r="AC35" i="7" s="1"/>
  <c r="X36" i="7"/>
  <c r="Y36" i="7" s="1"/>
  <c r="T35" i="7"/>
  <c r="U35" i="7" s="1"/>
  <c r="Q28" i="7"/>
  <c r="E28" i="7" s="1"/>
  <c r="H67" i="4"/>
  <c r="I67" i="4" s="1"/>
  <c r="H68" i="3"/>
  <c r="I67" i="3"/>
  <c r="E68" i="1"/>
  <c r="F68" i="1" s="1"/>
  <c r="H69" i="10" l="1"/>
  <c r="F69" i="10"/>
  <c r="G69" i="10"/>
  <c r="I68" i="10"/>
  <c r="J68" i="10" s="1"/>
  <c r="M68" i="10" s="1"/>
  <c r="D70" i="10"/>
  <c r="E70" i="10" s="1"/>
  <c r="L70" i="10" s="1"/>
  <c r="Z21" i="6"/>
  <c r="K21" i="6"/>
  <c r="E22" i="6"/>
  <c r="F210" i="8"/>
  <c r="J35" i="7"/>
  <c r="AI36" i="7"/>
  <c r="I36" i="7"/>
  <c r="AE37" i="7"/>
  <c r="H35" i="7"/>
  <c r="AA36" i="7"/>
  <c r="G36" i="7"/>
  <c r="W37" i="7"/>
  <c r="F35" i="7"/>
  <c r="S36" i="7"/>
  <c r="O29" i="7"/>
  <c r="H68" i="4"/>
  <c r="I68" i="4" s="1"/>
  <c r="H69" i="3"/>
  <c r="I68" i="3"/>
  <c r="E69" i="1"/>
  <c r="F69" i="1" s="1"/>
  <c r="H70" i="10" l="1"/>
  <c r="G70" i="10"/>
  <c r="F70" i="10"/>
  <c r="D71" i="10"/>
  <c r="E71" i="10" s="1"/>
  <c r="L71" i="10" s="1"/>
  <c r="I69" i="10"/>
  <c r="J69" i="10" s="1"/>
  <c r="M69" i="10" s="1"/>
  <c r="L21" i="6"/>
  <c r="G22" i="6" s="1"/>
  <c r="F22" i="6"/>
  <c r="F211" i="8"/>
  <c r="AJ36" i="7"/>
  <c r="AK36" i="7" s="1"/>
  <c r="AF37" i="7"/>
  <c r="AG37" i="7" s="1"/>
  <c r="AB36" i="7"/>
  <c r="AC36" i="7" s="1"/>
  <c r="X37" i="7"/>
  <c r="Y37" i="7" s="1"/>
  <c r="T36" i="7"/>
  <c r="U36" i="7" s="1"/>
  <c r="P29" i="7"/>
  <c r="H69" i="4"/>
  <c r="I69" i="4" s="1"/>
  <c r="H70" i="3"/>
  <c r="I69" i="3"/>
  <c r="E70" i="1"/>
  <c r="F70" i="1" s="1"/>
  <c r="G71" i="10" l="1"/>
  <c r="H71" i="10"/>
  <c r="F71" i="10"/>
  <c r="I70" i="10"/>
  <c r="J70" i="10" s="1"/>
  <c r="M70" i="10" s="1"/>
  <c r="D72" i="10"/>
  <c r="E72" i="10" s="1"/>
  <c r="L72" i="10" s="1"/>
  <c r="D22" i="6"/>
  <c r="N22" i="6" s="1"/>
  <c r="F212" i="8"/>
  <c r="J36" i="7"/>
  <c r="AI37" i="7"/>
  <c r="I37" i="7"/>
  <c r="AE38" i="7"/>
  <c r="H36" i="7"/>
  <c r="AA37" i="7"/>
  <c r="G37" i="7"/>
  <c r="W38" i="7"/>
  <c r="F36" i="7"/>
  <c r="S37" i="7"/>
  <c r="Q29" i="7"/>
  <c r="E29" i="7" s="1"/>
  <c r="H70" i="4"/>
  <c r="I70" i="4" s="1"/>
  <c r="H71" i="3"/>
  <c r="I70" i="3"/>
  <c r="E71" i="1"/>
  <c r="F71" i="1" s="1"/>
  <c r="G72" i="10" l="1"/>
  <c r="F72" i="10"/>
  <c r="H72" i="10"/>
  <c r="D73" i="10"/>
  <c r="E73" i="10" s="1"/>
  <c r="L73" i="10" s="1"/>
  <c r="I71" i="10"/>
  <c r="J71" i="10" s="1"/>
  <c r="M71" i="10" s="1"/>
  <c r="O22" i="6"/>
  <c r="P22" i="6" s="1"/>
  <c r="Q22" i="6" s="1"/>
  <c r="AA22" i="6" s="1"/>
  <c r="I22" i="6"/>
  <c r="J22" i="6" s="1"/>
  <c r="F213" i="8"/>
  <c r="AJ37" i="7"/>
  <c r="AK37" i="7" s="1"/>
  <c r="AF38" i="7"/>
  <c r="AG38" i="7" s="1"/>
  <c r="AB37" i="7"/>
  <c r="AC37" i="7" s="1"/>
  <c r="X38" i="7"/>
  <c r="Y38" i="7" s="1"/>
  <c r="T37" i="7"/>
  <c r="U37" i="7" s="1"/>
  <c r="O30" i="7"/>
  <c r="H71" i="4"/>
  <c r="I71" i="4" s="1"/>
  <c r="H72" i="3"/>
  <c r="I71" i="3"/>
  <c r="E72" i="1"/>
  <c r="F72" i="1" s="1"/>
  <c r="H73" i="10" l="1"/>
  <c r="G73" i="10"/>
  <c r="F73" i="10"/>
  <c r="I72" i="10"/>
  <c r="J72" i="10" s="1"/>
  <c r="M72" i="10" s="1"/>
  <c r="D74" i="10"/>
  <c r="E74" i="10" s="1"/>
  <c r="L74" i="10" s="1"/>
  <c r="Z22" i="6"/>
  <c r="K22" i="6"/>
  <c r="E23" i="6"/>
  <c r="F214" i="8"/>
  <c r="J37" i="7"/>
  <c r="AI38" i="7"/>
  <c r="I38" i="7"/>
  <c r="AE39" i="7"/>
  <c r="H37" i="7"/>
  <c r="AA38" i="7"/>
  <c r="G38" i="7"/>
  <c r="W39" i="7"/>
  <c r="X39" i="7" s="1"/>
  <c r="Y39" i="7" s="1"/>
  <c r="F37" i="7"/>
  <c r="S38" i="7"/>
  <c r="P30" i="7"/>
  <c r="H72" i="4"/>
  <c r="I72" i="4" s="1"/>
  <c r="H73" i="3"/>
  <c r="I72" i="3"/>
  <c r="E73" i="1"/>
  <c r="F73" i="1" s="1"/>
  <c r="F74" i="10" l="1"/>
  <c r="G74" i="10"/>
  <c r="H74" i="10"/>
  <c r="I73" i="10"/>
  <c r="J73" i="10" s="1"/>
  <c r="M73" i="10" s="1"/>
  <c r="D75" i="10"/>
  <c r="E75" i="10" s="1"/>
  <c r="L75" i="10" s="1"/>
  <c r="L22" i="6"/>
  <c r="G23" i="6" s="1"/>
  <c r="F23" i="6"/>
  <c r="F215" i="8"/>
  <c r="AJ38" i="7"/>
  <c r="AK38" i="7" s="1"/>
  <c r="AF39" i="7"/>
  <c r="AG39" i="7" s="1"/>
  <c r="AB38" i="7"/>
  <c r="AC38" i="7" s="1"/>
  <c r="G39" i="7"/>
  <c r="W40" i="7"/>
  <c r="T38" i="7"/>
  <c r="U38" i="7" s="1"/>
  <c r="Q30" i="7"/>
  <c r="E30" i="7" s="1"/>
  <c r="H73" i="4"/>
  <c r="I73" i="4" s="1"/>
  <c r="H74" i="3"/>
  <c r="I73" i="3"/>
  <c r="E74" i="1"/>
  <c r="F74" i="1" s="1"/>
  <c r="F75" i="10" l="1"/>
  <c r="G75" i="10"/>
  <c r="H75" i="10"/>
  <c r="D76" i="10"/>
  <c r="E76" i="10" s="1"/>
  <c r="L76" i="10" s="1"/>
  <c r="I74" i="10"/>
  <c r="J74" i="10" s="1"/>
  <c r="M74" i="10" s="1"/>
  <c r="D23" i="6"/>
  <c r="N23" i="6" s="1"/>
  <c r="F216" i="8"/>
  <c r="J38" i="7"/>
  <c r="AI39" i="7"/>
  <c r="I39" i="7"/>
  <c r="AE40" i="7"/>
  <c r="H38" i="7"/>
  <c r="AA39" i="7"/>
  <c r="X40" i="7"/>
  <c r="Y40" i="7" s="1"/>
  <c r="F38" i="7"/>
  <c r="S39" i="7"/>
  <c r="O31" i="7"/>
  <c r="H74" i="4"/>
  <c r="I74" i="4" s="1"/>
  <c r="H75" i="3"/>
  <c r="I74" i="3"/>
  <c r="E75" i="1"/>
  <c r="F75" i="1" s="1"/>
  <c r="H76" i="10" l="1"/>
  <c r="F76" i="10"/>
  <c r="G76" i="10"/>
  <c r="I75" i="10"/>
  <c r="J75" i="10" s="1"/>
  <c r="M75" i="10" s="1"/>
  <c r="D77" i="10"/>
  <c r="E77" i="10" s="1"/>
  <c r="L77" i="10" s="1"/>
  <c r="O23" i="6"/>
  <c r="P23" i="6" s="1"/>
  <c r="Q23" i="6" s="1"/>
  <c r="AA23" i="6" s="1"/>
  <c r="I23" i="6"/>
  <c r="J23" i="6" s="1"/>
  <c r="K23" i="6" s="1"/>
  <c r="F24" i="6" s="1"/>
  <c r="F217" i="8"/>
  <c r="AJ39" i="7"/>
  <c r="AK39" i="7" s="1"/>
  <c r="AF40" i="7"/>
  <c r="AG40" i="7" s="1"/>
  <c r="AB39" i="7"/>
  <c r="AC39" i="7" s="1"/>
  <c r="G40" i="7"/>
  <c r="W41" i="7"/>
  <c r="T39" i="7"/>
  <c r="U39" i="7" s="1"/>
  <c r="P31" i="7"/>
  <c r="H75" i="4"/>
  <c r="I75" i="4" s="1"/>
  <c r="H76" i="3"/>
  <c r="I75" i="3"/>
  <c r="E76" i="1"/>
  <c r="F76" i="1" s="1"/>
  <c r="G77" i="10" l="1"/>
  <c r="H77" i="10"/>
  <c r="F77" i="10"/>
  <c r="I76" i="10"/>
  <c r="J76" i="10" s="1"/>
  <c r="M76" i="10" s="1"/>
  <c r="D78" i="10"/>
  <c r="E78" i="10" s="1"/>
  <c r="L78" i="10" s="1"/>
  <c r="E24" i="6"/>
  <c r="L23" i="6"/>
  <c r="F218" i="8"/>
  <c r="J39" i="7"/>
  <c r="AI40" i="7"/>
  <c r="I40" i="7"/>
  <c r="AE41" i="7"/>
  <c r="H39" i="7"/>
  <c r="AA40" i="7"/>
  <c r="X41" i="7"/>
  <c r="Y41" i="7" s="1"/>
  <c r="F39" i="7"/>
  <c r="S40" i="7"/>
  <c r="Q31" i="7"/>
  <c r="E31" i="7" s="1"/>
  <c r="H76" i="4"/>
  <c r="I76" i="4" s="1"/>
  <c r="H77" i="3"/>
  <c r="I76" i="3"/>
  <c r="E77" i="1"/>
  <c r="F77" i="1" s="1"/>
  <c r="H78" i="10" l="1"/>
  <c r="F78" i="10"/>
  <c r="G78" i="10"/>
  <c r="I77" i="10"/>
  <c r="J77" i="10" s="1"/>
  <c r="M77" i="10" s="1"/>
  <c r="D79" i="10"/>
  <c r="E79" i="10" s="1"/>
  <c r="L79" i="10" s="1"/>
  <c r="G24" i="6"/>
  <c r="F219" i="8"/>
  <c r="AJ40" i="7"/>
  <c r="AK40" i="7" s="1"/>
  <c r="AF41" i="7"/>
  <c r="AG41" i="7" s="1"/>
  <c r="AB40" i="7"/>
  <c r="AC40" i="7" s="1"/>
  <c r="G41" i="7"/>
  <c r="W42" i="7"/>
  <c r="T40" i="7"/>
  <c r="U40" i="7" s="1"/>
  <c r="O32" i="7"/>
  <c r="H77" i="4"/>
  <c r="I77" i="4" s="1"/>
  <c r="H78" i="3"/>
  <c r="I77" i="3"/>
  <c r="E78" i="1"/>
  <c r="F78" i="1" s="1"/>
  <c r="H79" i="10" l="1"/>
  <c r="F79" i="10"/>
  <c r="G79" i="10"/>
  <c r="I78" i="10"/>
  <c r="J78" i="10" s="1"/>
  <c r="M78" i="10" s="1"/>
  <c r="D80" i="10"/>
  <c r="E80" i="10" s="1"/>
  <c r="L80" i="10" s="1"/>
  <c r="D24" i="6"/>
  <c r="N24" i="6" s="1"/>
  <c r="Z23" i="6"/>
  <c r="F220" i="8"/>
  <c r="J40" i="7"/>
  <c r="AI41" i="7"/>
  <c r="I41" i="7"/>
  <c r="AE42" i="7"/>
  <c r="H40" i="7"/>
  <c r="AA41" i="7"/>
  <c r="X42" i="7"/>
  <c r="Y42" i="7" s="1"/>
  <c r="F40" i="7"/>
  <c r="S41" i="7"/>
  <c r="P32" i="7"/>
  <c r="H78" i="4"/>
  <c r="I78" i="4" s="1"/>
  <c r="H79" i="3"/>
  <c r="I78" i="3"/>
  <c r="E79" i="1"/>
  <c r="F79" i="1" s="1"/>
  <c r="G80" i="10" l="1"/>
  <c r="F80" i="10"/>
  <c r="H80" i="10"/>
  <c r="I79" i="10"/>
  <c r="J79" i="10" s="1"/>
  <c r="M79" i="10" s="1"/>
  <c r="D81" i="10"/>
  <c r="E81" i="10" s="1"/>
  <c r="L81" i="10" s="1"/>
  <c r="O24" i="6"/>
  <c r="P24" i="6" s="1"/>
  <c r="Q24" i="6" s="1"/>
  <c r="AA24" i="6" s="1"/>
  <c r="I24" i="6"/>
  <c r="J24" i="6" s="1"/>
  <c r="F221" i="8"/>
  <c r="AJ41" i="7"/>
  <c r="AK41" i="7" s="1"/>
  <c r="AF42" i="7"/>
  <c r="AG42" i="7" s="1"/>
  <c r="AB41" i="7"/>
  <c r="AC41" i="7" s="1"/>
  <c r="G42" i="7"/>
  <c r="W43" i="7"/>
  <c r="T41" i="7"/>
  <c r="U41" i="7" s="1"/>
  <c r="Q32" i="7"/>
  <c r="E32" i="7" s="1"/>
  <c r="H79" i="4"/>
  <c r="I79" i="4" s="1"/>
  <c r="H80" i="3"/>
  <c r="I79" i="3"/>
  <c r="E80" i="1"/>
  <c r="F80" i="1" s="1"/>
  <c r="G81" i="10" l="1"/>
  <c r="F81" i="10"/>
  <c r="H81" i="10"/>
  <c r="I80" i="10"/>
  <c r="J80" i="10" s="1"/>
  <c r="M80" i="10" s="1"/>
  <c r="D82" i="10"/>
  <c r="E82" i="10" s="1"/>
  <c r="L82" i="10" s="1"/>
  <c r="Z24" i="6"/>
  <c r="K24" i="6"/>
  <c r="F25" i="6" s="1"/>
  <c r="E25" i="6"/>
  <c r="F222" i="8"/>
  <c r="J41" i="7"/>
  <c r="AI42" i="7"/>
  <c r="AJ42" i="7" s="1"/>
  <c r="AK42" i="7" s="1"/>
  <c r="I42" i="7"/>
  <c r="AE43" i="7"/>
  <c r="H41" i="7"/>
  <c r="AA42" i="7"/>
  <c r="X43" i="7"/>
  <c r="Y43" i="7" s="1"/>
  <c r="F41" i="7"/>
  <c r="S42" i="7"/>
  <c r="O33" i="7"/>
  <c r="H80" i="4"/>
  <c r="I80" i="4" s="1"/>
  <c r="H81" i="3"/>
  <c r="I80" i="3"/>
  <c r="E81" i="1"/>
  <c r="F81" i="1" s="1"/>
  <c r="G82" i="10" l="1"/>
  <c r="H82" i="10"/>
  <c r="F82" i="10"/>
  <c r="D83" i="10"/>
  <c r="E83" i="10" s="1"/>
  <c r="L83" i="10" s="1"/>
  <c r="I81" i="10"/>
  <c r="J81" i="10" s="1"/>
  <c r="M81" i="10" s="1"/>
  <c r="L24" i="6"/>
  <c r="G25" i="6" s="1"/>
  <c r="D25" i="6" s="1"/>
  <c r="N25" i="6" s="1"/>
  <c r="F223" i="8"/>
  <c r="J42" i="7"/>
  <c r="AI43" i="7"/>
  <c r="AF43" i="7"/>
  <c r="AG43" i="7" s="1"/>
  <c r="AB42" i="7"/>
  <c r="AC42" i="7" s="1"/>
  <c r="G43" i="7"/>
  <c r="W44" i="7"/>
  <c r="T42" i="7"/>
  <c r="U42" i="7" s="1"/>
  <c r="P33" i="7"/>
  <c r="H81" i="4"/>
  <c r="I81" i="4" s="1"/>
  <c r="H82" i="3"/>
  <c r="I81" i="3"/>
  <c r="E82" i="1"/>
  <c r="F82" i="1" s="1"/>
  <c r="F83" i="10" l="1"/>
  <c r="H83" i="10"/>
  <c r="G83" i="10"/>
  <c r="I82" i="10"/>
  <c r="J82" i="10" s="1"/>
  <c r="M82" i="10" s="1"/>
  <c r="D84" i="10"/>
  <c r="E84" i="10" s="1"/>
  <c r="L84" i="10" s="1"/>
  <c r="O25" i="6"/>
  <c r="P25" i="6" s="1"/>
  <c r="Q25" i="6" s="1"/>
  <c r="AA25" i="6" s="1"/>
  <c r="I25" i="6"/>
  <c r="J25" i="6" s="1"/>
  <c r="F224" i="8"/>
  <c r="AJ43" i="7"/>
  <c r="AK43" i="7" s="1"/>
  <c r="I43" i="7"/>
  <c r="AE44" i="7"/>
  <c r="H42" i="7"/>
  <c r="AA43" i="7"/>
  <c r="X44" i="7"/>
  <c r="Y44" i="7" s="1"/>
  <c r="F42" i="7"/>
  <c r="S43" i="7"/>
  <c r="Q33" i="7"/>
  <c r="E33" i="7" s="1"/>
  <c r="H82" i="4"/>
  <c r="I82" i="4" s="1"/>
  <c r="H83" i="3"/>
  <c r="I82" i="3"/>
  <c r="E83" i="1"/>
  <c r="F83" i="1" s="1"/>
  <c r="F84" i="10" l="1"/>
  <c r="H84" i="10"/>
  <c r="G84" i="10"/>
  <c r="D85" i="10"/>
  <c r="E85" i="10" s="1"/>
  <c r="L85" i="10" s="1"/>
  <c r="I83" i="10"/>
  <c r="J83" i="10" s="1"/>
  <c r="M83" i="10" s="1"/>
  <c r="Z25" i="6"/>
  <c r="K25" i="6"/>
  <c r="E26" i="6"/>
  <c r="F225" i="8"/>
  <c r="J43" i="7"/>
  <c r="AI44" i="7"/>
  <c r="AF44" i="7"/>
  <c r="AG44" i="7" s="1"/>
  <c r="AB43" i="7"/>
  <c r="AC43" i="7" s="1"/>
  <c r="G44" i="7"/>
  <c r="W45" i="7"/>
  <c r="T43" i="7"/>
  <c r="U43" i="7" s="1"/>
  <c r="O34" i="7"/>
  <c r="H83" i="4"/>
  <c r="I83" i="4" s="1"/>
  <c r="H84" i="3"/>
  <c r="I83" i="3"/>
  <c r="E84" i="1"/>
  <c r="F84" i="1" s="1"/>
  <c r="H85" i="10" l="1"/>
  <c r="G85" i="10"/>
  <c r="F85" i="10"/>
  <c r="I84" i="10"/>
  <c r="J84" i="10" s="1"/>
  <c r="M84" i="10" s="1"/>
  <c r="D86" i="10"/>
  <c r="E86" i="10" s="1"/>
  <c r="L86" i="10" s="1"/>
  <c r="L25" i="6"/>
  <c r="G26" i="6" s="1"/>
  <c r="F26" i="6"/>
  <c r="F226" i="8"/>
  <c r="AJ44" i="7"/>
  <c r="AK44" i="7" s="1"/>
  <c r="I44" i="7"/>
  <c r="AE45" i="7"/>
  <c r="H43" i="7"/>
  <c r="AA44" i="7"/>
  <c r="X45" i="7"/>
  <c r="Y45" i="7" s="1"/>
  <c r="F43" i="7"/>
  <c r="S44" i="7"/>
  <c r="P34" i="7"/>
  <c r="H84" i="4"/>
  <c r="I84" i="4" s="1"/>
  <c r="H85" i="3"/>
  <c r="I84" i="3"/>
  <c r="E85" i="1"/>
  <c r="F85" i="1" s="1"/>
  <c r="G86" i="10" l="1"/>
  <c r="F86" i="10"/>
  <c r="H86" i="10"/>
  <c r="I85" i="10"/>
  <c r="J85" i="10" s="1"/>
  <c r="M85" i="10" s="1"/>
  <c r="D87" i="10"/>
  <c r="E87" i="10" s="1"/>
  <c r="L87" i="10" s="1"/>
  <c r="D26" i="6"/>
  <c r="N26" i="6" s="1"/>
  <c r="F227" i="8"/>
  <c r="J44" i="7"/>
  <c r="AI45" i="7"/>
  <c r="AF45" i="7"/>
  <c r="AG45" i="7" s="1"/>
  <c r="AB44" i="7"/>
  <c r="AC44" i="7" s="1"/>
  <c r="G45" i="7"/>
  <c r="W46" i="7"/>
  <c r="X46" i="7" s="1"/>
  <c r="Y46" i="7" s="1"/>
  <c r="T44" i="7"/>
  <c r="U44" i="7" s="1"/>
  <c r="Q34" i="7"/>
  <c r="E34" i="7" s="1"/>
  <c r="H85" i="4"/>
  <c r="I85" i="4" s="1"/>
  <c r="H86" i="3"/>
  <c r="I85" i="3"/>
  <c r="E86" i="1"/>
  <c r="F86" i="1" s="1"/>
  <c r="H87" i="10" l="1"/>
  <c r="G87" i="10"/>
  <c r="F87" i="10"/>
  <c r="I86" i="10"/>
  <c r="J86" i="10" s="1"/>
  <c r="M86" i="10" s="1"/>
  <c r="D88" i="10"/>
  <c r="E88" i="10" s="1"/>
  <c r="L88" i="10" s="1"/>
  <c r="O26" i="6"/>
  <c r="P26" i="6" s="1"/>
  <c r="Q26" i="6" s="1"/>
  <c r="AA26" i="6" s="1"/>
  <c r="I26" i="6"/>
  <c r="J26" i="6" s="1"/>
  <c r="F228" i="8"/>
  <c r="AJ45" i="7"/>
  <c r="AK45" i="7" s="1"/>
  <c r="I45" i="7"/>
  <c r="AE46" i="7"/>
  <c r="AF46" i="7" s="1"/>
  <c r="AG46" i="7" s="1"/>
  <c r="H44" i="7"/>
  <c r="AA45" i="7"/>
  <c r="G46" i="7"/>
  <c r="W47" i="7"/>
  <c r="F44" i="7"/>
  <c r="S45" i="7"/>
  <c r="O35" i="7"/>
  <c r="H86" i="4"/>
  <c r="I86" i="4" s="1"/>
  <c r="H87" i="3"/>
  <c r="I86" i="3"/>
  <c r="E87" i="1"/>
  <c r="F87" i="1" s="1"/>
  <c r="G88" i="10" l="1"/>
  <c r="F88" i="10"/>
  <c r="H88" i="10"/>
  <c r="D89" i="10"/>
  <c r="E89" i="10" s="1"/>
  <c r="L89" i="10" s="1"/>
  <c r="I87" i="10"/>
  <c r="J87" i="10" s="1"/>
  <c r="M87" i="10" s="1"/>
  <c r="K26" i="6"/>
  <c r="E27" i="6"/>
  <c r="Z26" i="6"/>
  <c r="F229" i="8"/>
  <c r="J45" i="7"/>
  <c r="AI46" i="7"/>
  <c r="I46" i="7"/>
  <c r="AE47" i="7"/>
  <c r="AB45" i="7"/>
  <c r="AC45" i="7" s="1"/>
  <c r="X47" i="7"/>
  <c r="Y47" i="7" s="1"/>
  <c r="T45" i="7"/>
  <c r="U45" i="7" s="1"/>
  <c r="P35" i="7"/>
  <c r="H87" i="4"/>
  <c r="I87" i="4" s="1"/>
  <c r="H88" i="3"/>
  <c r="I87" i="3"/>
  <c r="E88" i="1"/>
  <c r="F88" i="1" s="1"/>
  <c r="G89" i="10" l="1"/>
  <c r="F89" i="10"/>
  <c r="H89" i="10"/>
  <c r="I88" i="10"/>
  <c r="J88" i="10" s="1"/>
  <c r="M88" i="10" s="1"/>
  <c r="D90" i="10"/>
  <c r="E90" i="10" s="1"/>
  <c r="L90" i="10" s="1"/>
  <c r="L26" i="6"/>
  <c r="G27" i="6" s="1"/>
  <c r="F27" i="6"/>
  <c r="F230" i="8"/>
  <c r="AJ46" i="7"/>
  <c r="AK46" i="7" s="1"/>
  <c r="AF47" i="7"/>
  <c r="AG47" i="7" s="1"/>
  <c r="H45" i="7"/>
  <c r="AA46" i="7"/>
  <c r="G47" i="7"/>
  <c r="W48" i="7"/>
  <c r="F45" i="7"/>
  <c r="S46" i="7"/>
  <c r="Q35" i="7"/>
  <c r="E35" i="7" s="1"/>
  <c r="H88" i="4"/>
  <c r="I88" i="4" s="1"/>
  <c r="H89" i="3"/>
  <c r="I88" i="3"/>
  <c r="E89" i="1"/>
  <c r="F89" i="1" s="1"/>
  <c r="F90" i="10" l="1"/>
  <c r="G90" i="10"/>
  <c r="H90" i="10"/>
  <c r="I89" i="10"/>
  <c r="J89" i="10" s="1"/>
  <c r="M89" i="10" s="1"/>
  <c r="D91" i="10"/>
  <c r="E91" i="10" s="1"/>
  <c r="L91" i="10" s="1"/>
  <c r="D27" i="6"/>
  <c r="N27" i="6" s="1"/>
  <c r="F231" i="8"/>
  <c r="J46" i="7"/>
  <c r="AI47" i="7"/>
  <c r="I47" i="7"/>
  <c r="AE48" i="7"/>
  <c r="AB46" i="7"/>
  <c r="AC46" i="7" s="1"/>
  <c r="X48" i="7"/>
  <c r="Y48" i="7" s="1"/>
  <c r="T46" i="7"/>
  <c r="U46" i="7" s="1"/>
  <c r="O36" i="7"/>
  <c r="H89" i="4"/>
  <c r="I89" i="4" s="1"/>
  <c r="H90" i="3"/>
  <c r="I89" i="3"/>
  <c r="E90" i="1"/>
  <c r="F90" i="1" s="1"/>
  <c r="G91" i="10" l="1"/>
  <c r="F91" i="10"/>
  <c r="H91" i="10"/>
  <c r="D92" i="10"/>
  <c r="E92" i="10" s="1"/>
  <c r="L92" i="10" s="1"/>
  <c r="I90" i="10"/>
  <c r="J90" i="10" s="1"/>
  <c r="M90" i="10" s="1"/>
  <c r="O27" i="6"/>
  <c r="P27" i="6" s="1"/>
  <c r="Q27" i="6" s="1"/>
  <c r="AA27" i="6" s="1"/>
  <c r="I27" i="6"/>
  <c r="J27" i="6" s="1"/>
  <c r="F232" i="8"/>
  <c r="AJ47" i="7"/>
  <c r="AK47" i="7" s="1"/>
  <c r="AF48" i="7"/>
  <c r="AG48" i="7" s="1"/>
  <c r="H46" i="7"/>
  <c r="AA47" i="7"/>
  <c r="G48" i="7"/>
  <c r="W49" i="7"/>
  <c r="F46" i="7"/>
  <c r="S47" i="7"/>
  <c r="P36" i="7"/>
  <c r="H90" i="4"/>
  <c r="I90" i="4" s="1"/>
  <c r="H91" i="3"/>
  <c r="I90" i="3"/>
  <c r="E91" i="1"/>
  <c r="F91" i="1" s="1"/>
  <c r="G92" i="10" l="1"/>
  <c r="F92" i="10"/>
  <c r="H92" i="10"/>
  <c r="I91" i="10"/>
  <c r="J91" i="10" s="1"/>
  <c r="M91" i="10" s="1"/>
  <c r="D93" i="10"/>
  <c r="E93" i="10" s="1"/>
  <c r="L93" i="10" s="1"/>
  <c r="Z27" i="6"/>
  <c r="K27" i="6"/>
  <c r="E28" i="6"/>
  <c r="F233" i="8"/>
  <c r="J47" i="7"/>
  <c r="AI48" i="7"/>
  <c r="I48" i="7"/>
  <c r="AE49" i="7"/>
  <c r="AB47" i="7"/>
  <c r="AC47" i="7" s="1"/>
  <c r="X49" i="7"/>
  <c r="Y49" i="7" s="1"/>
  <c r="T47" i="7"/>
  <c r="U47" i="7" s="1"/>
  <c r="Q36" i="7"/>
  <c r="E36" i="7" s="1"/>
  <c r="H91" i="4"/>
  <c r="I91" i="4" s="1"/>
  <c r="H92" i="3"/>
  <c r="I91" i="3"/>
  <c r="E92" i="1"/>
  <c r="F92" i="1" s="1"/>
  <c r="H93" i="10" l="1"/>
  <c r="F93" i="10"/>
  <c r="G93" i="10"/>
  <c r="D94" i="10"/>
  <c r="E94" i="10" s="1"/>
  <c r="L94" i="10" s="1"/>
  <c r="I92" i="10"/>
  <c r="J92" i="10" s="1"/>
  <c r="M92" i="10" s="1"/>
  <c r="L27" i="6"/>
  <c r="G28" i="6" s="1"/>
  <c r="F28" i="6"/>
  <c r="F234" i="8"/>
  <c r="AJ48" i="7"/>
  <c r="AK48" i="7" s="1"/>
  <c r="AF49" i="7"/>
  <c r="AG49" i="7" s="1"/>
  <c r="H47" i="7"/>
  <c r="AA48" i="7"/>
  <c r="G49" i="7"/>
  <c r="W50" i="7"/>
  <c r="F47" i="7"/>
  <c r="S48" i="7"/>
  <c r="O37" i="7"/>
  <c r="H92" i="4"/>
  <c r="I92" i="4" s="1"/>
  <c r="H93" i="3"/>
  <c r="I92" i="3"/>
  <c r="E93" i="1"/>
  <c r="F93" i="1" s="1"/>
  <c r="F94" i="10" l="1"/>
  <c r="H94" i="10"/>
  <c r="G94" i="10"/>
  <c r="I93" i="10"/>
  <c r="J93" i="10" s="1"/>
  <c r="M93" i="10" s="1"/>
  <c r="D95" i="10"/>
  <c r="E95" i="10" s="1"/>
  <c r="L95" i="10" s="1"/>
  <c r="D28" i="6"/>
  <c r="N28" i="6" s="1"/>
  <c r="F235" i="8"/>
  <c r="J48" i="7"/>
  <c r="AI49" i="7"/>
  <c r="I49" i="7"/>
  <c r="AE50" i="7"/>
  <c r="AB48" i="7"/>
  <c r="AC48" i="7" s="1"/>
  <c r="X50" i="7"/>
  <c r="Y50" i="7" s="1"/>
  <c r="T48" i="7"/>
  <c r="U48" i="7" s="1"/>
  <c r="P37" i="7"/>
  <c r="H93" i="4"/>
  <c r="I93" i="4" s="1"/>
  <c r="H94" i="3"/>
  <c r="I93" i="3"/>
  <c r="E94" i="1"/>
  <c r="F94" i="1" s="1"/>
  <c r="G95" i="10" l="1"/>
  <c r="H95" i="10"/>
  <c r="F95" i="10"/>
  <c r="I94" i="10"/>
  <c r="J94" i="10" s="1"/>
  <c r="M94" i="10" s="1"/>
  <c r="D96" i="10"/>
  <c r="E96" i="10" s="1"/>
  <c r="L96" i="10" s="1"/>
  <c r="O28" i="6"/>
  <c r="P28" i="6" s="1"/>
  <c r="Q28" i="6" s="1"/>
  <c r="AA28" i="6" s="1"/>
  <c r="I28" i="6"/>
  <c r="J28" i="6" s="1"/>
  <c r="F236" i="8"/>
  <c r="AJ49" i="7"/>
  <c r="AK49" i="7" s="1"/>
  <c r="AF50" i="7"/>
  <c r="AG50" i="7" s="1"/>
  <c r="H48" i="7"/>
  <c r="AA49" i="7"/>
  <c r="G50" i="7"/>
  <c r="W51" i="7"/>
  <c r="F48" i="7"/>
  <c r="S49" i="7"/>
  <c r="Q37" i="7"/>
  <c r="E37" i="7" s="1"/>
  <c r="H94" i="4"/>
  <c r="I94" i="4" s="1"/>
  <c r="H95" i="3"/>
  <c r="I94" i="3"/>
  <c r="E95" i="1"/>
  <c r="F95" i="1" s="1"/>
  <c r="G96" i="10" l="1"/>
  <c r="F96" i="10"/>
  <c r="H96" i="10"/>
  <c r="I95" i="10"/>
  <c r="J95" i="10" s="1"/>
  <c r="M95" i="10" s="1"/>
  <c r="D97" i="10"/>
  <c r="E97" i="10" s="1"/>
  <c r="L97" i="10" s="1"/>
  <c r="K28" i="6"/>
  <c r="F29" i="6" s="1"/>
  <c r="E29" i="6"/>
  <c r="F237" i="8"/>
  <c r="J49" i="7"/>
  <c r="AI50" i="7"/>
  <c r="I50" i="7"/>
  <c r="AE51" i="7"/>
  <c r="AB49" i="7"/>
  <c r="AC49" i="7" s="1"/>
  <c r="X51" i="7"/>
  <c r="Y51" i="7" s="1"/>
  <c r="T49" i="7"/>
  <c r="U49" i="7" s="1"/>
  <c r="O38" i="7"/>
  <c r="H95" i="4"/>
  <c r="I95" i="4" s="1"/>
  <c r="H96" i="3"/>
  <c r="I95" i="3"/>
  <c r="E96" i="1"/>
  <c r="F96" i="1" s="1"/>
  <c r="H97" i="10" l="1"/>
  <c r="G97" i="10"/>
  <c r="F97" i="10"/>
  <c r="D98" i="10"/>
  <c r="E98" i="10" s="1"/>
  <c r="L98" i="10" s="1"/>
  <c r="I96" i="10"/>
  <c r="J96" i="10" s="1"/>
  <c r="M96" i="10" s="1"/>
  <c r="L28" i="6"/>
  <c r="F238" i="8"/>
  <c r="AJ50" i="7"/>
  <c r="AK50" i="7" s="1"/>
  <c r="AF51" i="7"/>
  <c r="AG51" i="7" s="1"/>
  <c r="H49" i="7"/>
  <c r="AA50" i="7"/>
  <c r="G51" i="7"/>
  <c r="W52" i="7"/>
  <c r="F49" i="7"/>
  <c r="S50" i="7"/>
  <c r="P38" i="7"/>
  <c r="H96" i="4"/>
  <c r="I96" i="4" s="1"/>
  <c r="H97" i="3"/>
  <c r="I96" i="3"/>
  <c r="E97" i="1"/>
  <c r="F97" i="1" s="1"/>
  <c r="H98" i="10" l="1"/>
  <c r="G98" i="10"/>
  <c r="F98" i="10"/>
  <c r="I97" i="10"/>
  <c r="J97" i="10" s="1"/>
  <c r="M97" i="10" s="1"/>
  <c r="D99" i="10"/>
  <c r="E99" i="10" s="1"/>
  <c r="L99" i="10" s="1"/>
  <c r="G29" i="6"/>
  <c r="F239" i="8"/>
  <c r="J50" i="7"/>
  <c r="AI51" i="7"/>
  <c r="I51" i="7"/>
  <c r="AE52" i="7"/>
  <c r="AB50" i="7"/>
  <c r="AC50" i="7" s="1"/>
  <c r="X52" i="7"/>
  <c r="Y52" i="7" s="1"/>
  <c r="T50" i="7"/>
  <c r="U50" i="7" s="1"/>
  <c r="Q38" i="7"/>
  <c r="E38" i="7" s="1"/>
  <c r="H97" i="4"/>
  <c r="I97" i="4" s="1"/>
  <c r="H98" i="3"/>
  <c r="I97" i="3"/>
  <c r="E98" i="1"/>
  <c r="F98" i="1" s="1"/>
  <c r="G99" i="10" l="1"/>
  <c r="H99" i="10"/>
  <c r="F99" i="10"/>
  <c r="I98" i="10"/>
  <c r="J98" i="10" s="1"/>
  <c r="M98" i="10" s="1"/>
  <c r="D100" i="10"/>
  <c r="E100" i="10" s="1"/>
  <c r="L100" i="10" s="1"/>
  <c r="D29" i="6"/>
  <c r="N29" i="6" s="1"/>
  <c r="Z28" i="6"/>
  <c r="F240" i="8"/>
  <c r="AJ51" i="7"/>
  <c r="AK51" i="7" s="1"/>
  <c r="AF52" i="7"/>
  <c r="AG52" i="7" s="1"/>
  <c r="H50" i="7"/>
  <c r="AA51" i="7"/>
  <c r="G52" i="7"/>
  <c r="W53" i="7"/>
  <c r="F50" i="7"/>
  <c r="S51" i="7"/>
  <c r="O39" i="7"/>
  <c r="H98" i="4"/>
  <c r="I98" i="4" s="1"/>
  <c r="H99" i="3"/>
  <c r="I98" i="3"/>
  <c r="E99" i="1"/>
  <c r="F99" i="1" s="1"/>
  <c r="G100" i="10" l="1"/>
  <c r="F100" i="10"/>
  <c r="H100" i="10"/>
  <c r="I99" i="10"/>
  <c r="J99" i="10" s="1"/>
  <c r="M99" i="10" s="1"/>
  <c r="D101" i="10"/>
  <c r="E101" i="10" s="1"/>
  <c r="L101" i="10" s="1"/>
  <c r="O29" i="6"/>
  <c r="P29" i="6" s="1"/>
  <c r="Q29" i="6" s="1"/>
  <c r="AA29" i="6" s="1"/>
  <c r="I29" i="6"/>
  <c r="J29" i="6" s="1"/>
  <c r="F241" i="8"/>
  <c r="J51" i="7"/>
  <c r="AI52" i="7"/>
  <c r="I52" i="7"/>
  <c r="AE53" i="7"/>
  <c r="AB51" i="7"/>
  <c r="AC51" i="7" s="1"/>
  <c r="X53" i="7"/>
  <c r="Y53" i="7" s="1"/>
  <c r="T51" i="7"/>
  <c r="U51" i="7" s="1"/>
  <c r="P39" i="7"/>
  <c r="H99" i="4"/>
  <c r="I99" i="4" s="1"/>
  <c r="H100" i="3"/>
  <c r="I99" i="3"/>
  <c r="E100" i="1"/>
  <c r="F100" i="1" s="1"/>
  <c r="H101" i="10" l="1"/>
  <c r="G101" i="10"/>
  <c r="F101" i="10"/>
  <c r="D102" i="10"/>
  <c r="E102" i="10" s="1"/>
  <c r="L102" i="10" s="1"/>
  <c r="I100" i="10"/>
  <c r="J100" i="10" s="1"/>
  <c r="M100" i="10" s="1"/>
  <c r="E30" i="6"/>
  <c r="K29" i="6"/>
  <c r="F30" i="6" s="1"/>
  <c r="F242" i="8"/>
  <c r="AJ52" i="7"/>
  <c r="AK52" i="7" s="1"/>
  <c r="AF53" i="7"/>
  <c r="AG53" i="7" s="1"/>
  <c r="H51" i="7"/>
  <c r="AA52" i="7"/>
  <c r="G53" i="7"/>
  <c r="W54" i="7"/>
  <c r="F51" i="7"/>
  <c r="S52" i="7"/>
  <c r="Q39" i="7"/>
  <c r="E39" i="7" s="1"/>
  <c r="H100" i="4"/>
  <c r="I100" i="4" s="1"/>
  <c r="H101" i="3"/>
  <c r="I100" i="3"/>
  <c r="E101" i="1"/>
  <c r="F101" i="1" s="1"/>
  <c r="G102" i="10" l="1"/>
  <c r="F102" i="10"/>
  <c r="H102" i="10"/>
  <c r="I101" i="10"/>
  <c r="J101" i="10" s="1"/>
  <c r="M101" i="10" s="1"/>
  <c r="D103" i="10"/>
  <c r="E103" i="10" s="1"/>
  <c r="L103" i="10" s="1"/>
  <c r="L29" i="6"/>
  <c r="G30" i="6" s="1"/>
  <c r="D30" i="6" s="1"/>
  <c r="N30" i="6" s="1"/>
  <c r="F243" i="8"/>
  <c r="J52" i="7"/>
  <c r="AI53" i="7"/>
  <c r="I53" i="7"/>
  <c r="AE54" i="7"/>
  <c r="AB52" i="7"/>
  <c r="AC52" i="7" s="1"/>
  <c r="X54" i="7"/>
  <c r="Y54" i="7" s="1"/>
  <c r="T52" i="7"/>
  <c r="U52" i="7" s="1"/>
  <c r="O40" i="7"/>
  <c r="P40" i="7" s="1"/>
  <c r="H101" i="4"/>
  <c r="I101" i="4" s="1"/>
  <c r="H102" i="3"/>
  <c r="I101" i="3"/>
  <c r="E102" i="1"/>
  <c r="F102" i="1" s="1"/>
  <c r="G103" i="10" l="1"/>
  <c r="F103" i="10"/>
  <c r="H103" i="10"/>
  <c r="I102" i="10"/>
  <c r="J102" i="10" s="1"/>
  <c r="M102" i="10" s="1"/>
  <c r="D104" i="10"/>
  <c r="E104" i="10" s="1"/>
  <c r="L104" i="10" s="1"/>
  <c r="O30" i="6"/>
  <c r="P30" i="6" s="1"/>
  <c r="Q30" i="6" s="1"/>
  <c r="AA30" i="6" s="1"/>
  <c r="I30" i="6"/>
  <c r="J30" i="6" s="1"/>
  <c r="Z29" i="6"/>
  <c r="F244" i="8"/>
  <c r="AJ53" i="7"/>
  <c r="AK53" i="7" s="1"/>
  <c r="AF54" i="7"/>
  <c r="AG54" i="7" s="1"/>
  <c r="H52" i="7"/>
  <c r="AA53" i="7"/>
  <c r="G54" i="7"/>
  <c r="W55" i="7"/>
  <c r="F52" i="7"/>
  <c r="S53" i="7"/>
  <c r="Q40" i="7"/>
  <c r="E40" i="7" s="1"/>
  <c r="H102" i="4"/>
  <c r="I102" i="4" s="1"/>
  <c r="H103" i="3"/>
  <c r="I102" i="3"/>
  <c r="E103" i="1"/>
  <c r="F103" i="1" s="1"/>
  <c r="G104" i="10" l="1"/>
  <c r="F104" i="10"/>
  <c r="H104" i="10"/>
  <c r="I103" i="10"/>
  <c r="J103" i="10" s="1"/>
  <c r="M103" i="10" s="1"/>
  <c r="D105" i="10"/>
  <c r="E105" i="10" s="1"/>
  <c r="L105" i="10" s="1"/>
  <c r="E31" i="6"/>
  <c r="K30" i="6"/>
  <c r="F31" i="6" s="1"/>
  <c r="F245" i="8"/>
  <c r="J53" i="7"/>
  <c r="AI54" i="7"/>
  <c r="I54" i="7"/>
  <c r="AE55" i="7"/>
  <c r="AB53" i="7"/>
  <c r="AC53" i="7" s="1"/>
  <c r="X55" i="7"/>
  <c r="Y55" i="7" s="1"/>
  <c r="T53" i="7"/>
  <c r="U53" i="7" s="1"/>
  <c r="O41" i="7"/>
  <c r="H103" i="4"/>
  <c r="I103" i="4" s="1"/>
  <c r="H104" i="3"/>
  <c r="I103" i="3"/>
  <c r="E104" i="1"/>
  <c r="F104" i="1" s="1"/>
  <c r="G105" i="10" l="1"/>
  <c r="H105" i="10"/>
  <c r="F105" i="10"/>
  <c r="D106" i="10"/>
  <c r="E106" i="10" s="1"/>
  <c r="L106" i="10" s="1"/>
  <c r="I104" i="10"/>
  <c r="J104" i="10" s="1"/>
  <c r="M104" i="10" s="1"/>
  <c r="L30" i="6"/>
  <c r="G31" i="6" s="1"/>
  <c r="D31" i="6" s="1"/>
  <c r="N31" i="6" s="1"/>
  <c r="F246" i="8"/>
  <c r="AJ54" i="7"/>
  <c r="AK54" i="7" s="1"/>
  <c r="AF55" i="7"/>
  <c r="AG55" i="7" s="1"/>
  <c r="H53" i="7"/>
  <c r="AA54" i="7"/>
  <c r="G55" i="7"/>
  <c r="W56" i="7"/>
  <c r="F53" i="7"/>
  <c r="S54" i="7"/>
  <c r="P41" i="7"/>
  <c r="H104" i="4"/>
  <c r="I104" i="4" s="1"/>
  <c r="H105" i="3"/>
  <c r="I104" i="3"/>
  <c r="E105" i="1"/>
  <c r="F105" i="1" s="1"/>
  <c r="H106" i="10" l="1"/>
  <c r="F106" i="10"/>
  <c r="G106" i="10"/>
  <c r="I105" i="10"/>
  <c r="J105" i="10" s="1"/>
  <c r="M105" i="10" s="1"/>
  <c r="D107" i="10"/>
  <c r="E107" i="10" s="1"/>
  <c r="L107" i="10" s="1"/>
  <c r="O31" i="6"/>
  <c r="P31" i="6" s="1"/>
  <c r="Q31" i="6" s="1"/>
  <c r="AA31" i="6" s="1"/>
  <c r="I31" i="6"/>
  <c r="J31" i="6" s="1"/>
  <c r="Z30" i="6"/>
  <c r="F247" i="8"/>
  <c r="J54" i="7"/>
  <c r="AI55" i="7"/>
  <c r="I55" i="7"/>
  <c r="AE56" i="7"/>
  <c r="AB54" i="7"/>
  <c r="AC54" i="7" s="1"/>
  <c r="X56" i="7"/>
  <c r="Y56" i="7" s="1"/>
  <c r="T54" i="7"/>
  <c r="U54" i="7" s="1"/>
  <c r="Q41" i="7"/>
  <c r="E41" i="7" s="1"/>
  <c r="H105" i="4"/>
  <c r="I105" i="4" s="1"/>
  <c r="H106" i="3"/>
  <c r="I105" i="3"/>
  <c r="E106" i="1"/>
  <c r="F106" i="1" s="1"/>
  <c r="H107" i="10" l="1"/>
  <c r="G107" i="10"/>
  <c r="F107" i="10"/>
  <c r="I106" i="10"/>
  <c r="J106" i="10" s="1"/>
  <c r="M106" i="10" s="1"/>
  <c r="D108" i="10"/>
  <c r="E108" i="10" s="1"/>
  <c r="L108" i="10" s="1"/>
  <c r="Z31" i="6"/>
  <c r="K31" i="6"/>
  <c r="F32" i="6" s="1"/>
  <c r="E32" i="6"/>
  <c r="F248" i="8"/>
  <c r="AJ55" i="7"/>
  <c r="AK55" i="7" s="1"/>
  <c r="AF56" i="7"/>
  <c r="AG56" i="7" s="1"/>
  <c r="H54" i="7"/>
  <c r="AA55" i="7"/>
  <c r="G56" i="7"/>
  <c r="W57" i="7"/>
  <c r="F54" i="7"/>
  <c r="S55" i="7"/>
  <c r="O42" i="7"/>
  <c r="H106" i="4"/>
  <c r="I106" i="4" s="1"/>
  <c r="H107" i="3"/>
  <c r="I106" i="3"/>
  <c r="E107" i="1"/>
  <c r="F107" i="1" s="1"/>
  <c r="H108" i="10" l="1"/>
  <c r="F108" i="10"/>
  <c r="G108" i="10"/>
  <c r="D109" i="10"/>
  <c r="E109" i="10" s="1"/>
  <c r="L109" i="10" s="1"/>
  <c r="I107" i="10"/>
  <c r="J107" i="10" s="1"/>
  <c r="M107" i="10" s="1"/>
  <c r="L31" i="6"/>
  <c r="G32" i="6" s="1"/>
  <c r="F249" i="8"/>
  <c r="J55" i="7"/>
  <c r="AI56" i="7"/>
  <c r="I56" i="7"/>
  <c r="AE57" i="7"/>
  <c r="AB55" i="7"/>
  <c r="AC55" i="7" s="1"/>
  <c r="X57" i="7"/>
  <c r="Y57" i="7" s="1"/>
  <c r="T55" i="7"/>
  <c r="U55" i="7" s="1"/>
  <c r="P42" i="7"/>
  <c r="H107" i="4"/>
  <c r="I107" i="4" s="1"/>
  <c r="H108" i="3"/>
  <c r="I107" i="3"/>
  <c r="E108" i="1"/>
  <c r="F108" i="1" s="1"/>
  <c r="H109" i="10" l="1"/>
  <c r="G109" i="10"/>
  <c r="F109" i="10"/>
  <c r="I108" i="10"/>
  <c r="J108" i="10" s="1"/>
  <c r="M108" i="10" s="1"/>
  <c r="D110" i="10"/>
  <c r="E110" i="10" s="1"/>
  <c r="L110" i="10" s="1"/>
  <c r="D32" i="6"/>
  <c r="N32" i="6" s="1"/>
  <c r="F250" i="8"/>
  <c r="AJ56" i="7"/>
  <c r="AK56" i="7" s="1"/>
  <c r="AF57" i="7"/>
  <c r="AG57" i="7" s="1"/>
  <c r="H55" i="7"/>
  <c r="AA56" i="7"/>
  <c r="G57" i="7"/>
  <c r="W58" i="7"/>
  <c r="F55" i="7"/>
  <c r="S56" i="7"/>
  <c r="Q42" i="7"/>
  <c r="E42" i="7" s="1"/>
  <c r="H108" i="4"/>
  <c r="I108" i="4" s="1"/>
  <c r="H109" i="3"/>
  <c r="I108" i="3"/>
  <c r="E109" i="1"/>
  <c r="F109" i="1" s="1"/>
  <c r="F110" i="10" l="1"/>
  <c r="H110" i="10"/>
  <c r="G110" i="10"/>
  <c r="I109" i="10"/>
  <c r="J109" i="10" s="1"/>
  <c r="M109" i="10" s="1"/>
  <c r="D111" i="10"/>
  <c r="E111" i="10" s="1"/>
  <c r="L111" i="10" s="1"/>
  <c r="O32" i="6"/>
  <c r="P32" i="6" s="1"/>
  <c r="Z32" i="6" s="1"/>
  <c r="I32" i="6"/>
  <c r="J32" i="6" s="1"/>
  <c r="K32" i="6" s="1"/>
  <c r="F33" i="6" s="1"/>
  <c r="F251" i="8"/>
  <c r="J56" i="7"/>
  <c r="AI57" i="7"/>
  <c r="I57" i="7"/>
  <c r="AE58" i="7"/>
  <c r="AB56" i="7"/>
  <c r="AC56" i="7" s="1"/>
  <c r="X58" i="7"/>
  <c r="Y58" i="7" s="1"/>
  <c r="T56" i="7"/>
  <c r="U56" i="7" s="1"/>
  <c r="O43" i="7"/>
  <c r="H109" i="4"/>
  <c r="I109" i="4" s="1"/>
  <c r="H110" i="3"/>
  <c r="I109" i="3"/>
  <c r="E110" i="1"/>
  <c r="F110" i="1" s="1"/>
  <c r="F111" i="10" l="1"/>
  <c r="G111" i="10"/>
  <c r="H111" i="10"/>
  <c r="I110" i="10"/>
  <c r="J110" i="10" s="1"/>
  <c r="M110" i="10" s="1"/>
  <c r="D112" i="10"/>
  <c r="E112" i="10" s="1"/>
  <c r="L112" i="10" s="1"/>
  <c r="Q32" i="6"/>
  <c r="AA32" i="6" s="1"/>
  <c r="E33" i="6"/>
  <c r="L32" i="6"/>
  <c r="G33" i="6" s="1"/>
  <c r="F252" i="8"/>
  <c r="AJ57" i="7"/>
  <c r="AK57" i="7" s="1"/>
  <c r="AF58" i="7"/>
  <c r="AG58" i="7" s="1"/>
  <c r="H56" i="7"/>
  <c r="AA57" i="7"/>
  <c r="G58" i="7"/>
  <c r="W59" i="7"/>
  <c r="F56" i="7"/>
  <c r="S57" i="7"/>
  <c r="P43" i="7"/>
  <c r="H110" i="4"/>
  <c r="I110" i="4" s="1"/>
  <c r="H111" i="3"/>
  <c r="I110" i="3"/>
  <c r="E111" i="1"/>
  <c r="F111" i="1" s="1"/>
  <c r="G112" i="10" l="1"/>
  <c r="F112" i="10"/>
  <c r="H112" i="10"/>
  <c r="I111" i="10"/>
  <c r="J111" i="10" s="1"/>
  <c r="M111" i="10" s="1"/>
  <c r="D113" i="10"/>
  <c r="E113" i="10" s="1"/>
  <c r="L113" i="10" s="1"/>
  <c r="D33" i="6"/>
  <c r="N33" i="6" s="1"/>
  <c r="F253" i="8"/>
  <c r="J57" i="7"/>
  <c r="AI58" i="7"/>
  <c r="I58" i="7"/>
  <c r="AE59" i="7"/>
  <c r="AB57" i="7"/>
  <c r="AC57" i="7" s="1"/>
  <c r="X59" i="7"/>
  <c r="Y59" i="7" s="1"/>
  <c r="T57" i="7"/>
  <c r="U57" i="7" s="1"/>
  <c r="Q43" i="7"/>
  <c r="E43" i="7" s="1"/>
  <c r="H111" i="4"/>
  <c r="I111" i="4" s="1"/>
  <c r="H112" i="3"/>
  <c r="I111" i="3"/>
  <c r="E112" i="1"/>
  <c r="F112" i="1" s="1"/>
  <c r="G113" i="10" l="1"/>
  <c r="F113" i="10"/>
  <c r="H113" i="10"/>
  <c r="D114" i="10"/>
  <c r="E114" i="10" s="1"/>
  <c r="L114" i="10" s="1"/>
  <c r="I112" i="10"/>
  <c r="J112" i="10" s="1"/>
  <c r="M112" i="10" s="1"/>
  <c r="O33" i="6"/>
  <c r="P33" i="6" s="1"/>
  <c r="Q33" i="6" s="1"/>
  <c r="AA33" i="6" s="1"/>
  <c r="I33" i="6"/>
  <c r="J33" i="6" s="1"/>
  <c r="E34" i="6" s="1"/>
  <c r="F254" i="8"/>
  <c r="AJ58" i="7"/>
  <c r="AK58" i="7" s="1"/>
  <c r="AF59" i="7"/>
  <c r="AG59" i="7" s="1"/>
  <c r="H57" i="7"/>
  <c r="AA58" i="7"/>
  <c r="G59" i="7"/>
  <c r="W60" i="7"/>
  <c r="F57" i="7"/>
  <c r="S58" i="7"/>
  <c r="O44" i="7"/>
  <c r="P44" i="7" s="1"/>
  <c r="Q44" i="7" s="1"/>
  <c r="E44" i="7" s="1"/>
  <c r="H112" i="4"/>
  <c r="I112" i="4" s="1"/>
  <c r="H113" i="3"/>
  <c r="I112" i="3"/>
  <c r="E113" i="1"/>
  <c r="F113" i="1" s="1"/>
  <c r="G114" i="10" l="1"/>
  <c r="H114" i="10"/>
  <c r="F114" i="10"/>
  <c r="I113" i="10"/>
  <c r="J113" i="10" s="1"/>
  <c r="M113" i="10" s="1"/>
  <c r="D115" i="10"/>
  <c r="E115" i="10" s="1"/>
  <c r="L115" i="10" s="1"/>
  <c r="Z33" i="6"/>
  <c r="K33" i="6"/>
  <c r="F34" i="6" s="1"/>
  <c r="F255" i="8"/>
  <c r="J58" i="7"/>
  <c r="AI59" i="7"/>
  <c r="I59" i="7"/>
  <c r="AE60" i="7"/>
  <c r="AB58" i="7"/>
  <c r="AC58" i="7" s="1"/>
  <c r="X60" i="7"/>
  <c r="Y60" i="7" s="1"/>
  <c r="T58" i="7"/>
  <c r="U58" i="7" s="1"/>
  <c r="O45" i="7"/>
  <c r="H113" i="4"/>
  <c r="I113" i="4" s="1"/>
  <c r="H114" i="3"/>
  <c r="I113" i="3"/>
  <c r="E114" i="1"/>
  <c r="F114" i="1" s="1"/>
  <c r="H115" i="10" l="1"/>
  <c r="G115" i="10"/>
  <c r="F115" i="10"/>
  <c r="D116" i="10"/>
  <c r="E116" i="10" s="1"/>
  <c r="L116" i="10" s="1"/>
  <c r="I114" i="10"/>
  <c r="J114" i="10" s="1"/>
  <c r="M114" i="10" s="1"/>
  <c r="L33" i="6"/>
  <c r="G34" i="6" s="1"/>
  <c r="D34" i="6" s="1"/>
  <c r="N34" i="6" s="1"/>
  <c r="F256" i="8"/>
  <c r="AJ59" i="7"/>
  <c r="AK59" i="7" s="1"/>
  <c r="AF60" i="7"/>
  <c r="AG60" i="7" s="1"/>
  <c r="H58" i="7"/>
  <c r="AA59" i="7"/>
  <c r="G60" i="7"/>
  <c r="W61" i="7"/>
  <c r="F58" i="7"/>
  <c r="S59" i="7"/>
  <c r="T59" i="7" s="1"/>
  <c r="U59" i="7" s="1"/>
  <c r="P45" i="7"/>
  <c r="H114" i="4"/>
  <c r="I114" i="4" s="1"/>
  <c r="H115" i="3"/>
  <c r="I114" i="3"/>
  <c r="E115" i="1"/>
  <c r="F115" i="1" s="1"/>
  <c r="G116" i="10" l="1"/>
  <c r="F116" i="10"/>
  <c r="H116" i="10"/>
  <c r="I115" i="10"/>
  <c r="J115" i="10" s="1"/>
  <c r="M115" i="10" s="1"/>
  <c r="D117" i="10"/>
  <c r="E117" i="10" s="1"/>
  <c r="L117" i="10" s="1"/>
  <c r="O34" i="6"/>
  <c r="P34" i="6" s="1"/>
  <c r="I34" i="6"/>
  <c r="J34" i="6" s="1"/>
  <c r="K34" i="6" s="1"/>
  <c r="F35" i="6" s="1"/>
  <c r="F257" i="8"/>
  <c r="J59" i="7"/>
  <c r="AI60" i="7"/>
  <c r="I60" i="7"/>
  <c r="AE61" i="7"/>
  <c r="AB59" i="7"/>
  <c r="AC59" i="7" s="1"/>
  <c r="X61" i="7"/>
  <c r="Y61" i="7" s="1"/>
  <c r="F59" i="7"/>
  <c r="S60" i="7"/>
  <c r="Q45" i="7"/>
  <c r="E45" i="7" s="1"/>
  <c r="H115" i="4"/>
  <c r="I115" i="4" s="1"/>
  <c r="H116" i="3"/>
  <c r="I115" i="3"/>
  <c r="E116" i="1"/>
  <c r="F116" i="1" s="1"/>
  <c r="H117" i="10" l="1"/>
  <c r="G117" i="10"/>
  <c r="F117" i="10"/>
  <c r="I116" i="10"/>
  <c r="J116" i="10" s="1"/>
  <c r="M116" i="10" s="1"/>
  <c r="D118" i="10"/>
  <c r="E118" i="10" s="1"/>
  <c r="L118" i="10" s="1"/>
  <c r="Q34" i="6"/>
  <c r="AA34" i="6" s="1"/>
  <c r="Z34" i="6"/>
  <c r="E35" i="6"/>
  <c r="L34" i="6"/>
  <c r="G35" i="6" s="1"/>
  <c r="F258" i="8"/>
  <c r="AJ60" i="7"/>
  <c r="AK60" i="7" s="1"/>
  <c r="AF61" i="7"/>
  <c r="AG61" i="7" s="1"/>
  <c r="H59" i="7"/>
  <c r="AA60" i="7"/>
  <c r="G61" i="7"/>
  <c r="W62" i="7"/>
  <c r="T60" i="7"/>
  <c r="U60" i="7" s="1"/>
  <c r="O46" i="7"/>
  <c r="H116" i="4"/>
  <c r="I116" i="4" s="1"/>
  <c r="H117" i="3"/>
  <c r="I116" i="3"/>
  <c r="E117" i="1"/>
  <c r="F117" i="1" s="1"/>
  <c r="H118" i="10" l="1"/>
  <c r="F118" i="10"/>
  <c r="G118" i="10"/>
  <c r="D119" i="10"/>
  <c r="E119" i="10" s="1"/>
  <c r="L119" i="10" s="1"/>
  <c r="I117" i="10"/>
  <c r="J117" i="10" s="1"/>
  <c r="M117" i="10" s="1"/>
  <c r="D35" i="6"/>
  <c r="N35" i="6" s="1"/>
  <c r="F259" i="8"/>
  <c r="J60" i="7"/>
  <c r="AI61" i="7"/>
  <c r="I61" i="7"/>
  <c r="AE62" i="7"/>
  <c r="AB60" i="7"/>
  <c r="AC60" i="7" s="1"/>
  <c r="X62" i="7"/>
  <c r="Y62" i="7" s="1"/>
  <c r="F60" i="7"/>
  <c r="S61" i="7"/>
  <c r="P46" i="7"/>
  <c r="H117" i="4"/>
  <c r="I117" i="4" s="1"/>
  <c r="H118" i="3"/>
  <c r="I117" i="3"/>
  <c r="E118" i="1"/>
  <c r="F118" i="1" s="1"/>
  <c r="F119" i="10" l="1"/>
  <c r="H119" i="10"/>
  <c r="G119" i="10"/>
  <c r="I118" i="10"/>
  <c r="J118" i="10" s="1"/>
  <c r="M118" i="10" s="1"/>
  <c r="D120" i="10"/>
  <c r="E120" i="10" s="1"/>
  <c r="L120" i="10" s="1"/>
  <c r="O35" i="6"/>
  <c r="P35" i="6" s="1"/>
  <c r="Q35" i="6" s="1"/>
  <c r="AA35" i="6" s="1"/>
  <c r="I35" i="6"/>
  <c r="J35" i="6" s="1"/>
  <c r="F260" i="8"/>
  <c r="AJ61" i="7"/>
  <c r="AK61" i="7" s="1"/>
  <c r="AF62" i="7"/>
  <c r="AG62" i="7" s="1"/>
  <c r="H60" i="7"/>
  <c r="AA61" i="7"/>
  <c r="G62" i="7"/>
  <c r="W63" i="7"/>
  <c r="T61" i="7"/>
  <c r="U61" i="7" s="1"/>
  <c r="Q46" i="7"/>
  <c r="E46" i="7" s="1"/>
  <c r="H118" i="4"/>
  <c r="I118" i="4" s="1"/>
  <c r="H119" i="3"/>
  <c r="I118" i="3"/>
  <c r="E119" i="1"/>
  <c r="F119" i="1" s="1"/>
  <c r="G120" i="10" l="1"/>
  <c r="F120" i="10"/>
  <c r="H120" i="10"/>
  <c r="I119" i="10"/>
  <c r="J119" i="10" s="1"/>
  <c r="M119" i="10" s="1"/>
  <c r="D121" i="10"/>
  <c r="E121" i="10" s="1"/>
  <c r="L121" i="10" s="1"/>
  <c r="Z35" i="6"/>
  <c r="E36" i="6"/>
  <c r="K35" i="6"/>
  <c r="F36" i="6" s="1"/>
  <c r="F261" i="8"/>
  <c r="J61" i="7"/>
  <c r="AI62" i="7"/>
  <c r="I62" i="7"/>
  <c r="AE63" i="7"/>
  <c r="AB61" i="7"/>
  <c r="AC61" i="7" s="1"/>
  <c r="X63" i="7"/>
  <c r="Y63" i="7" s="1"/>
  <c r="F61" i="7"/>
  <c r="S62" i="7"/>
  <c r="O47" i="7"/>
  <c r="H119" i="4"/>
  <c r="I119" i="4" s="1"/>
  <c r="H120" i="3"/>
  <c r="I119" i="3"/>
  <c r="E120" i="1"/>
  <c r="F120" i="1" s="1"/>
  <c r="F121" i="10" l="1"/>
  <c r="H121" i="10"/>
  <c r="G121" i="10"/>
  <c r="D122" i="10"/>
  <c r="E122" i="10" s="1"/>
  <c r="L122" i="10" s="1"/>
  <c r="I120" i="10"/>
  <c r="J120" i="10" s="1"/>
  <c r="M120" i="10" s="1"/>
  <c r="L35" i="6"/>
  <c r="G36" i="6" s="1"/>
  <c r="F262" i="8"/>
  <c r="AJ62" i="7"/>
  <c r="AK62" i="7" s="1"/>
  <c r="AF63" i="7"/>
  <c r="AG63" i="7" s="1"/>
  <c r="H61" i="7"/>
  <c r="AA62" i="7"/>
  <c r="G63" i="7"/>
  <c r="W64" i="7"/>
  <c r="T62" i="7"/>
  <c r="U62" i="7" s="1"/>
  <c r="P47" i="7"/>
  <c r="H120" i="4"/>
  <c r="I120" i="4" s="1"/>
  <c r="H121" i="3"/>
  <c r="I120" i="3"/>
  <c r="E121" i="1"/>
  <c r="F121" i="1" s="1"/>
  <c r="G122" i="10" l="1"/>
  <c r="H122" i="10"/>
  <c r="F122" i="10"/>
  <c r="I121" i="10"/>
  <c r="J121" i="10" s="1"/>
  <c r="M121" i="10" s="1"/>
  <c r="D123" i="10"/>
  <c r="E123" i="10" s="1"/>
  <c r="L123" i="10" s="1"/>
  <c r="D36" i="6"/>
  <c r="F263" i="8"/>
  <c r="J62" i="7"/>
  <c r="AI63" i="7"/>
  <c r="I63" i="7"/>
  <c r="AE64" i="7"/>
  <c r="AB62" i="7"/>
  <c r="AC62" i="7" s="1"/>
  <c r="X64" i="7"/>
  <c r="Y64" i="7" s="1"/>
  <c r="F62" i="7"/>
  <c r="S63" i="7"/>
  <c r="Q47" i="7"/>
  <c r="E47" i="7" s="1"/>
  <c r="H121" i="4"/>
  <c r="I121" i="4" s="1"/>
  <c r="H122" i="3"/>
  <c r="I121" i="3"/>
  <c r="E122" i="1"/>
  <c r="F122" i="1" s="1"/>
  <c r="G123" i="10" l="1"/>
  <c r="H123" i="10"/>
  <c r="F123" i="10"/>
  <c r="D124" i="10"/>
  <c r="E124" i="10" s="1"/>
  <c r="L124" i="10" s="1"/>
  <c r="I122" i="10"/>
  <c r="J122" i="10" s="1"/>
  <c r="M122" i="10" s="1"/>
  <c r="N36" i="6"/>
  <c r="I36" i="6"/>
  <c r="J36" i="6" s="1"/>
  <c r="F264" i="8"/>
  <c r="AJ63" i="7"/>
  <c r="AK63" i="7" s="1"/>
  <c r="AF64" i="7"/>
  <c r="AG64" i="7" s="1"/>
  <c r="H62" i="7"/>
  <c r="AA63" i="7"/>
  <c r="G64" i="7"/>
  <c r="W65" i="7"/>
  <c r="T63" i="7"/>
  <c r="U63" i="7" s="1"/>
  <c r="O48" i="7"/>
  <c r="H122" i="4"/>
  <c r="I122" i="4" s="1"/>
  <c r="H123" i="3"/>
  <c r="I122" i="3"/>
  <c r="E123" i="1"/>
  <c r="F123" i="1" s="1"/>
  <c r="G124" i="10" l="1"/>
  <c r="H124" i="10"/>
  <c r="F124" i="10"/>
  <c r="I123" i="10"/>
  <c r="J123" i="10" s="1"/>
  <c r="M123" i="10" s="1"/>
  <c r="D125" i="10"/>
  <c r="E125" i="10" s="1"/>
  <c r="L125" i="10" s="1"/>
  <c r="O36" i="6"/>
  <c r="P36" i="6" s="1"/>
  <c r="Q36" i="6" s="1"/>
  <c r="AA36" i="6" s="1"/>
  <c r="K36" i="6"/>
  <c r="F37" i="6" s="1"/>
  <c r="E37" i="6"/>
  <c r="F265" i="8"/>
  <c r="J63" i="7"/>
  <c r="AI64" i="7"/>
  <c r="I64" i="7"/>
  <c r="AE65" i="7"/>
  <c r="AB63" i="7"/>
  <c r="AC63" i="7" s="1"/>
  <c r="X65" i="7"/>
  <c r="Y65" i="7" s="1"/>
  <c r="F63" i="7"/>
  <c r="S64" i="7"/>
  <c r="P48" i="7"/>
  <c r="H123" i="4"/>
  <c r="I123" i="4" s="1"/>
  <c r="H124" i="3"/>
  <c r="I123" i="3"/>
  <c r="E124" i="1"/>
  <c r="F124" i="1" s="1"/>
  <c r="H125" i="10" l="1"/>
  <c r="F125" i="10"/>
  <c r="G125" i="10"/>
  <c r="D126" i="10"/>
  <c r="E126" i="10" s="1"/>
  <c r="L126" i="10" s="1"/>
  <c r="I124" i="10"/>
  <c r="J124" i="10" s="1"/>
  <c r="M124" i="10" s="1"/>
  <c r="Z36" i="6"/>
  <c r="L36" i="6"/>
  <c r="G37" i="6" s="1"/>
  <c r="F266" i="8"/>
  <c r="AJ64" i="7"/>
  <c r="AK64" i="7" s="1"/>
  <c r="AF65" i="7"/>
  <c r="AG65" i="7" s="1"/>
  <c r="H63" i="7"/>
  <c r="AA64" i="7"/>
  <c r="G65" i="7"/>
  <c r="W66" i="7"/>
  <c r="T64" i="7"/>
  <c r="U64" i="7" s="1"/>
  <c r="Q48" i="7"/>
  <c r="E48" i="7" s="1"/>
  <c r="H124" i="4"/>
  <c r="I124" i="4" s="1"/>
  <c r="H125" i="3"/>
  <c r="I124" i="3"/>
  <c r="E125" i="1"/>
  <c r="F125" i="1" s="1"/>
  <c r="F126" i="10" l="1"/>
  <c r="G126" i="10"/>
  <c r="H126" i="10"/>
  <c r="I125" i="10"/>
  <c r="J125" i="10" s="1"/>
  <c r="M125" i="10" s="1"/>
  <c r="D127" i="10"/>
  <c r="E127" i="10" s="1"/>
  <c r="L127" i="10" s="1"/>
  <c r="D37" i="6"/>
  <c r="N37" i="6" s="1"/>
  <c r="F267" i="8"/>
  <c r="J64" i="7"/>
  <c r="AI65" i="7"/>
  <c r="I65" i="7"/>
  <c r="AE66" i="7"/>
  <c r="AB64" i="7"/>
  <c r="AC64" i="7" s="1"/>
  <c r="X66" i="7"/>
  <c r="Y66" i="7" s="1"/>
  <c r="F64" i="7"/>
  <c r="S65" i="7"/>
  <c r="O49" i="7"/>
  <c r="H125" i="4"/>
  <c r="I125" i="4" s="1"/>
  <c r="H126" i="3"/>
  <c r="I125" i="3"/>
  <c r="E126" i="1"/>
  <c r="F126" i="1" s="1"/>
  <c r="F127" i="10" l="1"/>
  <c r="G127" i="10"/>
  <c r="H127" i="10"/>
  <c r="D128" i="10"/>
  <c r="E128" i="10" s="1"/>
  <c r="L128" i="10" s="1"/>
  <c r="I126" i="10"/>
  <c r="J126" i="10" s="1"/>
  <c r="M126" i="10" s="1"/>
  <c r="O37" i="6"/>
  <c r="P37" i="6" s="1"/>
  <c r="Q37" i="6" s="1"/>
  <c r="AA37" i="6" s="1"/>
  <c r="I37" i="6"/>
  <c r="J37" i="6" s="1"/>
  <c r="F268" i="8"/>
  <c r="AJ65" i="7"/>
  <c r="AK65" i="7" s="1"/>
  <c r="AF66" i="7"/>
  <c r="AG66" i="7" s="1"/>
  <c r="H64" i="7"/>
  <c r="AA65" i="7"/>
  <c r="G66" i="7"/>
  <c r="W67" i="7"/>
  <c r="T65" i="7"/>
  <c r="U65" i="7" s="1"/>
  <c r="P49" i="7"/>
  <c r="H126" i="4"/>
  <c r="I126" i="4" s="1"/>
  <c r="H127" i="3"/>
  <c r="I126" i="3"/>
  <c r="E127" i="1"/>
  <c r="F127" i="1" s="1"/>
  <c r="G128" i="10" l="1"/>
  <c r="F128" i="10"/>
  <c r="H128" i="10"/>
  <c r="I127" i="10"/>
  <c r="J127" i="10" s="1"/>
  <c r="M127" i="10" s="1"/>
  <c r="D129" i="10"/>
  <c r="E129" i="10" s="1"/>
  <c r="L129" i="10" s="1"/>
  <c r="Z37" i="6"/>
  <c r="K37" i="6"/>
  <c r="F38" i="6" s="1"/>
  <c r="E38" i="6"/>
  <c r="F269" i="8"/>
  <c r="J65" i="7"/>
  <c r="AI66" i="7"/>
  <c r="I66" i="7"/>
  <c r="AE67" i="7"/>
  <c r="AB65" i="7"/>
  <c r="AC65" i="7" s="1"/>
  <c r="X67" i="7"/>
  <c r="Y67" i="7" s="1"/>
  <c r="F65" i="7"/>
  <c r="S66" i="7"/>
  <c r="Q49" i="7"/>
  <c r="E49" i="7" s="1"/>
  <c r="H127" i="4"/>
  <c r="I127" i="4" s="1"/>
  <c r="H128" i="3"/>
  <c r="I127" i="3"/>
  <c r="E128" i="1"/>
  <c r="F128" i="1" s="1"/>
  <c r="F129" i="10" l="1"/>
  <c r="G129" i="10"/>
  <c r="H129" i="10"/>
  <c r="D130" i="10"/>
  <c r="E130" i="10" s="1"/>
  <c r="L130" i="10" s="1"/>
  <c r="I128" i="10"/>
  <c r="J128" i="10" s="1"/>
  <c r="M128" i="10" s="1"/>
  <c r="L37" i="6"/>
  <c r="G38" i="6" s="1"/>
  <c r="F270" i="8"/>
  <c r="AJ66" i="7"/>
  <c r="AK66" i="7" s="1"/>
  <c r="AF67" i="7"/>
  <c r="AG67" i="7" s="1"/>
  <c r="H65" i="7"/>
  <c r="AA66" i="7"/>
  <c r="G67" i="7"/>
  <c r="W68" i="7"/>
  <c r="T66" i="7"/>
  <c r="U66" i="7" s="1"/>
  <c r="O50" i="7"/>
  <c r="H128" i="4"/>
  <c r="I128" i="4" s="1"/>
  <c r="H129" i="3"/>
  <c r="I128" i="3"/>
  <c r="E129" i="1"/>
  <c r="F129" i="1" s="1"/>
  <c r="F130" i="10" l="1"/>
  <c r="G130" i="10"/>
  <c r="H130" i="10"/>
  <c r="I129" i="10"/>
  <c r="J129" i="10" s="1"/>
  <c r="M129" i="10" s="1"/>
  <c r="D131" i="10"/>
  <c r="E131" i="10" s="1"/>
  <c r="L131" i="10" s="1"/>
  <c r="D38" i="6"/>
  <c r="F271" i="8"/>
  <c r="J66" i="7"/>
  <c r="AI67" i="7"/>
  <c r="I67" i="7"/>
  <c r="AE68" i="7"/>
  <c r="AB66" i="7"/>
  <c r="AC66" i="7" s="1"/>
  <c r="X68" i="7"/>
  <c r="Y68" i="7" s="1"/>
  <c r="F66" i="7"/>
  <c r="S67" i="7"/>
  <c r="P50" i="7"/>
  <c r="H129" i="4"/>
  <c r="I129" i="4" s="1"/>
  <c r="H130" i="3"/>
  <c r="I129" i="3"/>
  <c r="E130" i="1"/>
  <c r="F130" i="1" s="1"/>
  <c r="F131" i="10" l="1"/>
  <c r="H131" i="10"/>
  <c r="G131" i="10"/>
  <c r="D132" i="10"/>
  <c r="E132" i="10" s="1"/>
  <c r="L132" i="10" s="1"/>
  <c r="I130" i="10"/>
  <c r="J130" i="10" s="1"/>
  <c r="M130" i="10" s="1"/>
  <c r="N38" i="6"/>
  <c r="I38" i="6"/>
  <c r="J38" i="6" s="1"/>
  <c r="F272" i="8"/>
  <c r="AJ67" i="7"/>
  <c r="AK67" i="7" s="1"/>
  <c r="AF68" i="7"/>
  <c r="AG68" i="7" s="1"/>
  <c r="H66" i="7"/>
  <c r="AA67" i="7"/>
  <c r="G68" i="7"/>
  <c r="W69" i="7"/>
  <c r="T67" i="7"/>
  <c r="U67" i="7" s="1"/>
  <c r="Q50" i="7"/>
  <c r="E50" i="7" s="1"/>
  <c r="H130" i="4"/>
  <c r="I130" i="4" s="1"/>
  <c r="H131" i="3"/>
  <c r="I130" i="3"/>
  <c r="E131" i="1"/>
  <c r="F131" i="1" s="1"/>
  <c r="G132" i="10" l="1"/>
  <c r="H132" i="10"/>
  <c r="F132" i="10"/>
  <c r="I131" i="10"/>
  <c r="J131" i="10" s="1"/>
  <c r="M131" i="10" s="1"/>
  <c r="D133" i="10"/>
  <c r="E133" i="10" s="1"/>
  <c r="L133" i="10" s="1"/>
  <c r="O38" i="6"/>
  <c r="P38" i="6" s="1"/>
  <c r="Q38" i="6" s="1"/>
  <c r="AA38" i="6" s="1"/>
  <c r="K38" i="6"/>
  <c r="F39" i="6" s="1"/>
  <c r="E39" i="6"/>
  <c r="F273" i="8"/>
  <c r="J67" i="7"/>
  <c r="AI68" i="7"/>
  <c r="I68" i="7"/>
  <c r="AE69" i="7"/>
  <c r="AB67" i="7"/>
  <c r="AC67" i="7" s="1"/>
  <c r="X69" i="7"/>
  <c r="Y69" i="7" s="1"/>
  <c r="F67" i="7"/>
  <c r="S68" i="7"/>
  <c r="O51" i="7"/>
  <c r="H131" i="4"/>
  <c r="I131" i="4" s="1"/>
  <c r="H132" i="3"/>
  <c r="I131" i="3"/>
  <c r="E132" i="1"/>
  <c r="F132" i="1" s="1"/>
  <c r="H133" i="10" l="1"/>
  <c r="G133" i="10"/>
  <c r="F133" i="10"/>
  <c r="D134" i="10"/>
  <c r="E134" i="10" s="1"/>
  <c r="L134" i="10" s="1"/>
  <c r="I132" i="10"/>
  <c r="J132" i="10" s="1"/>
  <c r="M132" i="10" s="1"/>
  <c r="Z38" i="6"/>
  <c r="L38" i="6"/>
  <c r="G39" i="6" s="1"/>
  <c r="F274" i="8"/>
  <c r="AJ68" i="7"/>
  <c r="AK68" i="7" s="1"/>
  <c r="AF69" i="7"/>
  <c r="AG69" i="7" s="1"/>
  <c r="H67" i="7"/>
  <c r="AA68" i="7"/>
  <c r="G69" i="7"/>
  <c r="W70" i="7"/>
  <c r="T68" i="7"/>
  <c r="U68" i="7" s="1"/>
  <c r="P51" i="7"/>
  <c r="H132" i="4"/>
  <c r="I132" i="4" s="1"/>
  <c r="H133" i="3"/>
  <c r="I132" i="3"/>
  <c r="E133" i="1"/>
  <c r="F133" i="1" s="1"/>
  <c r="G134" i="10" l="1"/>
  <c r="H134" i="10"/>
  <c r="F134" i="10"/>
  <c r="I133" i="10"/>
  <c r="J133" i="10" s="1"/>
  <c r="M133" i="10" s="1"/>
  <c r="D135" i="10"/>
  <c r="E135" i="10" s="1"/>
  <c r="L135" i="10" s="1"/>
  <c r="D39" i="6"/>
  <c r="I39" i="6" s="1"/>
  <c r="J39" i="6" s="1"/>
  <c r="F275" i="8"/>
  <c r="J68" i="7"/>
  <c r="AI69" i="7"/>
  <c r="I69" i="7"/>
  <c r="AE70" i="7"/>
  <c r="AB68" i="7"/>
  <c r="AC68" i="7" s="1"/>
  <c r="X70" i="7"/>
  <c r="Y70" i="7" s="1"/>
  <c r="F68" i="7"/>
  <c r="S69" i="7"/>
  <c r="Q51" i="7"/>
  <c r="E51" i="7" s="1"/>
  <c r="H133" i="4"/>
  <c r="I133" i="4" s="1"/>
  <c r="H134" i="3"/>
  <c r="I133" i="3"/>
  <c r="E134" i="1"/>
  <c r="F134" i="1" s="1"/>
  <c r="H135" i="10" l="1"/>
  <c r="F135" i="10"/>
  <c r="G135" i="10"/>
  <c r="I134" i="10"/>
  <c r="J134" i="10" s="1"/>
  <c r="M134" i="10" s="1"/>
  <c r="D136" i="10"/>
  <c r="E136" i="10" s="1"/>
  <c r="L136" i="10" s="1"/>
  <c r="N39" i="6"/>
  <c r="K39" i="6"/>
  <c r="F40" i="6" s="1"/>
  <c r="E40" i="6"/>
  <c r="F276" i="8"/>
  <c r="AJ69" i="7"/>
  <c r="AK69" i="7" s="1"/>
  <c r="AF70" i="7"/>
  <c r="AG70" i="7" s="1"/>
  <c r="H68" i="7"/>
  <c r="AA69" i="7"/>
  <c r="G70" i="7"/>
  <c r="W71" i="7"/>
  <c r="T69" i="7"/>
  <c r="U69" i="7" s="1"/>
  <c r="O52" i="7"/>
  <c r="H134" i="4"/>
  <c r="I134" i="4" s="1"/>
  <c r="H135" i="3"/>
  <c r="I134" i="3"/>
  <c r="E135" i="1"/>
  <c r="F135" i="1" s="1"/>
  <c r="G136" i="10" l="1"/>
  <c r="F136" i="10"/>
  <c r="H136" i="10"/>
  <c r="I135" i="10"/>
  <c r="J135" i="10" s="1"/>
  <c r="M135" i="10" s="1"/>
  <c r="D137" i="10"/>
  <c r="E137" i="10" s="1"/>
  <c r="L137" i="10" s="1"/>
  <c r="O39" i="6"/>
  <c r="P39" i="6" s="1"/>
  <c r="Q39" i="6" s="1"/>
  <c r="AA39" i="6" s="1"/>
  <c r="L39" i="6"/>
  <c r="G40" i="6" s="1"/>
  <c r="F277" i="8"/>
  <c r="J69" i="7"/>
  <c r="AI70" i="7"/>
  <c r="I70" i="7"/>
  <c r="AE71" i="7"/>
  <c r="AB69" i="7"/>
  <c r="AC69" i="7" s="1"/>
  <c r="X71" i="7"/>
  <c r="Y71" i="7" s="1"/>
  <c r="F69" i="7"/>
  <c r="S70" i="7"/>
  <c r="P52" i="7"/>
  <c r="H135" i="4"/>
  <c r="I135" i="4" s="1"/>
  <c r="H136" i="3"/>
  <c r="I135" i="3"/>
  <c r="E136" i="1"/>
  <c r="F136" i="1" s="1"/>
  <c r="F137" i="10" l="1"/>
  <c r="G137" i="10"/>
  <c r="H137" i="10"/>
  <c r="I136" i="10"/>
  <c r="J136" i="10" s="1"/>
  <c r="M136" i="10" s="1"/>
  <c r="D138" i="10"/>
  <c r="E138" i="10" s="1"/>
  <c r="L138" i="10" s="1"/>
  <c r="Z39" i="6"/>
  <c r="D40" i="6"/>
  <c r="N40" i="6" s="1"/>
  <c r="F278" i="8"/>
  <c r="AJ70" i="7"/>
  <c r="AK70" i="7" s="1"/>
  <c r="AF71" i="7"/>
  <c r="AG71" i="7" s="1"/>
  <c r="H69" i="7"/>
  <c r="AA70" i="7"/>
  <c r="G71" i="7"/>
  <c r="W72" i="7"/>
  <c r="T70" i="7"/>
  <c r="U70" i="7" s="1"/>
  <c r="Q52" i="7"/>
  <c r="E52" i="7" s="1"/>
  <c r="H136" i="4"/>
  <c r="I136" i="4" s="1"/>
  <c r="H137" i="3"/>
  <c r="I136" i="3"/>
  <c r="E137" i="1"/>
  <c r="F137" i="1" s="1"/>
  <c r="F138" i="10" l="1"/>
  <c r="G138" i="10"/>
  <c r="H138" i="10"/>
  <c r="D139" i="10"/>
  <c r="E139" i="10" s="1"/>
  <c r="L139" i="10" s="1"/>
  <c r="I137" i="10"/>
  <c r="J137" i="10" s="1"/>
  <c r="M137" i="10" s="1"/>
  <c r="O40" i="6"/>
  <c r="P40" i="6" s="1"/>
  <c r="Q40" i="6" s="1"/>
  <c r="AA40" i="6" s="1"/>
  <c r="I40" i="6"/>
  <c r="J40" i="6" s="1"/>
  <c r="F279" i="8"/>
  <c r="J70" i="7"/>
  <c r="AI71" i="7"/>
  <c r="I71" i="7"/>
  <c r="AE72" i="7"/>
  <c r="AB70" i="7"/>
  <c r="AC70" i="7" s="1"/>
  <c r="X72" i="7"/>
  <c r="Y72" i="7" s="1"/>
  <c r="F70" i="7"/>
  <c r="S71" i="7"/>
  <c r="O53" i="7"/>
  <c r="H137" i="4"/>
  <c r="I137" i="4" s="1"/>
  <c r="H138" i="3"/>
  <c r="I137" i="3"/>
  <c r="E138" i="1"/>
  <c r="F138" i="1" s="1"/>
  <c r="F139" i="10" l="1"/>
  <c r="G139" i="10"/>
  <c r="H139" i="10"/>
  <c r="I138" i="10"/>
  <c r="J138" i="10" s="1"/>
  <c r="M138" i="10" s="1"/>
  <c r="D140" i="10"/>
  <c r="E140" i="10" s="1"/>
  <c r="L140" i="10" s="1"/>
  <c r="Z40" i="6"/>
  <c r="K40" i="6"/>
  <c r="F41" i="6" s="1"/>
  <c r="E41" i="6"/>
  <c r="F280" i="8"/>
  <c r="AJ71" i="7"/>
  <c r="AK71" i="7" s="1"/>
  <c r="AF72" i="7"/>
  <c r="AG72" i="7" s="1"/>
  <c r="H70" i="7"/>
  <c r="AA71" i="7"/>
  <c r="G72" i="7"/>
  <c r="W73" i="7"/>
  <c r="T71" i="7"/>
  <c r="U71" i="7" s="1"/>
  <c r="P53" i="7"/>
  <c r="Q53" i="7" s="1"/>
  <c r="E53" i="7" s="1"/>
  <c r="H138" i="4"/>
  <c r="I138" i="4" s="1"/>
  <c r="H139" i="3"/>
  <c r="I138" i="3"/>
  <c r="E139" i="1"/>
  <c r="F139" i="1" s="1"/>
  <c r="G140" i="10" l="1"/>
  <c r="F140" i="10"/>
  <c r="H140" i="10"/>
  <c r="I139" i="10"/>
  <c r="J139" i="10" s="1"/>
  <c r="M139" i="10" s="1"/>
  <c r="D141" i="10"/>
  <c r="E141" i="10" s="1"/>
  <c r="L141" i="10" s="1"/>
  <c r="L40" i="6"/>
  <c r="G41" i="6" s="1"/>
  <c r="F281" i="8"/>
  <c r="J71" i="7"/>
  <c r="AI72" i="7"/>
  <c r="I72" i="7"/>
  <c r="AE73" i="7"/>
  <c r="AB71" i="7"/>
  <c r="AC71" i="7" s="1"/>
  <c r="X73" i="7"/>
  <c r="Y73" i="7" s="1"/>
  <c r="F71" i="7"/>
  <c r="S72" i="7"/>
  <c r="O54" i="7"/>
  <c r="H139" i="4"/>
  <c r="I139" i="4" s="1"/>
  <c r="H140" i="3"/>
  <c r="I139" i="3"/>
  <c r="E140" i="1"/>
  <c r="F140" i="1" s="1"/>
  <c r="G141" i="10" l="1"/>
  <c r="H141" i="10"/>
  <c r="F141" i="10"/>
  <c r="D142" i="10"/>
  <c r="E142" i="10" s="1"/>
  <c r="L142" i="10" s="1"/>
  <c r="I140" i="10"/>
  <c r="J140" i="10" s="1"/>
  <c r="M140" i="10" s="1"/>
  <c r="D41" i="6"/>
  <c r="N41" i="6" s="1"/>
  <c r="F282" i="8"/>
  <c r="AJ72" i="7"/>
  <c r="AK72" i="7" s="1"/>
  <c r="AF73" i="7"/>
  <c r="AG73" i="7" s="1"/>
  <c r="H71" i="7"/>
  <c r="AA72" i="7"/>
  <c r="G73" i="7"/>
  <c r="W74" i="7"/>
  <c r="T72" i="7"/>
  <c r="U72" i="7" s="1"/>
  <c r="P54" i="7"/>
  <c r="H140" i="4"/>
  <c r="I140" i="4" s="1"/>
  <c r="H141" i="3"/>
  <c r="I140" i="3"/>
  <c r="E141" i="1"/>
  <c r="F141" i="1" s="1"/>
  <c r="H142" i="10" l="1"/>
  <c r="F142" i="10"/>
  <c r="G142" i="10"/>
  <c r="I141" i="10"/>
  <c r="J141" i="10" s="1"/>
  <c r="M141" i="10" s="1"/>
  <c r="D143" i="10"/>
  <c r="E143" i="10" s="1"/>
  <c r="L143" i="10" s="1"/>
  <c r="I41" i="6"/>
  <c r="J41" i="6" s="1"/>
  <c r="K41" i="6" s="1"/>
  <c r="F42" i="6" s="1"/>
  <c r="O41" i="6"/>
  <c r="P41" i="6" s="1"/>
  <c r="Q41" i="6" s="1"/>
  <c r="AA41" i="6" s="1"/>
  <c r="F283" i="8"/>
  <c r="J72" i="7"/>
  <c r="AI73" i="7"/>
  <c r="I73" i="7"/>
  <c r="AE74" i="7"/>
  <c r="AB72" i="7"/>
  <c r="AC72" i="7" s="1"/>
  <c r="X74" i="7"/>
  <c r="Y74" i="7" s="1"/>
  <c r="F72" i="7"/>
  <c r="S73" i="7"/>
  <c r="Q54" i="7"/>
  <c r="E54" i="7" s="1"/>
  <c r="H141" i="4"/>
  <c r="I141" i="4" s="1"/>
  <c r="H142" i="3"/>
  <c r="I141" i="3"/>
  <c r="E142" i="1"/>
  <c r="F142" i="1" s="1"/>
  <c r="H143" i="10" l="1"/>
  <c r="G143" i="10"/>
  <c r="F143" i="10"/>
  <c r="I142" i="10"/>
  <c r="J142" i="10" s="1"/>
  <c r="M142" i="10" s="1"/>
  <c r="D144" i="10"/>
  <c r="E144" i="10" s="1"/>
  <c r="L144" i="10" s="1"/>
  <c r="E42" i="6"/>
  <c r="Z41" i="6"/>
  <c r="L41" i="6"/>
  <c r="G42" i="6" s="1"/>
  <c r="F284" i="8"/>
  <c r="AJ73" i="7"/>
  <c r="AK73" i="7" s="1"/>
  <c r="AF74" i="7"/>
  <c r="AG74" i="7" s="1"/>
  <c r="H72" i="7"/>
  <c r="AA73" i="7"/>
  <c r="G74" i="7"/>
  <c r="W75" i="7"/>
  <c r="T73" i="7"/>
  <c r="U73" i="7" s="1"/>
  <c r="O55" i="7"/>
  <c r="H142" i="4"/>
  <c r="I142" i="4" s="1"/>
  <c r="H143" i="3"/>
  <c r="I142" i="3"/>
  <c r="E143" i="1"/>
  <c r="F143" i="1" s="1"/>
  <c r="G144" i="10" l="1"/>
  <c r="F144" i="10"/>
  <c r="H144" i="10"/>
  <c r="I143" i="10"/>
  <c r="J143" i="10" s="1"/>
  <c r="M143" i="10" s="1"/>
  <c r="D145" i="10"/>
  <c r="E145" i="10" s="1"/>
  <c r="L145" i="10" s="1"/>
  <c r="D42" i="6"/>
  <c r="N42" i="6" s="1"/>
  <c r="F285" i="8"/>
  <c r="J73" i="7"/>
  <c r="AI74" i="7"/>
  <c r="I74" i="7"/>
  <c r="AE75" i="7"/>
  <c r="AB73" i="7"/>
  <c r="AC73" i="7" s="1"/>
  <c r="X75" i="7"/>
  <c r="Y75" i="7" s="1"/>
  <c r="F73" i="7"/>
  <c r="S74" i="7"/>
  <c r="P55" i="7"/>
  <c r="H143" i="4"/>
  <c r="I143" i="4" s="1"/>
  <c r="H144" i="3"/>
  <c r="I143" i="3"/>
  <c r="E144" i="1"/>
  <c r="F144" i="1" s="1"/>
  <c r="G145" i="10" l="1"/>
  <c r="H145" i="10"/>
  <c r="F145" i="10"/>
  <c r="I144" i="10"/>
  <c r="J144" i="10" s="1"/>
  <c r="M144" i="10" s="1"/>
  <c r="D146" i="10"/>
  <c r="E146" i="10" s="1"/>
  <c r="L146" i="10" s="1"/>
  <c r="O42" i="6"/>
  <c r="P42" i="6" s="1"/>
  <c r="Q42" i="6" s="1"/>
  <c r="AA42" i="6" s="1"/>
  <c r="I42" i="6"/>
  <c r="J42" i="6" s="1"/>
  <c r="K42" i="6" s="1"/>
  <c r="F43" i="6" s="1"/>
  <c r="F286" i="8"/>
  <c r="AJ74" i="7"/>
  <c r="AK74" i="7" s="1"/>
  <c r="AF75" i="7"/>
  <c r="AG75" i="7" s="1"/>
  <c r="H73" i="7"/>
  <c r="AA74" i="7"/>
  <c r="G75" i="7"/>
  <c r="W76" i="7"/>
  <c r="T74" i="7"/>
  <c r="U74" i="7" s="1"/>
  <c r="Q55" i="7"/>
  <c r="E55" i="7" s="1"/>
  <c r="H144" i="4"/>
  <c r="I144" i="4" s="1"/>
  <c r="H145" i="3"/>
  <c r="I144" i="3"/>
  <c r="E145" i="1"/>
  <c r="F145" i="1" s="1"/>
  <c r="G146" i="10" l="1"/>
  <c r="H146" i="10"/>
  <c r="F146" i="10"/>
  <c r="I145" i="10"/>
  <c r="J145" i="10" s="1"/>
  <c r="M145" i="10" s="1"/>
  <c r="D147" i="10"/>
  <c r="E147" i="10" s="1"/>
  <c r="L147" i="10" s="1"/>
  <c r="E43" i="6"/>
  <c r="Z42" i="6"/>
  <c r="L42" i="6"/>
  <c r="G43" i="6" s="1"/>
  <c r="F287" i="8"/>
  <c r="J74" i="7"/>
  <c r="AI75" i="7"/>
  <c r="I75" i="7"/>
  <c r="AE76" i="7"/>
  <c r="AB74" i="7"/>
  <c r="AC74" i="7" s="1"/>
  <c r="X76" i="7"/>
  <c r="Y76" i="7" s="1"/>
  <c r="F74" i="7"/>
  <c r="S75" i="7"/>
  <c r="O56" i="7"/>
  <c r="H145" i="4"/>
  <c r="I145" i="4" s="1"/>
  <c r="H146" i="3"/>
  <c r="I145" i="3"/>
  <c r="E146" i="1"/>
  <c r="F146" i="1" s="1"/>
  <c r="F147" i="10" l="1"/>
  <c r="G147" i="10"/>
  <c r="H147" i="10"/>
  <c r="I146" i="10"/>
  <c r="J146" i="10" s="1"/>
  <c r="M146" i="10" s="1"/>
  <c r="D148" i="10"/>
  <c r="E148" i="10" s="1"/>
  <c r="L148" i="10" s="1"/>
  <c r="D43" i="6"/>
  <c r="N43" i="6" s="1"/>
  <c r="F288" i="8"/>
  <c r="AJ75" i="7"/>
  <c r="AK75" i="7" s="1"/>
  <c r="AF76" i="7"/>
  <c r="AG76" i="7" s="1"/>
  <c r="H74" i="7"/>
  <c r="AA75" i="7"/>
  <c r="G76" i="7"/>
  <c r="W77" i="7"/>
  <c r="T75" i="7"/>
  <c r="U75" i="7" s="1"/>
  <c r="P56" i="7"/>
  <c r="H146" i="4"/>
  <c r="I146" i="4" s="1"/>
  <c r="H147" i="3"/>
  <c r="I146" i="3"/>
  <c r="E147" i="1"/>
  <c r="F147" i="1" s="1"/>
  <c r="F148" i="10" l="1"/>
  <c r="G148" i="10"/>
  <c r="H148" i="10"/>
  <c r="D149" i="10"/>
  <c r="E149" i="10" s="1"/>
  <c r="L149" i="10" s="1"/>
  <c r="I147" i="10"/>
  <c r="J147" i="10" s="1"/>
  <c r="M147" i="10" s="1"/>
  <c r="O43" i="6"/>
  <c r="P43" i="6" s="1"/>
  <c r="Q43" i="6" s="1"/>
  <c r="AA43" i="6" s="1"/>
  <c r="I43" i="6"/>
  <c r="J43" i="6" s="1"/>
  <c r="F289" i="8"/>
  <c r="J75" i="7"/>
  <c r="AI76" i="7"/>
  <c r="I76" i="7"/>
  <c r="AE77" i="7"/>
  <c r="AB75" i="7"/>
  <c r="AC75" i="7" s="1"/>
  <c r="X77" i="7"/>
  <c r="Y77" i="7" s="1"/>
  <c r="F75" i="7"/>
  <c r="S76" i="7"/>
  <c r="Q56" i="7"/>
  <c r="E56" i="7" s="1"/>
  <c r="H147" i="4"/>
  <c r="I147" i="4" s="1"/>
  <c r="H148" i="3"/>
  <c r="I147" i="3"/>
  <c r="E148" i="1"/>
  <c r="F148" i="1" s="1"/>
  <c r="H149" i="10" l="1"/>
  <c r="F149" i="10"/>
  <c r="G149" i="10"/>
  <c r="I148" i="10"/>
  <c r="J148" i="10" s="1"/>
  <c r="M148" i="10" s="1"/>
  <c r="D150" i="10"/>
  <c r="E150" i="10" s="1"/>
  <c r="L150" i="10" s="1"/>
  <c r="Z43" i="6"/>
  <c r="K43" i="6"/>
  <c r="F44" i="6" s="1"/>
  <c r="E44" i="6"/>
  <c r="F290" i="8"/>
  <c r="AJ76" i="7"/>
  <c r="AK76" i="7" s="1"/>
  <c r="AF77" i="7"/>
  <c r="AG77" i="7" s="1"/>
  <c r="H75" i="7"/>
  <c r="AA76" i="7"/>
  <c r="G77" i="7"/>
  <c r="W78" i="7"/>
  <c r="T76" i="7"/>
  <c r="U76" i="7" s="1"/>
  <c r="O57" i="7"/>
  <c r="H148" i="4"/>
  <c r="I148" i="4" s="1"/>
  <c r="H149" i="3"/>
  <c r="I148" i="3"/>
  <c r="E149" i="1"/>
  <c r="F149" i="1" s="1"/>
  <c r="G150" i="10" l="1"/>
  <c r="F150" i="10"/>
  <c r="H150" i="10"/>
  <c r="I149" i="10"/>
  <c r="J149" i="10" s="1"/>
  <c r="M149" i="10" s="1"/>
  <c r="D151" i="10"/>
  <c r="E151" i="10" s="1"/>
  <c r="L151" i="10" s="1"/>
  <c r="L43" i="6"/>
  <c r="G44" i="6" s="1"/>
  <c r="F291" i="8"/>
  <c r="J76" i="7"/>
  <c r="AI77" i="7"/>
  <c r="I77" i="7"/>
  <c r="AE78" i="7"/>
  <c r="AB76" i="7"/>
  <c r="AC76" i="7" s="1"/>
  <c r="X78" i="7"/>
  <c r="Y78" i="7" s="1"/>
  <c r="F76" i="7"/>
  <c r="S77" i="7"/>
  <c r="P57" i="7"/>
  <c r="H149" i="4"/>
  <c r="I149" i="4" s="1"/>
  <c r="H150" i="3"/>
  <c r="I149" i="3"/>
  <c r="E150" i="1"/>
  <c r="F150" i="1" s="1"/>
  <c r="H151" i="10" l="1"/>
  <c r="F151" i="10"/>
  <c r="G151" i="10"/>
  <c r="D152" i="10"/>
  <c r="E152" i="10" s="1"/>
  <c r="L152" i="10" s="1"/>
  <c r="I150" i="10"/>
  <c r="J150" i="10" s="1"/>
  <c r="M150" i="10" s="1"/>
  <c r="D44" i="6"/>
  <c r="N44" i="6" s="1"/>
  <c r="F292" i="8"/>
  <c r="AJ77" i="7"/>
  <c r="AK77" i="7" s="1"/>
  <c r="AF78" i="7"/>
  <c r="AG78" i="7" s="1"/>
  <c r="H76" i="7"/>
  <c r="AA77" i="7"/>
  <c r="G78" i="7"/>
  <c r="W79" i="7"/>
  <c r="T77" i="7"/>
  <c r="U77" i="7" s="1"/>
  <c r="Q57" i="7"/>
  <c r="E57" i="7" s="1"/>
  <c r="H150" i="4"/>
  <c r="I150" i="4" s="1"/>
  <c r="H151" i="3"/>
  <c r="I150" i="3"/>
  <c r="E151" i="1"/>
  <c r="F151" i="1" s="1"/>
  <c r="G152" i="10" l="1"/>
  <c r="F152" i="10"/>
  <c r="H152" i="10"/>
  <c r="I151" i="10"/>
  <c r="J151" i="10" s="1"/>
  <c r="M151" i="10" s="1"/>
  <c r="D153" i="10"/>
  <c r="E153" i="10" s="1"/>
  <c r="L153" i="10" s="1"/>
  <c r="O44" i="6"/>
  <c r="P44" i="6" s="1"/>
  <c r="Q44" i="6" s="1"/>
  <c r="AA44" i="6" s="1"/>
  <c r="I44" i="6"/>
  <c r="J44" i="6" s="1"/>
  <c r="E45" i="6" s="1"/>
  <c r="F293" i="8"/>
  <c r="J77" i="7"/>
  <c r="AI78" i="7"/>
  <c r="I78" i="7"/>
  <c r="AE79" i="7"/>
  <c r="AB77" i="7"/>
  <c r="AC77" i="7" s="1"/>
  <c r="X79" i="7"/>
  <c r="Y79" i="7" s="1"/>
  <c r="F77" i="7"/>
  <c r="S78" i="7"/>
  <c r="O58" i="7"/>
  <c r="H151" i="4"/>
  <c r="I151" i="4" s="1"/>
  <c r="H152" i="3"/>
  <c r="I151" i="3"/>
  <c r="E152" i="1"/>
  <c r="F152" i="1" s="1"/>
  <c r="F153" i="10" l="1"/>
  <c r="G153" i="10"/>
  <c r="H153" i="10"/>
  <c r="I152" i="10"/>
  <c r="J152" i="10" s="1"/>
  <c r="M152" i="10" s="1"/>
  <c r="D154" i="10"/>
  <c r="E154" i="10" s="1"/>
  <c r="L154" i="10" s="1"/>
  <c r="Z44" i="6"/>
  <c r="K44" i="6"/>
  <c r="F45" i="6" s="1"/>
  <c r="F294" i="8"/>
  <c r="AJ78" i="7"/>
  <c r="AK78" i="7" s="1"/>
  <c r="AF79" i="7"/>
  <c r="AG79" i="7" s="1"/>
  <c r="H77" i="7"/>
  <c r="AA78" i="7"/>
  <c r="G79" i="7"/>
  <c r="W80" i="7"/>
  <c r="T78" i="7"/>
  <c r="U78" i="7" s="1"/>
  <c r="P58" i="7"/>
  <c r="H152" i="4"/>
  <c r="I152" i="4" s="1"/>
  <c r="H153" i="3"/>
  <c r="I152" i="3"/>
  <c r="E153" i="1"/>
  <c r="F153" i="1" s="1"/>
  <c r="G154" i="10" l="1"/>
  <c r="F154" i="10"/>
  <c r="H154" i="10"/>
  <c r="D155" i="10"/>
  <c r="E155" i="10" s="1"/>
  <c r="L155" i="10" s="1"/>
  <c r="I153" i="10"/>
  <c r="J153" i="10" s="1"/>
  <c r="M153" i="10" s="1"/>
  <c r="L44" i="6"/>
  <c r="G45" i="6" s="1"/>
  <c r="F295" i="8"/>
  <c r="J78" i="7"/>
  <c r="AI79" i="7"/>
  <c r="I79" i="7"/>
  <c r="AE80" i="7"/>
  <c r="AB78" i="7"/>
  <c r="AC78" i="7" s="1"/>
  <c r="X80" i="7"/>
  <c r="Y80" i="7" s="1"/>
  <c r="F78" i="7"/>
  <c r="S79" i="7"/>
  <c r="Q58" i="7"/>
  <c r="E58" i="7" s="1"/>
  <c r="H153" i="4"/>
  <c r="I153" i="4" s="1"/>
  <c r="H154" i="3"/>
  <c r="I153" i="3"/>
  <c r="E154" i="1"/>
  <c r="F154" i="1" s="1"/>
  <c r="G155" i="10" l="1"/>
  <c r="H155" i="10"/>
  <c r="F155" i="10"/>
  <c r="I154" i="10"/>
  <c r="J154" i="10" s="1"/>
  <c r="M154" i="10" s="1"/>
  <c r="D156" i="10"/>
  <c r="E156" i="10" s="1"/>
  <c r="L156" i="10" s="1"/>
  <c r="D45" i="6"/>
  <c r="I45" i="6" s="1"/>
  <c r="J45" i="6" s="1"/>
  <c r="E46" i="6" s="1"/>
  <c r="F296" i="8"/>
  <c r="AJ79" i="7"/>
  <c r="AK79" i="7" s="1"/>
  <c r="AF80" i="7"/>
  <c r="AG80" i="7" s="1"/>
  <c r="H78" i="7"/>
  <c r="AA79" i="7"/>
  <c r="G80" i="7"/>
  <c r="W81" i="7"/>
  <c r="T79" i="7"/>
  <c r="U79" i="7" s="1"/>
  <c r="O59" i="7"/>
  <c r="H154" i="4"/>
  <c r="I154" i="4" s="1"/>
  <c r="H155" i="3"/>
  <c r="I154" i="3"/>
  <c r="E155" i="1"/>
  <c r="F155" i="1" s="1"/>
  <c r="F156" i="10" l="1"/>
  <c r="H156" i="10"/>
  <c r="G156" i="10"/>
  <c r="I155" i="10"/>
  <c r="J155" i="10" s="1"/>
  <c r="M155" i="10" s="1"/>
  <c r="D157" i="10"/>
  <c r="E157" i="10" s="1"/>
  <c r="L157" i="10" s="1"/>
  <c r="N45" i="6"/>
  <c r="K45" i="6"/>
  <c r="F46" i="6" s="1"/>
  <c r="F297" i="8"/>
  <c r="J79" i="7"/>
  <c r="AI80" i="7"/>
  <c r="I80" i="7"/>
  <c r="AE81" i="7"/>
  <c r="AB79" i="7"/>
  <c r="AC79" i="7" s="1"/>
  <c r="X81" i="7"/>
  <c r="Y81" i="7" s="1"/>
  <c r="F79" i="7"/>
  <c r="S80" i="7"/>
  <c r="P59" i="7"/>
  <c r="H155" i="4"/>
  <c r="I155" i="4" s="1"/>
  <c r="H156" i="3"/>
  <c r="I155" i="3"/>
  <c r="E156" i="1"/>
  <c r="F156" i="1" s="1"/>
  <c r="H157" i="10" l="1"/>
  <c r="F157" i="10"/>
  <c r="G157" i="10"/>
  <c r="I156" i="10"/>
  <c r="J156" i="10" s="1"/>
  <c r="M156" i="10" s="1"/>
  <c r="D158" i="10"/>
  <c r="E158" i="10" s="1"/>
  <c r="L158" i="10" s="1"/>
  <c r="O45" i="6"/>
  <c r="P45" i="6" s="1"/>
  <c r="Q45" i="6" s="1"/>
  <c r="AA45" i="6" s="1"/>
  <c r="L45" i="6"/>
  <c r="G46" i="6" s="1"/>
  <c r="F298" i="8"/>
  <c r="AJ80" i="7"/>
  <c r="AK80" i="7" s="1"/>
  <c r="AF81" i="7"/>
  <c r="AG81" i="7" s="1"/>
  <c r="H79" i="7"/>
  <c r="AA80" i="7"/>
  <c r="G81" i="7"/>
  <c r="W82" i="7"/>
  <c r="T80" i="7"/>
  <c r="U80" i="7" s="1"/>
  <c r="Q59" i="7"/>
  <c r="E59" i="7" s="1"/>
  <c r="H156" i="4"/>
  <c r="I156" i="4" s="1"/>
  <c r="H157" i="3"/>
  <c r="I156" i="3"/>
  <c r="E157" i="1"/>
  <c r="F157" i="1" s="1"/>
  <c r="G158" i="10" l="1"/>
  <c r="H158" i="10"/>
  <c r="F158" i="10"/>
  <c r="I157" i="10"/>
  <c r="J157" i="10" s="1"/>
  <c r="M157" i="10" s="1"/>
  <c r="D159" i="10"/>
  <c r="E159" i="10" s="1"/>
  <c r="L159" i="10" s="1"/>
  <c r="Z45" i="6"/>
  <c r="D46" i="6"/>
  <c r="F299" i="8"/>
  <c r="J80" i="7"/>
  <c r="AI81" i="7"/>
  <c r="AJ81" i="7" s="1"/>
  <c r="AK81" i="7" s="1"/>
  <c r="I81" i="7"/>
  <c r="AE82" i="7"/>
  <c r="AB80" i="7"/>
  <c r="AC80" i="7" s="1"/>
  <c r="X82" i="7"/>
  <c r="Y82" i="7" s="1"/>
  <c r="F80" i="7"/>
  <c r="S81" i="7"/>
  <c r="O60" i="7"/>
  <c r="H157" i="4"/>
  <c r="I157" i="4" s="1"/>
  <c r="H158" i="3"/>
  <c r="I157" i="3"/>
  <c r="E158" i="1"/>
  <c r="F158" i="1" s="1"/>
  <c r="G159" i="10" l="1"/>
  <c r="F159" i="10"/>
  <c r="H159" i="10"/>
  <c r="D160" i="10"/>
  <c r="E160" i="10" s="1"/>
  <c r="L160" i="10" s="1"/>
  <c r="I158" i="10"/>
  <c r="J158" i="10" s="1"/>
  <c r="M158" i="10" s="1"/>
  <c r="N46" i="6"/>
  <c r="I46" i="6"/>
  <c r="J46" i="6" s="1"/>
  <c r="F300" i="8"/>
  <c r="J81" i="7"/>
  <c r="AI82" i="7"/>
  <c r="AF82" i="7"/>
  <c r="AG82" i="7" s="1"/>
  <c r="H80" i="7"/>
  <c r="AA81" i="7"/>
  <c r="AB81" i="7" s="1"/>
  <c r="AC81" i="7" s="1"/>
  <c r="G82" i="7"/>
  <c r="W83" i="7"/>
  <c r="T81" i="7"/>
  <c r="U81" i="7" s="1"/>
  <c r="P60" i="7"/>
  <c r="H158" i="4"/>
  <c r="I158" i="4" s="1"/>
  <c r="H159" i="3"/>
  <c r="I158" i="3"/>
  <c r="E159" i="1"/>
  <c r="F159" i="1" s="1"/>
  <c r="G160" i="10" l="1"/>
  <c r="F160" i="10"/>
  <c r="H160" i="10"/>
  <c r="I159" i="10"/>
  <c r="J159" i="10" s="1"/>
  <c r="M159" i="10" s="1"/>
  <c r="D161" i="10"/>
  <c r="E161" i="10" s="1"/>
  <c r="L161" i="10" s="1"/>
  <c r="O46" i="6"/>
  <c r="P46" i="6" s="1"/>
  <c r="Q46" i="6" s="1"/>
  <c r="AA46" i="6" s="1"/>
  <c r="K46" i="6"/>
  <c r="F47" i="6" s="1"/>
  <c r="E47" i="6"/>
  <c r="F301" i="8"/>
  <c r="AJ82" i="7"/>
  <c r="AK82" i="7" s="1"/>
  <c r="I82" i="7"/>
  <c r="AE83" i="7"/>
  <c r="H81" i="7"/>
  <c r="AA82" i="7"/>
  <c r="X83" i="7"/>
  <c r="Y83" i="7" s="1"/>
  <c r="F81" i="7"/>
  <c r="S82" i="7"/>
  <c r="Q60" i="7"/>
  <c r="E60" i="7" s="1"/>
  <c r="H159" i="4"/>
  <c r="I159" i="4" s="1"/>
  <c r="H160" i="3"/>
  <c r="I159" i="3"/>
  <c r="E160" i="1"/>
  <c r="F160" i="1" s="1"/>
  <c r="H161" i="10" l="1"/>
  <c r="F161" i="10"/>
  <c r="G161" i="10"/>
  <c r="I160" i="10"/>
  <c r="J160" i="10" s="1"/>
  <c r="M160" i="10" s="1"/>
  <c r="D162" i="10"/>
  <c r="E162" i="10" s="1"/>
  <c r="L162" i="10" s="1"/>
  <c r="L46" i="6"/>
  <c r="G47" i="6" s="1"/>
  <c r="D47" i="6" s="1"/>
  <c r="N47" i="6" s="1"/>
  <c r="Z46" i="6"/>
  <c r="F302" i="8"/>
  <c r="J82" i="7"/>
  <c r="AI83" i="7"/>
  <c r="AF83" i="7"/>
  <c r="AG83" i="7" s="1"/>
  <c r="AB82" i="7"/>
  <c r="AC82" i="7" s="1"/>
  <c r="G83" i="7"/>
  <c r="W84" i="7"/>
  <c r="T82" i="7"/>
  <c r="U82" i="7" s="1"/>
  <c r="O61" i="7"/>
  <c r="H160" i="4"/>
  <c r="I160" i="4" s="1"/>
  <c r="H161" i="3"/>
  <c r="I160" i="3"/>
  <c r="E161" i="1"/>
  <c r="F161" i="1" s="1"/>
  <c r="F162" i="10" l="1"/>
  <c r="G162" i="10"/>
  <c r="H162" i="10"/>
  <c r="I161" i="10"/>
  <c r="J161" i="10" s="1"/>
  <c r="M161" i="10" s="1"/>
  <c r="D163" i="10"/>
  <c r="E163" i="10" s="1"/>
  <c r="L163" i="10" s="1"/>
  <c r="O47" i="6"/>
  <c r="P47" i="6" s="1"/>
  <c r="Q47" i="6" s="1"/>
  <c r="AA47" i="6" s="1"/>
  <c r="I47" i="6"/>
  <c r="J47" i="6" s="1"/>
  <c r="F303" i="8"/>
  <c r="AJ83" i="7"/>
  <c r="AK83" i="7" s="1"/>
  <c r="I83" i="7"/>
  <c r="AE84" i="7"/>
  <c r="H82" i="7"/>
  <c r="AA83" i="7"/>
  <c r="X84" i="7"/>
  <c r="Y84" i="7" s="1"/>
  <c r="F82" i="7"/>
  <c r="S83" i="7"/>
  <c r="P61" i="7"/>
  <c r="H161" i="4"/>
  <c r="I161" i="4" s="1"/>
  <c r="H162" i="3"/>
  <c r="I161" i="3"/>
  <c r="E162" i="1"/>
  <c r="F162" i="1" s="1"/>
  <c r="F163" i="10" l="1"/>
  <c r="G163" i="10"/>
  <c r="H163" i="10"/>
  <c r="D164" i="10"/>
  <c r="E164" i="10" s="1"/>
  <c r="L164" i="10" s="1"/>
  <c r="I162" i="10"/>
  <c r="J162" i="10" s="1"/>
  <c r="M162" i="10" s="1"/>
  <c r="Z47" i="6"/>
  <c r="E48" i="6"/>
  <c r="K47" i="6"/>
  <c r="F304" i="8"/>
  <c r="J83" i="7"/>
  <c r="AI84" i="7"/>
  <c r="AF84" i="7"/>
  <c r="AG84" i="7" s="1"/>
  <c r="AB83" i="7"/>
  <c r="AC83" i="7" s="1"/>
  <c r="G84" i="7"/>
  <c r="W85" i="7"/>
  <c r="T83" i="7"/>
  <c r="U83" i="7" s="1"/>
  <c r="Q61" i="7"/>
  <c r="E61" i="7" s="1"/>
  <c r="H162" i="4"/>
  <c r="I162" i="4" s="1"/>
  <c r="H163" i="3"/>
  <c r="I162" i="3"/>
  <c r="E163" i="1"/>
  <c r="F163" i="1" s="1"/>
  <c r="G164" i="10" l="1"/>
  <c r="F164" i="10"/>
  <c r="H164" i="10"/>
  <c r="I163" i="10"/>
  <c r="J163" i="10" s="1"/>
  <c r="M163" i="10" s="1"/>
  <c r="D165" i="10"/>
  <c r="E165" i="10" s="1"/>
  <c r="L165" i="10" s="1"/>
  <c r="L47" i="6"/>
  <c r="G48" i="6" s="1"/>
  <c r="F48" i="6"/>
  <c r="F305" i="8"/>
  <c r="AJ84" i="7"/>
  <c r="AK84" i="7" s="1"/>
  <c r="I84" i="7"/>
  <c r="AE85" i="7"/>
  <c r="AF85" i="7" s="1"/>
  <c r="AG85" i="7" s="1"/>
  <c r="H83" i="7"/>
  <c r="AA84" i="7"/>
  <c r="X85" i="7"/>
  <c r="Y85" i="7" s="1"/>
  <c r="F83" i="7"/>
  <c r="S84" i="7"/>
  <c r="O62" i="7"/>
  <c r="H163" i="4"/>
  <c r="I163" i="4" s="1"/>
  <c r="H164" i="3"/>
  <c r="I163" i="3"/>
  <c r="E164" i="1"/>
  <c r="F164" i="1" s="1"/>
  <c r="H165" i="10" l="1"/>
  <c r="G165" i="10"/>
  <c r="F165" i="10"/>
  <c r="D166" i="10"/>
  <c r="E166" i="10" s="1"/>
  <c r="L166" i="10" s="1"/>
  <c r="I164" i="10"/>
  <c r="J164" i="10" s="1"/>
  <c r="M164" i="10" s="1"/>
  <c r="D48" i="6"/>
  <c r="F306" i="8"/>
  <c r="J84" i="7"/>
  <c r="AI85" i="7"/>
  <c r="I85" i="7"/>
  <c r="AE86" i="7"/>
  <c r="AB84" i="7"/>
  <c r="AC84" i="7" s="1"/>
  <c r="G85" i="7"/>
  <c r="W86" i="7"/>
  <c r="T84" i="7"/>
  <c r="U84" i="7" s="1"/>
  <c r="P62" i="7"/>
  <c r="H164" i="4"/>
  <c r="I164" i="4" s="1"/>
  <c r="H165" i="3"/>
  <c r="I164" i="3"/>
  <c r="E165" i="1"/>
  <c r="F165" i="1" s="1"/>
  <c r="F166" i="10" l="1"/>
  <c r="H166" i="10"/>
  <c r="G166" i="10"/>
  <c r="I165" i="10"/>
  <c r="J165" i="10" s="1"/>
  <c r="M165" i="10" s="1"/>
  <c r="D167" i="10"/>
  <c r="E167" i="10" s="1"/>
  <c r="L167" i="10" s="1"/>
  <c r="N48" i="6"/>
  <c r="I48" i="6"/>
  <c r="J48" i="6" s="1"/>
  <c r="F307" i="8"/>
  <c r="AJ85" i="7"/>
  <c r="AK85" i="7" s="1"/>
  <c r="AF86" i="7"/>
  <c r="AG86" i="7" s="1"/>
  <c r="H84" i="7"/>
  <c r="AA85" i="7"/>
  <c r="X86" i="7"/>
  <c r="Y86" i="7" s="1"/>
  <c r="F84" i="7"/>
  <c r="S85" i="7"/>
  <c r="Q62" i="7"/>
  <c r="E62" i="7" s="1"/>
  <c r="H165" i="4"/>
  <c r="I165" i="4" s="1"/>
  <c r="H166" i="3"/>
  <c r="I165" i="3"/>
  <c r="E166" i="1"/>
  <c r="F166" i="1" s="1"/>
  <c r="F167" i="10" l="1"/>
  <c r="H167" i="10"/>
  <c r="G167" i="10"/>
  <c r="D168" i="10"/>
  <c r="E168" i="10" s="1"/>
  <c r="L168" i="10" s="1"/>
  <c r="I166" i="10"/>
  <c r="J166" i="10" s="1"/>
  <c r="M166" i="10" s="1"/>
  <c r="O48" i="6"/>
  <c r="P48" i="6" s="1"/>
  <c r="Q48" i="6" s="1"/>
  <c r="AA48" i="6" s="1"/>
  <c r="E49" i="6"/>
  <c r="K48" i="6"/>
  <c r="F308" i="8"/>
  <c r="J85" i="7"/>
  <c r="AI86" i="7"/>
  <c r="I86" i="7"/>
  <c r="AE87" i="7"/>
  <c r="AB85" i="7"/>
  <c r="AC85" i="7" s="1"/>
  <c r="G86" i="7"/>
  <c r="W87" i="7"/>
  <c r="T85" i="7"/>
  <c r="U85" i="7" s="1"/>
  <c r="O63" i="7"/>
  <c r="H166" i="4"/>
  <c r="I166" i="4" s="1"/>
  <c r="H167" i="3"/>
  <c r="I166" i="3"/>
  <c r="E167" i="1"/>
  <c r="F167" i="1" s="1"/>
  <c r="G168" i="10" l="1"/>
  <c r="F168" i="10"/>
  <c r="H168" i="10"/>
  <c r="I167" i="10"/>
  <c r="J167" i="10" s="1"/>
  <c r="M167" i="10" s="1"/>
  <c r="D169" i="10"/>
  <c r="E169" i="10" s="1"/>
  <c r="L169" i="10" s="1"/>
  <c r="Z48" i="6"/>
  <c r="L48" i="6"/>
  <c r="G49" i="6" s="1"/>
  <c r="F49" i="6"/>
  <c r="F309" i="8"/>
  <c r="AJ86" i="7"/>
  <c r="AK86" i="7" s="1"/>
  <c r="AF87" i="7"/>
  <c r="AG87" i="7" s="1"/>
  <c r="H85" i="7"/>
  <c r="AA86" i="7"/>
  <c r="X87" i="7"/>
  <c r="Y87" i="7" s="1"/>
  <c r="F85" i="7"/>
  <c r="S86" i="7"/>
  <c r="P63" i="7"/>
  <c r="H167" i="4"/>
  <c r="I167" i="4" s="1"/>
  <c r="H168" i="3"/>
  <c r="I167" i="3"/>
  <c r="E168" i="1"/>
  <c r="F168" i="1" s="1"/>
  <c r="G169" i="10" l="1"/>
  <c r="H169" i="10"/>
  <c r="F169" i="10"/>
  <c r="I168" i="10"/>
  <c r="J168" i="10" s="1"/>
  <c r="M168" i="10" s="1"/>
  <c r="D170" i="10"/>
  <c r="E170" i="10" s="1"/>
  <c r="L170" i="10" s="1"/>
  <c r="D49" i="6"/>
  <c r="F310" i="8"/>
  <c r="J86" i="7"/>
  <c r="AI87" i="7"/>
  <c r="I87" i="7"/>
  <c r="AE88" i="7"/>
  <c r="AB86" i="7"/>
  <c r="AC86" i="7" s="1"/>
  <c r="G87" i="7"/>
  <c r="W88" i="7"/>
  <c r="T86" i="7"/>
  <c r="U86" i="7" s="1"/>
  <c r="Q63" i="7"/>
  <c r="E63" i="7" s="1"/>
  <c r="H168" i="4"/>
  <c r="I168" i="4" s="1"/>
  <c r="H169" i="3"/>
  <c r="I168" i="3"/>
  <c r="E169" i="1"/>
  <c r="F169" i="1" s="1"/>
  <c r="H170" i="10" l="1"/>
  <c r="G170" i="10"/>
  <c r="F170" i="10"/>
  <c r="D171" i="10"/>
  <c r="E171" i="10" s="1"/>
  <c r="L171" i="10" s="1"/>
  <c r="I169" i="10"/>
  <c r="J169" i="10" s="1"/>
  <c r="M169" i="10" s="1"/>
  <c r="N49" i="6"/>
  <c r="I49" i="6"/>
  <c r="J49" i="6" s="1"/>
  <c r="F311" i="8"/>
  <c r="AJ87" i="7"/>
  <c r="AK87" i="7" s="1"/>
  <c r="AF88" i="7"/>
  <c r="AG88" i="7" s="1"/>
  <c r="H86" i="7"/>
  <c r="AA87" i="7"/>
  <c r="X88" i="7"/>
  <c r="Y88" i="7" s="1"/>
  <c r="F86" i="7"/>
  <c r="S87" i="7"/>
  <c r="O64" i="7"/>
  <c r="H169" i="4"/>
  <c r="I169" i="4" s="1"/>
  <c r="H170" i="3"/>
  <c r="I169" i="3"/>
  <c r="E170" i="1"/>
  <c r="F170" i="1" s="1"/>
  <c r="H171" i="10" l="1"/>
  <c r="G171" i="10"/>
  <c r="F171" i="10"/>
  <c r="I170" i="10"/>
  <c r="J170" i="10" s="1"/>
  <c r="M170" i="10" s="1"/>
  <c r="D172" i="10"/>
  <c r="E172" i="10" s="1"/>
  <c r="L172" i="10" s="1"/>
  <c r="O49" i="6"/>
  <c r="P49" i="6" s="1"/>
  <c r="Q49" i="6" s="1"/>
  <c r="AA49" i="6" s="1"/>
  <c r="E50" i="6"/>
  <c r="K49" i="6"/>
  <c r="F50" i="6" s="1"/>
  <c r="F312" i="8"/>
  <c r="J87" i="7"/>
  <c r="AI88" i="7"/>
  <c r="I88" i="7"/>
  <c r="AE89" i="7"/>
  <c r="AB87" i="7"/>
  <c r="AC87" i="7" s="1"/>
  <c r="G88" i="7"/>
  <c r="W89" i="7"/>
  <c r="T87" i="7"/>
  <c r="U87" i="7" s="1"/>
  <c r="P64" i="7"/>
  <c r="Q64" i="7" s="1"/>
  <c r="E64" i="7" s="1"/>
  <c r="H170" i="4"/>
  <c r="I170" i="4" s="1"/>
  <c r="H171" i="3"/>
  <c r="I170" i="3"/>
  <c r="E171" i="1"/>
  <c r="F171" i="1" s="1"/>
  <c r="G172" i="10" l="1"/>
  <c r="H172" i="10"/>
  <c r="F172" i="10"/>
  <c r="D173" i="10"/>
  <c r="E173" i="10" s="1"/>
  <c r="L173" i="10" s="1"/>
  <c r="I171" i="10"/>
  <c r="J171" i="10" s="1"/>
  <c r="M171" i="10" s="1"/>
  <c r="Z49" i="6"/>
  <c r="L49" i="6"/>
  <c r="G50" i="6" s="1"/>
  <c r="F313" i="8"/>
  <c r="AJ88" i="7"/>
  <c r="AK88" i="7" s="1"/>
  <c r="AF89" i="7"/>
  <c r="AG89" i="7" s="1"/>
  <c r="H87" i="7"/>
  <c r="AA88" i="7"/>
  <c r="X89" i="7"/>
  <c r="Y89" i="7" s="1"/>
  <c r="F87" i="7"/>
  <c r="S88" i="7"/>
  <c r="O65" i="7"/>
  <c r="H171" i="4"/>
  <c r="I171" i="4" s="1"/>
  <c r="H172" i="3"/>
  <c r="I171" i="3"/>
  <c r="E172" i="1"/>
  <c r="F172" i="1" s="1"/>
  <c r="H173" i="10" l="1"/>
  <c r="F173" i="10"/>
  <c r="G173" i="10"/>
  <c r="I172" i="10"/>
  <c r="J172" i="10" s="1"/>
  <c r="M172" i="10" s="1"/>
  <c r="D174" i="10"/>
  <c r="E174" i="10" s="1"/>
  <c r="L174" i="10" s="1"/>
  <c r="D50" i="6"/>
  <c r="F314" i="8"/>
  <c r="J88" i="7"/>
  <c r="AI89" i="7"/>
  <c r="I89" i="7"/>
  <c r="AE90" i="7"/>
  <c r="AB88" i="7"/>
  <c r="AC88" i="7" s="1"/>
  <c r="G89" i="7"/>
  <c r="W90" i="7"/>
  <c r="T88" i="7"/>
  <c r="U88" i="7" s="1"/>
  <c r="P65" i="7"/>
  <c r="H172" i="4"/>
  <c r="I172" i="4" s="1"/>
  <c r="H173" i="3"/>
  <c r="I172" i="3"/>
  <c r="E173" i="1"/>
  <c r="F173" i="1" s="1"/>
  <c r="G174" i="10" l="1"/>
  <c r="F174" i="10"/>
  <c r="H174" i="10"/>
  <c r="D175" i="10"/>
  <c r="E175" i="10" s="1"/>
  <c r="L175" i="10" s="1"/>
  <c r="I173" i="10"/>
  <c r="J173" i="10" s="1"/>
  <c r="M173" i="10" s="1"/>
  <c r="I50" i="6"/>
  <c r="J50" i="6" s="1"/>
  <c r="K50" i="6" s="1"/>
  <c r="F51" i="6" s="1"/>
  <c r="N50" i="6"/>
  <c r="F315" i="8"/>
  <c r="AJ89" i="7"/>
  <c r="AK89" i="7" s="1"/>
  <c r="AF90" i="7"/>
  <c r="AG90" i="7" s="1"/>
  <c r="H88" i="7"/>
  <c r="AA89" i="7"/>
  <c r="X90" i="7"/>
  <c r="Y90" i="7" s="1"/>
  <c r="F88" i="7"/>
  <c r="S89" i="7"/>
  <c r="Q65" i="7"/>
  <c r="E65" i="7" s="1"/>
  <c r="H173" i="4"/>
  <c r="I173" i="4" s="1"/>
  <c r="H174" i="3"/>
  <c r="I173" i="3"/>
  <c r="E174" i="1"/>
  <c r="F174" i="1" s="1"/>
  <c r="G175" i="10" l="1"/>
  <c r="F175" i="10"/>
  <c r="H175" i="10"/>
  <c r="I174" i="10"/>
  <c r="J174" i="10" s="1"/>
  <c r="M174" i="10" s="1"/>
  <c r="D176" i="10"/>
  <c r="E176" i="10" s="1"/>
  <c r="L176" i="10" s="1"/>
  <c r="O50" i="6"/>
  <c r="P50" i="6" s="1"/>
  <c r="Q50" i="6" s="1"/>
  <c r="AA50" i="6" s="1"/>
  <c r="E51" i="6"/>
  <c r="L50" i="6"/>
  <c r="G51" i="6" s="1"/>
  <c r="F316" i="8"/>
  <c r="J89" i="7"/>
  <c r="AI90" i="7"/>
  <c r="I90" i="7"/>
  <c r="AE91" i="7"/>
  <c r="AB89" i="7"/>
  <c r="AC89" i="7" s="1"/>
  <c r="G90" i="7"/>
  <c r="W91" i="7"/>
  <c r="T89" i="7"/>
  <c r="U89" i="7" s="1"/>
  <c r="O66" i="7"/>
  <c r="H174" i="4"/>
  <c r="I174" i="4" s="1"/>
  <c r="H175" i="3"/>
  <c r="I174" i="3"/>
  <c r="E175" i="1"/>
  <c r="F175" i="1" s="1"/>
  <c r="G176" i="10" l="1"/>
  <c r="F176" i="10"/>
  <c r="H176" i="10"/>
  <c r="I175" i="10"/>
  <c r="J175" i="10" s="1"/>
  <c r="M175" i="10" s="1"/>
  <c r="D177" i="10"/>
  <c r="E177" i="10" s="1"/>
  <c r="L177" i="10" s="1"/>
  <c r="Z50" i="6"/>
  <c r="D51" i="6"/>
  <c r="I51" i="6" s="1"/>
  <c r="J51" i="6" s="1"/>
  <c r="F317" i="8"/>
  <c r="AJ90" i="7"/>
  <c r="AK90" i="7" s="1"/>
  <c r="AF91" i="7"/>
  <c r="AG91" i="7" s="1"/>
  <c r="H89" i="7"/>
  <c r="AA90" i="7"/>
  <c r="X91" i="7"/>
  <c r="Y91" i="7" s="1"/>
  <c r="F89" i="7"/>
  <c r="S90" i="7"/>
  <c r="P66" i="7"/>
  <c r="Q66" i="7" s="1"/>
  <c r="E66" i="7" s="1"/>
  <c r="H175" i="4"/>
  <c r="I175" i="4" s="1"/>
  <c r="H176" i="3"/>
  <c r="I175" i="3"/>
  <c r="E176" i="1"/>
  <c r="F176" i="1" s="1"/>
  <c r="F177" i="10" l="1"/>
  <c r="H177" i="10"/>
  <c r="G177" i="10"/>
  <c r="I176" i="10"/>
  <c r="J176" i="10" s="1"/>
  <c r="M176" i="10" s="1"/>
  <c r="D178" i="10"/>
  <c r="E178" i="10" s="1"/>
  <c r="L178" i="10" s="1"/>
  <c r="N51" i="6"/>
  <c r="K51" i="6"/>
  <c r="F52" i="6" s="1"/>
  <c r="E52" i="6"/>
  <c r="F318" i="8"/>
  <c r="J90" i="7"/>
  <c r="AI91" i="7"/>
  <c r="I91" i="7"/>
  <c r="AE92" i="7"/>
  <c r="AB90" i="7"/>
  <c r="AC90" i="7" s="1"/>
  <c r="G91" i="7"/>
  <c r="W92" i="7"/>
  <c r="X92" i="7" s="1"/>
  <c r="Y92" i="7" s="1"/>
  <c r="T90" i="7"/>
  <c r="U90" i="7" s="1"/>
  <c r="O67" i="7"/>
  <c r="H176" i="4"/>
  <c r="I176" i="4" s="1"/>
  <c r="H177" i="3"/>
  <c r="I176" i="3"/>
  <c r="E177" i="1"/>
  <c r="F177" i="1" s="1"/>
  <c r="G178" i="10" l="1"/>
  <c r="H178" i="10"/>
  <c r="F178" i="10"/>
  <c r="I177" i="10"/>
  <c r="J177" i="10" s="1"/>
  <c r="M177" i="10" s="1"/>
  <c r="D179" i="10"/>
  <c r="E179" i="10" s="1"/>
  <c r="L179" i="10" s="1"/>
  <c r="O51" i="6"/>
  <c r="P51" i="6" s="1"/>
  <c r="Q51" i="6" s="1"/>
  <c r="AA51" i="6" s="1"/>
  <c r="L51" i="6"/>
  <c r="G52" i="6" s="1"/>
  <c r="D52" i="6" s="1"/>
  <c r="N52" i="6" s="1"/>
  <c r="F319" i="8"/>
  <c r="AJ91" i="7"/>
  <c r="AK91" i="7" s="1"/>
  <c r="AF92" i="7"/>
  <c r="AG92" i="7" s="1"/>
  <c r="H90" i="7"/>
  <c r="AA91" i="7"/>
  <c r="G92" i="7"/>
  <c r="W93" i="7"/>
  <c r="F90" i="7"/>
  <c r="S91" i="7"/>
  <c r="P67" i="7"/>
  <c r="H177" i="4"/>
  <c r="I177" i="4" s="1"/>
  <c r="H178" i="3"/>
  <c r="I177" i="3"/>
  <c r="E178" i="1"/>
  <c r="F178" i="1" s="1"/>
  <c r="H179" i="10" l="1"/>
  <c r="F179" i="10"/>
  <c r="G179" i="10"/>
  <c r="I178" i="10"/>
  <c r="J178" i="10" s="1"/>
  <c r="M178" i="10" s="1"/>
  <c r="D180" i="10"/>
  <c r="E180" i="10" s="1"/>
  <c r="L180" i="10" s="1"/>
  <c r="Z51" i="6"/>
  <c r="O52" i="6"/>
  <c r="P52" i="6" s="1"/>
  <c r="Q52" i="6" s="1"/>
  <c r="AA52" i="6" s="1"/>
  <c r="I52" i="6"/>
  <c r="J52" i="6" s="1"/>
  <c r="F320" i="8"/>
  <c r="J91" i="7"/>
  <c r="AI92" i="7"/>
  <c r="I92" i="7"/>
  <c r="AE93" i="7"/>
  <c r="AB91" i="7"/>
  <c r="AC91" i="7" s="1"/>
  <c r="X93" i="7"/>
  <c r="Y93" i="7" s="1"/>
  <c r="T91" i="7"/>
  <c r="U91" i="7" s="1"/>
  <c r="Q67" i="7"/>
  <c r="E67" i="7" s="1"/>
  <c r="H178" i="4"/>
  <c r="I178" i="4" s="1"/>
  <c r="H179" i="3"/>
  <c r="I178" i="3"/>
  <c r="E179" i="1"/>
  <c r="F179" i="1" s="1"/>
  <c r="H180" i="10" l="1"/>
  <c r="G180" i="10"/>
  <c r="F180" i="10"/>
  <c r="I179" i="10"/>
  <c r="J179" i="10" s="1"/>
  <c r="M179" i="10" s="1"/>
  <c r="D181" i="10"/>
  <c r="E181" i="10" s="1"/>
  <c r="L181" i="10" s="1"/>
  <c r="Z52" i="6"/>
  <c r="K52" i="6"/>
  <c r="F53" i="6" s="1"/>
  <c r="E53" i="6"/>
  <c r="F321" i="8"/>
  <c r="AJ92" i="7"/>
  <c r="AK92" i="7" s="1"/>
  <c r="AF93" i="7"/>
  <c r="AG93" i="7" s="1"/>
  <c r="H91" i="7"/>
  <c r="AA92" i="7"/>
  <c r="G93" i="7"/>
  <c r="W94" i="7"/>
  <c r="F91" i="7"/>
  <c r="S92" i="7"/>
  <c r="O68" i="7"/>
  <c r="H179" i="4"/>
  <c r="I179" i="4" s="1"/>
  <c r="H180" i="3"/>
  <c r="I179" i="3"/>
  <c r="E180" i="1"/>
  <c r="F180" i="1" s="1"/>
  <c r="H181" i="10" l="1"/>
  <c r="G181" i="10"/>
  <c r="F181" i="10"/>
  <c r="D182" i="10"/>
  <c r="E182" i="10" s="1"/>
  <c r="L182" i="10" s="1"/>
  <c r="I180" i="10"/>
  <c r="J180" i="10" s="1"/>
  <c r="M180" i="10" s="1"/>
  <c r="L52" i="6"/>
  <c r="G53" i="6" s="1"/>
  <c r="D53" i="6" s="1"/>
  <c r="N53" i="6" s="1"/>
  <c r="F322" i="8"/>
  <c r="J92" i="7"/>
  <c r="AI93" i="7"/>
  <c r="I93" i="7"/>
  <c r="AE94" i="7"/>
  <c r="AB92" i="7"/>
  <c r="AC92" i="7" s="1"/>
  <c r="X94" i="7"/>
  <c r="Y94" i="7" s="1"/>
  <c r="T92" i="7"/>
  <c r="U92" i="7" s="1"/>
  <c r="P68" i="7"/>
  <c r="H180" i="4"/>
  <c r="I180" i="4" s="1"/>
  <c r="H181" i="3"/>
  <c r="I180" i="3"/>
  <c r="E181" i="1"/>
  <c r="F181" i="1" s="1"/>
  <c r="H182" i="10" l="1"/>
  <c r="G182" i="10"/>
  <c r="F182" i="10"/>
  <c r="I181" i="10"/>
  <c r="J181" i="10" s="1"/>
  <c r="M181" i="10" s="1"/>
  <c r="D183" i="10"/>
  <c r="E183" i="10" s="1"/>
  <c r="L183" i="10" s="1"/>
  <c r="O53" i="6"/>
  <c r="P53" i="6" s="1"/>
  <c r="Q53" i="6" s="1"/>
  <c r="AA53" i="6" s="1"/>
  <c r="I53" i="6"/>
  <c r="J53" i="6" s="1"/>
  <c r="F323" i="8"/>
  <c r="AJ93" i="7"/>
  <c r="AK93" i="7" s="1"/>
  <c r="AF94" i="7"/>
  <c r="AG94" i="7" s="1"/>
  <c r="H92" i="7"/>
  <c r="AA93" i="7"/>
  <c r="G94" i="7"/>
  <c r="W95" i="7"/>
  <c r="F92" i="7"/>
  <c r="S93" i="7"/>
  <c r="Q68" i="7"/>
  <c r="E68" i="7" s="1"/>
  <c r="H181" i="4"/>
  <c r="I181" i="4" s="1"/>
  <c r="H182" i="3"/>
  <c r="I181" i="3"/>
  <c r="E182" i="1"/>
  <c r="F182" i="1" s="1"/>
  <c r="F183" i="10" l="1"/>
  <c r="H183" i="10"/>
  <c r="G183" i="10"/>
  <c r="D184" i="10"/>
  <c r="E184" i="10" s="1"/>
  <c r="L184" i="10" s="1"/>
  <c r="I182" i="10"/>
  <c r="J182" i="10" s="1"/>
  <c r="M182" i="10" s="1"/>
  <c r="Z53" i="6"/>
  <c r="K53" i="6"/>
  <c r="F54" i="6" s="1"/>
  <c r="E54" i="6"/>
  <c r="F324" i="8"/>
  <c r="J93" i="7"/>
  <c r="AI94" i="7"/>
  <c r="I94" i="7"/>
  <c r="AE95" i="7"/>
  <c r="AB93" i="7"/>
  <c r="AC93" i="7" s="1"/>
  <c r="X95" i="7"/>
  <c r="Y95" i="7" s="1"/>
  <c r="T93" i="7"/>
  <c r="U93" i="7" s="1"/>
  <c r="O69" i="7"/>
  <c r="H182" i="4"/>
  <c r="I182" i="4" s="1"/>
  <c r="H183" i="3"/>
  <c r="I182" i="3"/>
  <c r="E183" i="1"/>
  <c r="F183" i="1" s="1"/>
  <c r="G184" i="10" l="1"/>
  <c r="F184" i="10"/>
  <c r="H184" i="10"/>
  <c r="I183" i="10"/>
  <c r="J183" i="10" s="1"/>
  <c r="M183" i="10" s="1"/>
  <c r="D185" i="10"/>
  <c r="E185" i="10" s="1"/>
  <c r="L185" i="10" s="1"/>
  <c r="L53" i="6"/>
  <c r="G54" i="6" s="1"/>
  <c r="D54" i="6" s="1"/>
  <c r="N54" i="6" s="1"/>
  <c r="F325" i="8"/>
  <c r="AJ94" i="7"/>
  <c r="AK94" i="7" s="1"/>
  <c r="AF95" i="7"/>
  <c r="AG95" i="7" s="1"/>
  <c r="H93" i="7"/>
  <c r="AA94" i="7"/>
  <c r="G95" i="7"/>
  <c r="W96" i="7"/>
  <c r="F93" i="7"/>
  <c r="S94" i="7"/>
  <c r="P69" i="7"/>
  <c r="H183" i="4"/>
  <c r="I183" i="4" s="1"/>
  <c r="H184" i="3"/>
  <c r="I183" i="3"/>
  <c r="E184" i="1"/>
  <c r="F184" i="1" s="1"/>
  <c r="F185" i="10" l="1"/>
  <c r="G185" i="10"/>
  <c r="H185" i="10"/>
  <c r="D186" i="10"/>
  <c r="E186" i="10" s="1"/>
  <c r="L186" i="10" s="1"/>
  <c r="I184" i="10"/>
  <c r="J184" i="10" s="1"/>
  <c r="M184" i="10" s="1"/>
  <c r="O54" i="6"/>
  <c r="P54" i="6" s="1"/>
  <c r="Q54" i="6" s="1"/>
  <c r="AA54" i="6" s="1"/>
  <c r="I54" i="6"/>
  <c r="J54" i="6" s="1"/>
  <c r="F326" i="8"/>
  <c r="J94" i="7"/>
  <c r="AI95" i="7"/>
  <c r="I95" i="7"/>
  <c r="AE96" i="7"/>
  <c r="AB94" i="7"/>
  <c r="AC94" i="7" s="1"/>
  <c r="X96" i="7"/>
  <c r="Y96" i="7" s="1"/>
  <c r="T94" i="7"/>
  <c r="U94" i="7" s="1"/>
  <c r="Q69" i="7"/>
  <c r="E69" i="7" s="1"/>
  <c r="H184" i="4"/>
  <c r="I184" i="4" s="1"/>
  <c r="H185" i="3"/>
  <c r="I184" i="3"/>
  <c r="E185" i="1"/>
  <c r="F185" i="1" s="1"/>
  <c r="G186" i="10" l="1"/>
  <c r="F186" i="10"/>
  <c r="H186" i="10"/>
  <c r="I185" i="10"/>
  <c r="J185" i="10" s="1"/>
  <c r="M185" i="10" s="1"/>
  <c r="D187" i="10"/>
  <c r="E187" i="10" s="1"/>
  <c r="L187" i="10" s="1"/>
  <c r="Z54" i="6"/>
  <c r="K54" i="6"/>
  <c r="F55" i="6" s="1"/>
  <c r="E55" i="6"/>
  <c r="F327" i="8"/>
  <c r="AJ95" i="7"/>
  <c r="AK95" i="7" s="1"/>
  <c r="AF96" i="7"/>
  <c r="AG96" i="7" s="1"/>
  <c r="H94" i="7"/>
  <c r="AA95" i="7"/>
  <c r="G96" i="7"/>
  <c r="W97" i="7"/>
  <c r="F94" i="7"/>
  <c r="S95" i="7"/>
  <c r="O70" i="7"/>
  <c r="H185" i="4"/>
  <c r="I185" i="4" s="1"/>
  <c r="H186" i="3"/>
  <c r="I185" i="3"/>
  <c r="E186" i="1"/>
  <c r="F186" i="1" s="1"/>
  <c r="G187" i="10" l="1"/>
  <c r="H187" i="10"/>
  <c r="F187" i="10"/>
  <c r="I186" i="10"/>
  <c r="J186" i="10" s="1"/>
  <c r="M186" i="10" s="1"/>
  <c r="D188" i="10"/>
  <c r="E188" i="10" s="1"/>
  <c r="L188" i="10" s="1"/>
  <c r="L54" i="6"/>
  <c r="G55" i="6" s="1"/>
  <c r="D55" i="6" s="1"/>
  <c r="N55" i="6" s="1"/>
  <c r="F328" i="8"/>
  <c r="J95" i="7"/>
  <c r="AI96" i="7"/>
  <c r="I96" i="7"/>
  <c r="AE97" i="7"/>
  <c r="AB95" i="7"/>
  <c r="AC95" i="7" s="1"/>
  <c r="X97" i="7"/>
  <c r="Y97" i="7" s="1"/>
  <c r="T95" i="7"/>
  <c r="U95" i="7" s="1"/>
  <c r="P70" i="7"/>
  <c r="H186" i="4"/>
  <c r="I186" i="4" s="1"/>
  <c r="H187" i="3"/>
  <c r="I186" i="3"/>
  <c r="E187" i="1"/>
  <c r="F187" i="1" s="1"/>
  <c r="H188" i="10" l="1"/>
  <c r="G188" i="10"/>
  <c r="F188" i="10"/>
  <c r="I187" i="10"/>
  <c r="J187" i="10" s="1"/>
  <c r="M187" i="10" s="1"/>
  <c r="D189" i="10"/>
  <c r="E189" i="10" s="1"/>
  <c r="L189" i="10" s="1"/>
  <c r="O55" i="6"/>
  <c r="P55" i="6" s="1"/>
  <c r="Z55" i="6" s="1"/>
  <c r="I55" i="6"/>
  <c r="J55" i="6" s="1"/>
  <c r="F329" i="8"/>
  <c r="AJ96" i="7"/>
  <c r="AK96" i="7" s="1"/>
  <c r="AF97" i="7"/>
  <c r="AG97" i="7" s="1"/>
  <c r="H95" i="7"/>
  <c r="AA96" i="7"/>
  <c r="G97" i="7"/>
  <c r="W98" i="7"/>
  <c r="F95" i="7"/>
  <c r="S96" i="7"/>
  <c r="Q70" i="7"/>
  <c r="E70" i="7" s="1"/>
  <c r="H187" i="4"/>
  <c r="I187" i="4" s="1"/>
  <c r="H188" i="3"/>
  <c r="I187" i="3"/>
  <c r="E188" i="1"/>
  <c r="F188" i="1" s="1"/>
  <c r="H189" i="10" l="1"/>
  <c r="F189" i="10"/>
  <c r="G189" i="10"/>
  <c r="I188" i="10"/>
  <c r="J188" i="10" s="1"/>
  <c r="M188" i="10" s="1"/>
  <c r="D190" i="10"/>
  <c r="E190" i="10" s="1"/>
  <c r="L190" i="10" s="1"/>
  <c r="Q55" i="6"/>
  <c r="AA55" i="6" s="1"/>
  <c r="K55" i="6"/>
  <c r="F56" i="6" s="1"/>
  <c r="E56" i="6"/>
  <c r="F330" i="8"/>
  <c r="J96" i="7"/>
  <c r="AI97" i="7"/>
  <c r="I97" i="7"/>
  <c r="AE98" i="7"/>
  <c r="AB96" i="7"/>
  <c r="AC96" i="7" s="1"/>
  <c r="X98" i="7"/>
  <c r="Y98" i="7" s="1"/>
  <c r="T96" i="7"/>
  <c r="U96" i="7" s="1"/>
  <c r="O71" i="7"/>
  <c r="H188" i="4"/>
  <c r="I188" i="4" s="1"/>
  <c r="H189" i="3"/>
  <c r="I188" i="3"/>
  <c r="E189" i="1"/>
  <c r="F189" i="1" s="1"/>
  <c r="F190" i="10" l="1"/>
  <c r="H190" i="10"/>
  <c r="G190" i="10"/>
  <c r="I189" i="10"/>
  <c r="J189" i="10" s="1"/>
  <c r="M189" i="10" s="1"/>
  <c r="D191" i="10"/>
  <c r="E191" i="10" s="1"/>
  <c r="L191" i="10" s="1"/>
  <c r="L55" i="6"/>
  <c r="G56" i="6" s="1"/>
  <c r="F331" i="8"/>
  <c r="AJ97" i="7"/>
  <c r="AK97" i="7" s="1"/>
  <c r="AF98" i="7"/>
  <c r="AG98" i="7" s="1"/>
  <c r="H96" i="7"/>
  <c r="AA97" i="7"/>
  <c r="G98" i="7"/>
  <c r="W99" i="7"/>
  <c r="F96" i="7"/>
  <c r="S97" i="7"/>
  <c r="P71" i="7"/>
  <c r="H189" i="4"/>
  <c r="I189" i="4" s="1"/>
  <c r="H190" i="3"/>
  <c r="I189" i="3"/>
  <c r="E190" i="1"/>
  <c r="F190" i="1" s="1"/>
  <c r="H191" i="10" l="1"/>
  <c r="F191" i="10"/>
  <c r="G191" i="10"/>
  <c r="I190" i="10"/>
  <c r="J190" i="10" s="1"/>
  <c r="M190" i="10" s="1"/>
  <c r="D192" i="10"/>
  <c r="E192" i="10" s="1"/>
  <c r="L192" i="10" s="1"/>
  <c r="D56" i="6"/>
  <c r="I56" i="6" s="1"/>
  <c r="J56" i="6" s="1"/>
  <c r="F332" i="8"/>
  <c r="J97" i="7"/>
  <c r="AI98" i="7"/>
  <c r="I98" i="7"/>
  <c r="AE99" i="7"/>
  <c r="AB97" i="7"/>
  <c r="AC97" i="7" s="1"/>
  <c r="X99" i="7"/>
  <c r="Y99" i="7" s="1"/>
  <c r="T97" i="7"/>
  <c r="U97" i="7" s="1"/>
  <c r="Q71" i="7"/>
  <c r="E71" i="7" s="1"/>
  <c r="H190" i="4"/>
  <c r="I190" i="4" s="1"/>
  <c r="H191" i="3"/>
  <c r="I190" i="3"/>
  <c r="E191" i="1"/>
  <c r="F191" i="1" s="1"/>
  <c r="G192" i="10" l="1"/>
  <c r="F192" i="10"/>
  <c r="H192" i="10"/>
  <c r="I191" i="10"/>
  <c r="J191" i="10" s="1"/>
  <c r="M191" i="10" s="1"/>
  <c r="D193" i="10"/>
  <c r="E193" i="10" s="1"/>
  <c r="L193" i="10" s="1"/>
  <c r="N56" i="6"/>
  <c r="K56" i="6"/>
  <c r="F57" i="6" s="1"/>
  <c r="E57" i="6"/>
  <c r="F333" i="8"/>
  <c r="AJ98" i="7"/>
  <c r="AK98" i="7" s="1"/>
  <c r="AF99" i="7"/>
  <c r="AG99" i="7" s="1"/>
  <c r="H97" i="7"/>
  <c r="AA98" i="7"/>
  <c r="G99" i="7"/>
  <c r="W100" i="7"/>
  <c r="F97" i="7"/>
  <c r="S98" i="7"/>
  <c r="O72" i="7"/>
  <c r="H191" i="4"/>
  <c r="I191" i="4" s="1"/>
  <c r="H192" i="3"/>
  <c r="I191" i="3"/>
  <c r="E192" i="1"/>
  <c r="F192" i="1" s="1"/>
  <c r="F193" i="10" l="1"/>
  <c r="H193" i="10"/>
  <c r="G193" i="10"/>
  <c r="I192" i="10"/>
  <c r="J192" i="10" s="1"/>
  <c r="M192" i="10" s="1"/>
  <c r="D194" i="10"/>
  <c r="E194" i="10" s="1"/>
  <c r="L194" i="10" s="1"/>
  <c r="O56" i="6"/>
  <c r="P56" i="6" s="1"/>
  <c r="Q56" i="6" s="1"/>
  <c r="AA56" i="6" s="1"/>
  <c r="L56" i="6"/>
  <c r="G57" i="6" s="1"/>
  <c r="F334" i="8"/>
  <c r="J98" i="7"/>
  <c r="AI99" i="7"/>
  <c r="I99" i="7"/>
  <c r="AE100" i="7"/>
  <c r="AB98" i="7"/>
  <c r="AC98" i="7" s="1"/>
  <c r="X100" i="7"/>
  <c r="Y100" i="7" s="1"/>
  <c r="T98" i="7"/>
  <c r="U98" i="7" s="1"/>
  <c r="P72" i="7"/>
  <c r="H192" i="4"/>
  <c r="I192" i="4" s="1"/>
  <c r="H193" i="3"/>
  <c r="I192" i="3"/>
  <c r="E193" i="1"/>
  <c r="F193" i="1" s="1"/>
  <c r="F194" i="10" l="1"/>
  <c r="H194" i="10"/>
  <c r="G194" i="10"/>
  <c r="D195" i="10"/>
  <c r="E195" i="10" s="1"/>
  <c r="L195" i="10" s="1"/>
  <c r="I193" i="10"/>
  <c r="J193" i="10" s="1"/>
  <c r="M193" i="10" s="1"/>
  <c r="Z56" i="6"/>
  <c r="D57" i="6"/>
  <c r="I57" i="6" s="1"/>
  <c r="J57" i="6" s="1"/>
  <c r="F335" i="8"/>
  <c r="AJ99" i="7"/>
  <c r="AK99" i="7" s="1"/>
  <c r="AF100" i="7"/>
  <c r="AG100" i="7" s="1"/>
  <c r="H98" i="7"/>
  <c r="AA99" i="7"/>
  <c r="G100" i="7"/>
  <c r="W101" i="7"/>
  <c r="F98" i="7"/>
  <c r="S99" i="7"/>
  <c r="Q72" i="7"/>
  <c r="E72" i="7" s="1"/>
  <c r="H193" i="4"/>
  <c r="I193" i="4" s="1"/>
  <c r="H194" i="3"/>
  <c r="I193" i="3"/>
  <c r="E194" i="1"/>
  <c r="F194" i="1" s="1"/>
  <c r="G195" i="10" l="1"/>
  <c r="H195" i="10"/>
  <c r="F195" i="10"/>
  <c r="I194" i="10"/>
  <c r="J194" i="10" s="1"/>
  <c r="M194" i="10" s="1"/>
  <c r="D196" i="10"/>
  <c r="E196" i="10" s="1"/>
  <c r="L196" i="10" s="1"/>
  <c r="N57" i="6"/>
  <c r="K57" i="6"/>
  <c r="F58" i="6" s="1"/>
  <c r="E58" i="6"/>
  <c r="F336" i="8"/>
  <c r="J99" i="7"/>
  <c r="AI100" i="7"/>
  <c r="I100" i="7"/>
  <c r="AE101" i="7"/>
  <c r="AB99" i="7"/>
  <c r="AC99" i="7" s="1"/>
  <c r="X101" i="7"/>
  <c r="Y101" i="7" s="1"/>
  <c r="T99" i="7"/>
  <c r="U99" i="7" s="1"/>
  <c r="O73" i="7"/>
  <c r="H194" i="4"/>
  <c r="I194" i="4" s="1"/>
  <c r="H195" i="3"/>
  <c r="I194" i="3"/>
  <c r="E195" i="1"/>
  <c r="F195" i="1" s="1"/>
  <c r="G196" i="10" l="1"/>
  <c r="H196" i="10"/>
  <c r="F196" i="10"/>
  <c r="I195" i="10"/>
  <c r="J195" i="10" s="1"/>
  <c r="M195" i="10" s="1"/>
  <c r="D197" i="10"/>
  <c r="E197" i="10" s="1"/>
  <c r="L197" i="10" s="1"/>
  <c r="O57" i="6"/>
  <c r="P57" i="6" s="1"/>
  <c r="Q57" i="6" s="1"/>
  <c r="AA57" i="6" s="1"/>
  <c r="L57" i="6"/>
  <c r="G58" i="6" s="1"/>
  <c r="D58" i="6" s="1"/>
  <c r="N58" i="6" s="1"/>
  <c r="F337" i="8"/>
  <c r="AJ100" i="7"/>
  <c r="AK100" i="7" s="1"/>
  <c r="AF101" i="7"/>
  <c r="AG101" i="7" s="1"/>
  <c r="H99" i="7"/>
  <c r="AA100" i="7"/>
  <c r="G101" i="7"/>
  <c r="W102" i="7"/>
  <c r="F99" i="7"/>
  <c r="S100" i="7"/>
  <c r="P73" i="7"/>
  <c r="H195" i="4"/>
  <c r="I195" i="4" s="1"/>
  <c r="H196" i="3"/>
  <c r="I195" i="3"/>
  <c r="E196" i="1"/>
  <c r="F196" i="1" s="1"/>
  <c r="H197" i="10" l="1"/>
  <c r="G197" i="10"/>
  <c r="F197" i="10"/>
  <c r="D198" i="10"/>
  <c r="E198" i="10" s="1"/>
  <c r="L198" i="10" s="1"/>
  <c r="I196" i="10"/>
  <c r="J196" i="10" s="1"/>
  <c r="M196" i="10" s="1"/>
  <c r="Z57" i="6"/>
  <c r="O58" i="6"/>
  <c r="P58" i="6" s="1"/>
  <c r="Z58" i="6" s="1"/>
  <c r="I58" i="6"/>
  <c r="J58" i="6" s="1"/>
  <c r="F338" i="8"/>
  <c r="J100" i="7"/>
  <c r="AI101" i="7"/>
  <c r="I101" i="7"/>
  <c r="AE102" i="7"/>
  <c r="AB100" i="7"/>
  <c r="AC100" i="7" s="1"/>
  <c r="X102" i="7"/>
  <c r="Y102" i="7" s="1"/>
  <c r="T100" i="7"/>
  <c r="U100" i="7" s="1"/>
  <c r="Q73" i="7"/>
  <c r="E73" i="7" s="1"/>
  <c r="H196" i="4"/>
  <c r="I196" i="4" s="1"/>
  <c r="H197" i="3"/>
  <c r="I196" i="3"/>
  <c r="E197" i="1"/>
  <c r="F197" i="1" s="1"/>
  <c r="H198" i="10" l="1"/>
  <c r="G198" i="10"/>
  <c r="F198" i="10"/>
  <c r="I197" i="10"/>
  <c r="J197" i="10" s="1"/>
  <c r="M197" i="10" s="1"/>
  <c r="D199" i="10"/>
  <c r="E199" i="10" s="1"/>
  <c r="L199" i="10" s="1"/>
  <c r="Q58" i="6"/>
  <c r="AA58" i="6" s="1"/>
  <c r="K58" i="6"/>
  <c r="F59" i="6" s="1"/>
  <c r="E59" i="6"/>
  <c r="F339" i="8"/>
  <c r="AJ101" i="7"/>
  <c r="AK101" i="7" s="1"/>
  <c r="AF102" i="7"/>
  <c r="AG102" i="7" s="1"/>
  <c r="H100" i="7"/>
  <c r="AA101" i="7"/>
  <c r="G102" i="7"/>
  <c r="W103" i="7"/>
  <c r="F100" i="7"/>
  <c r="S101" i="7"/>
  <c r="O74" i="7"/>
  <c r="H197" i="4"/>
  <c r="I197" i="4" s="1"/>
  <c r="H198" i="3"/>
  <c r="I197" i="3"/>
  <c r="E198" i="1"/>
  <c r="F198" i="1" s="1"/>
  <c r="G199" i="10" l="1"/>
  <c r="F199" i="10"/>
  <c r="H199" i="10"/>
  <c r="I198" i="10"/>
  <c r="J198" i="10" s="1"/>
  <c r="M198" i="10" s="1"/>
  <c r="D200" i="10"/>
  <c r="E200" i="10" s="1"/>
  <c r="L200" i="10" s="1"/>
  <c r="L58" i="6"/>
  <c r="G59" i="6" s="1"/>
  <c r="D59" i="6" s="1"/>
  <c r="N59" i="6" s="1"/>
  <c r="F340" i="8"/>
  <c r="J101" i="7"/>
  <c r="AI102" i="7"/>
  <c r="I102" i="7"/>
  <c r="AE103" i="7"/>
  <c r="AB101" i="7"/>
  <c r="AC101" i="7" s="1"/>
  <c r="X103" i="7"/>
  <c r="Y103" i="7" s="1"/>
  <c r="T101" i="7"/>
  <c r="U101" i="7" s="1"/>
  <c r="P74" i="7"/>
  <c r="H198" i="4"/>
  <c r="I198" i="4" s="1"/>
  <c r="H199" i="3"/>
  <c r="I198" i="3"/>
  <c r="E199" i="1"/>
  <c r="F199" i="1" s="1"/>
  <c r="G200" i="10" l="1"/>
  <c r="F200" i="10"/>
  <c r="H200" i="10"/>
  <c r="I199" i="10"/>
  <c r="J199" i="10" s="1"/>
  <c r="M199" i="10" s="1"/>
  <c r="D201" i="10"/>
  <c r="E201" i="10" s="1"/>
  <c r="L201" i="10" s="1"/>
  <c r="O59" i="6"/>
  <c r="P59" i="6" s="1"/>
  <c r="Q59" i="6" s="1"/>
  <c r="AA59" i="6" s="1"/>
  <c r="I59" i="6"/>
  <c r="J59" i="6" s="1"/>
  <c r="F341" i="8"/>
  <c r="AJ102" i="7"/>
  <c r="AK102" i="7" s="1"/>
  <c r="AF103" i="7"/>
  <c r="AG103" i="7" s="1"/>
  <c r="H101" i="7"/>
  <c r="AA102" i="7"/>
  <c r="G103" i="7"/>
  <c r="W104" i="7"/>
  <c r="F101" i="7"/>
  <c r="S102" i="7"/>
  <c r="Q74" i="7"/>
  <c r="E74" i="7" s="1"/>
  <c r="H199" i="4"/>
  <c r="I199" i="4" s="1"/>
  <c r="H200" i="3"/>
  <c r="I199" i="3"/>
  <c r="E200" i="1"/>
  <c r="F200" i="1" s="1"/>
  <c r="G201" i="10" l="1"/>
  <c r="F201" i="10"/>
  <c r="H201" i="10"/>
  <c r="I200" i="10"/>
  <c r="J200" i="10" s="1"/>
  <c r="M200" i="10" s="1"/>
  <c r="D202" i="10"/>
  <c r="E202" i="10" s="1"/>
  <c r="L202" i="10" s="1"/>
  <c r="Z59" i="6"/>
  <c r="K59" i="6"/>
  <c r="F60" i="6" s="1"/>
  <c r="E60" i="6"/>
  <c r="F342" i="8"/>
  <c r="J102" i="7"/>
  <c r="AI103" i="7"/>
  <c r="I103" i="7"/>
  <c r="AE104" i="7"/>
  <c r="AB102" i="7"/>
  <c r="AC102" i="7" s="1"/>
  <c r="X104" i="7"/>
  <c r="Y104" i="7" s="1"/>
  <c r="T102" i="7"/>
  <c r="U102" i="7" s="1"/>
  <c r="O75" i="7"/>
  <c r="H200" i="4"/>
  <c r="I200" i="4" s="1"/>
  <c r="H201" i="3"/>
  <c r="I200" i="3"/>
  <c r="E201" i="1"/>
  <c r="F201" i="1" s="1"/>
  <c r="F202" i="10" l="1"/>
  <c r="H202" i="10"/>
  <c r="G202" i="10"/>
  <c r="I201" i="10"/>
  <c r="J201" i="10" s="1"/>
  <c r="M201" i="10" s="1"/>
  <c r="D203" i="10"/>
  <c r="E203" i="10" s="1"/>
  <c r="L203" i="10" s="1"/>
  <c r="L59" i="6"/>
  <c r="G60" i="6" s="1"/>
  <c r="F343" i="8"/>
  <c r="AJ103" i="7"/>
  <c r="AK103" i="7" s="1"/>
  <c r="AF104" i="7"/>
  <c r="AG104" i="7" s="1"/>
  <c r="H102" i="7"/>
  <c r="AA103" i="7"/>
  <c r="G104" i="7"/>
  <c r="W105" i="7"/>
  <c r="F102" i="7"/>
  <c r="S103" i="7"/>
  <c r="P75" i="7"/>
  <c r="H201" i="4"/>
  <c r="I201" i="4" s="1"/>
  <c r="H202" i="3"/>
  <c r="I201" i="3"/>
  <c r="E202" i="1"/>
  <c r="F202" i="1" s="1"/>
  <c r="F203" i="10" l="1"/>
  <c r="H203" i="10"/>
  <c r="G203" i="10"/>
  <c r="D204" i="10"/>
  <c r="E204" i="10" s="1"/>
  <c r="L204" i="10" s="1"/>
  <c r="I202" i="10"/>
  <c r="J202" i="10" s="1"/>
  <c r="M202" i="10" s="1"/>
  <c r="D60" i="6"/>
  <c r="I60" i="6" s="1"/>
  <c r="J60" i="6" s="1"/>
  <c r="F344" i="8"/>
  <c r="J103" i="7"/>
  <c r="AI104" i="7"/>
  <c r="I104" i="7"/>
  <c r="AE105" i="7"/>
  <c r="AB103" i="7"/>
  <c r="AC103" i="7" s="1"/>
  <c r="X105" i="7"/>
  <c r="Y105" i="7" s="1"/>
  <c r="T103" i="7"/>
  <c r="U103" i="7" s="1"/>
  <c r="Q75" i="7"/>
  <c r="E75" i="7" s="1"/>
  <c r="H202" i="4"/>
  <c r="I202" i="4" s="1"/>
  <c r="H203" i="3"/>
  <c r="I202" i="3"/>
  <c r="E203" i="1"/>
  <c r="F203" i="1" s="1"/>
  <c r="F204" i="10" l="1"/>
  <c r="H204" i="10"/>
  <c r="G204" i="10"/>
  <c r="I203" i="10"/>
  <c r="J203" i="10" s="1"/>
  <c r="M203" i="10" s="1"/>
  <c r="D205" i="10"/>
  <c r="E205" i="10" s="1"/>
  <c r="L205" i="10" s="1"/>
  <c r="N60" i="6"/>
  <c r="K60" i="6"/>
  <c r="F61" i="6" s="1"/>
  <c r="E61" i="6"/>
  <c r="F345" i="8"/>
  <c r="AJ104" i="7"/>
  <c r="AK104" i="7" s="1"/>
  <c r="AF105" i="7"/>
  <c r="AG105" i="7" s="1"/>
  <c r="H103" i="7"/>
  <c r="AA104" i="7"/>
  <c r="G105" i="7"/>
  <c r="W106" i="7"/>
  <c r="F103" i="7"/>
  <c r="S104" i="7"/>
  <c r="O76" i="7"/>
  <c r="H203" i="4"/>
  <c r="I203" i="4" s="1"/>
  <c r="H204" i="3"/>
  <c r="I203" i="3"/>
  <c r="E204" i="1"/>
  <c r="F204" i="1" s="1"/>
  <c r="G205" i="10" l="1"/>
  <c r="H205" i="10"/>
  <c r="F205" i="10"/>
  <c r="D206" i="10"/>
  <c r="E206" i="10" s="1"/>
  <c r="L206" i="10" s="1"/>
  <c r="I204" i="10"/>
  <c r="J204" i="10" s="1"/>
  <c r="M204" i="10" s="1"/>
  <c r="O60" i="6"/>
  <c r="P60" i="6" s="1"/>
  <c r="Q60" i="6" s="1"/>
  <c r="AA60" i="6" s="1"/>
  <c r="L60" i="6"/>
  <c r="G61" i="6" s="1"/>
  <c r="D61" i="6" s="1"/>
  <c r="N61" i="6" s="1"/>
  <c r="F346" i="8"/>
  <c r="J104" i="7"/>
  <c r="AI105" i="7"/>
  <c r="I105" i="7"/>
  <c r="AE106" i="7"/>
  <c r="AB104" i="7"/>
  <c r="AC104" i="7" s="1"/>
  <c r="X106" i="7"/>
  <c r="Y106" i="7" s="1"/>
  <c r="T104" i="7"/>
  <c r="U104" i="7" s="1"/>
  <c r="P76" i="7"/>
  <c r="H204" i="4"/>
  <c r="I204" i="4" s="1"/>
  <c r="H205" i="3"/>
  <c r="I204" i="3"/>
  <c r="E205" i="1"/>
  <c r="F205" i="1" s="1"/>
  <c r="G206" i="10" l="1"/>
  <c r="H206" i="10"/>
  <c r="F206" i="10"/>
  <c r="I205" i="10"/>
  <c r="J205" i="10" s="1"/>
  <c r="M205" i="10" s="1"/>
  <c r="D207" i="10"/>
  <c r="E207" i="10" s="1"/>
  <c r="L207" i="10" s="1"/>
  <c r="Z60" i="6"/>
  <c r="O61" i="6"/>
  <c r="P61" i="6" s="1"/>
  <c r="I61" i="6"/>
  <c r="J61" i="6" s="1"/>
  <c r="F347" i="8"/>
  <c r="AJ105" i="7"/>
  <c r="AK105" i="7" s="1"/>
  <c r="AF106" i="7"/>
  <c r="AG106" i="7" s="1"/>
  <c r="H104" i="7"/>
  <c r="AA105" i="7"/>
  <c r="G106" i="7"/>
  <c r="W107" i="7"/>
  <c r="F104" i="7"/>
  <c r="S105" i="7"/>
  <c r="Q76" i="7"/>
  <c r="E76" i="7" s="1"/>
  <c r="H205" i="4"/>
  <c r="I205" i="4" s="1"/>
  <c r="H206" i="3"/>
  <c r="I205" i="3"/>
  <c r="E206" i="1"/>
  <c r="F206" i="1" s="1"/>
  <c r="G207" i="10" l="1"/>
  <c r="H207" i="10"/>
  <c r="F207" i="10"/>
  <c r="I206" i="10"/>
  <c r="J206" i="10" s="1"/>
  <c r="M206" i="10" s="1"/>
  <c r="D208" i="10"/>
  <c r="E208" i="10" s="1"/>
  <c r="L208" i="10" s="1"/>
  <c r="Z61" i="6"/>
  <c r="Q61" i="6"/>
  <c r="AA61" i="6" s="1"/>
  <c r="K61" i="6"/>
  <c r="F62" i="6" s="1"/>
  <c r="E62" i="6"/>
  <c r="F348" i="8"/>
  <c r="J105" i="7"/>
  <c r="AI106" i="7"/>
  <c r="AJ106" i="7" s="1"/>
  <c r="AK106" i="7" s="1"/>
  <c r="I106" i="7"/>
  <c r="AE107" i="7"/>
  <c r="AB105" i="7"/>
  <c r="AC105" i="7" s="1"/>
  <c r="X107" i="7"/>
  <c r="Y107" i="7" s="1"/>
  <c r="T105" i="7"/>
  <c r="U105" i="7" s="1"/>
  <c r="O77" i="7"/>
  <c r="H206" i="4"/>
  <c r="I206" i="4" s="1"/>
  <c r="H207" i="3"/>
  <c r="I206" i="3"/>
  <c r="E207" i="1"/>
  <c r="F207" i="1" s="1"/>
  <c r="G208" i="10" l="1"/>
  <c r="F208" i="10"/>
  <c r="H208" i="10"/>
  <c r="I207" i="10"/>
  <c r="J207" i="10" s="1"/>
  <c r="M207" i="10" s="1"/>
  <c r="D209" i="10"/>
  <c r="E209" i="10" s="1"/>
  <c r="L209" i="10" s="1"/>
  <c r="L61" i="6"/>
  <c r="G62" i="6" s="1"/>
  <c r="D62" i="6" s="1"/>
  <c r="F349" i="8"/>
  <c r="J106" i="7"/>
  <c r="AI107" i="7"/>
  <c r="AF107" i="7"/>
  <c r="AG107" i="7" s="1"/>
  <c r="H105" i="7"/>
  <c r="AA106" i="7"/>
  <c r="G107" i="7"/>
  <c r="W108" i="7"/>
  <c r="F105" i="7"/>
  <c r="S106" i="7"/>
  <c r="P77" i="7"/>
  <c r="H207" i="4"/>
  <c r="I207" i="4" s="1"/>
  <c r="H208" i="3"/>
  <c r="I207" i="3"/>
  <c r="E208" i="1"/>
  <c r="F208" i="1" s="1"/>
  <c r="G209" i="10" l="1"/>
  <c r="F209" i="10"/>
  <c r="H209" i="10"/>
  <c r="D210" i="10"/>
  <c r="E210" i="10" s="1"/>
  <c r="L210" i="10" s="1"/>
  <c r="I208" i="10"/>
  <c r="J208" i="10" s="1"/>
  <c r="M208" i="10" s="1"/>
  <c r="N62" i="6"/>
  <c r="I62" i="6"/>
  <c r="J62" i="6" s="1"/>
  <c r="F350" i="8"/>
  <c r="AJ107" i="7"/>
  <c r="AK107" i="7" s="1"/>
  <c r="I107" i="7"/>
  <c r="AE108" i="7"/>
  <c r="AB106" i="7"/>
  <c r="AC106" i="7" s="1"/>
  <c r="X108" i="7"/>
  <c r="Y108" i="7" s="1"/>
  <c r="T106" i="7"/>
  <c r="U106" i="7" s="1"/>
  <c r="Q77" i="7"/>
  <c r="E77" i="7" s="1"/>
  <c r="H208" i="4"/>
  <c r="I208" i="4" s="1"/>
  <c r="H209" i="3"/>
  <c r="I208" i="3"/>
  <c r="E209" i="1"/>
  <c r="F209" i="1" s="1"/>
  <c r="G210" i="10" l="1"/>
  <c r="F210" i="10"/>
  <c r="H210" i="10"/>
  <c r="I209" i="10"/>
  <c r="J209" i="10" s="1"/>
  <c r="M209" i="10" s="1"/>
  <c r="D211" i="10"/>
  <c r="E211" i="10" s="1"/>
  <c r="L211" i="10" s="1"/>
  <c r="O62" i="6"/>
  <c r="P62" i="6" s="1"/>
  <c r="Q62" i="6" s="1"/>
  <c r="AA62" i="6" s="1"/>
  <c r="K62" i="6"/>
  <c r="E63" i="6"/>
  <c r="F351" i="8"/>
  <c r="J107" i="7"/>
  <c r="AI108" i="7"/>
  <c r="AF108" i="7"/>
  <c r="AG108" i="7" s="1"/>
  <c r="H106" i="7"/>
  <c r="AA107" i="7"/>
  <c r="G108" i="7"/>
  <c r="W109" i="7"/>
  <c r="F106" i="7"/>
  <c r="S107" i="7"/>
  <c r="O78" i="7"/>
  <c r="H209" i="4"/>
  <c r="I209" i="4" s="1"/>
  <c r="H210" i="3"/>
  <c r="I209" i="3"/>
  <c r="E210" i="1"/>
  <c r="F210" i="1" s="1"/>
  <c r="F211" i="10" l="1"/>
  <c r="G211" i="10"/>
  <c r="H211" i="10"/>
  <c r="I210" i="10"/>
  <c r="J210" i="10" s="1"/>
  <c r="M210" i="10" s="1"/>
  <c r="D212" i="10"/>
  <c r="E212" i="10" s="1"/>
  <c r="L212" i="10" s="1"/>
  <c r="Z62" i="6"/>
  <c r="L62" i="6"/>
  <c r="G63" i="6" s="1"/>
  <c r="F63" i="6"/>
  <c r="F352" i="8"/>
  <c r="AJ108" i="7"/>
  <c r="AK108" i="7" s="1"/>
  <c r="I108" i="7"/>
  <c r="AE109" i="7"/>
  <c r="AB107" i="7"/>
  <c r="AC107" i="7" s="1"/>
  <c r="X109" i="7"/>
  <c r="Y109" i="7" s="1"/>
  <c r="T107" i="7"/>
  <c r="U107" i="7" s="1"/>
  <c r="P78" i="7"/>
  <c r="H210" i="4"/>
  <c r="I210" i="4" s="1"/>
  <c r="H211" i="3"/>
  <c r="I210" i="3"/>
  <c r="E211" i="1"/>
  <c r="F211" i="1" s="1"/>
  <c r="F212" i="10" l="1"/>
  <c r="G212" i="10"/>
  <c r="H212" i="10"/>
  <c r="I211" i="10"/>
  <c r="J211" i="10" s="1"/>
  <c r="M211" i="10" s="1"/>
  <c r="D213" i="10"/>
  <c r="E213" i="10" s="1"/>
  <c r="L213" i="10" s="1"/>
  <c r="D63" i="6"/>
  <c r="F353" i="8"/>
  <c r="J108" i="7"/>
  <c r="AI109" i="7"/>
  <c r="AF109" i="7"/>
  <c r="AG109" i="7" s="1"/>
  <c r="H107" i="7"/>
  <c r="AA108" i="7"/>
  <c r="G109" i="7"/>
  <c r="W110" i="7"/>
  <c r="F107" i="7"/>
  <c r="S108" i="7"/>
  <c r="Q78" i="7"/>
  <c r="E78" i="7" s="1"/>
  <c r="H211" i="4"/>
  <c r="I211" i="4" s="1"/>
  <c r="H212" i="3"/>
  <c r="I211" i="3"/>
  <c r="E212" i="1"/>
  <c r="F212" i="1" s="1"/>
  <c r="H213" i="10" l="1"/>
  <c r="G213" i="10"/>
  <c r="F213" i="10"/>
  <c r="I212" i="10"/>
  <c r="J212" i="10" s="1"/>
  <c r="M212" i="10" s="1"/>
  <c r="D214" i="10"/>
  <c r="E214" i="10" s="1"/>
  <c r="L214" i="10" s="1"/>
  <c r="N63" i="6"/>
  <c r="I63" i="6"/>
  <c r="J63" i="6" s="1"/>
  <c r="F354" i="8"/>
  <c r="AJ109" i="7"/>
  <c r="AK109" i="7" s="1"/>
  <c r="I109" i="7"/>
  <c r="AE110" i="7"/>
  <c r="AB108" i="7"/>
  <c r="AC108" i="7" s="1"/>
  <c r="X110" i="7"/>
  <c r="Y110" i="7" s="1"/>
  <c r="T108" i="7"/>
  <c r="U108" i="7" s="1"/>
  <c r="O79" i="7"/>
  <c r="H212" i="4"/>
  <c r="I212" i="4" s="1"/>
  <c r="H213" i="3"/>
  <c r="I212" i="3"/>
  <c r="E213" i="1"/>
  <c r="F213" i="1" s="1"/>
  <c r="G214" i="10" l="1"/>
  <c r="F214" i="10"/>
  <c r="H214" i="10"/>
  <c r="I213" i="10"/>
  <c r="J213" i="10" s="1"/>
  <c r="M213" i="10" s="1"/>
  <c r="D215" i="10"/>
  <c r="E215" i="10" s="1"/>
  <c r="L215" i="10" s="1"/>
  <c r="O63" i="6"/>
  <c r="P63" i="6" s="1"/>
  <c r="Q63" i="6" s="1"/>
  <c r="AA63" i="6" s="1"/>
  <c r="K63" i="6"/>
  <c r="E64" i="6"/>
  <c r="F355" i="8"/>
  <c r="J109" i="7"/>
  <c r="AI110" i="7"/>
  <c r="AF110" i="7"/>
  <c r="AG110" i="7" s="1"/>
  <c r="H108" i="7"/>
  <c r="AA109" i="7"/>
  <c r="G110" i="7"/>
  <c r="W111" i="7"/>
  <c r="F108" i="7"/>
  <c r="S109" i="7"/>
  <c r="P79" i="7"/>
  <c r="H213" i="4"/>
  <c r="I213" i="4" s="1"/>
  <c r="H214" i="3"/>
  <c r="I213" i="3"/>
  <c r="E214" i="1"/>
  <c r="F214" i="1" s="1"/>
  <c r="H215" i="10" l="1"/>
  <c r="F215" i="10"/>
  <c r="G215" i="10"/>
  <c r="I214" i="10"/>
  <c r="J214" i="10" s="1"/>
  <c r="M214" i="10" s="1"/>
  <c r="D216" i="10"/>
  <c r="E216" i="10" s="1"/>
  <c r="L216" i="10" s="1"/>
  <c r="Z63" i="6"/>
  <c r="L63" i="6"/>
  <c r="G64" i="6" s="1"/>
  <c r="F64" i="6"/>
  <c r="F356" i="8"/>
  <c r="AJ110" i="7"/>
  <c r="AK110" i="7" s="1"/>
  <c r="I110" i="7"/>
  <c r="AE111" i="7"/>
  <c r="AB109" i="7"/>
  <c r="AC109" i="7" s="1"/>
  <c r="X111" i="7"/>
  <c r="Y111" i="7" s="1"/>
  <c r="T109" i="7"/>
  <c r="U109" i="7" s="1"/>
  <c r="Q79" i="7"/>
  <c r="E79" i="7" s="1"/>
  <c r="H214" i="4"/>
  <c r="I214" i="4" s="1"/>
  <c r="H215" i="3"/>
  <c r="I214" i="3"/>
  <c r="E215" i="1"/>
  <c r="F215" i="1" s="1"/>
  <c r="G216" i="10" l="1"/>
  <c r="F216" i="10"/>
  <c r="H216" i="10"/>
  <c r="I215" i="10"/>
  <c r="J215" i="10" s="1"/>
  <c r="M215" i="10" s="1"/>
  <c r="D217" i="10"/>
  <c r="E217" i="10" s="1"/>
  <c r="L217" i="10" s="1"/>
  <c r="D64" i="6"/>
  <c r="I64" i="6" s="1"/>
  <c r="J64" i="6" s="1"/>
  <c r="F357" i="8"/>
  <c r="J110" i="7"/>
  <c r="AI111" i="7"/>
  <c r="AF111" i="7"/>
  <c r="AG111" i="7" s="1"/>
  <c r="H109" i="7"/>
  <c r="AA110" i="7"/>
  <c r="AB110" i="7" s="1"/>
  <c r="AC110" i="7" s="1"/>
  <c r="G111" i="7"/>
  <c r="W112" i="7"/>
  <c r="F109" i="7"/>
  <c r="S110" i="7"/>
  <c r="O80" i="7"/>
  <c r="H215" i="4"/>
  <c r="I215" i="4" s="1"/>
  <c r="H216" i="3"/>
  <c r="I215" i="3"/>
  <c r="E216" i="1"/>
  <c r="F216" i="1" s="1"/>
  <c r="G217" i="10" l="1"/>
  <c r="H217" i="10"/>
  <c r="F217" i="10"/>
  <c r="I216" i="10"/>
  <c r="J216" i="10" s="1"/>
  <c r="M216" i="10" s="1"/>
  <c r="D218" i="10"/>
  <c r="E218" i="10" s="1"/>
  <c r="L218" i="10" s="1"/>
  <c r="N64" i="6"/>
  <c r="K64" i="6"/>
  <c r="F65" i="6" s="1"/>
  <c r="E65" i="6"/>
  <c r="F358" i="8"/>
  <c r="AJ111" i="7"/>
  <c r="AK111" i="7" s="1"/>
  <c r="I111" i="7"/>
  <c r="AE112" i="7"/>
  <c r="H110" i="7"/>
  <c r="AA111" i="7"/>
  <c r="X112" i="7"/>
  <c r="Y112" i="7" s="1"/>
  <c r="T110" i="7"/>
  <c r="U110" i="7" s="1"/>
  <c r="P80" i="7"/>
  <c r="H216" i="4"/>
  <c r="I216" i="4" s="1"/>
  <c r="H217" i="3"/>
  <c r="I216" i="3"/>
  <c r="E217" i="1"/>
  <c r="F217" i="1" s="1"/>
  <c r="G218" i="10" l="1"/>
  <c r="H218" i="10"/>
  <c r="F218" i="10"/>
  <c r="D219" i="10"/>
  <c r="E219" i="10" s="1"/>
  <c r="L219" i="10" s="1"/>
  <c r="I217" i="10"/>
  <c r="J217" i="10" s="1"/>
  <c r="M217" i="10" s="1"/>
  <c r="O64" i="6"/>
  <c r="P64" i="6" s="1"/>
  <c r="L64" i="6"/>
  <c r="G65" i="6" s="1"/>
  <c r="D65" i="6" s="1"/>
  <c r="N65" i="6" s="1"/>
  <c r="F359" i="8"/>
  <c r="J111" i="7"/>
  <c r="AI112" i="7"/>
  <c r="AF112" i="7"/>
  <c r="AG112" i="7" s="1"/>
  <c r="AB111" i="7"/>
  <c r="AC111" i="7" s="1"/>
  <c r="G112" i="7"/>
  <c r="W113" i="7"/>
  <c r="F110" i="7"/>
  <c r="S111" i="7"/>
  <c r="Q80" i="7"/>
  <c r="E80" i="7" s="1"/>
  <c r="H217" i="4"/>
  <c r="I217" i="4" s="1"/>
  <c r="H218" i="3"/>
  <c r="I217" i="3"/>
  <c r="E218" i="1"/>
  <c r="F218" i="1" s="1"/>
  <c r="H219" i="10" l="1"/>
  <c r="G219" i="10"/>
  <c r="F219" i="10"/>
  <c r="I218" i="10"/>
  <c r="J218" i="10" s="1"/>
  <c r="M218" i="10" s="1"/>
  <c r="D220" i="10"/>
  <c r="E220" i="10" s="1"/>
  <c r="L220" i="10" s="1"/>
  <c r="Q64" i="6"/>
  <c r="AA64" i="6" s="1"/>
  <c r="Z64" i="6"/>
  <c r="O65" i="6"/>
  <c r="P65" i="6" s="1"/>
  <c r="Z65" i="6" s="1"/>
  <c r="I65" i="6"/>
  <c r="J65" i="6" s="1"/>
  <c r="F360" i="8"/>
  <c r="AJ112" i="7"/>
  <c r="AK112" i="7" s="1"/>
  <c r="I112" i="7"/>
  <c r="AE113" i="7"/>
  <c r="H111" i="7"/>
  <c r="AA112" i="7"/>
  <c r="X113" i="7"/>
  <c r="Y113" i="7" s="1"/>
  <c r="T111" i="7"/>
  <c r="U111" i="7" s="1"/>
  <c r="O81" i="7"/>
  <c r="H218" i="4"/>
  <c r="I218" i="4" s="1"/>
  <c r="H219" i="3"/>
  <c r="I218" i="3"/>
  <c r="E219" i="1"/>
  <c r="F219" i="1" s="1"/>
  <c r="F220" i="10" l="1"/>
  <c r="H220" i="10"/>
  <c r="G220" i="10"/>
  <c r="I219" i="10"/>
  <c r="J219" i="10" s="1"/>
  <c r="M219" i="10" s="1"/>
  <c r="D221" i="10"/>
  <c r="E221" i="10" s="1"/>
  <c r="L221" i="10" s="1"/>
  <c r="Q65" i="6"/>
  <c r="AA65" i="6" s="1"/>
  <c r="K65" i="6"/>
  <c r="F66" i="6" s="1"/>
  <c r="E66" i="6"/>
  <c r="F361" i="8"/>
  <c r="J112" i="7"/>
  <c r="AI113" i="7"/>
  <c r="AF113" i="7"/>
  <c r="AG113" i="7" s="1"/>
  <c r="AB112" i="7"/>
  <c r="AC112" i="7" s="1"/>
  <c r="G113" i="7"/>
  <c r="W114" i="7"/>
  <c r="F111" i="7"/>
  <c r="S112" i="7"/>
  <c r="P81" i="7"/>
  <c r="H219" i="4"/>
  <c r="I219" i="4" s="1"/>
  <c r="H220" i="3"/>
  <c r="I219" i="3"/>
  <c r="E220" i="1"/>
  <c r="F220" i="1" s="1"/>
  <c r="H221" i="10" l="1"/>
  <c r="F221" i="10"/>
  <c r="G221" i="10"/>
  <c r="I220" i="10"/>
  <c r="J220" i="10" s="1"/>
  <c r="M220" i="10" s="1"/>
  <c r="D222" i="10"/>
  <c r="E222" i="10" s="1"/>
  <c r="L222" i="10" s="1"/>
  <c r="L65" i="6"/>
  <c r="G66" i="6" s="1"/>
  <c r="D66" i="6" s="1"/>
  <c r="N66" i="6" s="1"/>
  <c r="F362" i="8"/>
  <c r="AJ113" i="7"/>
  <c r="AK113" i="7" s="1"/>
  <c r="I113" i="7"/>
  <c r="AE114" i="7"/>
  <c r="H112" i="7"/>
  <c r="AA113" i="7"/>
  <c r="X114" i="7"/>
  <c r="Y114" i="7" s="1"/>
  <c r="T112" i="7"/>
  <c r="U112" i="7" s="1"/>
  <c r="Q81" i="7"/>
  <c r="E81" i="7" s="1"/>
  <c r="H220" i="4"/>
  <c r="I220" i="4" s="1"/>
  <c r="H221" i="3"/>
  <c r="I220" i="3"/>
  <c r="E221" i="1"/>
  <c r="F221" i="1" s="1"/>
  <c r="G222" i="10" l="1"/>
  <c r="F222" i="10"/>
  <c r="H222" i="10"/>
  <c r="D223" i="10"/>
  <c r="E223" i="10" s="1"/>
  <c r="L223" i="10" s="1"/>
  <c r="I221" i="10"/>
  <c r="J221" i="10" s="1"/>
  <c r="M221" i="10" s="1"/>
  <c r="O66" i="6"/>
  <c r="P66" i="6" s="1"/>
  <c r="Q66" i="6" s="1"/>
  <c r="AA66" i="6" s="1"/>
  <c r="I66" i="6"/>
  <c r="J66" i="6" s="1"/>
  <c r="F363" i="8"/>
  <c r="J113" i="7"/>
  <c r="AI114" i="7"/>
  <c r="AF114" i="7"/>
  <c r="AG114" i="7" s="1"/>
  <c r="AB113" i="7"/>
  <c r="AC113" i="7" s="1"/>
  <c r="G114" i="7"/>
  <c r="W115" i="7"/>
  <c r="F112" i="7"/>
  <c r="S113" i="7"/>
  <c r="O82" i="7"/>
  <c r="H221" i="4"/>
  <c r="I221" i="4" s="1"/>
  <c r="H222" i="3"/>
  <c r="I221" i="3"/>
  <c r="E222" i="1"/>
  <c r="F222" i="1" s="1"/>
  <c r="G223" i="10" l="1"/>
  <c r="F223" i="10"/>
  <c r="H223" i="10"/>
  <c r="I222" i="10"/>
  <c r="J222" i="10" s="1"/>
  <c r="M222" i="10" s="1"/>
  <c r="D224" i="10"/>
  <c r="E224" i="10" s="1"/>
  <c r="L224" i="10" s="1"/>
  <c r="K66" i="6"/>
  <c r="F67" i="6" s="1"/>
  <c r="E67" i="6"/>
  <c r="F364" i="8"/>
  <c r="AJ114" i="7"/>
  <c r="AK114" i="7" s="1"/>
  <c r="I114" i="7"/>
  <c r="AE115" i="7"/>
  <c r="H113" i="7"/>
  <c r="AA114" i="7"/>
  <c r="X115" i="7"/>
  <c r="Y115" i="7" s="1"/>
  <c r="T113" i="7"/>
  <c r="U113" i="7" s="1"/>
  <c r="P82" i="7"/>
  <c r="H222" i="4"/>
  <c r="I222" i="4" s="1"/>
  <c r="H223" i="3"/>
  <c r="I222" i="3"/>
  <c r="E223" i="1"/>
  <c r="F223" i="1" s="1"/>
  <c r="G224" i="10" l="1"/>
  <c r="F224" i="10"/>
  <c r="H224" i="10"/>
  <c r="D225" i="10"/>
  <c r="E225" i="10" s="1"/>
  <c r="L225" i="10" s="1"/>
  <c r="I223" i="10"/>
  <c r="J223" i="10" s="1"/>
  <c r="M223" i="10" s="1"/>
  <c r="L66" i="6"/>
  <c r="G67" i="6" s="1"/>
  <c r="F365" i="8"/>
  <c r="J114" i="7"/>
  <c r="AI115" i="7"/>
  <c r="AF115" i="7"/>
  <c r="AG115" i="7" s="1"/>
  <c r="AB114" i="7"/>
  <c r="AC114" i="7" s="1"/>
  <c r="G115" i="7"/>
  <c r="W116" i="7"/>
  <c r="F113" i="7"/>
  <c r="S114" i="7"/>
  <c r="Q82" i="7"/>
  <c r="E82" i="7" s="1"/>
  <c r="H223" i="4"/>
  <c r="I223" i="4" s="1"/>
  <c r="H224" i="3"/>
  <c r="I223" i="3"/>
  <c r="E224" i="1"/>
  <c r="F224" i="1" s="1"/>
  <c r="H225" i="10" l="1"/>
  <c r="G225" i="10"/>
  <c r="F225" i="10"/>
  <c r="I224" i="10"/>
  <c r="J224" i="10" s="1"/>
  <c r="M224" i="10" s="1"/>
  <c r="D226" i="10"/>
  <c r="E226" i="10" s="1"/>
  <c r="L226" i="10" s="1"/>
  <c r="Z66" i="6"/>
  <c r="D67" i="6"/>
  <c r="N67" i="6" s="1"/>
  <c r="F366" i="8"/>
  <c r="AJ115" i="7"/>
  <c r="AK115" i="7" s="1"/>
  <c r="I115" i="7"/>
  <c r="AE116" i="7"/>
  <c r="H114" i="7"/>
  <c r="AA115" i="7"/>
  <c r="X116" i="7"/>
  <c r="Y116" i="7" s="1"/>
  <c r="T114" i="7"/>
  <c r="U114" i="7" s="1"/>
  <c r="O83" i="7"/>
  <c r="H224" i="4"/>
  <c r="I224" i="4" s="1"/>
  <c r="H225" i="3"/>
  <c r="I224" i="3"/>
  <c r="E225" i="1"/>
  <c r="F225" i="1" s="1"/>
  <c r="G226" i="10" l="1"/>
  <c r="F226" i="10"/>
  <c r="H226" i="10"/>
  <c r="I225" i="10"/>
  <c r="J225" i="10" s="1"/>
  <c r="M225" i="10" s="1"/>
  <c r="D227" i="10"/>
  <c r="E227" i="10" s="1"/>
  <c r="L227" i="10" s="1"/>
  <c r="O67" i="6"/>
  <c r="P67" i="6" s="1"/>
  <c r="Q67" i="6" s="1"/>
  <c r="AA67" i="6" s="1"/>
  <c r="I67" i="6"/>
  <c r="J67" i="6" s="1"/>
  <c r="F367" i="8"/>
  <c r="J115" i="7"/>
  <c r="AI116" i="7"/>
  <c r="AF116" i="7"/>
  <c r="AG116" i="7" s="1"/>
  <c r="AB115" i="7"/>
  <c r="AC115" i="7" s="1"/>
  <c r="G116" i="7"/>
  <c r="W117" i="7"/>
  <c r="F114" i="7"/>
  <c r="S115" i="7"/>
  <c r="P83" i="7"/>
  <c r="H225" i="4"/>
  <c r="I225" i="4" s="1"/>
  <c r="H226" i="3"/>
  <c r="I225" i="3"/>
  <c r="E226" i="1"/>
  <c r="F226" i="1" s="1"/>
  <c r="G227" i="10" l="1"/>
  <c r="F227" i="10"/>
  <c r="H227" i="10"/>
  <c r="I226" i="10"/>
  <c r="J226" i="10" s="1"/>
  <c r="M226" i="10" s="1"/>
  <c r="D228" i="10"/>
  <c r="E228" i="10" s="1"/>
  <c r="L228" i="10" s="1"/>
  <c r="Z67" i="6"/>
  <c r="K67" i="6"/>
  <c r="F68" i="6" s="1"/>
  <c r="E68" i="6"/>
  <c r="F368" i="8"/>
  <c r="AJ116" i="7"/>
  <c r="AK116" i="7" s="1"/>
  <c r="I116" i="7"/>
  <c r="AE117" i="7"/>
  <c r="H115" i="7"/>
  <c r="AA116" i="7"/>
  <c r="X117" i="7"/>
  <c r="Y117" i="7" s="1"/>
  <c r="T115" i="7"/>
  <c r="U115" i="7" s="1"/>
  <c r="Q83" i="7"/>
  <c r="E83" i="7" s="1"/>
  <c r="H226" i="4"/>
  <c r="I226" i="4" s="1"/>
  <c r="H227" i="3"/>
  <c r="I226" i="3"/>
  <c r="E227" i="1"/>
  <c r="F227" i="1" s="1"/>
  <c r="G228" i="10" l="1"/>
  <c r="H228" i="10"/>
  <c r="F228" i="10"/>
  <c r="I227" i="10"/>
  <c r="J227" i="10" s="1"/>
  <c r="M227" i="10" s="1"/>
  <c r="D229" i="10"/>
  <c r="E229" i="10" s="1"/>
  <c r="L229" i="10" s="1"/>
  <c r="L67" i="6"/>
  <c r="G68" i="6" s="1"/>
  <c r="F369" i="8"/>
  <c r="J116" i="7"/>
  <c r="AI117" i="7"/>
  <c r="AF117" i="7"/>
  <c r="AG117" i="7" s="1"/>
  <c r="AB116" i="7"/>
  <c r="AC116" i="7" s="1"/>
  <c r="G117" i="7"/>
  <c r="W118" i="7"/>
  <c r="F115" i="7"/>
  <c r="S116" i="7"/>
  <c r="O84" i="7"/>
  <c r="H227" i="4"/>
  <c r="I227" i="4" s="1"/>
  <c r="H228" i="3"/>
  <c r="I227" i="3"/>
  <c r="E228" i="1"/>
  <c r="F228" i="1" s="1"/>
  <c r="H229" i="10" l="1"/>
  <c r="F229" i="10"/>
  <c r="G229" i="10"/>
  <c r="I228" i="10"/>
  <c r="J228" i="10" s="1"/>
  <c r="M228" i="10" s="1"/>
  <c r="D230" i="10"/>
  <c r="E230" i="10" s="1"/>
  <c r="L230" i="10" s="1"/>
  <c r="D68" i="6"/>
  <c r="I68" i="6" s="1"/>
  <c r="J68" i="6" s="1"/>
  <c r="F370" i="8"/>
  <c r="AJ117" i="7"/>
  <c r="AK117" i="7" s="1"/>
  <c r="I117" i="7"/>
  <c r="AE118" i="7"/>
  <c r="H116" i="7"/>
  <c r="AA117" i="7"/>
  <c r="X118" i="7"/>
  <c r="Y118" i="7" s="1"/>
  <c r="T116" i="7"/>
  <c r="U116" i="7" s="1"/>
  <c r="P84" i="7"/>
  <c r="H228" i="4"/>
  <c r="I228" i="4" s="1"/>
  <c r="H229" i="3"/>
  <c r="I228" i="3"/>
  <c r="E229" i="1"/>
  <c r="F229" i="1" s="1"/>
  <c r="F230" i="10" l="1"/>
  <c r="H230" i="10"/>
  <c r="G230" i="10"/>
  <c r="I229" i="10"/>
  <c r="J229" i="10" s="1"/>
  <c r="M229" i="10" s="1"/>
  <c r="D231" i="10"/>
  <c r="E231" i="10" s="1"/>
  <c r="L231" i="10" s="1"/>
  <c r="N68" i="6"/>
  <c r="E69" i="6"/>
  <c r="K68" i="6"/>
  <c r="F69" i="6" s="1"/>
  <c r="F371" i="8"/>
  <c r="J117" i="7"/>
  <c r="AI118" i="7"/>
  <c r="AF118" i="7"/>
  <c r="AG118" i="7" s="1"/>
  <c r="AB117" i="7"/>
  <c r="AC117" i="7" s="1"/>
  <c r="G118" i="7"/>
  <c r="W119" i="7"/>
  <c r="F116" i="7"/>
  <c r="S117" i="7"/>
  <c r="Q84" i="7"/>
  <c r="E84" i="7" s="1"/>
  <c r="H229" i="4"/>
  <c r="I229" i="4" s="1"/>
  <c r="H230" i="3"/>
  <c r="I229" i="3"/>
  <c r="E230" i="1"/>
  <c r="F230" i="1" s="1"/>
  <c r="H231" i="10" l="1"/>
  <c r="G231" i="10"/>
  <c r="F231" i="10"/>
  <c r="I230" i="10"/>
  <c r="J230" i="10" s="1"/>
  <c r="M230" i="10" s="1"/>
  <c r="D232" i="10"/>
  <c r="E232" i="10" s="1"/>
  <c r="L232" i="10" s="1"/>
  <c r="O68" i="6"/>
  <c r="P68" i="6" s="1"/>
  <c r="Q68" i="6" s="1"/>
  <c r="AA68" i="6" s="1"/>
  <c r="L68" i="6"/>
  <c r="G69" i="6" s="1"/>
  <c r="D69" i="6" s="1"/>
  <c r="N69" i="6" s="1"/>
  <c r="F372" i="8"/>
  <c r="AJ118" i="7"/>
  <c r="AK118" i="7" s="1"/>
  <c r="I118" i="7"/>
  <c r="AE119" i="7"/>
  <c r="H117" i="7"/>
  <c r="AA118" i="7"/>
  <c r="X119" i="7"/>
  <c r="Y119" i="7" s="1"/>
  <c r="T117" i="7"/>
  <c r="U117" i="7" s="1"/>
  <c r="O85" i="7"/>
  <c r="H230" i="4"/>
  <c r="I230" i="4" s="1"/>
  <c r="H231" i="3"/>
  <c r="I230" i="3"/>
  <c r="E231" i="1"/>
  <c r="F231" i="1" s="1"/>
  <c r="G232" i="10" l="1"/>
  <c r="F232" i="10"/>
  <c r="H232" i="10"/>
  <c r="D233" i="10"/>
  <c r="E233" i="10" s="1"/>
  <c r="L233" i="10" s="1"/>
  <c r="I231" i="10"/>
  <c r="J231" i="10" s="1"/>
  <c r="M231" i="10" s="1"/>
  <c r="O69" i="6"/>
  <c r="P69" i="6" s="1"/>
  <c r="Z69" i="6" s="1"/>
  <c r="Z68" i="6"/>
  <c r="I69" i="6"/>
  <c r="J69" i="6" s="1"/>
  <c r="F373" i="8"/>
  <c r="J118" i="7"/>
  <c r="AI119" i="7"/>
  <c r="AF119" i="7"/>
  <c r="AG119" i="7" s="1"/>
  <c r="AB118" i="7"/>
  <c r="AC118" i="7" s="1"/>
  <c r="G119" i="7"/>
  <c r="W120" i="7"/>
  <c r="F117" i="7"/>
  <c r="S118" i="7"/>
  <c r="P85" i="7"/>
  <c r="H231" i="4"/>
  <c r="I231" i="4" s="1"/>
  <c r="H232" i="3"/>
  <c r="I231" i="3"/>
  <c r="E232" i="1"/>
  <c r="F232" i="1" s="1"/>
  <c r="G233" i="10" l="1"/>
  <c r="H233" i="10"/>
  <c r="F233" i="10"/>
  <c r="I232" i="10"/>
  <c r="J232" i="10" s="1"/>
  <c r="M232" i="10" s="1"/>
  <c r="D234" i="10"/>
  <c r="E234" i="10" s="1"/>
  <c r="L234" i="10" s="1"/>
  <c r="Q69" i="6"/>
  <c r="AA69" i="6" s="1"/>
  <c r="K69" i="6"/>
  <c r="F70" i="6" s="1"/>
  <c r="E70" i="6"/>
  <c r="F374" i="8"/>
  <c r="AJ119" i="7"/>
  <c r="AK119" i="7" s="1"/>
  <c r="I119" i="7"/>
  <c r="AE120" i="7"/>
  <c r="H118" i="7"/>
  <c r="AA119" i="7"/>
  <c r="X120" i="7"/>
  <c r="Y120" i="7" s="1"/>
  <c r="T118" i="7"/>
  <c r="U118" i="7" s="1"/>
  <c r="Q85" i="7"/>
  <c r="E85" i="7" s="1"/>
  <c r="H232" i="4"/>
  <c r="I232" i="4" s="1"/>
  <c r="H233" i="3"/>
  <c r="I232" i="3"/>
  <c r="E233" i="1"/>
  <c r="F233" i="1" s="1"/>
  <c r="H234" i="10" l="1"/>
  <c r="F234" i="10"/>
  <c r="G234" i="10"/>
  <c r="I233" i="10"/>
  <c r="J233" i="10" s="1"/>
  <c r="M233" i="10" s="1"/>
  <c r="D235" i="10"/>
  <c r="E235" i="10" s="1"/>
  <c r="L235" i="10" s="1"/>
  <c r="L69" i="6"/>
  <c r="G70" i="6" s="1"/>
  <c r="F375" i="8"/>
  <c r="J119" i="7"/>
  <c r="AI120" i="7"/>
  <c r="AF120" i="7"/>
  <c r="AG120" i="7" s="1"/>
  <c r="AB119" i="7"/>
  <c r="AC119" i="7" s="1"/>
  <c r="G120" i="7"/>
  <c r="W121" i="7"/>
  <c r="F118" i="7"/>
  <c r="S119" i="7"/>
  <c r="O86" i="7"/>
  <c r="H233" i="4"/>
  <c r="I233" i="4" s="1"/>
  <c r="H234" i="3"/>
  <c r="I233" i="3"/>
  <c r="E234" i="1"/>
  <c r="F234" i="1" s="1"/>
  <c r="H235" i="10" l="1"/>
  <c r="F235" i="10"/>
  <c r="G235" i="10"/>
  <c r="I234" i="10"/>
  <c r="J234" i="10" s="1"/>
  <c r="M234" i="10" s="1"/>
  <c r="D236" i="10"/>
  <c r="E236" i="10" s="1"/>
  <c r="L236" i="10" s="1"/>
  <c r="D70" i="6"/>
  <c r="N70" i="6" s="1"/>
  <c r="F376" i="8"/>
  <c r="AJ120" i="7"/>
  <c r="AK120" i="7" s="1"/>
  <c r="I120" i="7"/>
  <c r="AE121" i="7"/>
  <c r="H119" i="7"/>
  <c r="AA120" i="7"/>
  <c r="X121" i="7"/>
  <c r="Y121" i="7" s="1"/>
  <c r="T119" i="7"/>
  <c r="U119" i="7" s="1"/>
  <c r="P86" i="7"/>
  <c r="H234" i="4"/>
  <c r="I234" i="4" s="1"/>
  <c r="H235" i="3"/>
  <c r="I234" i="3"/>
  <c r="E235" i="1"/>
  <c r="F235" i="1" s="1"/>
  <c r="F236" i="10" l="1"/>
  <c r="G236" i="10"/>
  <c r="H236" i="10"/>
  <c r="I235" i="10"/>
  <c r="J235" i="10" s="1"/>
  <c r="M235" i="10" s="1"/>
  <c r="D237" i="10"/>
  <c r="E237" i="10" s="1"/>
  <c r="L237" i="10" s="1"/>
  <c r="I70" i="6"/>
  <c r="J70" i="6" s="1"/>
  <c r="K70" i="6" s="1"/>
  <c r="F71" i="6" s="1"/>
  <c r="O70" i="6"/>
  <c r="P70" i="6" s="1"/>
  <c r="Q70" i="6" s="1"/>
  <c r="AA70" i="6" s="1"/>
  <c r="F377" i="8"/>
  <c r="J120" i="7"/>
  <c r="AI121" i="7"/>
  <c r="AF121" i="7"/>
  <c r="AG121" i="7" s="1"/>
  <c r="AB120" i="7"/>
  <c r="AC120" i="7" s="1"/>
  <c r="G121" i="7"/>
  <c r="W122" i="7"/>
  <c r="F119" i="7"/>
  <c r="S120" i="7"/>
  <c r="Q86" i="7"/>
  <c r="E86" i="7" s="1"/>
  <c r="H235" i="4"/>
  <c r="I235" i="4" s="1"/>
  <c r="H236" i="3"/>
  <c r="I235" i="3"/>
  <c r="E236" i="1"/>
  <c r="F236" i="1" s="1"/>
  <c r="G237" i="10" l="1"/>
  <c r="F237" i="10"/>
  <c r="H237" i="10"/>
  <c r="I236" i="10"/>
  <c r="J236" i="10" s="1"/>
  <c r="M236" i="10" s="1"/>
  <c r="D238" i="10"/>
  <c r="E238" i="10" s="1"/>
  <c r="L238" i="10" s="1"/>
  <c r="E71" i="6"/>
  <c r="Z70" i="6"/>
  <c r="L70" i="6"/>
  <c r="G71" i="6" s="1"/>
  <c r="F378" i="8"/>
  <c r="AJ121" i="7"/>
  <c r="AK121" i="7" s="1"/>
  <c r="I121" i="7"/>
  <c r="AE122" i="7"/>
  <c r="H120" i="7"/>
  <c r="AA121" i="7"/>
  <c r="X122" i="7"/>
  <c r="Y122" i="7" s="1"/>
  <c r="T120" i="7"/>
  <c r="U120" i="7" s="1"/>
  <c r="O87" i="7"/>
  <c r="H236" i="4"/>
  <c r="I236" i="4" s="1"/>
  <c r="H237" i="3"/>
  <c r="I236" i="3"/>
  <c r="E237" i="1"/>
  <c r="F237" i="1" s="1"/>
  <c r="H238" i="10" l="1"/>
  <c r="G238" i="10"/>
  <c r="F238" i="10"/>
  <c r="D239" i="10"/>
  <c r="E239" i="10" s="1"/>
  <c r="L239" i="10" s="1"/>
  <c r="I237" i="10"/>
  <c r="J237" i="10" s="1"/>
  <c r="M237" i="10" s="1"/>
  <c r="D71" i="6"/>
  <c r="N71" i="6" s="1"/>
  <c r="O71" i="6" s="1"/>
  <c r="P71" i="6" s="1"/>
  <c r="F379" i="8"/>
  <c r="J121" i="7"/>
  <c r="AI122" i="7"/>
  <c r="AF122" i="7"/>
  <c r="AG122" i="7" s="1"/>
  <c r="AB121" i="7"/>
  <c r="AC121" i="7" s="1"/>
  <c r="G122" i="7"/>
  <c r="W123" i="7"/>
  <c r="F120" i="7"/>
  <c r="S121" i="7"/>
  <c r="P87" i="7"/>
  <c r="H237" i="4"/>
  <c r="I237" i="4" s="1"/>
  <c r="H238" i="3"/>
  <c r="I237" i="3"/>
  <c r="E238" i="1"/>
  <c r="F238" i="1" s="1"/>
  <c r="F239" i="10" l="1"/>
  <c r="G239" i="10"/>
  <c r="H239" i="10"/>
  <c r="I238" i="10"/>
  <c r="J238" i="10" s="1"/>
  <c r="M238" i="10" s="1"/>
  <c r="D240" i="10"/>
  <c r="E240" i="10" s="1"/>
  <c r="L240" i="10" s="1"/>
  <c r="I71" i="6"/>
  <c r="J71" i="6" s="1"/>
  <c r="E72" i="6" s="1"/>
  <c r="Q71" i="6"/>
  <c r="AA71" i="6" s="1"/>
  <c r="Z71" i="6"/>
  <c r="F380" i="8"/>
  <c r="AJ122" i="7"/>
  <c r="AK122" i="7" s="1"/>
  <c r="I122" i="7"/>
  <c r="AE123" i="7"/>
  <c r="H121" i="7"/>
  <c r="AA122" i="7"/>
  <c r="X123" i="7"/>
  <c r="Y123" i="7" s="1"/>
  <c r="T121" i="7"/>
  <c r="U121" i="7" s="1"/>
  <c r="Q87" i="7"/>
  <c r="E87" i="7" s="1"/>
  <c r="H238" i="4"/>
  <c r="I238" i="4" s="1"/>
  <c r="H239" i="3"/>
  <c r="I238" i="3"/>
  <c r="E239" i="1"/>
  <c r="F239" i="1" s="1"/>
  <c r="G240" i="10" l="1"/>
  <c r="F240" i="10"/>
  <c r="H240" i="10"/>
  <c r="I239" i="10"/>
  <c r="J239" i="10" s="1"/>
  <c r="M239" i="10" s="1"/>
  <c r="D241" i="10"/>
  <c r="E241" i="10" s="1"/>
  <c r="L241" i="10" s="1"/>
  <c r="K71" i="6"/>
  <c r="F72" i="6" s="1"/>
  <c r="F381" i="8"/>
  <c r="J122" i="7"/>
  <c r="AI123" i="7"/>
  <c r="AF123" i="7"/>
  <c r="AG123" i="7" s="1"/>
  <c r="AB122" i="7"/>
  <c r="AC122" i="7" s="1"/>
  <c r="G123" i="7"/>
  <c r="W124" i="7"/>
  <c r="F121" i="7"/>
  <c r="S122" i="7"/>
  <c r="O88" i="7"/>
  <c r="H239" i="4"/>
  <c r="I239" i="4" s="1"/>
  <c r="H240" i="3"/>
  <c r="I239" i="3"/>
  <c r="E240" i="1"/>
  <c r="F240" i="1" s="1"/>
  <c r="F241" i="10" l="1"/>
  <c r="G241" i="10"/>
  <c r="H241" i="10"/>
  <c r="I240" i="10"/>
  <c r="J240" i="10" s="1"/>
  <c r="M240" i="10" s="1"/>
  <c r="D242" i="10"/>
  <c r="E242" i="10" s="1"/>
  <c r="L242" i="10" s="1"/>
  <c r="L71" i="6"/>
  <c r="G72" i="6" s="1"/>
  <c r="D72" i="6" s="1"/>
  <c r="N72" i="6" s="1"/>
  <c r="O72" i="6" s="1"/>
  <c r="P72" i="6" s="1"/>
  <c r="F382" i="8"/>
  <c r="AJ123" i="7"/>
  <c r="AK123" i="7" s="1"/>
  <c r="I123" i="7"/>
  <c r="AE124" i="7"/>
  <c r="H122" i="7"/>
  <c r="AA123" i="7"/>
  <c r="X124" i="7"/>
  <c r="Y124" i="7" s="1"/>
  <c r="T122" i="7"/>
  <c r="U122" i="7" s="1"/>
  <c r="P88" i="7"/>
  <c r="H240" i="4"/>
  <c r="I240" i="4" s="1"/>
  <c r="H241" i="3"/>
  <c r="I240" i="3"/>
  <c r="E241" i="1"/>
  <c r="F241" i="1" s="1"/>
  <c r="G242" i="10" l="1"/>
  <c r="H242" i="10"/>
  <c r="F242" i="10"/>
  <c r="D243" i="10"/>
  <c r="E243" i="10" s="1"/>
  <c r="L243" i="10" s="1"/>
  <c r="I241" i="10"/>
  <c r="J241" i="10" s="1"/>
  <c r="M241" i="10" s="1"/>
  <c r="I72" i="6"/>
  <c r="J72" i="6" s="1"/>
  <c r="E73" i="6" s="1"/>
  <c r="Z72" i="6"/>
  <c r="Q72" i="6"/>
  <c r="AA72" i="6" s="1"/>
  <c r="F383" i="8"/>
  <c r="J123" i="7"/>
  <c r="AI124" i="7"/>
  <c r="AF124" i="7"/>
  <c r="AG124" i="7" s="1"/>
  <c r="AB123" i="7"/>
  <c r="AC123" i="7" s="1"/>
  <c r="G124" i="7"/>
  <c r="W125" i="7"/>
  <c r="F122" i="7"/>
  <c r="S123" i="7"/>
  <c r="Q88" i="7"/>
  <c r="E88" i="7" s="1"/>
  <c r="H241" i="4"/>
  <c r="I241" i="4" s="1"/>
  <c r="H242" i="3"/>
  <c r="I241" i="3"/>
  <c r="E242" i="1"/>
  <c r="F242" i="1" s="1"/>
  <c r="H243" i="10" l="1"/>
  <c r="G243" i="10"/>
  <c r="F243" i="10"/>
  <c r="I242" i="10"/>
  <c r="J242" i="10" s="1"/>
  <c r="M242" i="10" s="1"/>
  <c r="D244" i="10"/>
  <c r="E244" i="10" s="1"/>
  <c r="L244" i="10" s="1"/>
  <c r="K72" i="6"/>
  <c r="F73" i="6" s="1"/>
  <c r="F384" i="8"/>
  <c r="AJ124" i="7"/>
  <c r="AK124" i="7" s="1"/>
  <c r="I124" i="7"/>
  <c r="AE125" i="7"/>
  <c r="H123" i="7"/>
  <c r="AA124" i="7"/>
  <c r="X125" i="7"/>
  <c r="Y125" i="7" s="1"/>
  <c r="T123" i="7"/>
  <c r="U123" i="7" s="1"/>
  <c r="O89" i="7"/>
  <c r="H242" i="4"/>
  <c r="I242" i="4" s="1"/>
  <c r="H243" i="3"/>
  <c r="I242" i="3"/>
  <c r="E243" i="1"/>
  <c r="F243" i="1" s="1"/>
  <c r="H244" i="10" l="1"/>
  <c r="F244" i="10"/>
  <c r="G244" i="10"/>
  <c r="D245" i="10"/>
  <c r="E245" i="10" s="1"/>
  <c r="L245" i="10" s="1"/>
  <c r="I243" i="10"/>
  <c r="J243" i="10" s="1"/>
  <c r="M243" i="10" s="1"/>
  <c r="L72" i="6"/>
  <c r="G73" i="6" s="1"/>
  <c r="D73" i="6" s="1"/>
  <c r="F385" i="8"/>
  <c r="J124" i="7"/>
  <c r="AI125" i="7"/>
  <c r="AF125" i="7"/>
  <c r="AG125" i="7" s="1"/>
  <c r="AB124" i="7"/>
  <c r="AC124" i="7" s="1"/>
  <c r="G125" i="7"/>
  <c r="W126" i="7"/>
  <c r="F123" i="7"/>
  <c r="S124" i="7"/>
  <c r="P89" i="7"/>
  <c r="H243" i="4"/>
  <c r="I243" i="4" s="1"/>
  <c r="H244" i="3"/>
  <c r="I243" i="3"/>
  <c r="E244" i="1"/>
  <c r="F244" i="1" s="1"/>
  <c r="H245" i="10" l="1"/>
  <c r="F245" i="10"/>
  <c r="G245" i="10"/>
  <c r="I244" i="10"/>
  <c r="J244" i="10" s="1"/>
  <c r="M244" i="10" s="1"/>
  <c r="D246" i="10"/>
  <c r="E246" i="10" s="1"/>
  <c r="L246" i="10" s="1"/>
  <c r="N73" i="6"/>
  <c r="I73" i="6"/>
  <c r="J73" i="6" s="1"/>
  <c r="F386" i="8"/>
  <c r="AJ125" i="7"/>
  <c r="AK125" i="7" s="1"/>
  <c r="I125" i="7"/>
  <c r="AE126" i="7"/>
  <c r="H124" i="7"/>
  <c r="AA125" i="7"/>
  <c r="X126" i="7"/>
  <c r="Y126" i="7" s="1"/>
  <c r="T124" i="7"/>
  <c r="U124" i="7" s="1"/>
  <c r="Q89" i="7"/>
  <c r="E89" i="7" s="1"/>
  <c r="H244" i="4"/>
  <c r="I244" i="4" s="1"/>
  <c r="H245" i="3"/>
  <c r="I244" i="3"/>
  <c r="E245" i="1"/>
  <c r="F245" i="1" s="1"/>
  <c r="H246" i="10" l="1"/>
  <c r="F246" i="10"/>
  <c r="G246" i="10"/>
  <c r="I245" i="10"/>
  <c r="J245" i="10" s="1"/>
  <c r="M245" i="10" s="1"/>
  <c r="D247" i="10"/>
  <c r="E247" i="10" s="1"/>
  <c r="L247" i="10" s="1"/>
  <c r="O73" i="6"/>
  <c r="P73" i="6" s="1"/>
  <c r="Q73" i="6" s="1"/>
  <c r="AA73" i="6" s="1"/>
  <c r="K73" i="6"/>
  <c r="F74" i="6" s="1"/>
  <c r="E74" i="6"/>
  <c r="F387" i="8"/>
  <c r="J125" i="7"/>
  <c r="AI126" i="7"/>
  <c r="AF126" i="7"/>
  <c r="AG126" i="7" s="1"/>
  <c r="AB125" i="7"/>
  <c r="AC125" i="7" s="1"/>
  <c r="G126" i="7"/>
  <c r="W127" i="7"/>
  <c r="F124" i="7"/>
  <c r="S125" i="7"/>
  <c r="O90" i="7"/>
  <c r="H245" i="4"/>
  <c r="I245" i="4" s="1"/>
  <c r="H246" i="3"/>
  <c r="I245" i="3"/>
  <c r="E246" i="1"/>
  <c r="F246" i="1" s="1"/>
  <c r="H247" i="10" l="1"/>
  <c r="G247" i="10"/>
  <c r="F247" i="10"/>
  <c r="I246" i="10"/>
  <c r="J246" i="10" s="1"/>
  <c r="M246" i="10" s="1"/>
  <c r="D248" i="10"/>
  <c r="E248" i="10" s="1"/>
  <c r="L248" i="10" s="1"/>
  <c r="Z73" i="6"/>
  <c r="L73" i="6"/>
  <c r="G74" i="6" s="1"/>
  <c r="F388" i="8"/>
  <c r="AJ126" i="7"/>
  <c r="AK126" i="7" s="1"/>
  <c r="I126" i="7"/>
  <c r="AE127" i="7"/>
  <c r="H125" i="7"/>
  <c r="AA126" i="7"/>
  <c r="X127" i="7"/>
  <c r="Y127" i="7" s="1"/>
  <c r="T125" i="7"/>
  <c r="U125" i="7" s="1"/>
  <c r="P90" i="7"/>
  <c r="H246" i="4"/>
  <c r="I246" i="4" s="1"/>
  <c r="H247" i="3"/>
  <c r="I246" i="3"/>
  <c r="E247" i="1"/>
  <c r="F247" i="1" s="1"/>
  <c r="G248" i="10" l="1"/>
  <c r="F248" i="10"/>
  <c r="H248" i="10"/>
  <c r="I247" i="10"/>
  <c r="J247" i="10" s="1"/>
  <c r="M247" i="10" s="1"/>
  <c r="D249" i="10"/>
  <c r="E249" i="10" s="1"/>
  <c r="L249" i="10" s="1"/>
  <c r="D74" i="6"/>
  <c r="N74" i="6" s="1"/>
  <c r="F389" i="8"/>
  <c r="J126" i="7"/>
  <c r="AI127" i="7"/>
  <c r="AF127" i="7"/>
  <c r="AG127" i="7" s="1"/>
  <c r="AB126" i="7"/>
  <c r="AC126" i="7" s="1"/>
  <c r="G127" i="7"/>
  <c r="W128" i="7"/>
  <c r="F125" i="7"/>
  <c r="S126" i="7"/>
  <c r="Q90" i="7"/>
  <c r="E90" i="7" s="1"/>
  <c r="H247" i="4"/>
  <c r="I247" i="4" s="1"/>
  <c r="H248" i="3"/>
  <c r="I247" i="3"/>
  <c r="E248" i="1"/>
  <c r="F248" i="1" s="1"/>
  <c r="G249" i="10" l="1"/>
  <c r="F249" i="10"/>
  <c r="H249" i="10"/>
  <c r="D250" i="10"/>
  <c r="E250" i="10" s="1"/>
  <c r="L250" i="10" s="1"/>
  <c r="I248" i="10"/>
  <c r="J248" i="10" s="1"/>
  <c r="M248" i="10" s="1"/>
  <c r="O74" i="6"/>
  <c r="P74" i="6" s="1"/>
  <c r="Z74" i="6" s="1"/>
  <c r="I74" i="6"/>
  <c r="J74" i="6" s="1"/>
  <c r="F390" i="8"/>
  <c r="AJ127" i="7"/>
  <c r="AK127" i="7" s="1"/>
  <c r="I127" i="7"/>
  <c r="AE128" i="7"/>
  <c r="H126" i="7"/>
  <c r="AA127" i="7"/>
  <c r="X128" i="7"/>
  <c r="Y128" i="7" s="1"/>
  <c r="T126" i="7"/>
  <c r="U126" i="7" s="1"/>
  <c r="O91" i="7"/>
  <c r="H248" i="4"/>
  <c r="I248" i="4" s="1"/>
  <c r="H249" i="3"/>
  <c r="I248" i="3"/>
  <c r="E249" i="1"/>
  <c r="F249" i="1" s="1"/>
  <c r="F250" i="10" l="1"/>
  <c r="G250" i="10"/>
  <c r="H250" i="10"/>
  <c r="I249" i="10"/>
  <c r="J249" i="10" s="1"/>
  <c r="M249" i="10" s="1"/>
  <c r="D251" i="10"/>
  <c r="E251" i="10" s="1"/>
  <c r="L251" i="10" s="1"/>
  <c r="Q74" i="6"/>
  <c r="AA74" i="6" s="1"/>
  <c r="K74" i="6"/>
  <c r="F75" i="6" s="1"/>
  <c r="E75" i="6"/>
  <c r="F391" i="8"/>
  <c r="J127" i="7"/>
  <c r="AI128" i="7"/>
  <c r="AF128" i="7"/>
  <c r="AG128" i="7" s="1"/>
  <c r="AB127" i="7"/>
  <c r="AC127" i="7" s="1"/>
  <c r="G128" i="7"/>
  <c r="W129" i="7"/>
  <c r="F126" i="7"/>
  <c r="S127" i="7"/>
  <c r="P91" i="7"/>
  <c r="H249" i="4"/>
  <c r="I249" i="4" s="1"/>
  <c r="H250" i="3"/>
  <c r="I249" i="3"/>
  <c r="E250" i="1"/>
  <c r="F250" i="1" s="1"/>
  <c r="H251" i="10" l="1"/>
  <c r="G251" i="10"/>
  <c r="F251" i="10"/>
  <c r="D252" i="10"/>
  <c r="E252" i="10" s="1"/>
  <c r="L252" i="10" s="1"/>
  <c r="I250" i="10"/>
  <c r="J250" i="10" s="1"/>
  <c r="M250" i="10" s="1"/>
  <c r="L74" i="6"/>
  <c r="G75" i="6" s="1"/>
  <c r="F392" i="8"/>
  <c r="AJ128" i="7"/>
  <c r="AK128" i="7" s="1"/>
  <c r="I128" i="7"/>
  <c r="AE129" i="7"/>
  <c r="H127" i="7"/>
  <c r="AA128" i="7"/>
  <c r="X129" i="7"/>
  <c r="Y129" i="7" s="1"/>
  <c r="T127" i="7"/>
  <c r="U127" i="7" s="1"/>
  <c r="Q91" i="7"/>
  <c r="E91" i="7" s="1"/>
  <c r="H250" i="4"/>
  <c r="I250" i="4" s="1"/>
  <c r="H251" i="3"/>
  <c r="I250" i="3"/>
  <c r="E251" i="1"/>
  <c r="F251" i="1" s="1"/>
  <c r="F252" i="10" l="1"/>
  <c r="G252" i="10"/>
  <c r="H252" i="10"/>
  <c r="I251" i="10"/>
  <c r="J251" i="10" s="1"/>
  <c r="M251" i="10" s="1"/>
  <c r="D253" i="10"/>
  <c r="E253" i="10" s="1"/>
  <c r="L253" i="10" s="1"/>
  <c r="D75" i="6"/>
  <c r="N75" i="6" s="1"/>
  <c r="F393" i="8"/>
  <c r="J128" i="7"/>
  <c r="AI129" i="7"/>
  <c r="AF129" i="7"/>
  <c r="AG129" i="7" s="1"/>
  <c r="AB128" i="7"/>
  <c r="AC128" i="7" s="1"/>
  <c r="G129" i="7"/>
  <c r="W130" i="7"/>
  <c r="F127" i="7"/>
  <c r="S128" i="7"/>
  <c r="O92" i="7"/>
  <c r="H251" i="4"/>
  <c r="I251" i="4" s="1"/>
  <c r="H252" i="3"/>
  <c r="I251" i="3"/>
  <c r="E252" i="1"/>
  <c r="F252" i="1" s="1"/>
  <c r="G253" i="10" l="1"/>
  <c r="H253" i="10"/>
  <c r="F253" i="10"/>
  <c r="I252" i="10"/>
  <c r="J252" i="10" s="1"/>
  <c r="M252" i="10" s="1"/>
  <c r="D254" i="10"/>
  <c r="E254" i="10" s="1"/>
  <c r="L254" i="10" s="1"/>
  <c r="O75" i="6"/>
  <c r="P75" i="6" s="1"/>
  <c r="Q75" i="6" s="1"/>
  <c r="AA75" i="6" s="1"/>
  <c r="I75" i="6"/>
  <c r="J75" i="6" s="1"/>
  <c r="F394" i="8"/>
  <c r="AJ129" i="7"/>
  <c r="AK129" i="7" s="1"/>
  <c r="I129" i="7"/>
  <c r="AE130" i="7"/>
  <c r="H128" i="7"/>
  <c r="AA129" i="7"/>
  <c r="X130" i="7"/>
  <c r="Y130" i="7" s="1"/>
  <c r="T128" i="7"/>
  <c r="U128" i="7" s="1"/>
  <c r="P92" i="7"/>
  <c r="Q92" i="7" s="1"/>
  <c r="E92" i="7" s="1"/>
  <c r="H252" i="4"/>
  <c r="I252" i="4" s="1"/>
  <c r="H253" i="3"/>
  <c r="I252" i="3"/>
  <c r="E253" i="1"/>
  <c r="F253" i="1" s="1"/>
  <c r="H254" i="10" l="1"/>
  <c r="G254" i="10"/>
  <c r="F254" i="10"/>
  <c r="D255" i="10"/>
  <c r="E255" i="10" s="1"/>
  <c r="L255" i="10" s="1"/>
  <c r="I253" i="10"/>
  <c r="J253" i="10" s="1"/>
  <c r="M253" i="10" s="1"/>
  <c r="Z75" i="6"/>
  <c r="K75" i="6"/>
  <c r="F76" i="6" s="1"/>
  <c r="E76" i="6"/>
  <c r="F395" i="8"/>
  <c r="J129" i="7"/>
  <c r="AI130" i="7"/>
  <c r="AF130" i="7"/>
  <c r="AG130" i="7" s="1"/>
  <c r="AB129" i="7"/>
  <c r="AC129" i="7" s="1"/>
  <c r="G130" i="7"/>
  <c r="W131" i="7"/>
  <c r="F128" i="7"/>
  <c r="S129" i="7"/>
  <c r="O93" i="7"/>
  <c r="H253" i="4"/>
  <c r="I253" i="4" s="1"/>
  <c r="H254" i="3"/>
  <c r="I253" i="3"/>
  <c r="E254" i="1"/>
  <c r="F254" i="1" s="1"/>
  <c r="H255" i="10" l="1"/>
  <c r="G255" i="10"/>
  <c r="F255" i="10"/>
  <c r="I254" i="10"/>
  <c r="J254" i="10" s="1"/>
  <c r="M254" i="10" s="1"/>
  <c r="D256" i="10"/>
  <c r="E256" i="10" s="1"/>
  <c r="L256" i="10" s="1"/>
  <c r="L75" i="6"/>
  <c r="G76" i="6" s="1"/>
  <c r="F396" i="8"/>
  <c r="AJ130" i="7"/>
  <c r="AK130" i="7" s="1"/>
  <c r="I130" i="7"/>
  <c r="AE131" i="7"/>
  <c r="H129" i="7"/>
  <c r="AA130" i="7"/>
  <c r="X131" i="7"/>
  <c r="Y131" i="7" s="1"/>
  <c r="T129" i="7"/>
  <c r="U129" i="7" s="1"/>
  <c r="P93" i="7"/>
  <c r="Q93" i="7" s="1"/>
  <c r="E93" i="7" s="1"/>
  <c r="H254" i="4"/>
  <c r="I254" i="4" s="1"/>
  <c r="H255" i="3"/>
  <c r="I254" i="3"/>
  <c r="E255" i="1"/>
  <c r="F255" i="1" s="1"/>
  <c r="G256" i="10" l="1"/>
  <c r="H256" i="10"/>
  <c r="F256" i="10"/>
  <c r="D257" i="10"/>
  <c r="E257" i="10" s="1"/>
  <c r="L257" i="10" s="1"/>
  <c r="I255" i="10"/>
  <c r="J255" i="10" s="1"/>
  <c r="M255" i="10" s="1"/>
  <c r="D76" i="6"/>
  <c r="N76" i="6" s="1"/>
  <c r="F397" i="8"/>
  <c r="J130" i="7"/>
  <c r="AI131" i="7"/>
  <c r="AF131" i="7"/>
  <c r="AG131" i="7" s="1"/>
  <c r="AB130" i="7"/>
  <c r="AC130" i="7" s="1"/>
  <c r="G131" i="7"/>
  <c r="W132" i="7"/>
  <c r="F129" i="7"/>
  <c r="S130" i="7"/>
  <c r="O94" i="7"/>
  <c r="H255" i="4"/>
  <c r="I255" i="4" s="1"/>
  <c r="H256" i="3"/>
  <c r="I255" i="3"/>
  <c r="E256" i="1"/>
  <c r="F256" i="1" s="1"/>
  <c r="F257" i="10" l="1"/>
  <c r="H257" i="10"/>
  <c r="G257" i="10"/>
  <c r="I256" i="10"/>
  <c r="J256" i="10" s="1"/>
  <c r="M256" i="10" s="1"/>
  <c r="D258" i="10"/>
  <c r="E258" i="10" s="1"/>
  <c r="L258" i="10" s="1"/>
  <c r="O76" i="6"/>
  <c r="P76" i="6" s="1"/>
  <c r="Q76" i="6" s="1"/>
  <c r="AA76" i="6" s="1"/>
  <c r="I76" i="6"/>
  <c r="J76" i="6" s="1"/>
  <c r="F398" i="8"/>
  <c r="AJ131" i="7"/>
  <c r="AK131" i="7" s="1"/>
  <c r="I131" i="7"/>
  <c r="AE132" i="7"/>
  <c r="H130" i="7"/>
  <c r="AA131" i="7"/>
  <c r="X132" i="7"/>
  <c r="Y132" i="7" s="1"/>
  <c r="T130" i="7"/>
  <c r="U130" i="7" s="1"/>
  <c r="P94" i="7"/>
  <c r="Q94" i="7" s="1"/>
  <c r="E94" i="7" s="1"/>
  <c r="H256" i="4"/>
  <c r="I256" i="4" s="1"/>
  <c r="H257" i="3"/>
  <c r="I256" i="3"/>
  <c r="E257" i="1"/>
  <c r="F257" i="1" s="1"/>
  <c r="F258" i="10" l="1"/>
  <c r="G258" i="10"/>
  <c r="H258" i="10"/>
  <c r="D259" i="10"/>
  <c r="E259" i="10" s="1"/>
  <c r="L259" i="10" s="1"/>
  <c r="I257" i="10"/>
  <c r="J257" i="10" s="1"/>
  <c r="M257" i="10" s="1"/>
  <c r="Z76" i="6"/>
  <c r="E77" i="6"/>
  <c r="K76" i="6"/>
  <c r="F77" i="6" s="1"/>
  <c r="F399" i="8"/>
  <c r="J131" i="7"/>
  <c r="AI132" i="7"/>
  <c r="AF132" i="7"/>
  <c r="AG132" i="7" s="1"/>
  <c r="AB131" i="7"/>
  <c r="AC131" i="7" s="1"/>
  <c r="G132" i="7"/>
  <c r="W133" i="7"/>
  <c r="F130" i="7"/>
  <c r="S131" i="7"/>
  <c r="O95" i="7"/>
  <c r="H257" i="4"/>
  <c r="I257" i="4" s="1"/>
  <c r="H258" i="3"/>
  <c r="I257" i="3"/>
  <c r="E258" i="1"/>
  <c r="F258" i="1" s="1"/>
  <c r="H259" i="10" l="1"/>
  <c r="G259" i="10"/>
  <c r="F259" i="10"/>
  <c r="I258" i="10"/>
  <c r="J258" i="10" s="1"/>
  <c r="M258" i="10" s="1"/>
  <c r="D260" i="10"/>
  <c r="E260" i="10" s="1"/>
  <c r="L260" i="10" s="1"/>
  <c r="L76" i="6"/>
  <c r="G77" i="6" s="1"/>
  <c r="F400" i="8"/>
  <c r="AJ132" i="7"/>
  <c r="AK132" i="7" s="1"/>
  <c r="I132" i="7"/>
  <c r="AE133" i="7"/>
  <c r="H131" i="7"/>
  <c r="AA132" i="7"/>
  <c r="X133" i="7"/>
  <c r="Y133" i="7" s="1"/>
  <c r="T131" i="7"/>
  <c r="U131" i="7" s="1"/>
  <c r="P95" i="7"/>
  <c r="H258" i="4"/>
  <c r="I258" i="4" s="1"/>
  <c r="H259" i="3"/>
  <c r="I258" i="3"/>
  <c r="E259" i="1"/>
  <c r="F259" i="1" s="1"/>
  <c r="G260" i="10" l="1"/>
  <c r="H260" i="10"/>
  <c r="F260" i="10"/>
  <c r="I259" i="10"/>
  <c r="J259" i="10" s="1"/>
  <c r="M259" i="10" s="1"/>
  <c r="D261" i="10"/>
  <c r="E261" i="10" s="1"/>
  <c r="L261" i="10" s="1"/>
  <c r="D77" i="6"/>
  <c r="N77" i="6" s="1"/>
  <c r="F401" i="8"/>
  <c r="J132" i="7"/>
  <c r="AI133" i="7"/>
  <c r="AF133" i="7"/>
  <c r="AG133" i="7" s="1"/>
  <c r="AB132" i="7"/>
  <c r="AC132" i="7" s="1"/>
  <c r="G133" i="7"/>
  <c r="W134" i="7"/>
  <c r="F131" i="7"/>
  <c r="S132" i="7"/>
  <c r="Q95" i="7"/>
  <c r="E95" i="7" s="1"/>
  <c r="H259" i="4"/>
  <c r="I259" i="4" s="1"/>
  <c r="H260" i="3"/>
  <c r="I259" i="3"/>
  <c r="E260" i="1"/>
  <c r="F260" i="1" s="1"/>
  <c r="F261" i="10" l="1"/>
  <c r="H261" i="10"/>
  <c r="G261" i="10"/>
  <c r="D262" i="10"/>
  <c r="E262" i="10" s="1"/>
  <c r="L262" i="10" s="1"/>
  <c r="I260" i="10"/>
  <c r="J260" i="10" s="1"/>
  <c r="M260" i="10" s="1"/>
  <c r="O77" i="6"/>
  <c r="P77" i="6" s="1"/>
  <c r="Q77" i="6" s="1"/>
  <c r="AA77" i="6" s="1"/>
  <c r="I77" i="6"/>
  <c r="J77" i="6" s="1"/>
  <c r="F402" i="8"/>
  <c r="AJ133" i="7"/>
  <c r="AK133" i="7" s="1"/>
  <c r="I133" i="7"/>
  <c r="AE134" i="7"/>
  <c r="H132" i="7"/>
  <c r="AA133" i="7"/>
  <c r="X134" i="7"/>
  <c r="Y134" i="7" s="1"/>
  <c r="T132" i="7"/>
  <c r="U132" i="7" s="1"/>
  <c r="O96" i="7"/>
  <c r="H260" i="4"/>
  <c r="I260" i="4" s="1"/>
  <c r="H261" i="3"/>
  <c r="I260" i="3"/>
  <c r="E261" i="1"/>
  <c r="F261" i="1" s="1"/>
  <c r="F262" i="10" l="1"/>
  <c r="H262" i="10"/>
  <c r="G262" i="10"/>
  <c r="I261" i="10"/>
  <c r="J261" i="10" s="1"/>
  <c r="M261" i="10" s="1"/>
  <c r="D263" i="10"/>
  <c r="E263" i="10" s="1"/>
  <c r="L263" i="10" s="1"/>
  <c r="E78" i="6"/>
  <c r="K77" i="6"/>
  <c r="F78" i="6" s="1"/>
  <c r="F403" i="8"/>
  <c r="J133" i="7"/>
  <c r="AI134" i="7"/>
  <c r="AF134" i="7"/>
  <c r="AG134" i="7" s="1"/>
  <c r="AB133" i="7"/>
  <c r="AC133" i="7" s="1"/>
  <c r="G134" i="7"/>
  <c r="W135" i="7"/>
  <c r="F132" i="7"/>
  <c r="S133" i="7"/>
  <c r="P96" i="7"/>
  <c r="Q96" i="7" s="1"/>
  <c r="E96" i="7" s="1"/>
  <c r="H261" i="4"/>
  <c r="I261" i="4" s="1"/>
  <c r="H262" i="3"/>
  <c r="I261" i="3"/>
  <c r="E262" i="1"/>
  <c r="F262" i="1" s="1"/>
  <c r="F263" i="10" l="1"/>
  <c r="G263" i="10"/>
  <c r="H263" i="10"/>
  <c r="I262" i="10"/>
  <c r="J262" i="10" s="1"/>
  <c r="M262" i="10" s="1"/>
  <c r="D264" i="10"/>
  <c r="E264" i="10" s="1"/>
  <c r="L264" i="10" s="1"/>
  <c r="L77" i="6"/>
  <c r="G78" i="6" s="1"/>
  <c r="F404" i="8"/>
  <c r="AJ134" i="7"/>
  <c r="AK134" i="7" s="1"/>
  <c r="I134" i="7"/>
  <c r="AE135" i="7"/>
  <c r="H133" i="7"/>
  <c r="AA134" i="7"/>
  <c r="X135" i="7"/>
  <c r="Y135" i="7" s="1"/>
  <c r="T133" i="7"/>
  <c r="U133" i="7" s="1"/>
  <c r="O97" i="7"/>
  <c r="H262" i="4"/>
  <c r="I262" i="4" s="1"/>
  <c r="H263" i="3"/>
  <c r="I262" i="3"/>
  <c r="E263" i="1"/>
  <c r="F263" i="1" s="1"/>
  <c r="G264" i="10" l="1"/>
  <c r="F264" i="10"/>
  <c r="H264" i="10"/>
  <c r="I263" i="10"/>
  <c r="J263" i="10" s="1"/>
  <c r="M263" i="10" s="1"/>
  <c r="D265" i="10"/>
  <c r="E265" i="10" s="1"/>
  <c r="L265" i="10" s="1"/>
  <c r="D78" i="6"/>
  <c r="I78" i="6" s="1"/>
  <c r="J78" i="6" s="1"/>
  <c r="Z77" i="6"/>
  <c r="F405" i="8"/>
  <c r="J134" i="7"/>
  <c r="AI135" i="7"/>
  <c r="AF135" i="7"/>
  <c r="AG135" i="7" s="1"/>
  <c r="AB134" i="7"/>
  <c r="AC134" i="7" s="1"/>
  <c r="G135" i="7"/>
  <c r="W136" i="7"/>
  <c r="F133" i="7"/>
  <c r="S134" i="7"/>
  <c r="P97" i="7"/>
  <c r="H263" i="4"/>
  <c r="I263" i="4" s="1"/>
  <c r="H264" i="3"/>
  <c r="I263" i="3"/>
  <c r="E264" i="1"/>
  <c r="F264" i="1" s="1"/>
  <c r="H265" i="10" l="1"/>
  <c r="G265" i="10"/>
  <c r="F265" i="10"/>
  <c r="D266" i="10"/>
  <c r="E266" i="10" s="1"/>
  <c r="L266" i="10" s="1"/>
  <c r="I264" i="10"/>
  <c r="J264" i="10" s="1"/>
  <c r="M264" i="10" s="1"/>
  <c r="N78" i="6"/>
  <c r="E79" i="6"/>
  <c r="K78" i="6"/>
  <c r="F79" i="6" s="1"/>
  <c r="F406" i="8"/>
  <c r="AJ135" i="7"/>
  <c r="AK135" i="7" s="1"/>
  <c r="I135" i="7"/>
  <c r="AE136" i="7"/>
  <c r="H134" i="7"/>
  <c r="AA135" i="7"/>
  <c r="X136" i="7"/>
  <c r="Y136" i="7" s="1"/>
  <c r="T134" i="7"/>
  <c r="U134" i="7" s="1"/>
  <c r="Q97" i="7"/>
  <c r="E97" i="7" s="1"/>
  <c r="H264" i="4"/>
  <c r="I264" i="4" s="1"/>
  <c r="H265" i="3"/>
  <c r="I264" i="3"/>
  <c r="E265" i="1"/>
  <c r="F265" i="1" s="1"/>
  <c r="H266" i="10" l="1"/>
  <c r="F266" i="10"/>
  <c r="G266" i="10"/>
  <c r="I265" i="10"/>
  <c r="J265" i="10" s="1"/>
  <c r="M265" i="10" s="1"/>
  <c r="D267" i="10"/>
  <c r="E267" i="10" s="1"/>
  <c r="L267" i="10" s="1"/>
  <c r="O78" i="6"/>
  <c r="P78" i="6" s="1"/>
  <c r="Q78" i="6" s="1"/>
  <c r="AA78" i="6" s="1"/>
  <c r="L78" i="6"/>
  <c r="G79" i="6" s="1"/>
  <c r="F407" i="8"/>
  <c r="J135" i="7"/>
  <c r="AI136" i="7"/>
  <c r="AF136" i="7"/>
  <c r="AG136" i="7" s="1"/>
  <c r="AB135" i="7"/>
  <c r="AC135" i="7" s="1"/>
  <c r="G136" i="7"/>
  <c r="W137" i="7"/>
  <c r="F134" i="7"/>
  <c r="S135" i="7"/>
  <c r="O98" i="7"/>
  <c r="H265" i="4"/>
  <c r="I265" i="4" s="1"/>
  <c r="H266" i="3"/>
  <c r="I265" i="3"/>
  <c r="E266" i="1"/>
  <c r="F266" i="1" s="1"/>
  <c r="H267" i="10" l="1"/>
  <c r="F267" i="10"/>
  <c r="G267" i="10"/>
  <c r="I266" i="10"/>
  <c r="J266" i="10" s="1"/>
  <c r="M266" i="10" s="1"/>
  <c r="D268" i="10"/>
  <c r="E268" i="10" s="1"/>
  <c r="L268" i="10" s="1"/>
  <c r="Z78" i="6"/>
  <c r="D79" i="6"/>
  <c r="N79" i="6" s="1"/>
  <c r="F408" i="8"/>
  <c r="AJ136" i="7"/>
  <c r="AK136" i="7" s="1"/>
  <c r="I136" i="7"/>
  <c r="AE137" i="7"/>
  <c r="H135" i="7"/>
  <c r="AA136" i="7"/>
  <c r="X137" i="7"/>
  <c r="Y137" i="7" s="1"/>
  <c r="T135" i="7"/>
  <c r="U135" i="7" s="1"/>
  <c r="P98" i="7"/>
  <c r="H266" i="4"/>
  <c r="I266" i="4" s="1"/>
  <c r="H267" i="3"/>
  <c r="I266" i="3"/>
  <c r="E267" i="1"/>
  <c r="F267" i="1" s="1"/>
  <c r="G268" i="10" l="1"/>
  <c r="H268" i="10"/>
  <c r="F268" i="10"/>
  <c r="I267" i="10"/>
  <c r="J267" i="10" s="1"/>
  <c r="M267" i="10" s="1"/>
  <c r="D269" i="10"/>
  <c r="E269" i="10" s="1"/>
  <c r="L269" i="10" s="1"/>
  <c r="O79" i="6"/>
  <c r="P79" i="6" s="1"/>
  <c r="Z79" i="6" s="1"/>
  <c r="I79" i="6"/>
  <c r="J79" i="6" s="1"/>
  <c r="K79" i="6" s="1"/>
  <c r="F80" i="6" s="1"/>
  <c r="F409" i="8"/>
  <c r="J136" i="7"/>
  <c r="AI137" i="7"/>
  <c r="AF137" i="7"/>
  <c r="AG137" i="7" s="1"/>
  <c r="AB136" i="7"/>
  <c r="AC136" i="7" s="1"/>
  <c r="G137" i="7"/>
  <c r="W138" i="7"/>
  <c r="F135" i="7"/>
  <c r="S136" i="7"/>
  <c r="Q98" i="7"/>
  <c r="E98" i="7" s="1"/>
  <c r="H267" i="4"/>
  <c r="I267" i="4" s="1"/>
  <c r="H268" i="3"/>
  <c r="I267" i="3"/>
  <c r="E268" i="1"/>
  <c r="F268" i="1" s="1"/>
  <c r="G269" i="10" l="1"/>
  <c r="H269" i="10"/>
  <c r="F269" i="10"/>
  <c r="I268" i="10"/>
  <c r="J268" i="10" s="1"/>
  <c r="M268" i="10" s="1"/>
  <c r="D270" i="10"/>
  <c r="E270" i="10" s="1"/>
  <c r="L270" i="10" s="1"/>
  <c r="Q79" i="6"/>
  <c r="AA79" i="6" s="1"/>
  <c r="E80" i="6"/>
  <c r="L79" i="6"/>
  <c r="G80" i="6" s="1"/>
  <c r="F410" i="8"/>
  <c r="AJ137" i="7"/>
  <c r="AK137" i="7" s="1"/>
  <c r="I137" i="7"/>
  <c r="AE138" i="7"/>
  <c r="H136" i="7"/>
  <c r="AA137" i="7"/>
  <c r="X138" i="7"/>
  <c r="Y138" i="7" s="1"/>
  <c r="T136" i="7"/>
  <c r="U136" i="7" s="1"/>
  <c r="O99" i="7"/>
  <c r="H268" i="4"/>
  <c r="I268" i="4" s="1"/>
  <c r="H269" i="3"/>
  <c r="I268" i="3"/>
  <c r="E269" i="1"/>
  <c r="F269" i="1" s="1"/>
  <c r="G270" i="10" l="1"/>
  <c r="H270" i="10"/>
  <c r="F270" i="10"/>
  <c r="I269" i="10"/>
  <c r="J269" i="10" s="1"/>
  <c r="M269" i="10" s="1"/>
  <c r="D271" i="10"/>
  <c r="E271" i="10" s="1"/>
  <c r="L271" i="10" s="1"/>
  <c r="D80" i="6"/>
  <c r="N80" i="6" s="1"/>
  <c r="F411" i="8"/>
  <c r="J137" i="7"/>
  <c r="AI138" i="7"/>
  <c r="AF138" i="7"/>
  <c r="AG138" i="7" s="1"/>
  <c r="AB137" i="7"/>
  <c r="AC137" i="7" s="1"/>
  <c r="G138" i="7"/>
  <c r="W139" i="7"/>
  <c r="F136" i="7"/>
  <c r="S137" i="7"/>
  <c r="P99" i="7"/>
  <c r="H269" i="4"/>
  <c r="I269" i="4" s="1"/>
  <c r="H270" i="3"/>
  <c r="I269" i="3"/>
  <c r="E270" i="1"/>
  <c r="F270" i="1" s="1"/>
  <c r="G271" i="10" l="1"/>
  <c r="H271" i="10"/>
  <c r="F271" i="10"/>
  <c r="I270" i="10"/>
  <c r="J270" i="10" s="1"/>
  <c r="M270" i="10" s="1"/>
  <c r="D272" i="10"/>
  <c r="E272" i="10" s="1"/>
  <c r="L272" i="10" s="1"/>
  <c r="I80" i="6"/>
  <c r="J80" i="6" s="1"/>
  <c r="K80" i="6" s="1"/>
  <c r="F81" i="6" s="1"/>
  <c r="O80" i="6"/>
  <c r="P80" i="6" s="1"/>
  <c r="F412" i="8"/>
  <c r="AJ138" i="7"/>
  <c r="AK138" i="7" s="1"/>
  <c r="I138" i="7"/>
  <c r="AE139" i="7"/>
  <c r="H137" i="7"/>
  <c r="AA138" i="7"/>
  <c r="X139" i="7"/>
  <c r="Y139" i="7" s="1"/>
  <c r="T137" i="7"/>
  <c r="U137" i="7" s="1"/>
  <c r="Q99" i="7"/>
  <c r="E99" i="7" s="1"/>
  <c r="H270" i="4"/>
  <c r="I270" i="4" s="1"/>
  <c r="H271" i="3"/>
  <c r="I270" i="3"/>
  <c r="E271" i="1"/>
  <c r="F271" i="1" s="1"/>
  <c r="G272" i="10" l="1"/>
  <c r="F272" i="10"/>
  <c r="H272" i="10"/>
  <c r="I271" i="10"/>
  <c r="J271" i="10" s="1"/>
  <c r="M271" i="10" s="1"/>
  <c r="D273" i="10"/>
  <c r="E273" i="10" s="1"/>
  <c r="L273" i="10" s="1"/>
  <c r="E81" i="6"/>
  <c r="Q80" i="6"/>
  <c r="AA80" i="6" s="1"/>
  <c r="Z80" i="6"/>
  <c r="L80" i="6"/>
  <c r="G81" i="6" s="1"/>
  <c r="F413" i="8"/>
  <c r="J138" i="7"/>
  <c r="AI139" i="7"/>
  <c r="AF139" i="7"/>
  <c r="AG139" i="7" s="1"/>
  <c r="AB138" i="7"/>
  <c r="AC138" i="7" s="1"/>
  <c r="G139" i="7"/>
  <c r="W140" i="7"/>
  <c r="F137" i="7"/>
  <c r="S138" i="7"/>
  <c r="O100" i="7"/>
  <c r="H271" i="4"/>
  <c r="I271" i="4" s="1"/>
  <c r="H272" i="3"/>
  <c r="I271" i="3"/>
  <c r="E272" i="1"/>
  <c r="F272" i="1" s="1"/>
  <c r="F273" i="10" l="1"/>
  <c r="H273" i="10"/>
  <c r="G273" i="10"/>
  <c r="I272" i="10"/>
  <c r="J272" i="10" s="1"/>
  <c r="M272" i="10" s="1"/>
  <c r="D274" i="10"/>
  <c r="E274" i="10" s="1"/>
  <c r="L274" i="10" s="1"/>
  <c r="D81" i="6"/>
  <c r="F414" i="8"/>
  <c r="AJ139" i="7"/>
  <c r="AK139" i="7" s="1"/>
  <c r="I139" i="7"/>
  <c r="AE140" i="7"/>
  <c r="H138" i="7"/>
  <c r="AA139" i="7"/>
  <c r="X140" i="7"/>
  <c r="Y140" i="7" s="1"/>
  <c r="T138" i="7"/>
  <c r="U138" i="7" s="1"/>
  <c r="P100" i="7"/>
  <c r="Q100" i="7" s="1"/>
  <c r="E100" i="7" s="1"/>
  <c r="H272" i="4"/>
  <c r="I272" i="4" s="1"/>
  <c r="H273" i="3"/>
  <c r="I272" i="3"/>
  <c r="E273" i="1"/>
  <c r="F273" i="1" s="1"/>
  <c r="H274" i="10" l="1"/>
  <c r="F274" i="10"/>
  <c r="G274" i="10"/>
  <c r="I273" i="10"/>
  <c r="J273" i="10" s="1"/>
  <c r="M273" i="10" s="1"/>
  <c r="D275" i="10"/>
  <c r="E275" i="10" s="1"/>
  <c r="L275" i="10" s="1"/>
  <c r="I81" i="6"/>
  <c r="J81" i="6" s="1"/>
  <c r="K81" i="6" s="1"/>
  <c r="F82" i="6" s="1"/>
  <c r="N81" i="6"/>
  <c r="F415" i="8"/>
  <c r="J139" i="7"/>
  <c r="AI140" i="7"/>
  <c r="AF140" i="7"/>
  <c r="AG140" i="7" s="1"/>
  <c r="AB139" i="7"/>
  <c r="AC139" i="7" s="1"/>
  <c r="G140" i="7"/>
  <c r="W141" i="7"/>
  <c r="F138" i="7"/>
  <c r="S139" i="7"/>
  <c r="O101" i="7"/>
  <c r="H273" i="4"/>
  <c r="I273" i="4" s="1"/>
  <c r="H274" i="3"/>
  <c r="I273" i="3"/>
  <c r="E274" i="1"/>
  <c r="F274" i="1" s="1"/>
  <c r="H275" i="10" l="1"/>
  <c r="F275" i="10"/>
  <c r="G275" i="10"/>
  <c r="I274" i="10"/>
  <c r="J274" i="10" s="1"/>
  <c r="M274" i="10" s="1"/>
  <c r="D276" i="10"/>
  <c r="E276" i="10" s="1"/>
  <c r="L276" i="10" s="1"/>
  <c r="O81" i="6"/>
  <c r="P81" i="6" s="1"/>
  <c r="Z81" i="6" s="1"/>
  <c r="E82" i="6"/>
  <c r="L81" i="6"/>
  <c r="G82" i="6" s="1"/>
  <c r="F416" i="8"/>
  <c r="AJ140" i="7"/>
  <c r="AK140" i="7" s="1"/>
  <c r="I140" i="7"/>
  <c r="AE141" i="7"/>
  <c r="H139" i="7"/>
  <c r="AA140" i="7"/>
  <c r="X141" i="7"/>
  <c r="Y141" i="7" s="1"/>
  <c r="T139" i="7"/>
  <c r="U139" i="7" s="1"/>
  <c r="P101" i="7"/>
  <c r="H274" i="4"/>
  <c r="I274" i="4" s="1"/>
  <c r="H275" i="3"/>
  <c r="I274" i="3"/>
  <c r="E275" i="1"/>
  <c r="F275" i="1" s="1"/>
  <c r="F276" i="10" l="1"/>
  <c r="H276" i="10"/>
  <c r="G276" i="10"/>
  <c r="I275" i="10"/>
  <c r="J275" i="10" s="1"/>
  <c r="M275" i="10" s="1"/>
  <c r="D277" i="10"/>
  <c r="E277" i="10" s="1"/>
  <c r="L277" i="10" s="1"/>
  <c r="Q81" i="6"/>
  <c r="AA81" i="6" s="1"/>
  <c r="D82" i="6"/>
  <c r="F417" i="8"/>
  <c r="J140" i="7"/>
  <c r="AI141" i="7"/>
  <c r="AF141" i="7"/>
  <c r="AG141" i="7" s="1"/>
  <c r="AB140" i="7"/>
  <c r="AC140" i="7" s="1"/>
  <c r="G141" i="7"/>
  <c r="W142" i="7"/>
  <c r="F139" i="7"/>
  <c r="S140" i="7"/>
  <c r="Q101" i="7"/>
  <c r="E101" i="7" s="1"/>
  <c r="H275" i="4"/>
  <c r="I275" i="4" s="1"/>
  <c r="H276" i="3"/>
  <c r="I275" i="3"/>
  <c r="E276" i="1"/>
  <c r="F276" i="1" s="1"/>
  <c r="H277" i="10" l="1"/>
  <c r="F277" i="10"/>
  <c r="G277" i="10"/>
  <c r="D278" i="10"/>
  <c r="E278" i="10" s="1"/>
  <c r="L278" i="10" s="1"/>
  <c r="I276" i="10"/>
  <c r="J276" i="10" s="1"/>
  <c r="M276" i="10" s="1"/>
  <c r="N82" i="6"/>
  <c r="I82" i="6"/>
  <c r="J82" i="6" s="1"/>
  <c r="F418" i="8"/>
  <c r="AJ141" i="7"/>
  <c r="AK141" i="7" s="1"/>
  <c r="I141" i="7"/>
  <c r="AE142" i="7"/>
  <c r="H140" i="7"/>
  <c r="AA141" i="7"/>
  <c r="X142" i="7"/>
  <c r="Y142" i="7" s="1"/>
  <c r="T140" i="7"/>
  <c r="U140" i="7" s="1"/>
  <c r="O102" i="7"/>
  <c r="P102" i="7" s="1"/>
  <c r="H276" i="4"/>
  <c r="I276" i="4" s="1"/>
  <c r="H277" i="3"/>
  <c r="I276" i="3"/>
  <c r="E277" i="1"/>
  <c r="F277" i="1" s="1"/>
  <c r="G278" i="10" l="1"/>
  <c r="H278" i="10"/>
  <c r="F278" i="10"/>
  <c r="I277" i="10"/>
  <c r="J277" i="10" s="1"/>
  <c r="M277" i="10" s="1"/>
  <c r="D279" i="10"/>
  <c r="E279" i="10" s="1"/>
  <c r="L279" i="10" s="1"/>
  <c r="O82" i="6"/>
  <c r="P82" i="6" s="1"/>
  <c r="Q82" i="6" s="1"/>
  <c r="AA82" i="6" s="1"/>
  <c r="K82" i="6"/>
  <c r="F83" i="6" s="1"/>
  <c r="E83" i="6"/>
  <c r="F419" i="8"/>
  <c r="J141" i="7"/>
  <c r="AI142" i="7"/>
  <c r="AF142" i="7"/>
  <c r="AG142" i="7" s="1"/>
  <c r="AB141" i="7"/>
  <c r="AC141" i="7" s="1"/>
  <c r="G142" i="7"/>
  <c r="W143" i="7"/>
  <c r="F140" i="7"/>
  <c r="S141" i="7"/>
  <c r="Q102" i="7"/>
  <c r="E102" i="7" s="1"/>
  <c r="H277" i="4"/>
  <c r="I277" i="4" s="1"/>
  <c r="H278" i="3"/>
  <c r="I277" i="3"/>
  <c r="E278" i="1"/>
  <c r="F278" i="1" s="1"/>
  <c r="G279" i="10" l="1"/>
  <c r="H279" i="10"/>
  <c r="F279" i="10"/>
  <c r="I278" i="10"/>
  <c r="J278" i="10" s="1"/>
  <c r="M278" i="10" s="1"/>
  <c r="D280" i="10"/>
  <c r="E280" i="10" s="1"/>
  <c r="L280" i="10" s="1"/>
  <c r="Z82" i="6"/>
  <c r="L82" i="6"/>
  <c r="G83" i="6" s="1"/>
  <c r="D83" i="6" s="1"/>
  <c r="N83" i="6" s="1"/>
  <c r="F420" i="8"/>
  <c r="AJ142" i="7"/>
  <c r="AK142" i="7" s="1"/>
  <c r="I142" i="7"/>
  <c r="AE143" i="7"/>
  <c r="H141" i="7"/>
  <c r="AA142" i="7"/>
  <c r="X143" i="7"/>
  <c r="Y143" i="7" s="1"/>
  <c r="T141" i="7"/>
  <c r="U141" i="7" s="1"/>
  <c r="O103" i="7"/>
  <c r="H278" i="4"/>
  <c r="I278" i="4" s="1"/>
  <c r="H279" i="3"/>
  <c r="I278" i="3"/>
  <c r="E279" i="1"/>
  <c r="F279" i="1" s="1"/>
  <c r="G280" i="10" l="1"/>
  <c r="F280" i="10"/>
  <c r="H280" i="10"/>
  <c r="I279" i="10"/>
  <c r="J279" i="10" s="1"/>
  <c r="M279" i="10" s="1"/>
  <c r="D281" i="10"/>
  <c r="E281" i="10" s="1"/>
  <c r="L281" i="10" s="1"/>
  <c r="O83" i="6"/>
  <c r="P83" i="6" s="1"/>
  <c r="Q83" i="6" s="1"/>
  <c r="AA83" i="6" s="1"/>
  <c r="I83" i="6"/>
  <c r="J83" i="6" s="1"/>
  <c r="F421" i="8"/>
  <c r="J142" i="7"/>
  <c r="AI143" i="7"/>
  <c r="AF143" i="7"/>
  <c r="AG143" i="7" s="1"/>
  <c r="AB142" i="7"/>
  <c r="AC142" i="7" s="1"/>
  <c r="G143" i="7"/>
  <c r="W144" i="7"/>
  <c r="F141" i="7"/>
  <c r="S142" i="7"/>
  <c r="P103" i="7"/>
  <c r="H279" i="4"/>
  <c r="I279" i="4" s="1"/>
  <c r="H280" i="3"/>
  <c r="I279" i="3"/>
  <c r="E280" i="1"/>
  <c r="F280" i="1" s="1"/>
  <c r="G281" i="10" l="1"/>
  <c r="H281" i="10"/>
  <c r="F281" i="10"/>
  <c r="I280" i="10"/>
  <c r="J280" i="10" s="1"/>
  <c r="M280" i="10" s="1"/>
  <c r="D282" i="10"/>
  <c r="E282" i="10" s="1"/>
  <c r="L282" i="10" s="1"/>
  <c r="Z83" i="6"/>
  <c r="K83" i="6"/>
  <c r="F84" i="6" s="1"/>
  <c r="E84" i="6"/>
  <c r="F422" i="8"/>
  <c r="AJ143" i="7"/>
  <c r="AK143" i="7" s="1"/>
  <c r="I143" i="7"/>
  <c r="AE144" i="7"/>
  <c r="H142" i="7"/>
  <c r="AA143" i="7"/>
  <c r="X144" i="7"/>
  <c r="Y144" i="7" s="1"/>
  <c r="T142" i="7"/>
  <c r="U142" i="7" s="1"/>
  <c r="Q103" i="7"/>
  <c r="E103" i="7" s="1"/>
  <c r="H280" i="4"/>
  <c r="I280" i="4" s="1"/>
  <c r="H281" i="3"/>
  <c r="I280" i="3"/>
  <c r="E281" i="1"/>
  <c r="F281" i="1" s="1"/>
  <c r="G282" i="10" l="1"/>
  <c r="H282" i="10"/>
  <c r="F282" i="10"/>
  <c r="I281" i="10"/>
  <c r="J281" i="10" s="1"/>
  <c r="M281" i="10" s="1"/>
  <c r="D283" i="10"/>
  <c r="E283" i="10" s="1"/>
  <c r="L283" i="10" s="1"/>
  <c r="L83" i="6"/>
  <c r="G84" i="6" s="1"/>
  <c r="F423" i="8"/>
  <c r="J143" i="7"/>
  <c r="AI144" i="7"/>
  <c r="AF144" i="7"/>
  <c r="AG144" i="7" s="1"/>
  <c r="AB143" i="7"/>
  <c r="AC143" i="7" s="1"/>
  <c r="G144" i="7"/>
  <c r="W145" i="7"/>
  <c r="X145" i="7" s="1"/>
  <c r="Y145" i="7" s="1"/>
  <c r="F142" i="7"/>
  <c r="S143" i="7"/>
  <c r="O104" i="7"/>
  <c r="H281" i="4"/>
  <c r="I281" i="4" s="1"/>
  <c r="H282" i="3"/>
  <c r="I281" i="3"/>
  <c r="E282" i="1"/>
  <c r="F282" i="1" s="1"/>
  <c r="H283" i="10" l="1"/>
  <c r="G283" i="10"/>
  <c r="F283" i="10"/>
  <c r="I282" i="10"/>
  <c r="J282" i="10" s="1"/>
  <c r="M282" i="10" s="1"/>
  <c r="D284" i="10"/>
  <c r="E284" i="10" s="1"/>
  <c r="L284" i="10" s="1"/>
  <c r="D84" i="6"/>
  <c r="N84" i="6" s="1"/>
  <c r="F424" i="8"/>
  <c r="AJ144" i="7"/>
  <c r="AK144" i="7" s="1"/>
  <c r="I144" i="7"/>
  <c r="AE145" i="7"/>
  <c r="H143" i="7"/>
  <c r="AA144" i="7"/>
  <c r="G145" i="7"/>
  <c r="W146" i="7"/>
  <c r="T143" i="7"/>
  <c r="U143" i="7" s="1"/>
  <c r="P104" i="7"/>
  <c r="Q104" i="7" s="1"/>
  <c r="E104" i="7" s="1"/>
  <c r="H282" i="4"/>
  <c r="I282" i="4" s="1"/>
  <c r="H283" i="3"/>
  <c r="I282" i="3"/>
  <c r="E283" i="1"/>
  <c r="F283" i="1" s="1"/>
  <c r="H284" i="10" l="1"/>
  <c r="F284" i="10"/>
  <c r="G284" i="10"/>
  <c r="I283" i="10"/>
  <c r="J283" i="10" s="1"/>
  <c r="M283" i="10" s="1"/>
  <c r="D285" i="10"/>
  <c r="E285" i="10" s="1"/>
  <c r="L285" i="10" s="1"/>
  <c r="O84" i="6"/>
  <c r="P84" i="6" s="1"/>
  <c r="Q84" i="6" s="1"/>
  <c r="AA84" i="6" s="1"/>
  <c r="I84" i="6"/>
  <c r="J84" i="6" s="1"/>
  <c r="F425" i="8"/>
  <c r="J144" i="7"/>
  <c r="AI145" i="7"/>
  <c r="AF145" i="7"/>
  <c r="AG145" i="7" s="1"/>
  <c r="AB144" i="7"/>
  <c r="AC144" i="7" s="1"/>
  <c r="X146" i="7"/>
  <c r="Y146" i="7" s="1"/>
  <c r="F143" i="7"/>
  <c r="S144" i="7"/>
  <c r="O105" i="7"/>
  <c r="H283" i="4"/>
  <c r="I283" i="4" s="1"/>
  <c r="H284" i="3"/>
  <c r="I283" i="3"/>
  <c r="E284" i="1"/>
  <c r="F284" i="1" s="1"/>
  <c r="F285" i="10" l="1"/>
  <c r="H285" i="10"/>
  <c r="G285" i="10"/>
  <c r="I284" i="10"/>
  <c r="J284" i="10" s="1"/>
  <c r="M284" i="10" s="1"/>
  <c r="D286" i="10"/>
  <c r="E286" i="10" s="1"/>
  <c r="L286" i="10" s="1"/>
  <c r="Z84" i="6"/>
  <c r="K84" i="6"/>
  <c r="F85" i="6" s="1"/>
  <c r="E85" i="6"/>
  <c r="F426" i="8"/>
  <c r="AJ145" i="7"/>
  <c r="AK145" i="7" s="1"/>
  <c r="I145" i="7"/>
  <c r="AE146" i="7"/>
  <c r="H144" i="7"/>
  <c r="AA145" i="7"/>
  <c r="G146" i="7"/>
  <c r="W147" i="7"/>
  <c r="T144" i="7"/>
  <c r="U144" i="7" s="1"/>
  <c r="P105" i="7"/>
  <c r="Q105" i="7" s="1"/>
  <c r="E105" i="7" s="1"/>
  <c r="H284" i="4"/>
  <c r="I284" i="4" s="1"/>
  <c r="H285" i="3"/>
  <c r="I284" i="3"/>
  <c r="E285" i="1"/>
  <c r="F285" i="1" s="1"/>
  <c r="H286" i="10" l="1"/>
  <c r="F286" i="10"/>
  <c r="G286" i="10"/>
  <c r="D287" i="10"/>
  <c r="E287" i="10" s="1"/>
  <c r="L287" i="10" s="1"/>
  <c r="I285" i="10"/>
  <c r="J285" i="10" s="1"/>
  <c r="M285" i="10" s="1"/>
  <c r="L84" i="6"/>
  <c r="G85" i="6" s="1"/>
  <c r="F427" i="8"/>
  <c r="J145" i="7"/>
  <c r="AI146" i="7"/>
  <c r="AF146" i="7"/>
  <c r="AG146" i="7" s="1"/>
  <c r="AB145" i="7"/>
  <c r="AC145" i="7" s="1"/>
  <c r="X147" i="7"/>
  <c r="Y147" i="7" s="1"/>
  <c r="F144" i="7"/>
  <c r="S145" i="7"/>
  <c r="O106" i="7"/>
  <c r="H285" i="4"/>
  <c r="I285" i="4" s="1"/>
  <c r="H286" i="3"/>
  <c r="I285" i="3"/>
  <c r="E286" i="1"/>
  <c r="F286" i="1" s="1"/>
  <c r="G287" i="10" l="1"/>
  <c r="H287" i="10"/>
  <c r="F287" i="10"/>
  <c r="I286" i="10"/>
  <c r="J286" i="10" s="1"/>
  <c r="M286" i="10" s="1"/>
  <c r="D288" i="10"/>
  <c r="E288" i="10" s="1"/>
  <c r="L288" i="10" s="1"/>
  <c r="D85" i="6"/>
  <c r="N85" i="6" s="1"/>
  <c r="F428" i="8"/>
  <c r="AJ146" i="7"/>
  <c r="AK146" i="7" s="1"/>
  <c r="I146" i="7"/>
  <c r="AE147" i="7"/>
  <c r="H145" i="7"/>
  <c r="AA146" i="7"/>
  <c r="G147" i="7"/>
  <c r="W148" i="7"/>
  <c r="T145" i="7"/>
  <c r="U145" i="7" s="1"/>
  <c r="P106" i="7"/>
  <c r="H286" i="4"/>
  <c r="I286" i="4" s="1"/>
  <c r="H287" i="3"/>
  <c r="I286" i="3"/>
  <c r="E287" i="1"/>
  <c r="F287" i="1" s="1"/>
  <c r="G288" i="10" l="1"/>
  <c r="F288" i="10"/>
  <c r="H288" i="10"/>
  <c r="I287" i="10"/>
  <c r="J287" i="10" s="1"/>
  <c r="M287" i="10" s="1"/>
  <c r="D289" i="10"/>
  <c r="E289" i="10" s="1"/>
  <c r="L289" i="10" s="1"/>
  <c r="O85" i="6"/>
  <c r="P85" i="6" s="1"/>
  <c r="Q85" i="6" s="1"/>
  <c r="AA85" i="6" s="1"/>
  <c r="I85" i="6"/>
  <c r="J85" i="6" s="1"/>
  <c r="F429" i="8"/>
  <c r="J146" i="7"/>
  <c r="AI147" i="7"/>
  <c r="AF147" i="7"/>
  <c r="AG147" i="7" s="1"/>
  <c r="AB146" i="7"/>
  <c r="AC146" i="7" s="1"/>
  <c r="X148" i="7"/>
  <c r="Y148" i="7" s="1"/>
  <c r="F145" i="7"/>
  <c r="S146" i="7"/>
  <c r="Q106" i="7"/>
  <c r="E106" i="7" s="1"/>
  <c r="H287" i="4"/>
  <c r="I287" i="4" s="1"/>
  <c r="H288" i="3"/>
  <c r="I287" i="3"/>
  <c r="E288" i="1"/>
  <c r="F288" i="1" s="1"/>
  <c r="F289" i="10" l="1"/>
  <c r="G289" i="10"/>
  <c r="H289" i="10"/>
  <c r="I288" i="10"/>
  <c r="J288" i="10" s="1"/>
  <c r="M288" i="10" s="1"/>
  <c r="D290" i="10"/>
  <c r="E290" i="10" s="1"/>
  <c r="L290" i="10" s="1"/>
  <c r="Z85" i="6"/>
  <c r="K85" i="6"/>
  <c r="F86" i="6" s="1"/>
  <c r="E86" i="6"/>
  <c r="F430" i="8"/>
  <c r="AJ147" i="7"/>
  <c r="AK147" i="7" s="1"/>
  <c r="I147" i="7"/>
  <c r="AE148" i="7"/>
  <c r="H146" i="7"/>
  <c r="AA147" i="7"/>
  <c r="G148" i="7"/>
  <c r="W149" i="7"/>
  <c r="T146" i="7"/>
  <c r="U146" i="7" s="1"/>
  <c r="O107" i="7"/>
  <c r="H288" i="4"/>
  <c r="I288" i="4" s="1"/>
  <c r="H289" i="3"/>
  <c r="I288" i="3"/>
  <c r="E289" i="1"/>
  <c r="F289" i="1" s="1"/>
  <c r="G290" i="10" l="1"/>
  <c r="F290" i="10"/>
  <c r="H290" i="10"/>
  <c r="I289" i="10"/>
  <c r="J289" i="10" s="1"/>
  <c r="M289" i="10" s="1"/>
  <c r="D291" i="10"/>
  <c r="E291" i="10" s="1"/>
  <c r="L291" i="10" s="1"/>
  <c r="L85" i="6"/>
  <c r="G86" i="6" s="1"/>
  <c r="F431" i="8"/>
  <c r="J147" i="7"/>
  <c r="AI148" i="7"/>
  <c r="AF148" i="7"/>
  <c r="AG148" i="7" s="1"/>
  <c r="AB147" i="7"/>
  <c r="AC147" i="7" s="1"/>
  <c r="X149" i="7"/>
  <c r="Y149" i="7" s="1"/>
  <c r="F146" i="7"/>
  <c r="S147" i="7"/>
  <c r="P107" i="7"/>
  <c r="H289" i="4"/>
  <c r="I289" i="4" s="1"/>
  <c r="H290" i="3"/>
  <c r="I289" i="3"/>
  <c r="E290" i="1"/>
  <c r="F290" i="1" s="1"/>
  <c r="H291" i="10" l="1"/>
  <c r="G291" i="10"/>
  <c r="F291" i="10"/>
  <c r="I290" i="10"/>
  <c r="J290" i="10" s="1"/>
  <c r="M290" i="10" s="1"/>
  <c r="D292" i="10"/>
  <c r="E292" i="10" s="1"/>
  <c r="L292" i="10" s="1"/>
  <c r="D86" i="6"/>
  <c r="N86" i="6" s="1"/>
  <c r="F432" i="8"/>
  <c r="AJ148" i="7"/>
  <c r="AK148" i="7" s="1"/>
  <c r="I148" i="7"/>
  <c r="AE149" i="7"/>
  <c r="H147" i="7"/>
  <c r="AA148" i="7"/>
  <c r="G149" i="7"/>
  <c r="W150" i="7"/>
  <c r="T147" i="7"/>
  <c r="U147" i="7" s="1"/>
  <c r="Q107" i="7"/>
  <c r="E107" i="7" s="1"/>
  <c r="H290" i="4"/>
  <c r="I290" i="4" s="1"/>
  <c r="H291" i="3"/>
  <c r="I290" i="3"/>
  <c r="E291" i="1"/>
  <c r="F291" i="1" s="1"/>
  <c r="G292" i="10" l="1"/>
  <c r="H292" i="10"/>
  <c r="F292" i="10"/>
  <c r="I291" i="10"/>
  <c r="J291" i="10" s="1"/>
  <c r="M291" i="10" s="1"/>
  <c r="D293" i="10"/>
  <c r="E293" i="10" s="1"/>
  <c r="L293" i="10" s="1"/>
  <c r="O86" i="6"/>
  <c r="P86" i="6" s="1"/>
  <c r="Q86" i="6" s="1"/>
  <c r="AA86" i="6" s="1"/>
  <c r="I86" i="6"/>
  <c r="J86" i="6" s="1"/>
  <c r="F433" i="8"/>
  <c r="J148" i="7"/>
  <c r="AI149" i="7"/>
  <c r="AF149" i="7"/>
  <c r="AG149" i="7" s="1"/>
  <c r="AB148" i="7"/>
  <c r="AC148" i="7" s="1"/>
  <c r="X150" i="7"/>
  <c r="Y150" i="7" s="1"/>
  <c r="F147" i="7"/>
  <c r="S148" i="7"/>
  <c r="O108" i="7"/>
  <c r="H291" i="4"/>
  <c r="I291" i="4" s="1"/>
  <c r="H292" i="3"/>
  <c r="I291" i="3"/>
  <c r="E292" i="1"/>
  <c r="F292" i="1" s="1"/>
  <c r="H293" i="10" l="1"/>
  <c r="F293" i="10"/>
  <c r="G293" i="10"/>
  <c r="I292" i="10"/>
  <c r="J292" i="10" s="1"/>
  <c r="M292" i="10" s="1"/>
  <c r="D294" i="10"/>
  <c r="E294" i="10" s="1"/>
  <c r="L294" i="10" s="1"/>
  <c r="Z86" i="6"/>
  <c r="K86" i="6"/>
  <c r="F87" i="6" s="1"/>
  <c r="E87" i="6"/>
  <c r="F434" i="8"/>
  <c r="AJ149" i="7"/>
  <c r="AK149" i="7" s="1"/>
  <c r="I149" i="7"/>
  <c r="AE150" i="7"/>
  <c r="H148" i="7"/>
  <c r="AA149" i="7"/>
  <c r="G150" i="7"/>
  <c r="W151" i="7"/>
  <c r="T148" i="7"/>
  <c r="U148" i="7" s="1"/>
  <c r="P108" i="7"/>
  <c r="Q108" i="7" s="1"/>
  <c r="E108" i="7" s="1"/>
  <c r="H292" i="4"/>
  <c r="I292" i="4" s="1"/>
  <c r="H293" i="3"/>
  <c r="I292" i="3"/>
  <c r="E293" i="1"/>
  <c r="F293" i="1" s="1"/>
  <c r="F294" i="10" l="1"/>
  <c r="G294" i="10"/>
  <c r="H294" i="10"/>
  <c r="I293" i="10"/>
  <c r="J293" i="10" s="1"/>
  <c r="M293" i="10" s="1"/>
  <c r="D295" i="10"/>
  <c r="E295" i="10" s="1"/>
  <c r="L295" i="10" s="1"/>
  <c r="L86" i="6"/>
  <c r="G87" i="6" s="1"/>
  <c r="F435" i="8"/>
  <c r="J149" i="7"/>
  <c r="AI150" i="7"/>
  <c r="AF150" i="7"/>
  <c r="AG150" i="7" s="1"/>
  <c r="AB149" i="7"/>
  <c r="AC149" i="7" s="1"/>
  <c r="X151" i="7"/>
  <c r="Y151" i="7" s="1"/>
  <c r="F148" i="7"/>
  <c r="S149" i="7"/>
  <c r="O109" i="7"/>
  <c r="H293" i="4"/>
  <c r="I293" i="4" s="1"/>
  <c r="H294" i="3"/>
  <c r="I293" i="3"/>
  <c r="E294" i="1"/>
  <c r="F294" i="1" s="1"/>
  <c r="G295" i="10" l="1"/>
  <c r="H295" i="10"/>
  <c r="F295" i="10"/>
  <c r="I294" i="10"/>
  <c r="J294" i="10" s="1"/>
  <c r="M294" i="10" s="1"/>
  <c r="D296" i="10"/>
  <c r="E296" i="10" s="1"/>
  <c r="L296" i="10" s="1"/>
  <c r="D87" i="6"/>
  <c r="N87" i="6" s="1"/>
  <c r="F436" i="8"/>
  <c r="AJ150" i="7"/>
  <c r="AK150" i="7" s="1"/>
  <c r="I150" i="7"/>
  <c r="AE151" i="7"/>
  <c r="H149" i="7"/>
  <c r="AA150" i="7"/>
  <c r="G151" i="7"/>
  <c r="W152" i="7"/>
  <c r="T149" i="7"/>
  <c r="U149" i="7" s="1"/>
  <c r="P109" i="7"/>
  <c r="H294" i="4"/>
  <c r="I294" i="4" s="1"/>
  <c r="H295" i="3"/>
  <c r="I294" i="3"/>
  <c r="E295" i="1"/>
  <c r="F295" i="1" s="1"/>
  <c r="G296" i="10" l="1"/>
  <c r="F296" i="10"/>
  <c r="H296" i="10"/>
  <c r="I295" i="10"/>
  <c r="J295" i="10" s="1"/>
  <c r="M295" i="10" s="1"/>
  <c r="D297" i="10"/>
  <c r="E297" i="10" s="1"/>
  <c r="L297" i="10" s="1"/>
  <c r="O87" i="6"/>
  <c r="P87" i="6" s="1"/>
  <c r="Q87" i="6" s="1"/>
  <c r="AA87" i="6" s="1"/>
  <c r="I87" i="6"/>
  <c r="J87" i="6" s="1"/>
  <c r="K87" i="6" s="1"/>
  <c r="F88" i="6" s="1"/>
  <c r="F437" i="8"/>
  <c r="J150" i="7"/>
  <c r="AI151" i="7"/>
  <c r="AF151" i="7"/>
  <c r="AG151" i="7" s="1"/>
  <c r="AB150" i="7"/>
  <c r="AC150" i="7" s="1"/>
  <c r="X152" i="7"/>
  <c r="Y152" i="7" s="1"/>
  <c r="F149" i="7"/>
  <c r="S150" i="7"/>
  <c r="Q109" i="7"/>
  <c r="E109" i="7" s="1"/>
  <c r="H295" i="4"/>
  <c r="I295" i="4" s="1"/>
  <c r="H296" i="3"/>
  <c r="I295" i="3"/>
  <c r="E296" i="1"/>
  <c r="F296" i="1" s="1"/>
  <c r="G297" i="10" l="1"/>
  <c r="H297" i="10"/>
  <c r="F297" i="10"/>
  <c r="I296" i="10"/>
  <c r="J296" i="10" s="1"/>
  <c r="M296" i="10" s="1"/>
  <c r="D298" i="10"/>
  <c r="E298" i="10" s="1"/>
  <c r="L298" i="10" s="1"/>
  <c r="Z87" i="6"/>
  <c r="E88" i="6"/>
  <c r="L87" i="6"/>
  <c r="G88" i="6" s="1"/>
  <c r="F438" i="8"/>
  <c r="AJ151" i="7"/>
  <c r="AK151" i="7" s="1"/>
  <c r="I151" i="7"/>
  <c r="AE152" i="7"/>
  <c r="H150" i="7"/>
  <c r="AA151" i="7"/>
  <c r="G152" i="7"/>
  <c r="W153" i="7"/>
  <c r="T150" i="7"/>
  <c r="U150" i="7" s="1"/>
  <c r="O110" i="7"/>
  <c r="H296" i="4"/>
  <c r="I296" i="4" s="1"/>
  <c r="H297" i="3"/>
  <c r="I296" i="3"/>
  <c r="E297" i="1"/>
  <c r="F297" i="1" s="1"/>
  <c r="G298" i="10" l="1"/>
  <c r="H298" i="10"/>
  <c r="F298" i="10"/>
  <c r="D299" i="10"/>
  <c r="E299" i="10" s="1"/>
  <c r="L299" i="10" s="1"/>
  <c r="I297" i="10"/>
  <c r="J297" i="10" s="1"/>
  <c r="M297" i="10" s="1"/>
  <c r="D88" i="6"/>
  <c r="N88" i="6" s="1"/>
  <c r="F439" i="8"/>
  <c r="J151" i="7"/>
  <c r="AI152" i="7"/>
  <c r="AF152" i="7"/>
  <c r="AG152" i="7" s="1"/>
  <c r="AB151" i="7"/>
  <c r="AC151" i="7" s="1"/>
  <c r="X153" i="7"/>
  <c r="Y153" i="7" s="1"/>
  <c r="F150" i="7"/>
  <c r="S151" i="7"/>
  <c r="P110" i="7"/>
  <c r="H297" i="4"/>
  <c r="I297" i="4" s="1"/>
  <c r="H298" i="3"/>
  <c r="I297" i="3"/>
  <c r="E298" i="1"/>
  <c r="F298" i="1" s="1"/>
  <c r="H299" i="10" l="1"/>
  <c r="F299" i="10"/>
  <c r="G299" i="10"/>
  <c r="I298" i="10"/>
  <c r="J298" i="10" s="1"/>
  <c r="M298" i="10" s="1"/>
  <c r="D300" i="10"/>
  <c r="E300" i="10" s="1"/>
  <c r="L300" i="10" s="1"/>
  <c r="O88" i="6"/>
  <c r="P88" i="6" s="1"/>
  <c r="I88" i="6"/>
  <c r="J88" i="6" s="1"/>
  <c r="F440" i="8"/>
  <c r="AJ152" i="7"/>
  <c r="AK152" i="7" s="1"/>
  <c r="I152" i="7"/>
  <c r="AE153" i="7"/>
  <c r="H151" i="7"/>
  <c r="AA152" i="7"/>
  <c r="AB152" i="7" s="1"/>
  <c r="AC152" i="7" s="1"/>
  <c r="G153" i="7"/>
  <c r="W154" i="7"/>
  <c r="T151" i="7"/>
  <c r="U151" i="7" s="1"/>
  <c r="Q110" i="7"/>
  <c r="E110" i="7" s="1"/>
  <c r="H298" i="4"/>
  <c r="I298" i="4" s="1"/>
  <c r="H299" i="3"/>
  <c r="I298" i="3"/>
  <c r="E299" i="1"/>
  <c r="F299" i="1" s="1"/>
  <c r="G300" i="10" l="1"/>
  <c r="F300" i="10"/>
  <c r="H300" i="10"/>
  <c r="D301" i="10"/>
  <c r="E301" i="10" s="1"/>
  <c r="L301" i="10" s="1"/>
  <c r="I299" i="10"/>
  <c r="J299" i="10" s="1"/>
  <c r="M299" i="10" s="1"/>
  <c r="Z88" i="6"/>
  <c r="Q88" i="6"/>
  <c r="AA88" i="6" s="1"/>
  <c r="K88" i="6"/>
  <c r="F89" i="6" s="1"/>
  <c r="E89" i="6"/>
  <c r="F441" i="8"/>
  <c r="J152" i="7"/>
  <c r="AI153" i="7"/>
  <c r="AF153" i="7"/>
  <c r="AG153" i="7" s="1"/>
  <c r="H152" i="7"/>
  <c r="AA153" i="7"/>
  <c r="X154" i="7"/>
  <c r="Y154" i="7" s="1"/>
  <c r="F151" i="7"/>
  <c r="S152" i="7"/>
  <c r="O111" i="7"/>
  <c r="H299" i="4"/>
  <c r="I299" i="4" s="1"/>
  <c r="H300" i="3"/>
  <c r="I299" i="3"/>
  <c r="E300" i="1"/>
  <c r="F300" i="1" s="1"/>
  <c r="G301" i="10" l="1"/>
  <c r="H301" i="10"/>
  <c r="F301" i="10"/>
  <c r="I300" i="10"/>
  <c r="J300" i="10" s="1"/>
  <c r="M300" i="10" s="1"/>
  <c r="D302" i="10"/>
  <c r="E302" i="10" s="1"/>
  <c r="L302" i="10" s="1"/>
  <c r="L88" i="6"/>
  <c r="G89" i="6" s="1"/>
  <c r="F442" i="8"/>
  <c r="AJ153" i="7"/>
  <c r="AK153" i="7" s="1"/>
  <c r="I153" i="7"/>
  <c r="AE154" i="7"/>
  <c r="AB153" i="7"/>
  <c r="AC153" i="7" s="1"/>
  <c r="G154" i="7"/>
  <c r="W155" i="7"/>
  <c r="T152" i="7"/>
  <c r="U152" i="7" s="1"/>
  <c r="P111" i="7"/>
  <c r="H300" i="4"/>
  <c r="I300" i="4" s="1"/>
  <c r="H301" i="3"/>
  <c r="I300" i="3"/>
  <c r="E301" i="1"/>
  <c r="F301" i="1" s="1"/>
  <c r="H302" i="10" l="1"/>
  <c r="F302" i="10"/>
  <c r="G302" i="10"/>
  <c r="I301" i="10"/>
  <c r="J301" i="10" s="1"/>
  <c r="M301" i="10" s="1"/>
  <c r="D303" i="10"/>
  <c r="E303" i="10" s="1"/>
  <c r="L303" i="10" s="1"/>
  <c r="D89" i="6"/>
  <c r="N89" i="6" s="1"/>
  <c r="F443" i="8"/>
  <c r="J153" i="7"/>
  <c r="AI154" i="7"/>
  <c r="AF154" i="7"/>
  <c r="AG154" i="7" s="1"/>
  <c r="H153" i="7"/>
  <c r="AA154" i="7"/>
  <c r="X155" i="7"/>
  <c r="Y155" i="7" s="1"/>
  <c r="F152" i="7"/>
  <c r="S153" i="7"/>
  <c r="Q111" i="7"/>
  <c r="E111" i="7" s="1"/>
  <c r="H301" i="4"/>
  <c r="I301" i="4" s="1"/>
  <c r="I301" i="3"/>
  <c r="H302" i="3"/>
  <c r="E302" i="1"/>
  <c r="F302" i="1" s="1"/>
  <c r="F303" i="10" l="1"/>
  <c r="H303" i="10"/>
  <c r="G303" i="10"/>
  <c r="I302" i="10"/>
  <c r="J302" i="10" s="1"/>
  <c r="M302" i="10" s="1"/>
  <c r="D304" i="10"/>
  <c r="E304" i="10" s="1"/>
  <c r="L304" i="10" s="1"/>
  <c r="O89" i="6"/>
  <c r="P89" i="6" s="1"/>
  <c r="Q89" i="6" s="1"/>
  <c r="AA89" i="6" s="1"/>
  <c r="I89" i="6"/>
  <c r="J89" i="6" s="1"/>
  <c r="K89" i="6" s="1"/>
  <c r="F90" i="6" s="1"/>
  <c r="F444" i="8"/>
  <c r="AJ154" i="7"/>
  <c r="AK154" i="7" s="1"/>
  <c r="I154" i="7"/>
  <c r="AE155" i="7"/>
  <c r="AB154" i="7"/>
  <c r="AC154" i="7" s="1"/>
  <c r="G155" i="7"/>
  <c r="W156" i="7"/>
  <c r="X156" i="7" s="1"/>
  <c r="Y156" i="7" s="1"/>
  <c r="T153" i="7"/>
  <c r="U153" i="7" s="1"/>
  <c r="O112" i="7"/>
  <c r="H302" i="4"/>
  <c r="I302" i="4" s="1"/>
  <c r="I302" i="3"/>
  <c r="H303" i="3"/>
  <c r="E303" i="1"/>
  <c r="F303" i="1" s="1"/>
  <c r="G304" i="10" l="1"/>
  <c r="F304" i="10"/>
  <c r="H304" i="10"/>
  <c r="I303" i="10"/>
  <c r="J303" i="10" s="1"/>
  <c r="M303" i="10" s="1"/>
  <c r="D305" i="10"/>
  <c r="E305" i="10" s="1"/>
  <c r="L305" i="10" s="1"/>
  <c r="E90" i="6"/>
  <c r="Z89" i="6"/>
  <c r="L89" i="6"/>
  <c r="G90" i="6" s="1"/>
  <c r="F445" i="8"/>
  <c r="J154" i="7"/>
  <c r="AI155" i="7"/>
  <c r="AF155" i="7"/>
  <c r="AG155" i="7" s="1"/>
  <c r="H154" i="7"/>
  <c r="AA155" i="7"/>
  <c r="G156" i="7"/>
  <c r="W157" i="7"/>
  <c r="F153" i="7"/>
  <c r="S154" i="7"/>
  <c r="P112" i="7"/>
  <c r="Q112" i="7" s="1"/>
  <c r="E112" i="7" s="1"/>
  <c r="H303" i="4"/>
  <c r="I303" i="4" s="1"/>
  <c r="I303" i="3"/>
  <c r="H304" i="3"/>
  <c r="E304" i="1"/>
  <c r="F304" i="1" s="1"/>
  <c r="G305" i="10" l="1"/>
  <c r="H305" i="10"/>
  <c r="F305" i="10"/>
  <c r="I304" i="10"/>
  <c r="J304" i="10" s="1"/>
  <c r="M304" i="10" s="1"/>
  <c r="D306" i="10"/>
  <c r="E306" i="10" s="1"/>
  <c r="L306" i="10" s="1"/>
  <c r="D90" i="6"/>
  <c r="N90" i="6" s="1"/>
  <c r="F446" i="8"/>
  <c r="AJ155" i="7"/>
  <c r="AK155" i="7" s="1"/>
  <c r="I155" i="7"/>
  <c r="AE156" i="7"/>
  <c r="AB155" i="7"/>
  <c r="AC155" i="7" s="1"/>
  <c r="X157" i="7"/>
  <c r="Y157" i="7" s="1"/>
  <c r="T154" i="7"/>
  <c r="U154" i="7" s="1"/>
  <c r="O113" i="7"/>
  <c r="H304" i="4"/>
  <c r="I304" i="4" s="1"/>
  <c r="I304" i="3"/>
  <c r="H305" i="3"/>
  <c r="E305" i="1"/>
  <c r="F305" i="1" s="1"/>
  <c r="G306" i="10" l="1"/>
  <c r="H306" i="10"/>
  <c r="F306" i="10"/>
  <c r="D307" i="10"/>
  <c r="E307" i="10" s="1"/>
  <c r="L307" i="10" s="1"/>
  <c r="I305" i="10"/>
  <c r="J305" i="10" s="1"/>
  <c r="M305" i="10" s="1"/>
  <c r="O90" i="6"/>
  <c r="P90" i="6" s="1"/>
  <c r="Q90" i="6" s="1"/>
  <c r="AA90" i="6" s="1"/>
  <c r="I90" i="6"/>
  <c r="J90" i="6" s="1"/>
  <c r="F447" i="8"/>
  <c r="J155" i="7"/>
  <c r="AI156" i="7"/>
  <c r="AF156" i="7"/>
  <c r="AG156" i="7" s="1"/>
  <c r="H155" i="7"/>
  <c r="AA156" i="7"/>
  <c r="G157" i="7"/>
  <c r="W158" i="7"/>
  <c r="F154" i="7"/>
  <c r="S155" i="7"/>
  <c r="P113" i="7"/>
  <c r="Q113" i="7" s="1"/>
  <c r="E113" i="7" s="1"/>
  <c r="H305" i="4"/>
  <c r="I305" i="4" s="1"/>
  <c r="I305" i="3"/>
  <c r="H306" i="3"/>
  <c r="E306" i="1"/>
  <c r="F306" i="1" s="1"/>
  <c r="H307" i="10" l="1"/>
  <c r="G307" i="10"/>
  <c r="F307" i="10"/>
  <c r="I306" i="10"/>
  <c r="J306" i="10" s="1"/>
  <c r="M306" i="10" s="1"/>
  <c r="D308" i="10"/>
  <c r="E308" i="10" s="1"/>
  <c r="L308" i="10" s="1"/>
  <c r="Z90" i="6"/>
  <c r="K90" i="6"/>
  <c r="F91" i="6" s="1"/>
  <c r="E91" i="6"/>
  <c r="F448" i="8"/>
  <c r="AJ156" i="7"/>
  <c r="AK156" i="7" s="1"/>
  <c r="I156" i="7"/>
  <c r="AE157" i="7"/>
  <c r="AB156" i="7"/>
  <c r="AC156" i="7" s="1"/>
  <c r="X158" i="7"/>
  <c r="Y158" i="7" s="1"/>
  <c r="T155" i="7"/>
  <c r="U155" i="7" s="1"/>
  <c r="O114" i="7"/>
  <c r="H306" i="4"/>
  <c r="I306" i="4" s="1"/>
  <c r="H307" i="3"/>
  <c r="I306" i="3"/>
  <c r="E307" i="1"/>
  <c r="F307" i="1" s="1"/>
  <c r="H308" i="10" l="1"/>
  <c r="G308" i="10"/>
  <c r="F308" i="10"/>
  <c r="D309" i="10"/>
  <c r="E309" i="10" s="1"/>
  <c r="L309" i="10" s="1"/>
  <c r="I307" i="10"/>
  <c r="J307" i="10" s="1"/>
  <c r="M307" i="10" s="1"/>
  <c r="L90" i="6"/>
  <c r="G91" i="6" s="1"/>
  <c r="D91" i="6" s="1"/>
  <c r="N91" i="6" s="1"/>
  <c r="F449" i="8"/>
  <c r="J156" i="7"/>
  <c r="AI157" i="7"/>
  <c r="AF157" i="7"/>
  <c r="AG157" i="7" s="1"/>
  <c r="H156" i="7"/>
  <c r="AA157" i="7"/>
  <c r="G158" i="7"/>
  <c r="W159" i="7"/>
  <c r="F155" i="7"/>
  <c r="S156" i="7"/>
  <c r="P114" i="7"/>
  <c r="Q114" i="7" s="1"/>
  <c r="E114" i="7" s="1"/>
  <c r="H307" i="4"/>
  <c r="I307" i="4" s="1"/>
  <c r="H308" i="3"/>
  <c r="I307" i="3"/>
  <c r="E308" i="1"/>
  <c r="F308" i="1" s="1"/>
  <c r="G309" i="10" l="1"/>
  <c r="F309" i="10"/>
  <c r="H309" i="10"/>
  <c r="I308" i="10"/>
  <c r="J308" i="10" s="1"/>
  <c r="M308" i="10" s="1"/>
  <c r="D310" i="10"/>
  <c r="E310" i="10" s="1"/>
  <c r="L310" i="10" s="1"/>
  <c r="O91" i="6"/>
  <c r="P91" i="6" s="1"/>
  <c r="Q91" i="6" s="1"/>
  <c r="AA91" i="6" s="1"/>
  <c r="I91" i="6"/>
  <c r="J91" i="6" s="1"/>
  <c r="F450" i="8"/>
  <c r="AJ157" i="7"/>
  <c r="AK157" i="7" s="1"/>
  <c r="I157" i="7"/>
  <c r="AE158" i="7"/>
  <c r="AB157" i="7"/>
  <c r="AC157" i="7" s="1"/>
  <c r="X159" i="7"/>
  <c r="Y159" i="7" s="1"/>
  <c r="T156" i="7"/>
  <c r="U156" i="7" s="1"/>
  <c r="O115" i="7"/>
  <c r="H308" i="4"/>
  <c r="I308" i="4" s="1"/>
  <c r="I308" i="3"/>
  <c r="H309" i="3"/>
  <c r="E309" i="1"/>
  <c r="F309" i="1" s="1"/>
  <c r="G310" i="10" l="1"/>
  <c r="F310" i="10"/>
  <c r="H310" i="10"/>
  <c r="D311" i="10"/>
  <c r="E311" i="10" s="1"/>
  <c r="L311" i="10" s="1"/>
  <c r="I309" i="10"/>
  <c r="J309" i="10" s="1"/>
  <c r="M309" i="10" s="1"/>
  <c r="K91" i="6"/>
  <c r="F92" i="6" s="1"/>
  <c r="E92" i="6"/>
  <c r="F451" i="8"/>
  <c r="J157" i="7"/>
  <c r="AI158" i="7"/>
  <c r="AF158" i="7"/>
  <c r="AG158" i="7" s="1"/>
  <c r="H157" i="7"/>
  <c r="AA158" i="7"/>
  <c r="G159" i="7"/>
  <c r="W160" i="7"/>
  <c r="F156" i="7"/>
  <c r="S157" i="7"/>
  <c r="P115" i="7"/>
  <c r="Q115" i="7" s="1"/>
  <c r="E115" i="7" s="1"/>
  <c r="H309" i="4"/>
  <c r="I309" i="4" s="1"/>
  <c r="I309" i="3"/>
  <c r="H310" i="3"/>
  <c r="E310" i="1"/>
  <c r="F310" i="1" s="1"/>
  <c r="H311" i="10" l="1"/>
  <c r="G311" i="10"/>
  <c r="F311" i="10"/>
  <c r="I310" i="10"/>
  <c r="J310" i="10" s="1"/>
  <c r="M310" i="10" s="1"/>
  <c r="D312" i="10"/>
  <c r="E312" i="10" s="1"/>
  <c r="L312" i="10" s="1"/>
  <c r="L91" i="6"/>
  <c r="F452" i="8"/>
  <c r="AJ158" i="7"/>
  <c r="AK158" i="7" s="1"/>
  <c r="I158" i="7"/>
  <c r="AE159" i="7"/>
  <c r="AB158" i="7"/>
  <c r="AC158" i="7" s="1"/>
  <c r="X160" i="7"/>
  <c r="Y160" i="7" s="1"/>
  <c r="T157" i="7"/>
  <c r="U157" i="7" s="1"/>
  <c r="O116" i="7"/>
  <c r="H310" i="4"/>
  <c r="I310" i="4" s="1"/>
  <c r="H311" i="3"/>
  <c r="I310" i="3"/>
  <c r="E311" i="1"/>
  <c r="F311" i="1" s="1"/>
  <c r="G312" i="10" l="1"/>
  <c r="F312" i="10"/>
  <c r="H312" i="10"/>
  <c r="D313" i="10"/>
  <c r="E313" i="10" s="1"/>
  <c r="L313" i="10" s="1"/>
  <c r="I311" i="10"/>
  <c r="J311" i="10" s="1"/>
  <c r="M311" i="10" s="1"/>
  <c r="G92" i="6"/>
  <c r="F453" i="8"/>
  <c r="J158" i="7"/>
  <c r="AI159" i="7"/>
  <c r="AF159" i="7"/>
  <c r="AG159" i="7" s="1"/>
  <c r="H158" i="7"/>
  <c r="AA159" i="7"/>
  <c r="G160" i="7"/>
  <c r="W161" i="7"/>
  <c r="X161" i="7" s="1"/>
  <c r="Y161" i="7" s="1"/>
  <c r="F157" i="7"/>
  <c r="S158" i="7"/>
  <c r="P116" i="7"/>
  <c r="H311" i="4"/>
  <c r="I311" i="4" s="1"/>
  <c r="H312" i="3"/>
  <c r="I311" i="3"/>
  <c r="E312" i="1"/>
  <c r="F312" i="1" s="1"/>
  <c r="F313" i="10" l="1"/>
  <c r="G313" i="10"/>
  <c r="H313" i="10"/>
  <c r="I312" i="10"/>
  <c r="J312" i="10" s="1"/>
  <c r="M312" i="10" s="1"/>
  <c r="D314" i="10"/>
  <c r="E314" i="10" s="1"/>
  <c r="L314" i="10" s="1"/>
  <c r="D92" i="6"/>
  <c r="N92" i="6" s="1"/>
  <c r="Z91" i="6"/>
  <c r="F454" i="8"/>
  <c r="AJ159" i="7"/>
  <c r="AK159" i="7" s="1"/>
  <c r="I159" i="7"/>
  <c r="AE160" i="7"/>
  <c r="AB159" i="7"/>
  <c r="AC159" i="7" s="1"/>
  <c r="G161" i="7"/>
  <c r="W162" i="7"/>
  <c r="T158" i="7"/>
  <c r="U158" i="7" s="1"/>
  <c r="Q116" i="7"/>
  <c r="E116" i="7" s="1"/>
  <c r="H312" i="4"/>
  <c r="I312" i="4" s="1"/>
  <c r="H313" i="3"/>
  <c r="I312" i="3"/>
  <c r="E313" i="1"/>
  <c r="F313" i="1" s="1"/>
  <c r="H314" i="10" l="1"/>
  <c r="F314" i="10"/>
  <c r="G314" i="10"/>
  <c r="I313" i="10"/>
  <c r="J313" i="10" s="1"/>
  <c r="M313" i="10" s="1"/>
  <c r="D315" i="10"/>
  <c r="E315" i="10" s="1"/>
  <c r="L315" i="10" s="1"/>
  <c r="O92" i="6"/>
  <c r="P92" i="6" s="1"/>
  <c r="Q92" i="6" s="1"/>
  <c r="AA92" i="6" s="1"/>
  <c r="I92" i="6"/>
  <c r="J92" i="6" s="1"/>
  <c r="F455" i="8"/>
  <c r="J159" i="7"/>
  <c r="AI160" i="7"/>
  <c r="AF160" i="7"/>
  <c r="AG160" i="7" s="1"/>
  <c r="H159" i="7"/>
  <c r="AA160" i="7"/>
  <c r="X162" i="7"/>
  <c r="Y162" i="7" s="1"/>
  <c r="F158" i="7"/>
  <c r="S159" i="7"/>
  <c r="O117" i="7"/>
  <c r="H313" i="4"/>
  <c r="I313" i="4" s="1"/>
  <c r="I313" i="3"/>
  <c r="H314" i="3"/>
  <c r="E314" i="1"/>
  <c r="F314" i="1" s="1"/>
  <c r="H315" i="10" l="1"/>
  <c r="G315" i="10"/>
  <c r="F315" i="10"/>
  <c r="D316" i="10"/>
  <c r="E316" i="10" s="1"/>
  <c r="L316" i="10" s="1"/>
  <c r="I314" i="10"/>
  <c r="J314" i="10" s="1"/>
  <c r="M314" i="10" s="1"/>
  <c r="Z92" i="6"/>
  <c r="E93" i="6"/>
  <c r="K92" i="6"/>
  <c r="F93" i="6" s="1"/>
  <c r="F456" i="8"/>
  <c r="AJ160" i="7"/>
  <c r="AK160" i="7" s="1"/>
  <c r="I160" i="7"/>
  <c r="AE161" i="7"/>
  <c r="AB160" i="7"/>
  <c r="AC160" i="7" s="1"/>
  <c r="G162" i="7"/>
  <c r="W163" i="7"/>
  <c r="T159" i="7"/>
  <c r="U159" i="7" s="1"/>
  <c r="P117" i="7"/>
  <c r="H314" i="4"/>
  <c r="I314" i="4" s="1"/>
  <c r="H315" i="3"/>
  <c r="I314" i="3"/>
  <c r="E315" i="1"/>
  <c r="F315" i="1" s="1"/>
  <c r="H316" i="10" l="1"/>
  <c r="F316" i="10"/>
  <c r="G316" i="10"/>
  <c r="I315" i="10"/>
  <c r="J315" i="10" s="1"/>
  <c r="M315" i="10" s="1"/>
  <c r="D317" i="10"/>
  <c r="E317" i="10" s="1"/>
  <c r="L317" i="10" s="1"/>
  <c r="L92" i="6"/>
  <c r="G93" i="6" s="1"/>
  <c r="F457" i="8"/>
  <c r="J160" i="7"/>
  <c r="AI161" i="7"/>
  <c r="AF161" i="7"/>
  <c r="AG161" i="7" s="1"/>
  <c r="H160" i="7"/>
  <c r="AA161" i="7"/>
  <c r="X163" i="7"/>
  <c r="Y163" i="7" s="1"/>
  <c r="F159" i="7"/>
  <c r="S160" i="7"/>
  <c r="Q117" i="7"/>
  <c r="E117" i="7" s="1"/>
  <c r="H315" i="4"/>
  <c r="I315" i="4" s="1"/>
  <c r="H316" i="3"/>
  <c r="I315" i="3"/>
  <c r="E316" i="1"/>
  <c r="F316" i="1" s="1"/>
  <c r="H317" i="10" l="1"/>
  <c r="F317" i="10"/>
  <c r="G317" i="10"/>
  <c r="D318" i="10"/>
  <c r="E318" i="10" s="1"/>
  <c r="L318" i="10" s="1"/>
  <c r="I316" i="10"/>
  <c r="J316" i="10" s="1"/>
  <c r="M316" i="10" s="1"/>
  <c r="D93" i="6"/>
  <c r="F458" i="8"/>
  <c r="AJ161" i="7"/>
  <c r="AK161" i="7" s="1"/>
  <c r="I161" i="7"/>
  <c r="AE162" i="7"/>
  <c r="AB161" i="7"/>
  <c r="AC161" i="7" s="1"/>
  <c r="G163" i="7"/>
  <c r="W164" i="7"/>
  <c r="T160" i="7"/>
  <c r="U160" i="7" s="1"/>
  <c r="O118" i="7"/>
  <c r="H316" i="4"/>
  <c r="I316" i="4" s="1"/>
  <c r="I316" i="3"/>
  <c r="H317" i="3"/>
  <c r="E317" i="1"/>
  <c r="F317" i="1" s="1"/>
  <c r="H318" i="10" l="1"/>
  <c r="G318" i="10"/>
  <c r="F318" i="10"/>
  <c r="I317" i="10"/>
  <c r="J317" i="10" s="1"/>
  <c r="M317" i="10" s="1"/>
  <c r="D319" i="10"/>
  <c r="E319" i="10" s="1"/>
  <c r="L319" i="10" s="1"/>
  <c r="N93" i="6"/>
  <c r="I93" i="6"/>
  <c r="J93" i="6" s="1"/>
  <c r="F459" i="8"/>
  <c r="J161" i="7"/>
  <c r="AI162" i="7"/>
  <c r="AF162" i="7"/>
  <c r="AG162" i="7" s="1"/>
  <c r="H161" i="7"/>
  <c r="AA162" i="7"/>
  <c r="X164" i="7"/>
  <c r="Y164" i="7" s="1"/>
  <c r="F160" i="7"/>
  <c r="S161" i="7"/>
  <c r="P118" i="7"/>
  <c r="H317" i="4"/>
  <c r="I317" i="4" s="1"/>
  <c r="H318" i="3"/>
  <c r="I317" i="3"/>
  <c r="E318" i="1"/>
  <c r="F318" i="1" s="1"/>
  <c r="G319" i="10" l="1"/>
  <c r="F319" i="10"/>
  <c r="H319" i="10"/>
  <c r="D320" i="10"/>
  <c r="E320" i="10" s="1"/>
  <c r="L320" i="10" s="1"/>
  <c r="I318" i="10"/>
  <c r="J318" i="10" s="1"/>
  <c r="M318" i="10" s="1"/>
  <c r="O93" i="6"/>
  <c r="P93" i="6" s="1"/>
  <c r="Q93" i="6" s="1"/>
  <c r="AA93" i="6" s="1"/>
  <c r="K93" i="6"/>
  <c r="F94" i="6" s="1"/>
  <c r="E94" i="6"/>
  <c r="F460" i="8"/>
  <c r="AJ162" i="7"/>
  <c r="AK162" i="7" s="1"/>
  <c r="I162" i="7"/>
  <c r="AE163" i="7"/>
  <c r="AB162" i="7"/>
  <c r="AC162" i="7" s="1"/>
  <c r="G164" i="7"/>
  <c r="W165" i="7"/>
  <c r="T161" i="7"/>
  <c r="U161" i="7" s="1"/>
  <c r="Q118" i="7"/>
  <c r="E118" i="7" s="1"/>
  <c r="H318" i="4"/>
  <c r="I318" i="4" s="1"/>
  <c r="H319" i="3"/>
  <c r="I318" i="3"/>
  <c r="E319" i="1"/>
  <c r="F319" i="1" s="1"/>
  <c r="G320" i="10" l="1"/>
  <c r="H320" i="10"/>
  <c r="F320" i="10"/>
  <c r="I319" i="10"/>
  <c r="J319" i="10" s="1"/>
  <c r="M319" i="10" s="1"/>
  <c r="D321" i="10"/>
  <c r="E321" i="10" s="1"/>
  <c r="L321" i="10" s="1"/>
  <c r="Z93" i="6"/>
  <c r="L93" i="6"/>
  <c r="G94" i="6" s="1"/>
  <c r="F461" i="8"/>
  <c r="J162" i="7"/>
  <c r="AI163" i="7"/>
  <c r="AF163" i="7"/>
  <c r="AG163" i="7" s="1"/>
  <c r="H162" i="7"/>
  <c r="AA163" i="7"/>
  <c r="X165" i="7"/>
  <c r="Y165" i="7" s="1"/>
  <c r="F161" i="7"/>
  <c r="S162" i="7"/>
  <c r="O119" i="7"/>
  <c r="H319" i="4"/>
  <c r="I319" i="4" s="1"/>
  <c r="I319" i="3"/>
  <c r="H320" i="3"/>
  <c r="E320" i="1"/>
  <c r="F320" i="1" s="1"/>
  <c r="G321" i="10" l="1"/>
  <c r="F321" i="10"/>
  <c r="H321" i="10"/>
  <c r="I320" i="10"/>
  <c r="J320" i="10" s="1"/>
  <c r="M320" i="10" s="1"/>
  <c r="D322" i="10"/>
  <c r="E322" i="10" s="1"/>
  <c r="L322" i="10" s="1"/>
  <c r="D94" i="6"/>
  <c r="N94" i="6" s="1"/>
  <c r="F462" i="8"/>
  <c r="AJ163" i="7"/>
  <c r="AK163" i="7" s="1"/>
  <c r="I163" i="7"/>
  <c r="AE164" i="7"/>
  <c r="AB163" i="7"/>
  <c r="AC163" i="7" s="1"/>
  <c r="G165" i="7"/>
  <c r="W166" i="7"/>
  <c r="T162" i="7"/>
  <c r="U162" i="7" s="1"/>
  <c r="P119" i="7"/>
  <c r="H320" i="4"/>
  <c r="I320" i="4" s="1"/>
  <c r="H321" i="3"/>
  <c r="I320" i="3"/>
  <c r="E321" i="1"/>
  <c r="F321" i="1" s="1"/>
  <c r="G322" i="10" l="1"/>
  <c r="F322" i="10"/>
  <c r="H322" i="10"/>
  <c r="I321" i="10"/>
  <c r="J321" i="10" s="1"/>
  <c r="M321" i="10" s="1"/>
  <c r="D323" i="10"/>
  <c r="E323" i="10" s="1"/>
  <c r="L323" i="10" s="1"/>
  <c r="O94" i="6"/>
  <c r="P94" i="6" s="1"/>
  <c r="Q94" i="6" s="1"/>
  <c r="AA94" i="6" s="1"/>
  <c r="I94" i="6"/>
  <c r="J94" i="6" s="1"/>
  <c r="K94" i="6" s="1"/>
  <c r="F95" i="6" s="1"/>
  <c r="F463" i="8"/>
  <c r="J163" i="7"/>
  <c r="AI164" i="7"/>
  <c r="AF164" i="7"/>
  <c r="AG164" i="7" s="1"/>
  <c r="H163" i="7"/>
  <c r="AA164" i="7"/>
  <c r="X166" i="7"/>
  <c r="Y166" i="7" s="1"/>
  <c r="F162" i="7"/>
  <c r="S163" i="7"/>
  <c r="Q119" i="7"/>
  <c r="E119" i="7" s="1"/>
  <c r="H321" i="4"/>
  <c r="I321" i="4" s="1"/>
  <c r="H322" i="3"/>
  <c r="I321" i="3"/>
  <c r="E322" i="1"/>
  <c r="F322" i="1" s="1"/>
  <c r="H323" i="10" l="1"/>
  <c r="G323" i="10"/>
  <c r="F323" i="10"/>
  <c r="I322" i="10"/>
  <c r="J322" i="10" s="1"/>
  <c r="M322" i="10" s="1"/>
  <c r="D324" i="10"/>
  <c r="E324" i="10" s="1"/>
  <c r="L324" i="10" s="1"/>
  <c r="E95" i="6"/>
  <c r="Z94" i="6"/>
  <c r="L94" i="6"/>
  <c r="G95" i="6" s="1"/>
  <c r="F464" i="8"/>
  <c r="AJ164" i="7"/>
  <c r="AK164" i="7" s="1"/>
  <c r="I164" i="7"/>
  <c r="AE165" i="7"/>
  <c r="AB164" i="7"/>
  <c r="AC164" i="7" s="1"/>
  <c r="G166" i="7"/>
  <c r="W167" i="7"/>
  <c r="T163" i="7"/>
  <c r="U163" i="7" s="1"/>
  <c r="O120" i="7"/>
  <c r="H322" i="4"/>
  <c r="I322" i="4" s="1"/>
  <c r="H323" i="3"/>
  <c r="I322" i="3"/>
  <c r="E323" i="1"/>
  <c r="F323" i="1" s="1"/>
  <c r="G324" i="10" l="1"/>
  <c r="F324" i="10"/>
  <c r="H324" i="10"/>
  <c r="I323" i="10"/>
  <c r="J323" i="10" s="1"/>
  <c r="M323" i="10" s="1"/>
  <c r="D325" i="10"/>
  <c r="E325" i="10" s="1"/>
  <c r="L325" i="10" s="1"/>
  <c r="D95" i="6"/>
  <c r="N95" i="6" s="1"/>
  <c r="O95" i="6" s="1"/>
  <c r="P95" i="6" s="1"/>
  <c r="Q95" i="6" s="1"/>
  <c r="AA95" i="6" s="1"/>
  <c r="F465" i="8"/>
  <c r="J164" i="7"/>
  <c r="AI165" i="7"/>
  <c r="AF165" i="7"/>
  <c r="AG165" i="7" s="1"/>
  <c r="H164" i="7"/>
  <c r="AA165" i="7"/>
  <c r="X167" i="7"/>
  <c r="Y167" i="7" s="1"/>
  <c r="F163" i="7"/>
  <c r="S164" i="7"/>
  <c r="P120" i="7"/>
  <c r="H323" i="4"/>
  <c r="I323" i="4" s="1"/>
  <c r="H324" i="3"/>
  <c r="I323" i="3"/>
  <c r="E324" i="1"/>
  <c r="F324" i="1" s="1"/>
  <c r="F325" i="10" l="1"/>
  <c r="G325" i="10"/>
  <c r="H325" i="10"/>
  <c r="I324" i="10"/>
  <c r="J324" i="10" s="1"/>
  <c r="M324" i="10" s="1"/>
  <c r="D326" i="10"/>
  <c r="E326" i="10" s="1"/>
  <c r="L326" i="10" s="1"/>
  <c r="I95" i="6"/>
  <c r="J95" i="6" s="1"/>
  <c r="K95" i="6" s="1"/>
  <c r="F96" i="6" s="1"/>
  <c r="F466" i="8"/>
  <c r="AJ165" i="7"/>
  <c r="AK165" i="7" s="1"/>
  <c r="I165" i="7"/>
  <c r="AE166" i="7"/>
  <c r="AB165" i="7"/>
  <c r="AC165" i="7" s="1"/>
  <c r="G167" i="7"/>
  <c r="W168" i="7"/>
  <c r="T164" i="7"/>
  <c r="U164" i="7" s="1"/>
  <c r="Q120" i="7"/>
  <c r="E120" i="7" s="1"/>
  <c r="H324" i="4"/>
  <c r="I324" i="4" s="1"/>
  <c r="H325" i="3"/>
  <c r="I324" i="3"/>
  <c r="E325" i="1"/>
  <c r="F325" i="1" s="1"/>
  <c r="G326" i="10" l="1"/>
  <c r="H326" i="10"/>
  <c r="F326" i="10"/>
  <c r="D327" i="10"/>
  <c r="E327" i="10" s="1"/>
  <c r="L327" i="10" s="1"/>
  <c r="I325" i="10"/>
  <c r="J325" i="10" s="1"/>
  <c r="M325" i="10" s="1"/>
  <c r="E96" i="6"/>
  <c r="L95" i="6"/>
  <c r="G96" i="6" s="1"/>
  <c r="F467" i="8"/>
  <c r="J165" i="7"/>
  <c r="AI166" i="7"/>
  <c r="AF166" i="7"/>
  <c r="AG166" i="7" s="1"/>
  <c r="H165" i="7"/>
  <c r="AA166" i="7"/>
  <c r="X168" i="7"/>
  <c r="Y168" i="7" s="1"/>
  <c r="F164" i="7"/>
  <c r="S165" i="7"/>
  <c r="O121" i="7"/>
  <c r="H325" i="4"/>
  <c r="I325" i="4" s="1"/>
  <c r="H326" i="3"/>
  <c r="I325" i="3"/>
  <c r="E326" i="1"/>
  <c r="F326" i="1" s="1"/>
  <c r="H327" i="10" l="1"/>
  <c r="G327" i="10"/>
  <c r="F327" i="10"/>
  <c r="I326" i="10"/>
  <c r="J326" i="10" s="1"/>
  <c r="M326" i="10" s="1"/>
  <c r="D328" i="10"/>
  <c r="E328" i="10" s="1"/>
  <c r="L328" i="10" s="1"/>
  <c r="Z95" i="6"/>
  <c r="D96" i="6"/>
  <c r="F468" i="8"/>
  <c r="AJ166" i="7"/>
  <c r="AK166" i="7" s="1"/>
  <c r="I166" i="7"/>
  <c r="AE167" i="7"/>
  <c r="AB166" i="7"/>
  <c r="AC166" i="7" s="1"/>
  <c r="G168" i="7"/>
  <c r="W169" i="7"/>
  <c r="X169" i="7" s="1"/>
  <c r="Y169" i="7" s="1"/>
  <c r="T165" i="7"/>
  <c r="U165" i="7" s="1"/>
  <c r="P121" i="7"/>
  <c r="H326" i="4"/>
  <c r="I326" i="4" s="1"/>
  <c r="H327" i="3"/>
  <c r="I326" i="3"/>
  <c r="E327" i="1"/>
  <c r="F327" i="1" s="1"/>
  <c r="G328" i="10" l="1"/>
  <c r="F328" i="10"/>
  <c r="H328" i="10"/>
  <c r="I327" i="10"/>
  <c r="J327" i="10" s="1"/>
  <c r="M327" i="10" s="1"/>
  <c r="D329" i="10"/>
  <c r="E329" i="10" s="1"/>
  <c r="L329" i="10" s="1"/>
  <c r="N96" i="6"/>
  <c r="I96" i="6"/>
  <c r="J96" i="6" s="1"/>
  <c r="F469" i="8"/>
  <c r="J166" i="7"/>
  <c r="AI167" i="7"/>
  <c r="AF167" i="7"/>
  <c r="AG167" i="7" s="1"/>
  <c r="H166" i="7"/>
  <c r="AA167" i="7"/>
  <c r="G169" i="7"/>
  <c r="W170" i="7"/>
  <c r="F165" i="7"/>
  <c r="S166" i="7"/>
  <c r="Q121" i="7"/>
  <c r="E121" i="7" s="1"/>
  <c r="H327" i="4"/>
  <c r="I327" i="4" s="1"/>
  <c r="I327" i="3"/>
  <c r="H328" i="3"/>
  <c r="E328" i="1"/>
  <c r="F328" i="1" s="1"/>
  <c r="H329" i="10" l="1"/>
  <c r="G329" i="10"/>
  <c r="F329" i="10"/>
  <c r="D330" i="10"/>
  <c r="E330" i="10" s="1"/>
  <c r="L330" i="10" s="1"/>
  <c r="I328" i="10"/>
  <c r="J328" i="10" s="1"/>
  <c r="M328" i="10" s="1"/>
  <c r="O96" i="6"/>
  <c r="P96" i="6" s="1"/>
  <c r="Q96" i="6" s="1"/>
  <c r="AA96" i="6" s="1"/>
  <c r="K96" i="6"/>
  <c r="F97" i="6" s="1"/>
  <c r="E97" i="6"/>
  <c r="F470" i="8"/>
  <c r="AJ167" i="7"/>
  <c r="AK167" i="7" s="1"/>
  <c r="I167" i="7"/>
  <c r="AE168" i="7"/>
  <c r="AB167" i="7"/>
  <c r="AC167" i="7" s="1"/>
  <c r="X170" i="7"/>
  <c r="Y170" i="7" s="1"/>
  <c r="T166" i="7"/>
  <c r="U166" i="7" s="1"/>
  <c r="O122" i="7"/>
  <c r="H328" i="4"/>
  <c r="I328" i="4" s="1"/>
  <c r="H329" i="3"/>
  <c r="I328" i="3"/>
  <c r="E329" i="1"/>
  <c r="F329" i="1" s="1"/>
  <c r="F330" i="10" l="1"/>
  <c r="H330" i="10"/>
  <c r="G330" i="10"/>
  <c r="I329" i="10"/>
  <c r="J329" i="10" s="1"/>
  <c r="M329" i="10" s="1"/>
  <c r="D331" i="10"/>
  <c r="E331" i="10" s="1"/>
  <c r="L331" i="10" s="1"/>
  <c r="Z96" i="6"/>
  <c r="L96" i="6"/>
  <c r="G97" i="6" s="1"/>
  <c r="F471" i="8"/>
  <c r="J167" i="7"/>
  <c r="AI168" i="7"/>
  <c r="AF168" i="7"/>
  <c r="AG168" i="7" s="1"/>
  <c r="H167" i="7"/>
  <c r="AA168" i="7"/>
  <c r="G170" i="7"/>
  <c r="W171" i="7"/>
  <c r="F166" i="7"/>
  <c r="S167" i="7"/>
  <c r="P122" i="7"/>
  <c r="H329" i="4"/>
  <c r="I329" i="4" s="1"/>
  <c r="I329" i="3"/>
  <c r="H330" i="3"/>
  <c r="E330" i="1"/>
  <c r="F330" i="1" s="1"/>
  <c r="H331" i="10" l="1"/>
  <c r="F331" i="10"/>
  <c r="G331" i="10"/>
  <c r="D332" i="10"/>
  <c r="E332" i="10" s="1"/>
  <c r="L332" i="10" s="1"/>
  <c r="I330" i="10"/>
  <c r="J330" i="10" s="1"/>
  <c r="M330" i="10" s="1"/>
  <c r="D97" i="6"/>
  <c r="I97" i="6" s="1"/>
  <c r="J97" i="6" s="1"/>
  <c r="F472" i="8"/>
  <c r="AJ168" i="7"/>
  <c r="AK168" i="7" s="1"/>
  <c r="I168" i="7"/>
  <c r="AE169" i="7"/>
  <c r="AB168" i="7"/>
  <c r="AC168" i="7" s="1"/>
  <c r="X171" i="7"/>
  <c r="Y171" i="7" s="1"/>
  <c r="T167" i="7"/>
  <c r="U167" i="7" s="1"/>
  <c r="Q122" i="7"/>
  <c r="E122" i="7" s="1"/>
  <c r="H330" i="4"/>
  <c r="I330" i="4" s="1"/>
  <c r="I330" i="3"/>
  <c r="H331" i="3"/>
  <c r="E331" i="1"/>
  <c r="F331" i="1" s="1"/>
  <c r="G332" i="10" l="1"/>
  <c r="F332" i="10"/>
  <c r="H332" i="10"/>
  <c r="I331" i="10"/>
  <c r="J331" i="10" s="1"/>
  <c r="M331" i="10" s="1"/>
  <c r="D333" i="10"/>
  <c r="E333" i="10" s="1"/>
  <c r="L333" i="10" s="1"/>
  <c r="N97" i="6"/>
  <c r="K97" i="6"/>
  <c r="F98" i="6" s="1"/>
  <c r="E98" i="6"/>
  <c r="F473" i="8"/>
  <c r="J168" i="7"/>
  <c r="AI169" i="7"/>
  <c r="AJ169" i="7" s="1"/>
  <c r="AK169" i="7" s="1"/>
  <c r="AF169" i="7"/>
  <c r="AG169" i="7" s="1"/>
  <c r="H168" i="7"/>
  <c r="AA169" i="7"/>
  <c r="AB169" i="7" s="1"/>
  <c r="AC169" i="7" s="1"/>
  <c r="G171" i="7"/>
  <c r="W172" i="7"/>
  <c r="F167" i="7"/>
  <c r="S168" i="7"/>
  <c r="O123" i="7"/>
  <c r="H331" i="4"/>
  <c r="I331" i="4" s="1"/>
  <c r="H332" i="3"/>
  <c r="I331" i="3"/>
  <c r="E332" i="1"/>
  <c r="F332" i="1" s="1"/>
  <c r="G333" i="10" l="1"/>
  <c r="F333" i="10"/>
  <c r="H333" i="10"/>
  <c r="D334" i="10"/>
  <c r="E334" i="10" s="1"/>
  <c r="L334" i="10" s="1"/>
  <c r="I332" i="10"/>
  <c r="J332" i="10" s="1"/>
  <c r="M332" i="10" s="1"/>
  <c r="O97" i="6"/>
  <c r="P97" i="6" s="1"/>
  <c r="Q97" i="6" s="1"/>
  <c r="AA97" i="6" s="1"/>
  <c r="L97" i="6"/>
  <c r="G98" i="6" s="1"/>
  <c r="F474" i="8"/>
  <c r="J169" i="7"/>
  <c r="AI170" i="7"/>
  <c r="AJ170" i="7" s="1"/>
  <c r="AK170" i="7" s="1"/>
  <c r="I169" i="7"/>
  <c r="AE170" i="7"/>
  <c r="H169" i="7"/>
  <c r="AA170" i="7"/>
  <c r="X172" i="7"/>
  <c r="Y172" i="7" s="1"/>
  <c r="T168" i="7"/>
  <c r="U168" i="7" s="1"/>
  <c r="P123" i="7"/>
  <c r="H332" i="4"/>
  <c r="I332" i="4" s="1"/>
  <c r="H333" i="3"/>
  <c r="I332" i="3"/>
  <c r="E333" i="1"/>
  <c r="F333" i="1" s="1"/>
  <c r="F334" i="10" l="1"/>
  <c r="G334" i="10"/>
  <c r="H334" i="10"/>
  <c r="I333" i="10"/>
  <c r="J333" i="10" s="1"/>
  <c r="M333" i="10" s="1"/>
  <c r="D335" i="10"/>
  <c r="E335" i="10" s="1"/>
  <c r="L335" i="10" s="1"/>
  <c r="Z97" i="6"/>
  <c r="D98" i="6"/>
  <c r="N98" i="6" s="1"/>
  <c r="F475" i="8"/>
  <c r="J170" i="7"/>
  <c r="AI171" i="7"/>
  <c r="AF170" i="7"/>
  <c r="AG170" i="7" s="1"/>
  <c r="AB170" i="7"/>
  <c r="AC170" i="7" s="1"/>
  <c r="G172" i="7"/>
  <c r="W173" i="7"/>
  <c r="F168" i="7"/>
  <c r="S169" i="7"/>
  <c r="Q123" i="7"/>
  <c r="E123" i="7" s="1"/>
  <c r="H333" i="4"/>
  <c r="I333" i="4" s="1"/>
  <c r="I333" i="3"/>
  <c r="H334" i="3"/>
  <c r="E334" i="1"/>
  <c r="F334" i="1" s="1"/>
  <c r="F335" i="10" l="1"/>
  <c r="G335" i="10"/>
  <c r="H335" i="10"/>
  <c r="D336" i="10"/>
  <c r="E336" i="10" s="1"/>
  <c r="L336" i="10" s="1"/>
  <c r="I334" i="10"/>
  <c r="J334" i="10" s="1"/>
  <c r="M334" i="10" s="1"/>
  <c r="O98" i="6"/>
  <c r="P98" i="6" s="1"/>
  <c r="Q98" i="6" s="1"/>
  <c r="AA98" i="6" s="1"/>
  <c r="I98" i="6"/>
  <c r="J98" i="6" s="1"/>
  <c r="E99" i="6" s="1"/>
  <c r="F476" i="8"/>
  <c r="AJ171" i="7"/>
  <c r="AK171" i="7" s="1"/>
  <c r="I170" i="7"/>
  <c r="AE171" i="7"/>
  <c r="H170" i="7"/>
  <c r="AA171" i="7"/>
  <c r="X173" i="7"/>
  <c r="Y173" i="7" s="1"/>
  <c r="T169" i="7"/>
  <c r="U169" i="7" s="1"/>
  <c r="O124" i="7"/>
  <c r="P124" i="7" s="1"/>
  <c r="H334" i="4"/>
  <c r="I334" i="4" s="1"/>
  <c r="H335" i="3"/>
  <c r="I334" i="3"/>
  <c r="E335" i="1"/>
  <c r="F335" i="1" s="1"/>
  <c r="G336" i="10" l="1"/>
  <c r="F336" i="10"/>
  <c r="H336" i="10"/>
  <c r="I335" i="10"/>
  <c r="J335" i="10" s="1"/>
  <c r="M335" i="10" s="1"/>
  <c r="D337" i="10"/>
  <c r="E337" i="10" s="1"/>
  <c r="L337" i="10" s="1"/>
  <c r="Z98" i="6"/>
  <c r="K98" i="6"/>
  <c r="F99" i="6" s="1"/>
  <c r="F477" i="8"/>
  <c r="J171" i="7"/>
  <c r="AI172" i="7"/>
  <c r="AF171" i="7"/>
  <c r="AG171" i="7" s="1"/>
  <c r="AB171" i="7"/>
  <c r="AC171" i="7" s="1"/>
  <c r="G173" i="7"/>
  <c r="W174" i="7"/>
  <c r="F169" i="7"/>
  <c r="S170" i="7"/>
  <c r="Q124" i="7"/>
  <c r="E124" i="7" s="1"/>
  <c r="H335" i="4"/>
  <c r="I335" i="4" s="1"/>
  <c r="I335" i="3"/>
  <c r="H336" i="3"/>
  <c r="E336" i="1"/>
  <c r="F336" i="1" s="1"/>
  <c r="H337" i="10" l="1"/>
  <c r="F337" i="10"/>
  <c r="G337" i="10"/>
  <c r="I336" i="10"/>
  <c r="J336" i="10" s="1"/>
  <c r="M336" i="10" s="1"/>
  <c r="D338" i="10"/>
  <c r="E338" i="10" s="1"/>
  <c r="L338" i="10" s="1"/>
  <c r="L98" i="6"/>
  <c r="G99" i="6" s="1"/>
  <c r="D99" i="6" s="1"/>
  <c r="N99" i="6" s="1"/>
  <c r="F478" i="8"/>
  <c r="AJ172" i="7"/>
  <c r="AK172" i="7" s="1"/>
  <c r="I171" i="7"/>
  <c r="AE172" i="7"/>
  <c r="H171" i="7"/>
  <c r="AA172" i="7"/>
  <c r="X174" i="7"/>
  <c r="Y174" i="7" s="1"/>
  <c r="T170" i="7"/>
  <c r="U170" i="7" s="1"/>
  <c r="O125" i="7"/>
  <c r="H336" i="4"/>
  <c r="I336" i="4" s="1"/>
  <c r="I336" i="3"/>
  <c r="H337" i="3"/>
  <c r="E337" i="1"/>
  <c r="F337" i="1" s="1"/>
  <c r="H338" i="10" l="1"/>
  <c r="G338" i="10"/>
  <c r="F338" i="10"/>
  <c r="D339" i="10"/>
  <c r="E339" i="10" s="1"/>
  <c r="L339" i="10" s="1"/>
  <c r="I337" i="10"/>
  <c r="J337" i="10" s="1"/>
  <c r="M337" i="10" s="1"/>
  <c r="O99" i="6"/>
  <c r="P99" i="6" s="1"/>
  <c r="Q99" i="6" s="1"/>
  <c r="AA99" i="6" s="1"/>
  <c r="I99" i="6"/>
  <c r="J99" i="6" s="1"/>
  <c r="F479" i="8"/>
  <c r="J172" i="7"/>
  <c r="AI173" i="7"/>
  <c r="AF172" i="7"/>
  <c r="AG172" i="7" s="1"/>
  <c r="AB172" i="7"/>
  <c r="AC172" i="7" s="1"/>
  <c r="G174" i="7"/>
  <c r="W175" i="7"/>
  <c r="F170" i="7"/>
  <c r="S171" i="7"/>
  <c r="P125" i="7"/>
  <c r="H337" i="4"/>
  <c r="I337" i="4" s="1"/>
  <c r="H338" i="3"/>
  <c r="I337" i="3"/>
  <c r="E338" i="1"/>
  <c r="F338" i="1" s="1"/>
  <c r="H339" i="10" l="1"/>
  <c r="F339" i="10"/>
  <c r="G339" i="10"/>
  <c r="I338" i="10"/>
  <c r="J338" i="10" s="1"/>
  <c r="M338" i="10" s="1"/>
  <c r="D340" i="10"/>
  <c r="E340" i="10" s="1"/>
  <c r="L340" i="10" s="1"/>
  <c r="Z99" i="6"/>
  <c r="K99" i="6"/>
  <c r="F100" i="6" s="1"/>
  <c r="E100" i="6"/>
  <c r="F480" i="8"/>
  <c r="AJ173" i="7"/>
  <c r="AK173" i="7" s="1"/>
  <c r="I172" i="7"/>
  <c r="AE173" i="7"/>
  <c r="H172" i="7"/>
  <c r="AA173" i="7"/>
  <c r="X175" i="7"/>
  <c r="Y175" i="7" s="1"/>
  <c r="T171" i="7"/>
  <c r="U171" i="7" s="1"/>
  <c r="Q125" i="7"/>
  <c r="E125" i="7" s="1"/>
  <c r="H338" i="4"/>
  <c r="I338" i="4" s="1"/>
  <c r="H339" i="3"/>
  <c r="I338" i="3"/>
  <c r="E339" i="1"/>
  <c r="F339" i="1" s="1"/>
  <c r="H340" i="10" l="1"/>
  <c r="F340" i="10"/>
  <c r="G340" i="10"/>
  <c r="I339" i="10"/>
  <c r="J339" i="10" s="1"/>
  <c r="M339" i="10" s="1"/>
  <c r="D341" i="10"/>
  <c r="E341" i="10" s="1"/>
  <c r="L341" i="10" s="1"/>
  <c r="L99" i="6"/>
  <c r="G100" i="6" s="1"/>
  <c r="F481" i="8"/>
  <c r="J173" i="7"/>
  <c r="AI174" i="7"/>
  <c r="AF173" i="7"/>
  <c r="AG173" i="7" s="1"/>
  <c r="AB173" i="7"/>
  <c r="AC173" i="7" s="1"/>
  <c r="G175" i="7"/>
  <c r="W176" i="7"/>
  <c r="F171" i="7"/>
  <c r="S172" i="7"/>
  <c r="O126" i="7"/>
  <c r="H339" i="4"/>
  <c r="I339" i="4" s="1"/>
  <c r="H340" i="3"/>
  <c r="I339" i="3"/>
  <c r="E340" i="1"/>
  <c r="F340" i="1" s="1"/>
  <c r="G341" i="10" l="1"/>
  <c r="H341" i="10"/>
  <c r="F341" i="10"/>
  <c r="D342" i="10"/>
  <c r="E342" i="10" s="1"/>
  <c r="L342" i="10" s="1"/>
  <c r="I340" i="10"/>
  <c r="J340" i="10" s="1"/>
  <c r="M340" i="10" s="1"/>
  <c r="D100" i="6"/>
  <c r="N100" i="6" s="1"/>
  <c r="F482" i="8"/>
  <c r="AJ174" i="7"/>
  <c r="AK174" i="7" s="1"/>
  <c r="I173" i="7"/>
  <c r="AE174" i="7"/>
  <c r="H173" i="7"/>
  <c r="AA174" i="7"/>
  <c r="X176" i="7"/>
  <c r="Y176" i="7" s="1"/>
  <c r="T172" i="7"/>
  <c r="U172" i="7" s="1"/>
  <c r="P126" i="7"/>
  <c r="H340" i="4"/>
  <c r="I340" i="4" s="1"/>
  <c r="I340" i="3"/>
  <c r="H341" i="3"/>
  <c r="E341" i="1"/>
  <c r="F341" i="1" s="1"/>
  <c r="G342" i="10" l="1"/>
  <c r="H342" i="10"/>
  <c r="F342" i="10"/>
  <c r="I341" i="10"/>
  <c r="J341" i="10" s="1"/>
  <c r="M341" i="10" s="1"/>
  <c r="D343" i="10"/>
  <c r="E343" i="10" s="1"/>
  <c r="L343" i="10" s="1"/>
  <c r="O100" i="6"/>
  <c r="P100" i="6" s="1"/>
  <c r="Q100" i="6" s="1"/>
  <c r="AA100" i="6" s="1"/>
  <c r="I100" i="6"/>
  <c r="J100" i="6" s="1"/>
  <c r="F483" i="8"/>
  <c r="J174" i="7"/>
  <c r="AI175" i="7"/>
  <c r="AF174" i="7"/>
  <c r="AG174" i="7" s="1"/>
  <c r="AB174" i="7"/>
  <c r="AC174" i="7" s="1"/>
  <c r="G176" i="7"/>
  <c r="W177" i="7"/>
  <c r="F172" i="7"/>
  <c r="S173" i="7"/>
  <c r="Q126" i="7"/>
  <c r="E126" i="7" s="1"/>
  <c r="H341" i="4"/>
  <c r="I341" i="4" s="1"/>
  <c r="H342" i="3"/>
  <c r="I341" i="3"/>
  <c r="E342" i="1"/>
  <c r="F342" i="1" s="1"/>
  <c r="G343" i="10" l="1"/>
  <c r="H343" i="10"/>
  <c r="F343" i="10"/>
  <c r="D344" i="10"/>
  <c r="E344" i="10" s="1"/>
  <c r="L344" i="10" s="1"/>
  <c r="I342" i="10"/>
  <c r="J342" i="10" s="1"/>
  <c r="M342" i="10" s="1"/>
  <c r="Z100" i="6"/>
  <c r="K100" i="6"/>
  <c r="F101" i="6" s="1"/>
  <c r="E101" i="6"/>
  <c r="F484" i="8"/>
  <c r="AJ175" i="7"/>
  <c r="AK175" i="7" s="1"/>
  <c r="I174" i="7"/>
  <c r="AE175" i="7"/>
  <c r="H174" i="7"/>
  <c r="AA175" i="7"/>
  <c r="X177" i="7"/>
  <c r="Y177" i="7" s="1"/>
  <c r="T173" i="7"/>
  <c r="U173" i="7" s="1"/>
  <c r="O127" i="7"/>
  <c r="H342" i="4"/>
  <c r="I342" i="4" s="1"/>
  <c r="I342" i="3"/>
  <c r="H343" i="3"/>
  <c r="E343" i="1"/>
  <c r="F343" i="1" s="1"/>
  <c r="G344" i="10" l="1"/>
  <c r="F344" i="10"/>
  <c r="H344" i="10"/>
  <c r="I343" i="10"/>
  <c r="J343" i="10" s="1"/>
  <c r="M343" i="10" s="1"/>
  <c r="D345" i="10"/>
  <c r="E345" i="10" s="1"/>
  <c r="L345" i="10" s="1"/>
  <c r="L100" i="6"/>
  <c r="G101" i="6" s="1"/>
  <c r="F485" i="8"/>
  <c r="J175" i="7"/>
  <c r="AI176" i="7"/>
  <c r="AF175" i="7"/>
  <c r="AG175" i="7" s="1"/>
  <c r="AB175" i="7"/>
  <c r="AC175" i="7" s="1"/>
  <c r="G177" i="7"/>
  <c r="W178" i="7"/>
  <c r="F173" i="7"/>
  <c r="S174" i="7"/>
  <c r="P127" i="7"/>
  <c r="Q127" i="7" s="1"/>
  <c r="E127" i="7" s="1"/>
  <c r="H343" i="4"/>
  <c r="I343" i="4" s="1"/>
  <c r="I343" i="3"/>
  <c r="H344" i="3"/>
  <c r="E344" i="1"/>
  <c r="F344" i="1" s="1"/>
  <c r="F345" i="10" l="1"/>
  <c r="H345" i="10"/>
  <c r="G345" i="10"/>
  <c r="I344" i="10"/>
  <c r="J344" i="10" s="1"/>
  <c r="M344" i="10" s="1"/>
  <c r="D346" i="10"/>
  <c r="E346" i="10" s="1"/>
  <c r="L346" i="10" s="1"/>
  <c r="D101" i="6"/>
  <c r="N101" i="6" s="1"/>
  <c r="F486" i="8"/>
  <c r="AJ176" i="7"/>
  <c r="AK176" i="7" s="1"/>
  <c r="I175" i="7"/>
  <c r="AE176" i="7"/>
  <c r="H175" i="7"/>
  <c r="AA176" i="7"/>
  <c r="X178" i="7"/>
  <c r="Y178" i="7" s="1"/>
  <c r="T174" i="7"/>
  <c r="U174" i="7" s="1"/>
  <c r="O128" i="7"/>
  <c r="H344" i="4"/>
  <c r="I344" i="4" s="1"/>
  <c r="I344" i="3"/>
  <c r="H345" i="3"/>
  <c r="E345" i="1"/>
  <c r="F345" i="1" s="1"/>
  <c r="F346" i="10" l="1"/>
  <c r="H346" i="10"/>
  <c r="G346" i="10"/>
  <c r="I345" i="10"/>
  <c r="J345" i="10" s="1"/>
  <c r="M345" i="10" s="1"/>
  <c r="D347" i="10"/>
  <c r="E347" i="10" s="1"/>
  <c r="L347" i="10" s="1"/>
  <c r="O101" i="6"/>
  <c r="P101" i="6" s="1"/>
  <c r="Q101" i="6" s="1"/>
  <c r="AA101" i="6" s="1"/>
  <c r="I101" i="6"/>
  <c r="J101" i="6" s="1"/>
  <c r="K101" i="6" s="1"/>
  <c r="F102" i="6" s="1"/>
  <c r="F487" i="8"/>
  <c r="J176" i="7"/>
  <c r="AI177" i="7"/>
  <c r="AF176" i="7"/>
  <c r="AG176" i="7" s="1"/>
  <c r="AB176" i="7"/>
  <c r="AC176" i="7" s="1"/>
  <c r="G178" i="7"/>
  <c r="W179" i="7"/>
  <c r="F174" i="7"/>
  <c r="S175" i="7"/>
  <c r="P128" i="7"/>
  <c r="H345" i="4"/>
  <c r="I345" i="4" s="1"/>
  <c r="H346" i="3"/>
  <c r="I345" i="3"/>
  <c r="E346" i="1"/>
  <c r="F346" i="1" s="1"/>
  <c r="H347" i="10" l="1"/>
  <c r="F347" i="10"/>
  <c r="G347" i="10"/>
  <c r="D348" i="10"/>
  <c r="E348" i="10" s="1"/>
  <c r="L348" i="10" s="1"/>
  <c r="I346" i="10"/>
  <c r="J346" i="10" s="1"/>
  <c r="M346" i="10" s="1"/>
  <c r="Z101" i="6"/>
  <c r="E102" i="6"/>
  <c r="L101" i="6"/>
  <c r="G102" i="6" s="1"/>
  <c r="F488" i="8"/>
  <c r="AJ177" i="7"/>
  <c r="AK177" i="7" s="1"/>
  <c r="I176" i="7"/>
  <c r="AE177" i="7"/>
  <c r="H176" i="7"/>
  <c r="AA177" i="7"/>
  <c r="X179" i="7"/>
  <c r="Y179" i="7" s="1"/>
  <c r="T175" i="7"/>
  <c r="U175" i="7" s="1"/>
  <c r="Q128" i="7"/>
  <c r="E128" i="7" s="1"/>
  <c r="H346" i="4"/>
  <c r="I346" i="4" s="1"/>
  <c r="H347" i="3"/>
  <c r="I346" i="3"/>
  <c r="E347" i="1"/>
  <c r="F347" i="1" s="1"/>
  <c r="H348" i="10" l="1"/>
  <c r="F348" i="10"/>
  <c r="G348" i="10"/>
  <c r="I347" i="10"/>
  <c r="J347" i="10" s="1"/>
  <c r="M347" i="10" s="1"/>
  <c r="D349" i="10"/>
  <c r="E349" i="10" s="1"/>
  <c r="L349" i="10" s="1"/>
  <c r="D102" i="6"/>
  <c r="N102" i="6" s="1"/>
  <c r="O102" i="6" s="1"/>
  <c r="P102" i="6" s="1"/>
  <c r="Q102" i="6" s="1"/>
  <c r="AA102" i="6" s="1"/>
  <c r="F489" i="8"/>
  <c r="J177" i="7"/>
  <c r="AI178" i="7"/>
  <c r="AF177" i="7"/>
  <c r="AG177" i="7" s="1"/>
  <c r="AB177" i="7"/>
  <c r="AC177" i="7" s="1"/>
  <c r="G179" i="7"/>
  <c r="W180" i="7"/>
  <c r="F175" i="7"/>
  <c r="S176" i="7"/>
  <c r="O129" i="7"/>
  <c r="H347" i="4"/>
  <c r="I347" i="4" s="1"/>
  <c r="I347" i="3"/>
  <c r="H348" i="3"/>
  <c r="E348" i="1"/>
  <c r="F348" i="1" s="1"/>
  <c r="F349" i="10" l="1"/>
  <c r="H349" i="10"/>
  <c r="G349" i="10"/>
  <c r="D350" i="10"/>
  <c r="E350" i="10" s="1"/>
  <c r="L350" i="10" s="1"/>
  <c r="I348" i="10"/>
  <c r="J348" i="10" s="1"/>
  <c r="M348" i="10" s="1"/>
  <c r="I102" i="6"/>
  <c r="J102" i="6" s="1"/>
  <c r="K102" i="6" s="1"/>
  <c r="F103" i="6" s="1"/>
  <c r="Z102" i="6"/>
  <c r="F490" i="8"/>
  <c r="AJ178" i="7"/>
  <c r="AK178" i="7" s="1"/>
  <c r="I177" i="7"/>
  <c r="AE178" i="7"/>
  <c r="H177" i="7"/>
  <c r="AA178" i="7"/>
  <c r="X180" i="7"/>
  <c r="Y180" i="7" s="1"/>
  <c r="T176" i="7"/>
  <c r="U176" i="7" s="1"/>
  <c r="P129" i="7"/>
  <c r="H348" i="4"/>
  <c r="I348" i="4" s="1"/>
  <c r="H349" i="3"/>
  <c r="I348" i="3"/>
  <c r="E349" i="1"/>
  <c r="F349" i="1" s="1"/>
  <c r="H350" i="10" l="1"/>
  <c r="F350" i="10"/>
  <c r="G350" i="10"/>
  <c r="I349" i="10"/>
  <c r="J349" i="10" s="1"/>
  <c r="M349" i="10" s="1"/>
  <c r="D351" i="10"/>
  <c r="E351" i="10" s="1"/>
  <c r="L351" i="10" s="1"/>
  <c r="E103" i="6"/>
  <c r="L102" i="6"/>
  <c r="G103" i="6" s="1"/>
  <c r="F491" i="8"/>
  <c r="J178" i="7"/>
  <c r="AI179" i="7"/>
  <c r="AF178" i="7"/>
  <c r="AG178" i="7" s="1"/>
  <c r="AB178" i="7"/>
  <c r="AC178" i="7" s="1"/>
  <c r="G180" i="7"/>
  <c r="W181" i="7"/>
  <c r="F176" i="7"/>
  <c r="S177" i="7"/>
  <c r="Q129" i="7"/>
  <c r="E129" i="7" s="1"/>
  <c r="H349" i="4"/>
  <c r="I349" i="4" s="1"/>
  <c r="I349" i="3"/>
  <c r="H350" i="3"/>
  <c r="E350" i="1"/>
  <c r="F350" i="1" s="1"/>
  <c r="G351" i="10" l="1"/>
  <c r="H351" i="10"/>
  <c r="F351" i="10"/>
  <c r="D352" i="10"/>
  <c r="E352" i="10" s="1"/>
  <c r="L352" i="10" s="1"/>
  <c r="I350" i="10"/>
  <c r="J350" i="10" s="1"/>
  <c r="M350" i="10" s="1"/>
  <c r="D103" i="6"/>
  <c r="N103" i="6" s="1"/>
  <c r="F492" i="8"/>
  <c r="AJ179" i="7"/>
  <c r="AK179" i="7" s="1"/>
  <c r="I178" i="7"/>
  <c r="AE179" i="7"/>
  <c r="H178" i="7"/>
  <c r="AA179" i="7"/>
  <c r="AB179" i="7" s="1"/>
  <c r="AC179" i="7" s="1"/>
  <c r="X181" i="7"/>
  <c r="Y181" i="7" s="1"/>
  <c r="T177" i="7"/>
  <c r="U177" i="7" s="1"/>
  <c r="O130" i="7"/>
  <c r="H350" i="4"/>
  <c r="I350" i="4" s="1"/>
  <c r="I350" i="3"/>
  <c r="H351" i="3"/>
  <c r="E351" i="1"/>
  <c r="F351" i="1" s="1"/>
  <c r="G352" i="10" l="1"/>
  <c r="F352" i="10"/>
  <c r="H352" i="10"/>
  <c r="I351" i="10"/>
  <c r="J351" i="10" s="1"/>
  <c r="M351" i="10" s="1"/>
  <c r="D353" i="10"/>
  <c r="E353" i="10" s="1"/>
  <c r="L353" i="10" s="1"/>
  <c r="O103" i="6"/>
  <c r="P103" i="6" s="1"/>
  <c r="Q103" i="6" s="1"/>
  <c r="AA103" i="6" s="1"/>
  <c r="I103" i="6"/>
  <c r="J103" i="6" s="1"/>
  <c r="F493" i="8"/>
  <c r="J179" i="7"/>
  <c r="AI180" i="7"/>
  <c r="AF179" i="7"/>
  <c r="AG179" i="7" s="1"/>
  <c r="H179" i="7"/>
  <c r="AA180" i="7"/>
  <c r="G181" i="7"/>
  <c r="W182" i="7"/>
  <c r="F177" i="7"/>
  <c r="S178" i="7"/>
  <c r="P130" i="7"/>
  <c r="H351" i="4"/>
  <c r="I351" i="4" s="1"/>
  <c r="I351" i="3"/>
  <c r="H352" i="3"/>
  <c r="E352" i="1"/>
  <c r="F352" i="1" s="1"/>
  <c r="G353" i="10" l="1"/>
  <c r="H353" i="10"/>
  <c r="F353" i="10"/>
  <c r="D354" i="10"/>
  <c r="E354" i="10" s="1"/>
  <c r="L354" i="10" s="1"/>
  <c r="I352" i="10"/>
  <c r="J352" i="10" s="1"/>
  <c r="M352" i="10" s="1"/>
  <c r="Z103" i="6"/>
  <c r="K103" i="6"/>
  <c r="F104" i="6" s="1"/>
  <c r="E104" i="6"/>
  <c r="F494" i="8"/>
  <c r="AJ180" i="7"/>
  <c r="AK180" i="7" s="1"/>
  <c r="I179" i="7"/>
  <c r="AE180" i="7"/>
  <c r="AB180" i="7"/>
  <c r="AC180" i="7" s="1"/>
  <c r="X182" i="7"/>
  <c r="Y182" i="7" s="1"/>
  <c r="T178" i="7"/>
  <c r="U178" i="7" s="1"/>
  <c r="Q130" i="7"/>
  <c r="E130" i="7" s="1"/>
  <c r="H352" i="4"/>
  <c r="I352" i="4" s="1"/>
  <c r="H353" i="3"/>
  <c r="I352" i="3"/>
  <c r="E353" i="1"/>
  <c r="F353" i="1" s="1"/>
  <c r="G354" i="10" l="1"/>
  <c r="H354" i="10"/>
  <c r="F354" i="10"/>
  <c r="I353" i="10"/>
  <c r="J353" i="10" s="1"/>
  <c r="M353" i="10" s="1"/>
  <c r="D355" i="10"/>
  <c r="E355" i="10" s="1"/>
  <c r="L355" i="10" s="1"/>
  <c r="L103" i="6"/>
  <c r="G104" i="6" s="1"/>
  <c r="F495" i="8"/>
  <c r="J180" i="7"/>
  <c r="AI181" i="7"/>
  <c r="AF180" i="7"/>
  <c r="AG180" i="7" s="1"/>
  <c r="H180" i="7"/>
  <c r="AA181" i="7"/>
  <c r="G182" i="7"/>
  <c r="W183" i="7"/>
  <c r="F178" i="7"/>
  <c r="S179" i="7"/>
  <c r="T179" i="7" s="1"/>
  <c r="U179" i="7" s="1"/>
  <c r="O131" i="7"/>
  <c r="H353" i="4"/>
  <c r="I353" i="4" s="1"/>
  <c r="H354" i="3"/>
  <c r="I353" i="3"/>
  <c r="E354" i="1"/>
  <c r="F354" i="1" s="1"/>
  <c r="H355" i="10" l="1"/>
  <c r="G355" i="10"/>
  <c r="F355" i="10"/>
  <c r="I354" i="10"/>
  <c r="J354" i="10" s="1"/>
  <c r="M354" i="10" s="1"/>
  <c r="D356" i="10"/>
  <c r="E356" i="10" s="1"/>
  <c r="L356" i="10" s="1"/>
  <c r="D104" i="6"/>
  <c r="N104" i="6" s="1"/>
  <c r="F496" i="8"/>
  <c r="AJ181" i="7"/>
  <c r="AK181" i="7" s="1"/>
  <c r="I180" i="7"/>
  <c r="AE181" i="7"/>
  <c r="AB181" i="7"/>
  <c r="AC181" i="7" s="1"/>
  <c r="X183" i="7"/>
  <c r="Y183" i="7" s="1"/>
  <c r="F179" i="7"/>
  <c r="S180" i="7"/>
  <c r="P131" i="7"/>
  <c r="H354" i="4"/>
  <c r="I354" i="4" s="1"/>
  <c r="I354" i="3"/>
  <c r="H355" i="3"/>
  <c r="E355" i="1"/>
  <c r="F355" i="1" s="1"/>
  <c r="H356" i="10" l="1"/>
  <c r="F356" i="10"/>
  <c r="G356" i="10"/>
  <c r="I355" i="10"/>
  <c r="J355" i="10" s="1"/>
  <c r="M355" i="10" s="1"/>
  <c r="D357" i="10"/>
  <c r="E357" i="10" s="1"/>
  <c r="L357" i="10" s="1"/>
  <c r="O104" i="6"/>
  <c r="P104" i="6" s="1"/>
  <c r="Q104" i="6" s="1"/>
  <c r="AA104" i="6" s="1"/>
  <c r="I104" i="6"/>
  <c r="J104" i="6" s="1"/>
  <c r="F497" i="8"/>
  <c r="J181" i="7"/>
  <c r="AI182" i="7"/>
  <c r="AF181" i="7"/>
  <c r="AG181" i="7" s="1"/>
  <c r="H181" i="7"/>
  <c r="AA182" i="7"/>
  <c r="G183" i="7"/>
  <c r="W184" i="7"/>
  <c r="T180" i="7"/>
  <c r="U180" i="7" s="1"/>
  <c r="Q131" i="7"/>
  <c r="E131" i="7" s="1"/>
  <c r="H355" i="4"/>
  <c r="I355" i="4" s="1"/>
  <c r="I355" i="3"/>
  <c r="H356" i="3"/>
  <c r="E356" i="1"/>
  <c r="F356" i="1" s="1"/>
  <c r="H357" i="10" l="1"/>
  <c r="F357" i="10"/>
  <c r="G357" i="10"/>
  <c r="I356" i="10"/>
  <c r="J356" i="10" s="1"/>
  <c r="M356" i="10" s="1"/>
  <c r="D358" i="10"/>
  <c r="E358" i="10" s="1"/>
  <c r="L358" i="10" s="1"/>
  <c r="Z104" i="6"/>
  <c r="K104" i="6"/>
  <c r="F105" i="6" s="1"/>
  <c r="E105" i="6"/>
  <c r="F498" i="8"/>
  <c r="AJ182" i="7"/>
  <c r="AK182" i="7" s="1"/>
  <c r="I181" i="7"/>
  <c r="AE182" i="7"/>
  <c r="AB182" i="7"/>
  <c r="AC182" i="7" s="1"/>
  <c r="X184" i="7"/>
  <c r="Y184" i="7" s="1"/>
  <c r="F180" i="7"/>
  <c r="S181" i="7"/>
  <c r="O132" i="7"/>
  <c r="H356" i="4"/>
  <c r="I356" i="4" s="1"/>
  <c r="H357" i="3"/>
  <c r="I356" i="3"/>
  <c r="E357" i="1"/>
  <c r="F357" i="1" s="1"/>
  <c r="F358" i="10" l="1"/>
  <c r="H358" i="10"/>
  <c r="G358" i="10"/>
  <c r="I357" i="10"/>
  <c r="J357" i="10" s="1"/>
  <c r="M357" i="10" s="1"/>
  <c r="D359" i="10"/>
  <c r="E359" i="10" s="1"/>
  <c r="L359" i="10" s="1"/>
  <c r="L104" i="6"/>
  <c r="G105" i="6" s="1"/>
  <c r="D105" i="6" s="1"/>
  <c r="N105" i="6" s="1"/>
  <c r="F499" i="8"/>
  <c r="J182" i="7"/>
  <c r="AI183" i="7"/>
  <c r="AF182" i="7"/>
  <c r="AG182" i="7" s="1"/>
  <c r="H182" i="7"/>
  <c r="AA183" i="7"/>
  <c r="G184" i="7"/>
  <c r="W185" i="7"/>
  <c r="T181" i="7"/>
  <c r="U181" i="7" s="1"/>
  <c r="P132" i="7"/>
  <c r="H357" i="4"/>
  <c r="I357" i="4" s="1"/>
  <c r="H358" i="3"/>
  <c r="I357" i="3"/>
  <c r="E358" i="1"/>
  <c r="F358" i="1" s="1"/>
  <c r="H359" i="10" l="1"/>
  <c r="F359" i="10"/>
  <c r="G359" i="10"/>
  <c r="D360" i="10"/>
  <c r="E360" i="10" s="1"/>
  <c r="L360" i="10" s="1"/>
  <c r="I358" i="10"/>
  <c r="J358" i="10" s="1"/>
  <c r="M358" i="10" s="1"/>
  <c r="O105" i="6"/>
  <c r="P105" i="6" s="1"/>
  <c r="Z105" i="6" s="1"/>
  <c r="I105" i="6"/>
  <c r="J105" i="6" s="1"/>
  <c r="F500" i="8"/>
  <c r="AJ183" i="7"/>
  <c r="AK183" i="7" s="1"/>
  <c r="I182" i="7"/>
  <c r="AE183" i="7"/>
  <c r="AB183" i="7"/>
  <c r="AC183" i="7" s="1"/>
  <c r="X185" i="7"/>
  <c r="Y185" i="7" s="1"/>
  <c r="F181" i="7"/>
  <c r="S182" i="7"/>
  <c r="Q132" i="7"/>
  <c r="E132" i="7" s="1"/>
  <c r="H358" i="4"/>
  <c r="I358" i="4" s="1"/>
  <c r="H359" i="3"/>
  <c r="I358" i="3"/>
  <c r="E359" i="1"/>
  <c r="F359" i="1" s="1"/>
  <c r="G360" i="10" l="1"/>
  <c r="F360" i="10"/>
  <c r="H360" i="10"/>
  <c r="I359" i="10"/>
  <c r="J359" i="10" s="1"/>
  <c r="M359" i="10" s="1"/>
  <c r="D361" i="10"/>
  <c r="E361" i="10" s="1"/>
  <c r="L361" i="10" s="1"/>
  <c r="Q105" i="6"/>
  <c r="AA105" i="6" s="1"/>
  <c r="K105" i="6"/>
  <c r="F106" i="6" s="1"/>
  <c r="E106" i="6"/>
  <c r="F501" i="8"/>
  <c r="J183" i="7"/>
  <c r="AI184" i="7"/>
  <c r="AF183" i="7"/>
  <c r="AG183" i="7" s="1"/>
  <c r="H183" i="7"/>
  <c r="AA184" i="7"/>
  <c r="G185" i="7"/>
  <c r="W186" i="7"/>
  <c r="T182" i="7"/>
  <c r="U182" i="7" s="1"/>
  <c r="O133" i="7"/>
  <c r="H359" i="4"/>
  <c r="I359" i="4" s="1"/>
  <c r="H360" i="3"/>
  <c r="I359" i="3"/>
  <c r="E360" i="1"/>
  <c r="F360" i="1" s="1"/>
  <c r="G361" i="10" l="1"/>
  <c r="F361" i="10"/>
  <c r="H361" i="10"/>
  <c r="D362" i="10"/>
  <c r="E362" i="10" s="1"/>
  <c r="L362" i="10" s="1"/>
  <c r="I360" i="10"/>
  <c r="J360" i="10" s="1"/>
  <c r="M360" i="10" s="1"/>
  <c r="L105" i="6"/>
  <c r="G106" i="6" s="1"/>
  <c r="F502" i="8"/>
  <c r="AJ184" i="7"/>
  <c r="AK184" i="7" s="1"/>
  <c r="I183" i="7"/>
  <c r="AE184" i="7"/>
  <c r="AB184" i="7"/>
  <c r="AC184" i="7" s="1"/>
  <c r="X186" i="7"/>
  <c r="Y186" i="7" s="1"/>
  <c r="F182" i="7"/>
  <c r="S183" i="7"/>
  <c r="P133" i="7"/>
  <c r="H360" i="4"/>
  <c r="I360" i="4" s="1"/>
  <c r="H361" i="3"/>
  <c r="I360" i="3"/>
  <c r="E361" i="1"/>
  <c r="F361" i="1" s="1"/>
  <c r="F362" i="10" l="1"/>
  <c r="G362" i="10"/>
  <c r="H362" i="10"/>
  <c r="I361" i="10"/>
  <c r="J361" i="10" s="1"/>
  <c r="M361" i="10" s="1"/>
  <c r="D363" i="10"/>
  <c r="E363" i="10" s="1"/>
  <c r="L363" i="10" s="1"/>
  <c r="D106" i="6"/>
  <c r="N106" i="6" s="1"/>
  <c r="F503" i="8"/>
  <c r="J184" i="7"/>
  <c r="AI185" i="7"/>
  <c r="AF184" i="7"/>
  <c r="AG184" i="7" s="1"/>
  <c r="H184" i="7"/>
  <c r="AA185" i="7"/>
  <c r="G186" i="7"/>
  <c r="W187" i="7"/>
  <c r="T183" i="7"/>
  <c r="U183" i="7" s="1"/>
  <c r="Q133" i="7"/>
  <c r="E133" i="7" s="1"/>
  <c r="H361" i="4"/>
  <c r="I361" i="4" s="1"/>
  <c r="I361" i="3"/>
  <c r="H362" i="3"/>
  <c r="E362" i="1"/>
  <c r="F362" i="1" s="1"/>
  <c r="H363" i="10" l="1"/>
  <c r="G363" i="10"/>
  <c r="F363" i="10"/>
  <c r="I362" i="10"/>
  <c r="J362" i="10" s="1"/>
  <c r="M362" i="10" s="1"/>
  <c r="D364" i="10"/>
  <c r="E364" i="10" s="1"/>
  <c r="L364" i="10" s="1"/>
  <c r="O106" i="6"/>
  <c r="P106" i="6" s="1"/>
  <c r="Q106" i="6" s="1"/>
  <c r="AA106" i="6" s="1"/>
  <c r="I106" i="6"/>
  <c r="J106" i="6" s="1"/>
  <c r="E107" i="6" s="1"/>
  <c r="F504" i="8"/>
  <c r="AJ185" i="7"/>
  <c r="AK185" i="7" s="1"/>
  <c r="I184" i="7"/>
  <c r="AE185" i="7"/>
  <c r="AB185" i="7"/>
  <c r="AC185" i="7" s="1"/>
  <c r="X187" i="7"/>
  <c r="Y187" i="7" s="1"/>
  <c r="F183" i="7"/>
  <c r="S184" i="7"/>
  <c r="O134" i="7"/>
  <c r="H362" i="4"/>
  <c r="I362" i="4" s="1"/>
  <c r="I362" i="3"/>
  <c r="H363" i="3"/>
  <c r="E363" i="1"/>
  <c r="F363" i="1" s="1"/>
  <c r="G364" i="10" l="1"/>
  <c r="H364" i="10"/>
  <c r="F364" i="10"/>
  <c r="D365" i="10"/>
  <c r="E365" i="10" s="1"/>
  <c r="L365" i="10" s="1"/>
  <c r="I363" i="10"/>
  <c r="J363" i="10" s="1"/>
  <c r="M363" i="10" s="1"/>
  <c r="Z106" i="6"/>
  <c r="K106" i="6"/>
  <c r="F107" i="6" s="1"/>
  <c r="F505" i="8"/>
  <c r="J185" i="7"/>
  <c r="AI186" i="7"/>
  <c r="AF185" i="7"/>
  <c r="AG185" i="7" s="1"/>
  <c r="H185" i="7"/>
  <c r="AA186" i="7"/>
  <c r="G187" i="7"/>
  <c r="W188" i="7"/>
  <c r="T184" i="7"/>
  <c r="U184" i="7" s="1"/>
  <c r="P134" i="7"/>
  <c r="Q134" i="7" s="1"/>
  <c r="E134" i="7" s="1"/>
  <c r="H363" i="4"/>
  <c r="I363" i="4" s="1"/>
  <c r="I363" i="3"/>
  <c r="H364" i="3"/>
  <c r="E364" i="1"/>
  <c r="F364" i="1" s="1"/>
  <c r="G365" i="10" l="1"/>
  <c r="H365" i="10"/>
  <c r="F365" i="10"/>
  <c r="I364" i="10"/>
  <c r="J364" i="10" s="1"/>
  <c r="M364" i="10" s="1"/>
  <c r="D366" i="10"/>
  <c r="E366" i="10" s="1"/>
  <c r="L366" i="10" s="1"/>
  <c r="L106" i="6"/>
  <c r="G107" i="6" s="1"/>
  <c r="D107" i="6" s="1"/>
  <c r="N107" i="6" s="1"/>
  <c r="F506" i="8"/>
  <c r="AJ186" i="7"/>
  <c r="AK186" i="7" s="1"/>
  <c r="I185" i="7"/>
  <c r="AE186" i="7"/>
  <c r="AB186" i="7"/>
  <c r="AC186" i="7" s="1"/>
  <c r="X188" i="7"/>
  <c r="Y188" i="7" s="1"/>
  <c r="F184" i="7"/>
  <c r="S185" i="7"/>
  <c r="O135" i="7"/>
  <c r="H364" i="4"/>
  <c r="I364" i="4" s="1"/>
  <c r="H365" i="3"/>
  <c r="I364" i="3"/>
  <c r="E365" i="1"/>
  <c r="F365" i="1" s="1"/>
  <c r="H366" i="10" l="1"/>
  <c r="F366" i="10"/>
  <c r="G366" i="10"/>
  <c r="I365" i="10"/>
  <c r="J365" i="10" s="1"/>
  <c r="M365" i="10" s="1"/>
  <c r="D367" i="10"/>
  <c r="E367" i="10" s="1"/>
  <c r="L367" i="10" s="1"/>
  <c r="I107" i="6"/>
  <c r="J107" i="6" s="1"/>
  <c r="K107" i="6" s="1"/>
  <c r="F108" i="6" s="1"/>
  <c r="O107" i="6"/>
  <c r="P107" i="6" s="1"/>
  <c r="Q107" i="6" s="1"/>
  <c r="AA107" i="6" s="1"/>
  <c r="F507" i="8"/>
  <c r="J186" i="7"/>
  <c r="AI187" i="7"/>
  <c r="AF186" i="7"/>
  <c r="AG186" i="7" s="1"/>
  <c r="H186" i="7"/>
  <c r="AA187" i="7"/>
  <c r="G188" i="7"/>
  <c r="W189" i="7"/>
  <c r="T185" i="7"/>
  <c r="U185" i="7" s="1"/>
  <c r="P135" i="7"/>
  <c r="H365" i="4"/>
  <c r="I365" i="4" s="1"/>
  <c r="H366" i="3"/>
  <c r="I365" i="3"/>
  <c r="E366" i="1"/>
  <c r="F366" i="1" s="1"/>
  <c r="F367" i="10" l="1"/>
  <c r="G367" i="10"/>
  <c r="H367" i="10"/>
  <c r="I366" i="10"/>
  <c r="J366" i="10" s="1"/>
  <c r="M366" i="10" s="1"/>
  <c r="D368" i="10"/>
  <c r="E368" i="10" s="1"/>
  <c r="L368" i="10" s="1"/>
  <c r="E108" i="6"/>
  <c r="L107" i="6"/>
  <c r="G108" i="6" s="1"/>
  <c r="F508" i="8"/>
  <c r="AJ187" i="7"/>
  <c r="AK187" i="7" s="1"/>
  <c r="I186" i="7"/>
  <c r="AE187" i="7"/>
  <c r="AB187" i="7"/>
  <c r="AC187" i="7" s="1"/>
  <c r="X189" i="7"/>
  <c r="Y189" i="7" s="1"/>
  <c r="F185" i="7"/>
  <c r="S186" i="7"/>
  <c r="Q135" i="7"/>
  <c r="E135" i="7" s="1"/>
  <c r="H366" i="4"/>
  <c r="I366" i="4" s="1"/>
  <c r="I366" i="3"/>
  <c r="H367" i="3"/>
  <c r="E367" i="1"/>
  <c r="F367" i="1" s="1"/>
  <c r="G368" i="10" l="1"/>
  <c r="F368" i="10"/>
  <c r="H368" i="10"/>
  <c r="D369" i="10"/>
  <c r="E369" i="10" s="1"/>
  <c r="L369" i="10" s="1"/>
  <c r="I367" i="10"/>
  <c r="J367" i="10" s="1"/>
  <c r="M367" i="10" s="1"/>
  <c r="Z107" i="6"/>
  <c r="D108" i="6"/>
  <c r="N108" i="6" s="1"/>
  <c r="F509" i="8"/>
  <c r="J187" i="7"/>
  <c r="AI188" i="7"/>
  <c r="AF187" i="7"/>
  <c r="AG187" i="7" s="1"/>
  <c r="H187" i="7"/>
  <c r="AA188" i="7"/>
  <c r="G189" i="7"/>
  <c r="W190" i="7"/>
  <c r="T186" i="7"/>
  <c r="U186" i="7" s="1"/>
  <c r="O136" i="7"/>
  <c r="H367" i="4"/>
  <c r="I367" i="4" s="1"/>
  <c r="H368" i="3"/>
  <c r="I367" i="3"/>
  <c r="E368" i="1"/>
  <c r="F368" i="1" s="1"/>
  <c r="H369" i="10" l="1"/>
  <c r="F369" i="10"/>
  <c r="G369" i="10"/>
  <c r="I368" i="10"/>
  <c r="J368" i="10" s="1"/>
  <c r="M368" i="10" s="1"/>
  <c r="D370" i="10"/>
  <c r="E370" i="10" s="1"/>
  <c r="L370" i="10" s="1"/>
  <c r="O108" i="6"/>
  <c r="P108" i="6" s="1"/>
  <c r="Q108" i="6" s="1"/>
  <c r="AA108" i="6" s="1"/>
  <c r="I108" i="6"/>
  <c r="J108" i="6" s="1"/>
  <c r="F510" i="8"/>
  <c r="AJ188" i="7"/>
  <c r="AK188" i="7" s="1"/>
  <c r="I187" i="7"/>
  <c r="AE188" i="7"/>
  <c r="AB188" i="7"/>
  <c r="AC188" i="7" s="1"/>
  <c r="X190" i="7"/>
  <c r="Y190" i="7" s="1"/>
  <c r="F186" i="7"/>
  <c r="S187" i="7"/>
  <c r="P136" i="7"/>
  <c r="Q136" i="7" s="1"/>
  <c r="E136" i="7" s="1"/>
  <c r="H368" i="4"/>
  <c r="I368" i="4" s="1"/>
  <c r="H369" i="3"/>
  <c r="I368" i="3"/>
  <c r="E369" i="1"/>
  <c r="F369" i="1" s="1"/>
  <c r="G370" i="10" l="1"/>
  <c r="H370" i="10"/>
  <c r="F370" i="10"/>
  <c r="I369" i="10"/>
  <c r="J369" i="10" s="1"/>
  <c r="M369" i="10" s="1"/>
  <c r="D371" i="10"/>
  <c r="E371" i="10" s="1"/>
  <c r="L371" i="10" s="1"/>
  <c r="Z108" i="6"/>
  <c r="K108" i="6"/>
  <c r="F109" i="6" s="1"/>
  <c r="E109" i="6"/>
  <c r="F511" i="8"/>
  <c r="J188" i="7"/>
  <c r="AI189" i="7"/>
  <c r="AF188" i="7"/>
  <c r="AG188" i="7" s="1"/>
  <c r="H188" i="7"/>
  <c r="AA189" i="7"/>
  <c r="G190" i="7"/>
  <c r="W191" i="7"/>
  <c r="T187" i="7"/>
  <c r="U187" i="7" s="1"/>
  <c r="O137" i="7"/>
  <c r="H369" i="4"/>
  <c r="I369" i="4" s="1"/>
  <c r="H370" i="3"/>
  <c r="I369" i="3"/>
  <c r="E370" i="1"/>
  <c r="F370" i="1" s="1"/>
  <c r="H371" i="10" l="1"/>
  <c r="F371" i="10"/>
  <c r="G371" i="10"/>
  <c r="I370" i="10"/>
  <c r="J370" i="10" s="1"/>
  <c r="M370" i="10" s="1"/>
  <c r="D372" i="10"/>
  <c r="E372" i="10" s="1"/>
  <c r="L372" i="10" s="1"/>
  <c r="L108" i="6"/>
  <c r="G109" i="6" s="1"/>
  <c r="F512" i="8"/>
  <c r="AJ189" i="7"/>
  <c r="AK189" i="7" s="1"/>
  <c r="I188" i="7"/>
  <c r="AE189" i="7"/>
  <c r="AB189" i="7"/>
  <c r="AC189" i="7" s="1"/>
  <c r="X191" i="7"/>
  <c r="Y191" i="7" s="1"/>
  <c r="F187" i="7"/>
  <c r="S188" i="7"/>
  <c r="P137" i="7"/>
  <c r="H370" i="4"/>
  <c r="I370" i="4" s="1"/>
  <c r="H371" i="3"/>
  <c r="I370" i="3"/>
  <c r="E371" i="1"/>
  <c r="F371" i="1" s="1"/>
  <c r="H372" i="10" l="1"/>
  <c r="F372" i="10"/>
  <c r="G372" i="10"/>
  <c r="I371" i="10"/>
  <c r="J371" i="10" s="1"/>
  <c r="M371" i="10" s="1"/>
  <c r="D373" i="10"/>
  <c r="E373" i="10" s="1"/>
  <c r="L373" i="10" s="1"/>
  <c r="D109" i="6"/>
  <c r="N109" i="6" s="1"/>
  <c r="F513" i="8"/>
  <c r="J189" i="7"/>
  <c r="AI190" i="7"/>
  <c r="AF189" i="7"/>
  <c r="AG189" i="7" s="1"/>
  <c r="H189" i="7"/>
  <c r="AA190" i="7"/>
  <c r="G191" i="7"/>
  <c r="W192" i="7"/>
  <c r="T188" i="7"/>
  <c r="U188" i="7" s="1"/>
  <c r="Q137" i="7"/>
  <c r="E137" i="7" s="1"/>
  <c r="H371" i="4"/>
  <c r="I371" i="4" s="1"/>
  <c r="I371" i="3"/>
  <c r="H372" i="3"/>
  <c r="E372" i="1"/>
  <c r="F372" i="1" s="1"/>
  <c r="G373" i="10" l="1"/>
  <c r="F373" i="10"/>
  <c r="H373" i="10"/>
  <c r="I372" i="10"/>
  <c r="J372" i="10" s="1"/>
  <c r="M372" i="10" s="1"/>
  <c r="D374" i="10"/>
  <c r="E374" i="10" s="1"/>
  <c r="L374" i="10" s="1"/>
  <c r="O109" i="6"/>
  <c r="P109" i="6" s="1"/>
  <c r="Q109" i="6" s="1"/>
  <c r="AA109" i="6" s="1"/>
  <c r="I109" i="6"/>
  <c r="J109" i="6" s="1"/>
  <c r="F514" i="8"/>
  <c r="AJ190" i="7"/>
  <c r="AK190" i="7" s="1"/>
  <c r="I189" i="7"/>
  <c r="AE190" i="7"/>
  <c r="AB190" i="7"/>
  <c r="AC190" i="7" s="1"/>
  <c r="X192" i="7"/>
  <c r="Y192" i="7" s="1"/>
  <c r="F188" i="7"/>
  <c r="S189" i="7"/>
  <c r="O138" i="7"/>
  <c r="H372" i="4"/>
  <c r="I372" i="4" s="1"/>
  <c r="H373" i="3"/>
  <c r="I372" i="3"/>
  <c r="E373" i="1"/>
  <c r="F373" i="1" s="1"/>
  <c r="G374" i="10" l="1"/>
  <c r="F374" i="10"/>
  <c r="H374" i="10"/>
  <c r="D375" i="10"/>
  <c r="E375" i="10" s="1"/>
  <c r="L375" i="10" s="1"/>
  <c r="I373" i="10"/>
  <c r="J373" i="10" s="1"/>
  <c r="M373" i="10" s="1"/>
  <c r="Z109" i="6"/>
  <c r="K109" i="6"/>
  <c r="F110" i="6" s="1"/>
  <c r="E110" i="6"/>
  <c r="F515" i="8"/>
  <c r="J190" i="7"/>
  <c r="AI191" i="7"/>
  <c r="AF190" i="7"/>
  <c r="AG190" i="7" s="1"/>
  <c r="H190" i="7"/>
  <c r="AA191" i="7"/>
  <c r="G192" i="7"/>
  <c r="W193" i="7"/>
  <c r="X193" i="7" s="1"/>
  <c r="Y193" i="7" s="1"/>
  <c r="T189" i="7"/>
  <c r="U189" i="7" s="1"/>
  <c r="P138" i="7"/>
  <c r="H373" i="4"/>
  <c r="I373" i="4" s="1"/>
  <c r="H374" i="3"/>
  <c r="I373" i="3"/>
  <c r="E374" i="1"/>
  <c r="F374" i="1" s="1"/>
  <c r="H375" i="10" l="1"/>
  <c r="F375" i="10"/>
  <c r="G375" i="10"/>
  <c r="I374" i="10"/>
  <c r="J374" i="10" s="1"/>
  <c r="M374" i="10" s="1"/>
  <c r="D376" i="10"/>
  <c r="E376" i="10" s="1"/>
  <c r="L376" i="10" s="1"/>
  <c r="L109" i="6"/>
  <c r="G110" i="6" s="1"/>
  <c r="D110" i="6" s="1"/>
  <c r="N110" i="6" s="1"/>
  <c r="F516" i="8"/>
  <c r="AJ191" i="7"/>
  <c r="AK191" i="7" s="1"/>
  <c r="I190" i="7"/>
  <c r="AE191" i="7"/>
  <c r="AB191" i="7"/>
  <c r="AC191" i="7" s="1"/>
  <c r="G193" i="7"/>
  <c r="W194" i="7"/>
  <c r="F189" i="7"/>
  <c r="S190" i="7"/>
  <c r="Q138" i="7"/>
  <c r="E138" i="7" s="1"/>
  <c r="H374" i="4"/>
  <c r="I374" i="4" s="1"/>
  <c r="I374" i="3"/>
  <c r="H375" i="3"/>
  <c r="E375" i="1"/>
  <c r="F375" i="1" s="1"/>
  <c r="G376" i="10" l="1"/>
  <c r="F376" i="10"/>
  <c r="H376" i="10"/>
  <c r="D377" i="10"/>
  <c r="E377" i="10" s="1"/>
  <c r="L377" i="10" s="1"/>
  <c r="I375" i="10"/>
  <c r="J375" i="10" s="1"/>
  <c r="M375" i="10" s="1"/>
  <c r="O110" i="6"/>
  <c r="P110" i="6" s="1"/>
  <c r="I110" i="6"/>
  <c r="J110" i="6" s="1"/>
  <c r="F517" i="8"/>
  <c r="J191" i="7"/>
  <c r="AI192" i="7"/>
  <c r="AF191" i="7"/>
  <c r="AG191" i="7" s="1"/>
  <c r="H191" i="7"/>
  <c r="AA192" i="7"/>
  <c r="X194" i="7"/>
  <c r="Y194" i="7" s="1"/>
  <c r="T190" i="7"/>
  <c r="U190" i="7" s="1"/>
  <c r="O139" i="7"/>
  <c r="H375" i="4"/>
  <c r="I375" i="4" s="1"/>
  <c r="H376" i="3"/>
  <c r="I375" i="3"/>
  <c r="E376" i="1"/>
  <c r="F376" i="1" s="1"/>
  <c r="F377" i="10" l="1"/>
  <c r="G377" i="10"/>
  <c r="H377" i="10"/>
  <c r="I376" i="10"/>
  <c r="J376" i="10" s="1"/>
  <c r="M376" i="10" s="1"/>
  <c r="D378" i="10"/>
  <c r="E378" i="10" s="1"/>
  <c r="L378" i="10" s="1"/>
  <c r="Z110" i="6"/>
  <c r="Q110" i="6"/>
  <c r="AA110" i="6" s="1"/>
  <c r="K110" i="6"/>
  <c r="F111" i="6" s="1"/>
  <c r="E111" i="6"/>
  <c r="F518" i="8"/>
  <c r="AJ192" i="7"/>
  <c r="AK192" i="7" s="1"/>
  <c r="I191" i="7"/>
  <c r="AE192" i="7"/>
  <c r="AB192" i="7"/>
  <c r="AC192" i="7" s="1"/>
  <c r="G194" i="7"/>
  <c r="W195" i="7"/>
  <c r="F190" i="7"/>
  <c r="S191" i="7"/>
  <c r="P139" i="7"/>
  <c r="H376" i="4"/>
  <c r="I376" i="4" s="1"/>
  <c r="H377" i="3"/>
  <c r="I376" i="3"/>
  <c r="E377" i="1"/>
  <c r="F377" i="1" s="1"/>
  <c r="G378" i="10" l="1"/>
  <c r="H378" i="10"/>
  <c r="F378" i="10"/>
  <c r="I377" i="10"/>
  <c r="J377" i="10" s="1"/>
  <c r="M377" i="10" s="1"/>
  <c r="D379" i="10"/>
  <c r="E379" i="10" s="1"/>
  <c r="L379" i="10" s="1"/>
  <c r="L110" i="6"/>
  <c r="G111" i="6" s="1"/>
  <c r="F519" i="8"/>
  <c r="J192" i="7"/>
  <c r="AI193" i="7"/>
  <c r="AF192" i="7"/>
  <c r="AG192" i="7" s="1"/>
  <c r="H192" i="7"/>
  <c r="AA193" i="7"/>
  <c r="X195" i="7"/>
  <c r="Y195" i="7" s="1"/>
  <c r="T191" i="7"/>
  <c r="U191" i="7" s="1"/>
  <c r="Q139" i="7"/>
  <c r="E139" i="7" s="1"/>
  <c r="H377" i="4"/>
  <c r="I377" i="4" s="1"/>
  <c r="H378" i="3"/>
  <c r="I377" i="3"/>
  <c r="E378" i="1"/>
  <c r="F378" i="1" s="1"/>
  <c r="H379" i="10" l="1"/>
  <c r="G379" i="10"/>
  <c r="F379" i="10"/>
  <c r="D380" i="10"/>
  <c r="E380" i="10" s="1"/>
  <c r="L380" i="10" s="1"/>
  <c r="I378" i="10"/>
  <c r="J378" i="10" s="1"/>
  <c r="M378" i="10" s="1"/>
  <c r="D111" i="6"/>
  <c r="N111" i="6" s="1"/>
  <c r="F520" i="8"/>
  <c r="AJ193" i="7"/>
  <c r="AK193" i="7" s="1"/>
  <c r="I192" i="7"/>
  <c r="AE193" i="7"/>
  <c r="AB193" i="7"/>
  <c r="AC193" i="7" s="1"/>
  <c r="G195" i="7"/>
  <c r="W196" i="7"/>
  <c r="F191" i="7"/>
  <c r="S192" i="7"/>
  <c r="O140" i="7"/>
  <c r="H378" i="4"/>
  <c r="I378" i="4" s="1"/>
  <c r="H379" i="3"/>
  <c r="I378" i="3"/>
  <c r="E379" i="1"/>
  <c r="F379" i="1" s="1"/>
  <c r="H380" i="10" l="1"/>
  <c r="G380" i="10"/>
  <c r="F380" i="10"/>
  <c r="I379" i="10"/>
  <c r="J379" i="10" s="1"/>
  <c r="M379" i="10" s="1"/>
  <c r="D381" i="10"/>
  <c r="E381" i="10" s="1"/>
  <c r="L381" i="10" s="1"/>
  <c r="I111" i="6"/>
  <c r="J111" i="6" s="1"/>
  <c r="K111" i="6" s="1"/>
  <c r="F112" i="6" s="1"/>
  <c r="O111" i="6"/>
  <c r="P111" i="6" s="1"/>
  <c r="Q111" i="6" s="1"/>
  <c r="AA111" i="6" s="1"/>
  <c r="F521" i="8"/>
  <c r="J193" i="7"/>
  <c r="AI194" i="7"/>
  <c r="AF193" i="7"/>
  <c r="AG193" i="7" s="1"/>
  <c r="H193" i="7"/>
  <c r="AA194" i="7"/>
  <c r="X196" i="7"/>
  <c r="Y196" i="7" s="1"/>
  <c r="T192" i="7"/>
  <c r="U192" i="7" s="1"/>
  <c r="P140" i="7"/>
  <c r="H379" i="4"/>
  <c r="I379" i="4" s="1"/>
  <c r="I379" i="3"/>
  <c r="H380" i="3"/>
  <c r="E380" i="1"/>
  <c r="F380" i="1" s="1"/>
  <c r="H381" i="10" l="1"/>
  <c r="G381" i="10"/>
  <c r="F381" i="10"/>
  <c r="D382" i="10"/>
  <c r="E382" i="10" s="1"/>
  <c r="L382" i="10" s="1"/>
  <c r="I380" i="10"/>
  <c r="J380" i="10" s="1"/>
  <c r="M380" i="10" s="1"/>
  <c r="E112" i="6"/>
  <c r="Z111" i="6"/>
  <c r="L111" i="6"/>
  <c r="G112" i="6" s="1"/>
  <c r="F522" i="8"/>
  <c r="AJ194" i="7"/>
  <c r="AK194" i="7" s="1"/>
  <c r="I193" i="7"/>
  <c r="AE194" i="7"/>
  <c r="AB194" i="7"/>
  <c r="AC194" i="7" s="1"/>
  <c r="G196" i="7"/>
  <c r="W197" i="7"/>
  <c r="F192" i="7"/>
  <c r="S193" i="7"/>
  <c r="Q140" i="7"/>
  <c r="E140" i="7" s="1"/>
  <c r="H380" i="4"/>
  <c r="I380" i="4" s="1"/>
  <c r="H381" i="3"/>
  <c r="I380" i="3"/>
  <c r="E381" i="1"/>
  <c r="F381" i="1" s="1"/>
  <c r="H382" i="10" l="1"/>
  <c r="F382" i="10"/>
  <c r="G382" i="10"/>
  <c r="I381" i="10"/>
  <c r="J381" i="10" s="1"/>
  <c r="M381" i="10" s="1"/>
  <c r="D383" i="10"/>
  <c r="E383" i="10" s="1"/>
  <c r="L383" i="10" s="1"/>
  <c r="D112" i="6"/>
  <c r="N112" i="6" s="1"/>
  <c r="F523" i="8"/>
  <c r="J194" i="7"/>
  <c r="AI195" i="7"/>
  <c r="AF194" i="7"/>
  <c r="AG194" i="7" s="1"/>
  <c r="H194" i="7"/>
  <c r="AA195" i="7"/>
  <c r="X197" i="7"/>
  <c r="Y197" i="7" s="1"/>
  <c r="T193" i="7"/>
  <c r="U193" i="7" s="1"/>
  <c r="O141" i="7"/>
  <c r="H381" i="4"/>
  <c r="I381" i="4" s="1"/>
  <c r="H382" i="3"/>
  <c r="I381" i="3"/>
  <c r="E382" i="1"/>
  <c r="F382" i="1" s="1"/>
  <c r="G383" i="10" l="1"/>
  <c r="H383" i="10"/>
  <c r="F383" i="10"/>
  <c r="I382" i="10"/>
  <c r="J382" i="10" s="1"/>
  <c r="M382" i="10" s="1"/>
  <c r="D384" i="10"/>
  <c r="E384" i="10" s="1"/>
  <c r="L384" i="10" s="1"/>
  <c r="I112" i="6"/>
  <c r="J112" i="6" s="1"/>
  <c r="E113" i="6" s="1"/>
  <c r="O112" i="6"/>
  <c r="P112" i="6" s="1"/>
  <c r="Q112" i="6" s="1"/>
  <c r="AA112" i="6" s="1"/>
  <c r="F524" i="8"/>
  <c r="AJ195" i="7"/>
  <c r="AK195" i="7" s="1"/>
  <c r="I194" i="7"/>
  <c r="AE195" i="7"/>
  <c r="AB195" i="7"/>
  <c r="AC195" i="7" s="1"/>
  <c r="G197" i="7"/>
  <c r="W198" i="7"/>
  <c r="F193" i="7"/>
  <c r="S194" i="7"/>
  <c r="P141" i="7"/>
  <c r="H382" i="4"/>
  <c r="I382" i="4" s="1"/>
  <c r="I382" i="3"/>
  <c r="H383" i="3"/>
  <c r="E383" i="1"/>
  <c r="F383" i="1" s="1"/>
  <c r="G384" i="10" l="1"/>
  <c r="H384" i="10"/>
  <c r="F384" i="10"/>
  <c r="D385" i="10"/>
  <c r="E385" i="10" s="1"/>
  <c r="L385" i="10" s="1"/>
  <c r="I383" i="10"/>
  <c r="J383" i="10" s="1"/>
  <c r="M383" i="10" s="1"/>
  <c r="K112" i="6"/>
  <c r="F113" i="6" s="1"/>
  <c r="Z112" i="6"/>
  <c r="F525" i="8"/>
  <c r="J195" i="7"/>
  <c r="AI196" i="7"/>
  <c r="AF195" i="7"/>
  <c r="AG195" i="7" s="1"/>
  <c r="H195" i="7"/>
  <c r="AA196" i="7"/>
  <c r="X198" i="7"/>
  <c r="Y198" i="7" s="1"/>
  <c r="T194" i="7"/>
  <c r="U194" i="7" s="1"/>
  <c r="Q141" i="7"/>
  <c r="E141" i="7" s="1"/>
  <c r="H383" i="4"/>
  <c r="I383" i="4" s="1"/>
  <c r="H384" i="3"/>
  <c r="I383" i="3"/>
  <c r="E384" i="1"/>
  <c r="F384" i="1" s="1"/>
  <c r="G385" i="10" l="1"/>
  <c r="F385" i="10"/>
  <c r="H385" i="10"/>
  <c r="I384" i="10"/>
  <c r="J384" i="10" s="1"/>
  <c r="M384" i="10" s="1"/>
  <c r="D386" i="10"/>
  <c r="E386" i="10" s="1"/>
  <c r="L386" i="10" s="1"/>
  <c r="L112" i="6"/>
  <c r="G113" i="6" s="1"/>
  <c r="D113" i="6" s="1"/>
  <c r="N113" i="6" s="1"/>
  <c r="O113" i="6" s="1"/>
  <c r="P113" i="6" s="1"/>
  <c r="Z113" i="6" s="1"/>
  <c r="F526" i="8"/>
  <c r="AJ196" i="7"/>
  <c r="AK196" i="7" s="1"/>
  <c r="I195" i="7"/>
  <c r="AE196" i="7"/>
  <c r="AB196" i="7"/>
  <c r="AC196" i="7" s="1"/>
  <c r="G198" i="7"/>
  <c r="W199" i="7"/>
  <c r="F194" i="7"/>
  <c r="S195" i="7"/>
  <c r="O142" i="7"/>
  <c r="H384" i="4"/>
  <c r="I384" i="4" s="1"/>
  <c r="H385" i="3"/>
  <c r="I384" i="3"/>
  <c r="E385" i="1"/>
  <c r="F385" i="1" s="1"/>
  <c r="F386" i="10" l="1"/>
  <c r="H386" i="10"/>
  <c r="G386" i="10"/>
  <c r="I385" i="10"/>
  <c r="J385" i="10" s="1"/>
  <c r="M385" i="10" s="1"/>
  <c r="D387" i="10"/>
  <c r="E387" i="10" s="1"/>
  <c r="L387" i="10" s="1"/>
  <c r="I113" i="6"/>
  <c r="J113" i="6" s="1"/>
  <c r="K113" i="6" s="1"/>
  <c r="F114" i="6" s="1"/>
  <c r="Q113" i="6"/>
  <c r="AA113" i="6" s="1"/>
  <c r="F527" i="8"/>
  <c r="J196" i="7"/>
  <c r="AI197" i="7"/>
  <c r="AF196" i="7"/>
  <c r="AG196" i="7" s="1"/>
  <c r="H196" i="7"/>
  <c r="AA197" i="7"/>
  <c r="X199" i="7"/>
  <c r="Y199" i="7" s="1"/>
  <c r="T195" i="7"/>
  <c r="U195" i="7" s="1"/>
  <c r="P142" i="7"/>
  <c r="H385" i="4"/>
  <c r="I385" i="4" s="1"/>
  <c r="H386" i="3"/>
  <c r="I385" i="3"/>
  <c r="E386" i="1"/>
  <c r="F386" i="1" s="1"/>
  <c r="H387" i="10" l="1"/>
  <c r="F387" i="10"/>
  <c r="G387" i="10"/>
  <c r="I386" i="10"/>
  <c r="J386" i="10" s="1"/>
  <c r="M386" i="10" s="1"/>
  <c r="D388" i="10"/>
  <c r="E388" i="10" s="1"/>
  <c r="L388" i="10" s="1"/>
  <c r="E114" i="6"/>
  <c r="L113" i="6"/>
  <c r="G114" i="6" s="1"/>
  <c r="F528" i="8"/>
  <c r="AJ197" i="7"/>
  <c r="AK197" i="7" s="1"/>
  <c r="I196" i="7"/>
  <c r="AE197" i="7"/>
  <c r="AB197" i="7"/>
  <c r="AC197" i="7" s="1"/>
  <c r="G199" i="7"/>
  <c r="W200" i="7"/>
  <c r="F195" i="7"/>
  <c r="S196" i="7"/>
  <c r="Q142" i="7"/>
  <c r="E142" i="7" s="1"/>
  <c r="H386" i="4"/>
  <c r="I386" i="4" s="1"/>
  <c r="H387" i="3"/>
  <c r="I386" i="3"/>
  <c r="E387" i="1"/>
  <c r="F387" i="1" s="1"/>
  <c r="G388" i="10" l="1"/>
  <c r="F388" i="10"/>
  <c r="H388" i="10"/>
  <c r="I387" i="10"/>
  <c r="J387" i="10" s="1"/>
  <c r="M387" i="10" s="1"/>
  <c r="D389" i="10"/>
  <c r="E389" i="10" s="1"/>
  <c r="L389" i="10" s="1"/>
  <c r="D114" i="6"/>
  <c r="N114" i="6" s="1"/>
  <c r="F529" i="8"/>
  <c r="J197" i="7"/>
  <c r="AI198" i="7"/>
  <c r="AF197" i="7"/>
  <c r="AG197" i="7" s="1"/>
  <c r="H197" i="7"/>
  <c r="AA198" i="7"/>
  <c r="X200" i="7"/>
  <c r="Y200" i="7" s="1"/>
  <c r="T196" i="7"/>
  <c r="U196" i="7" s="1"/>
  <c r="O143" i="7"/>
  <c r="H387" i="4"/>
  <c r="I387" i="4" s="1"/>
  <c r="I387" i="3"/>
  <c r="H388" i="3"/>
  <c r="E388" i="1"/>
  <c r="F388" i="1" s="1"/>
  <c r="G389" i="10" l="1"/>
  <c r="H389" i="10"/>
  <c r="F389" i="10"/>
  <c r="D390" i="10"/>
  <c r="E390" i="10" s="1"/>
  <c r="L390" i="10" s="1"/>
  <c r="I388" i="10"/>
  <c r="J388" i="10" s="1"/>
  <c r="M388" i="10" s="1"/>
  <c r="I114" i="6"/>
  <c r="J114" i="6" s="1"/>
  <c r="E115" i="6" s="1"/>
  <c r="O114" i="6"/>
  <c r="P114" i="6" s="1"/>
  <c r="Q114" i="6" s="1"/>
  <c r="AA114" i="6" s="1"/>
  <c r="F530" i="8"/>
  <c r="AJ198" i="7"/>
  <c r="AK198" i="7" s="1"/>
  <c r="I197" i="7"/>
  <c r="AE198" i="7"/>
  <c r="AB198" i="7"/>
  <c r="AC198" i="7" s="1"/>
  <c r="G200" i="7"/>
  <c r="W201" i="7"/>
  <c r="X201" i="7" s="1"/>
  <c r="Y201" i="7" s="1"/>
  <c r="F196" i="7"/>
  <c r="S197" i="7"/>
  <c r="P143" i="7"/>
  <c r="H388" i="4"/>
  <c r="I388" i="4" s="1"/>
  <c r="H389" i="3"/>
  <c r="I388" i="3"/>
  <c r="E389" i="1"/>
  <c r="F389" i="1" s="1"/>
  <c r="H390" i="10" l="1"/>
  <c r="G390" i="10"/>
  <c r="F390" i="10"/>
  <c r="I389" i="10"/>
  <c r="J389" i="10" s="1"/>
  <c r="M389" i="10" s="1"/>
  <c r="D391" i="10"/>
  <c r="E391" i="10" s="1"/>
  <c r="L391" i="10" s="1"/>
  <c r="K114" i="6"/>
  <c r="F115" i="6" s="1"/>
  <c r="Z114" i="6"/>
  <c r="F531" i="8"/>
  <c r="J198" i="7"/>
  <c r="AI199" i="7"/>
  <c r="AF198" i="7"/>
  <c r="AG198" i="7" s="1"/>
  <c r="H198" i="7"/>
  <c r="AA199" i="7"/>
  <c r="G201" i="7"/>
  <c r="W202" i="7"/>
  <c r="T197" i="7"/>
  <c r="U197" i="7" s="1"/>
  <c r="Q143" i="7"/>
  <c r="E143" i="7" s="1"/>
  <c r="H389" i="4"/>
  <c r="I389" i="4" s="1"/>
  <c r="H390" i="3"/>
  <c r="I389" i="3"/>
  <c r="E390" i="1"/>
  <c r="F390" i="1" s="1"/>
  <c r="H391" i="10" l="1"/>
  <c r="G391" i="10"/>
  <c r="F391" i="10"/>
  <c r="D392" i="10"/>
  <c r="E392" i="10" s="1"/>
  <c r="L392" i="10" s="1"/>
  <c r="I390" i="10"/>
  <c r="J390" i="10" s="1"/>
  <c r="M390" i="10" s="1"/>
  <c r="L114" i="6"/>
  <c r="G115" i="6" s="1"/>
  <c r="D115" i="6" s="1"/>
  <c r="N115" i="6" s="1"/>
  <c r="F532" i="8"/>
  <c r="AJ199" i="7"/>
  <c r="AK199" i="7" s="1"/>
  <c r="I198" i="7"/>
  <c r="AE199" i="7"/>
  <c r="AB199" i="7"/>
  <c r="AC199" i="7" s="1"/>
  <c r="X202" i="7"/>
  <c r="Y202" i="7" s="1"/>
  <c r="F197" i="7"/>
  <c r="S198" i="7"/>
  <c r="O144" i="7"/>
  <c r="H390" i="4"/>
  <c r="I390" i="4" s="1"/>
  <c r="I390" i="3"/>
  <c r="H391" i="3"/>
  <c r="E391" i="1"/>
  <c r="F391" i="1" s="1"/>
  <c r="G392" i="10" l="1"/>
  <c r="F392" i="10"/>
  <c r="H392" i="10"/>
  <c r="I391" i="10"/>
  <c r="J391" i="10" s="1"/>
  <c r="M391" i="10" s="1"/>
  <c r="D393" i="10"/>
  <c r="E393" i="10" s="1"/>
  <c r="L393" i="10" s="1"/>
  <c r="O115" i="6"/>
  <c r="P115" i="6" s="1"/>
  <c r="Z115" i="6" s="1"/>
  <c r="I115" i="6"/>
  <c r="J115" i="6" s="1"/>
  <c r="F533" i="8"/>
  <c r="J199" i="7"/>
  <c r="AI200" i="7"/>
  <c r="AF199" i="7"/>
  <c r="AG199" i="7" s="1"/>
  <c r="H199" i="7"/>
  <c r="AA200" i="7"/>
  <c r="G202" i="7"/>
  <c r="W203" i="7"/>
  <c r="T198" i="7"/>
  <c r="U198" i="7" s="1"/>
  <c r="P144" i="7"/>
  <c r="H391" i="4"/>
  <c r="I391" i="4" s="1"/>
  <c r="H392" i="3"/>
  <c r="I391" i="3"/>
  <c r="E392" i="1"/>
  <c r="F392" i="1" s="1"/>
  <c r="H393" i="10" l="1"/>
  <c r="G393" i="10"/>
  <c r="F393" i="10"/>
  <c r="D394" i="10"/>
  <c r="E394" i="10" s="1"/>
  <c r="L394" i="10" s="1"/>
  <c r="I392" i="10"/>
  <c r="J392" i="10" s="1"/>
  <c r="M392" i="10" s="1"/>
  <c r="Q115" i="6"/>
  <c r="AA115" i="6" s="1"/>
  <c r="E116" i="6"/>
  <c r="K115" i="6"/>
  <c r="F116" i="6" s="1"/>
  <c r="F534" i="8"/>
  <c r="AJ200" i="7"/>
  <c r="AK200" i="7" s="1"/>
  <c r="I199" i="7"/>
  <c r="AE200" i="7"/>
  <c r="AB200" i="7"/>
  <c r="AC200" i="7" s="1"/>
  <c r="X203" i="7"/>
  <c r="Y203" i="7" s="1"/>
  <c r="F198" i="7"/>
  <c r="S199" i="7"/>
  <c r="Q144" i="7"/>
  <c r="E144" i="7" s="1"/>
  <c r="H392" i="4"/>
  <c r="I392" i="4" s="1"/>
  <c r="H393" i="3"/>
  <c r="I392" i="3"/>
  <c r="E393" i="1"/>
  <c r="F393" i="1" s="1"/>
  <c r="G394" i="10" l="1"/>
  <c r="F394" i="10"/>
  <c r="H394" i="10"/>
  <c r="I393" i="10"/>
  <c r="J393" i="10" s="1"/>
  <c r="M393" i="10" s="1"/>
  <c r="D395" i="10"/>
  <c r="E395" i="10" s="1"/>
  <c r="L395" i="10" s="1"/>
  <c r="L115" i="6"/>
  <c r="G116" i="6" s="1"/>
  <c r="F535" i="8"/>
  <c r="J200" i="7"/>
  <c r="AI201" i="7"/>
  <c r="AJ201" i="7" s="1"/>
  <c r="AK201" i="7" s="1"/>
  <c r="AF200" i="7"/>
  <c r="AG200" i="7" s="1"/>
  <c r="H200" i="7"/>
  <c r="AA201" i="7"/>
  <c r="AB201" i="7" s="1"/>
  <c r="AC201" i="7" s="1"/>
  <c r="G203" i="7"/>
  <c r="W204" i="7"/>
  <c r="T199" i="7"/>
  <c r="U199" i="7" s="1"/>
  <c r="O145" i="7"/>
  <c r="H393" i="4"/>
  <c r="I393" i="4" s="1"/>
  <c r="H394" i="3"/>
  <c r="I393" i="3"/>
  <c r="E394" i="1"/>
  <c r="F394" i="1" s="1"/>
  <c r="H395" i="10" l="1"/>
  <c r="G395" i="10"/>
  <c r="F395" i="10"/>
  <c r="I394" i="10"/>
  <c r="J394" i="10" s="1"/>
  <c r="M394" i="10" s="1"/>
  <c r="D396" i="10"/>
  <c r="E396" i="10" s="1"/>
  <c r="L396" i="10" s="1"/>
  <c r="D116" i="6"/>
  <c r="N116" i="6" s="1"/>
  <c r="F536" i="8"/>
  <c r="J201" i="7"/>
  <c r="AI202" i="7"/>
  <c r="I200" i="7"/>
  <c r="AE201" i="7"/>
  <c r="H201" i="7"/>
  <c r="AA202" i="7"/>
  <c r="X204" i="7"/>
  <c r="Y204" i="7" s="1"/>
  <c r="F199" i="7"/>
  <c r="S200" i="7"/>
  <c r="P145" i="7"/>
  <c r="H394" i="4"/>
  <c r="I394" i="4" s="1"/>
  <c r="H395" i="3"/>
  <c r="I394" i="3"/>
  <c r="E395" i="1"/>
  <c r="F395" i="1" s="1"/>
  <c r="G396" i="10" l="1"/>
  <c r="H396" i="10"/>
  <c r="F396" i="10"/>
  <c r="I395" i="10"/>
  <c r="J395" i="10" s="1"/>
  <c r="M395" i="10" s="1"/>
  <c r="D397" i="10"/>
  <c r="E397" i="10" s="1"/>
  <c r="L397" i="10" s="1"/>
  <c r="I116" i="6"/>
  <c r="J116" i="6" s="1"/>
  <c r="K116" i="6" s="1"/>
  <c r="F117" i="6" s="1"/>
  <c r="O116" i="6"/>
  <c r="P116" i="6" s="1"/>
  <c r="Z116" i="6" s="1"/>
  <c r="F537" i="8"/>
  <c r="AJ202" i="7"/>
  <c r="AK202" i="7" s="1"/>
  <c r="AF201" i="7"/>
  <c r="AG201" i="7" s="1"/>
  <c r="AB202" i="7"/>
  <c r="AC202" i="7" s="1"/>
  <c r="G204" i="7"/>
  <c r="W205" i="7"/>
  <c r="T200" i="7"/>
  <c r="U200" i="7" s="1"/>
  <c r="Q145" i="7"/>
  <c r="E145" i="7" s="1"/>
  <c r="H395" i="4"/>
  <c r="I395" i="4" s="1"/>
  <c r="I395" i="3"/>
  <c r="H396" i="3"/>
  <c r="E396" i="1"/>
  <c r="F396" i="1" s="1"/>
  <c r="G397" i="10" l="1"/>
  <c r="H397" i="10"/>
  <c r="F397" i="10"/>
  <c r="D398" i="10"/>
  <c r="E398" i="10" s="1"/>
  <c r="L398" i="10" s="1"/>
  <c r="I396" i="10"/>
  <c r="J396" i="10" s="1"/>
  <c r="M396" i="10" s="1"/>
  <c r="E117" i="6"/>
  <c r="Q116" i="6"/>
  <c r="AA116" i="6" s="1"/>
  <c r="L116" i="6"/>
  <c r="G117" i="6" s="1"/>
  <c r="F538" i="8"/>
  <c r="J202" i="7"/>
  <c r="AI203" i="7"/>
  <c r="I201" i="7"/>
  <c r="AE202" i="7"/>
  <c r="H202" i="7"/>
  <c r="AA203" i="7"/>
  <c r="X205" i="7"/>
  <c r="Y205" i="7" s="1"/>
  <c r="F200" i="7"/>
  <c r="S201" i="7"/>
  <c r="O146" i="7"/>
  <c r="H396" i="4"/>
  <c r="I396" i="4" s="1"/>
  <c r="H397" i="3"/>
  <c r="I396" i="3"/>
  <c r="E397" i="1"/>
  <c r="F397" i="1" s="1"/>
  <c r="H398" i="10" l="1"/>
  <c r="F398" i="10"/>
  <c r="G398" i="10"/>
  <c r="I397" i="10"/>
  <c r="J397" i="10" s="1"/>
  <c r="M397" i="10" s="1"/>
  <c r="D399" i="10"/>
  <c r="E399" i="10" s="1"/>
  <c r="L399" i="10" s="1"/>
  <c r="D117" i="6"/>
  <c r="N117" i="6" s="1"/>
  <c r="F539" i="8"/>
  <c r="AJ203" i="7"/>
  <c r="AK203" i="7" s="1"/>
  <c r="AF202" i="7"/>
  <c r="AG202" i="7" s="1"/>
  <c r="AB203" i="7"/>
  <c r="AC203" i="7" s="1"/>
  <c r="G205" i="7"/>
  <c r="W206" i="7"/>
  <c r="T201" i="7"/>
  <c r="U201" i="7" s="1"/>
  <c r="P146" i="7"/>
  <c r="H397" i="4"/>
  <c r="I397" i="4" s="1"/>
  <c r="H398" i="3"/>
  <c r="I397" i="3"/>
  <c r="E398" i="1"/>
  <c r="F398" i="1" s="1"/>
  <c r="G399" i="10" l="1"/>
  <c r="F399" i="10"/>
  <c r="H399" i="10"/>
  <c r="I398" i="10"/>
  <c r="J398" i="10" s="1"/>
  <c r="M398" i="10" s="1"/>
  <c r="D400" i="10"/>
  <c r="E400" i="10" s="1"/>
  <c r="L400" i="10" s="1"/>
  <c r="O117" i="6"/>
  <c r="P117" i="6" s="1"/>
  <c r="Q117" i="6" s="1"/>
  <c r="AA117" i="6" s="1"/>
  <c r="I117" i="6"/>
  <c r="J117" i="6" s="1"/>
  <c r="F540" i="8"/>
  <c r="J203" i="7"/>
  <c r="AI204" i="7"/>
  <c r="I202" i="7"/>
  <c r="AE203" i="7"/>
  <c r="H203" i="7"/>
  <c r="AA204" i="7"/>
  <c r="X206" i="7"/>
  <c r="Y206" i="7" s="1"/>
  <c r="F201" i="7"/>
  <c r="S202" i="7"/>
  <c r="Q146" i="7"/>
  <c r="E146" i="7" s="1"/>
  <c r="H398" i="4"/>
  <c r="I398" i="4" s="1"/>
  <c r="I398" i="3"/>
  <c r="H399" i="3"/>
  <c r="E399" i="1"/>
  <c r="F399" i="1" s="1"/>
  <c r="G400" i="10" l="1"/>
  <c r="F400" i="10"/>
  <c r="H400" i="10"/>
  <c r="I399" i="10"/>
  <c r="J399" i="10" s="1"/>
  <c r="M399" i="10" s="1"/>
  <c r="D401" i="10"/>
  <c r="E401" i="10" s="1"/>
  <c r="L401" i="10" s="1"/>
  <c r="Z117" i="6"/>
  <c r="E118" i="6"/>
  <c r="K117" i="6"/>
  <c r="F118" i="6" s="1"/>
  <c r="F541" i="8"/>
  <c r="AJ204" i="7"/>
  <c r="AK204" i="7" s="1"/>
  <c r="AF203" i="7"/>
  <c r="AG203" i="7" s="1"/>
  <c r="AB204" i="7"/>
  <c r="AC204" i="7" s="1"/>
  <c r="G206" i="7"/>
  <c r="W207" i="7"/>
  <c r="T202" i="7"/>
  <c r="U202" i="7" s="1"/>
  <c r="O147" i="7"/>
  <c r="H399" i="4"/>
  <c r="I399" i="4" s="1"/>
  <c r="H400" i="3"/>
  <c r="I399" i="3"/>
  <c r="E400" i="1"/>
  <c r="F400" i="1" s="1"/>
  <c r="H401" i="10" l="1"/>
  <c r="G401" i="10"/>
  <c r="F401" i="10"/>
  <c r="I400" i="10"/>
  <c r="J400" i="10" s="1"/>
  <c r="M400" i="10" s="1"/>
  <c r="D402" i="10"/>
  <c r="E402" i="10" s="1"/>
  <c r="L402" i="10" s="1"/>
  <c r="L117" i="6"/>
  <c r="G118" i="6" s="1"/>
  <c r="D118" i="6" s="1"/>
  <c r="N118" i="6" s="1"/>
  <c r="F542" i="8"/>
  <c r="J204" i="7"/>
  <c r="AI205" i="7"/>
  <c r="I203" i="7"/>
  <c r="AE204" i="7"/>
  <c r="H204" i="7"/>
  <c r="AA205" i="7"/>
  <c r="X207" i="7"/>
  <c r="Y207" i="7" s="1"/>
  <c r="F202" i="7"/>
  <c r="S203" i="7"/>
  <c r="P147" i="7"/>
  <c r="H400" i="4"/>
  <c r="I400" i="4" s="1"/>
  <c r="H401" i="3"/>
  <c r="I400" i="3"/>
  <c r="E401" i="1"/>
  <c r="F401" i="1" s="1"/>
  <c r="H402" i="10" l="1"/>
  <c r="G402" i="10"/>
  <c r="F402" i="10"/>
  <c r="D403" i="10"/>
  <c r="E403" i="10" s="1"/>
  <c r="L403" i="10" s="1"/>
  <c r="I401" i="10"/>
  <c r="J401" i="10" s="1"/>
  <c r="M401" i="10" s="1"/>
  <c r="O118" i="6"/>
  <c r="P118" i="6" s="1"/>
  <c r="Z118" i="6" s="1"/>
  <c r="I118" i="6"/>
  <c r="J118" i="6" s="1"/>
  <c r="F543" i="8"/>
  <c r="AJ205" i="7"/>
  <c r="AK205" i="7" s="1"/>
  <c r="AF204" i="7"/>
  <c r="AG204" i="7" s="1"/>
  <c r="AB205" i="7"/>
  <c r="AC205" i="7" s="1"/>
  <c r="G207" i="7"/>
  <c r="W208" i="7"/>
  <c r="T203" i="7"/>
  <c r="U203" i="7" s="1"/>
  <c r="Q147" i="7"/>
  <c r="E147" i="7" s="1"/>
  <c r="H401" i="4"/>
  <c r="I401" i="4" s="1"/>
  <c r="H402" i="3"/>
  <c r="I401" i="3"/>
  <c r="E402" i="1"/>
  <c r="F402" i="1" s="1"/>
  <c r="H403" i="10" l="1"/>
  <c r="F403" i="10"/>
  <c r="G403" i="10"/>
  <c r="I402" i="10"/>
  <c r="J402" i="10" s="1"/>
  <c r="M402" i="10" s="1"/>
  <c r="D404" i="10"/>
  <c r="E404" i="10" s="1"/>
  <c r="L404" i="10" s="1"/>
  <c r="Q118" i="6"/>
  <c r="AA118" i="6" s="1"/>
  <c r="K118" i="6"/>
  <c r="F119" i="6" s="1"/>
  <c r="E119" i="6"/>
  <c r="F544" i="8"/>
  <c r="J205" i="7"/>
  <c r="AI206" i="7"/>
  <c r="I204" i="7"/>
  <c r="AE205" i="7"/>
  <c r="H205" i="7"/>
  <c r="AA206" i="7"/>
  <c r="X208" i="7"/>
  <c r="Y208" i="7" s="1"/>
  <c r="F203" i="7"/>
  <c r="S204" i="7"/>
  <c r="O148" i="7"/>
  <c r="P148" i="7" s="1"/>
  <c r="H402" i="4"/>
  <c r="I402" i="4" s="1"/>
  <c r="H403" i="3"/>
  <c r="I402" i="3"/>
  <c r="E403" i="1"/>
  <c r="F403" i="1" s="1"/>
  <c r="F404" i="10" l="1"/>
  <c r="G404" i="10"/>
  <c r="H404" i="10"/>
  <c r="D405" i="10"/>
  <c r="E405" i="10" s="1"/>
  <c r="L405" i="10" s="1"/>
  <c r="I403" i="10"/>
  <c r="J403" i="10" s="1"/>
  <c r="M403" i="10" s="1"/>
  <c r="L118" i="6"/>
  <c r="G119" i="6" s="1"/>
  <c r="F545" i="8"/>
  <c r="AJ206" i="7"/>
  <c r="AK206" i="7" s="1"/>
  <c r="AF205" i="7"/>
  <c r="AG205" i="7" s="1"/>
  <c r="AB206" i="7"/>
  <c r="AC206" i="7" s="1"/>
  <c r="G208" i="7"/>
  <c r="W209" i="7"/>
  <c r="T204" i="7"/>
  <c r="U204" i="7" s="1"/>
  <c r="Q148" i="7"/>
  <c r="E148" i="7" s="1"/>
  <c r="H403" i="4"/>
  <c r="I403" i="4" s="1"/>
  <c r="I403" i="3"/>
  <c r="H404" i="3"/>
  <c r="E404" i="1"/>
  <c r="F404" i="1" s="1"/>
  <c r="G405" i="10" l="1"/>
  <c r="F405" i="10"/>
  <c r="H405" i="10"/>
  <c r="I404" i="10"/>
  <c r="J404" i="10" s="1"/>
  <c r="M404" i="10" s="1"/>
  <c r="D406" i="10"/>
  <c r="E406" i="10" s="1"/>
  <c r="L406" i="10" s="1"/>
  <c r="D119" i="6"/>
  <c r="N119" i="6" s="1"/>
  <c r="F546" i="8"/>
  <c r="J206" i="7"/>
  <c r="AI207" i="7"/>
  <c r="I205" i="7"/>
  <c r="AE206" i="7"/>
  <c r="H206" i="7"/>
  <c r="AA207" i="7"/>
  <c r="X209" i="7"/>
  <c r="Y209" i="7" s="1"/>
  <c r="F204" i="7"/>
  <c r="S205" i="7"/>
  <c r="O149" i="7"/>
  <c r="H404" i="4"/>
  <c r="I404" i="4" s="1"/>
  <c r="H405" i="3"/>
  <c r="I404" i="3"/>
  <c r="E405" i="1"/>
  <c r="F405" i="1" s="1"/>
  <c r="G406" i="10" l="1"/>
  <c r="F406" i="10"/>
  <c r="H406" i="10"/>
  <c r="I405" i="10"/>
  <c r="J405" i="10" s="1"/>
  <c r="M405" i="10" s="1"/>
  <c r="D407" i="10"/>
  <c r="E407" i="10" s="1"/>
  <c r="L407" i="10" s="1"/>
  <c r="O119" i="6"/>
  <c r="P119" i="6" s="1"/>
  <c r="Q119" i="6" s="1"/>
  <c r="AA119" i="6" s="1"/>
  <c r="I119" i="6"/>
  <c r="J119" i="6" s="1"/>
  <c r="F547" i="8"/>
  <c r="AJ207" i="7"/>
  <c r="AK207" i="7" s="1"/>
  <c r="AF206" i="7"/>
  <c r="AG206" i="7" s="1"/>
  <c r="AB207" i="7"/>
  <c r="AC207" i="7" s="1"/>
  <c r="G209" i="7"/>
  <c r="W210" i="7"/>
  <c r="T205" i="7"/>
  <c r="U205" i="7" s="1"/>
  <c r="P149" i="7"/>
  <c r="H405" i="4"/>
  <c r="I405" i="4" s="1"/>
  <c r="H406" i="3"/>
  <c r="I405" i="3"/>
  <c r="E406" i="1"/>
  <c r="F406" i="1" s="1"/>
  <c r="G407" i="10" l="1"/>
  <c r="F407" i="10"/>
  <c r="H407" i="10"/>
  <c r="I406" i="10"/>
  <c r="J406" i="10" s="1"/>
  <c r="M406" i="10" s="1"/>
  <c r="D408" i="10"/>
  <c r="E408" i="10" s="1"/>
  <c r="L408" i="10" s="1"/>
  <c r="Z119" i="6"/>
  <c r="K119" i="6"/>
  <c r="F120" i="6" s="1"/>
  <c r="E120" i="6"/>
  <c r="F548" i="8"/>
  <c r="J207" i="7"/>
  <c r="AI208" i="7"/>
  <c r="I206" i="7"/>
  <c r="AE207" i="7"/>
  <c r="H207" i="7"/>
  <c r="AA208" i="7"/>
  <c r="X210" i="7"/>
  <c r="Y210" i="7" s="1"/>
  <c r="F205" i="7"/>
  <c r="S206" i="7"/>
  <c r="Q149" i="7"/>
  <c r="E149" i="7" s="1"/>
  <c r="H406" i="4"/>
  <c r="I406" i="4" s="1"/>
  <c r="I406" i="3"/>
  <c r="H407" i="3"/>
  <c r="E407" i="1"/>
  <c r="F407" i="1" s="1"/>
  <c r="G408" i="10" l="1"/>
  <c r="F408" i="10"/>
  <c r="H408" i="10"/>
  <c r="I407" i="10"/>
  <c r="J407" i="10" s="1"/>
  <c r="M407" i="10" s="1"/>
  <c r="D409" i="10"/>
  <c r="E409" i="10" s="1"/>
  <c r="L409" i="10" s="1"/>
  <c r="L119" i="6"/>
  <c r="G120" i="6" s="1"/>
  <c r="F549" i="8"/>
  <c r="AJ208" i="7"/>
  <c r="AK208" i="7" s="1"/>
  <c r="AF207" i="7"/>
  <c r="AG207" i="7" s="1"/>
  <c r="AB208" i="7"/>
  <c r="AC208" i="7" s="1"/>
  <c r="G210" i="7"/>
  <c r="W211" i="7"/>
  <c r="T206" i="7"/>
  <c r="U206" i="7" s="1"/>
  <c r="O150" i="7"/>
  <c r="H407" i="4"/>
  <c r="I407" i="4" s="1"/>
  <c r="H408" i="3"/>
  <c r="I407" i="3"/>
  <c r="E408" i="1"/>
  <c r="F408" i="1" s="1"/>
  <c r="G409" i="10" l="1"/>
  <c r="H409" i="10"/>
  <c r="F409" i="10"/>
  <c r="D410" i="10"/>
  <c r="E410" i="10" s="1"/>
  <c r="L410" i="10" s="1"/>
  <c r="I408" i="10"/>
  <c r="J408" i="10" s="1"/>
  <c r="M408" i="10" s="1"/>
  <c r="D120" i="6"/>
  <c r="N120" i="6" s="1"/>
  <c r="F550" i="8"/>
  <c r="J208" i="7"/>
  <c r="AI209" i="7"/>
  <c r="I207" i="7"/>
  <c r="AE208" i="7"/>
  <c r="H208" i="7"/>
  <c r="AA209" i="7"/>
  <c r="X211" i="7"/>
  <c r="Y211" i="7" s="1"/>
  <c r="F206" i="7"/>
  <c r="S207" i="7"/>
  <c r="P150" i="7"/>
  <c r="H408" i="4"/>
  <c r="I408" i="4" s="1"/>
  <c r="H409" i="3"/>
  <c r="I408" i="3"/>
  <c r="E409" i="1"/>
  <c r="F409" i="1" s="1"/>
  <c r="H410" i="10" l="1"/>
  <c r="G410" i="10"/>
  <c r="F410" i="10"/>
  <c r="I409" i="10"/>
  <c r="J409" i="10" s="1"/>
  <c r="M409" i="10" s="1"/>
  <c r="D411" i="10"/>
  <c r="E411" i="10" s="1"/>
  <c r="L411" i="10" s="1"/>
  <c r="O120" i="6"/>
  <c r="P120" i="6" s="1"/>
  <c r="I120" i="6"/>
  <c r="J120" i="6" s="1"/>
  <c r="K120" i="6" s="1"/>
  <c r="F121" i="6" s="1"/>
  <c r="F551" i="8"/>
  <c r="AJ209" i="7"/>
  <c r="AK209" i="7" s="1"/>
  <c r="AF208" i="7"/>
  <c r="AG208" i="7" s="1"/>
  <c r="AB209" i="7"/>
  <c r="AC209" i="7" s="1"/>
  <c r="G211" i="7"/>
  <c r="W212" i="7"/>
  <c r="T207" i="7"/>
  <c r="U207" i="7" s="1"/>
  <c r="Q150" i="7"/>
  <c r="E150" i="7" s="1"/>
  <c r="H409" i="4"/>
  <c r="I409" i="4" s="1"/>
  <c r="H410" i="3"/>
  <c r="I409" i="3"/>
  <c r="E410" i="1"/>
  <c r="F410" i="1" s="1"/>
  <c r="H411" i="10" l="1"/>
  <c r="F411" i="10"/>
  <c r="G411" i="10"/>
  <c r="D412" i="10"/>
  <c r="E412" i="10" s="1"/>
  <c r="L412" i="10" s="1"/>
  <c r="I410" i="10"/>
  <c r="J410" i="10" s="1"/>
  <c r="M410" i="10" s="1"/>
  <c r="Q120" i="6"/>
  <c r="AA120" i="6" s="1"/>
  <c r="Z120" i="6"/>
  <c r="E121" i="6"/>
  <c r="L120" i="6"/>
  <c r="G121" i="6" s="1"/>
  <c r="F552" i="8"/>
  <c r="J209" i="7"/>
  <c r="AI210" i="7"/>
  <c r="I208" i="7"/>
  <c r="AE209" i="7"/>
  <c r="H209" i="7"/>
  <c r="AA210" i="7"/>
  <c r="X212" i="7"/>
  <c r="Y212" i="7" s="1"/>
  <c r="F207" i="7"/>
  <c r="S208" i="7"/>
  <c r="O151" i="7"/>
  <c r="H410" i="4"/>
  <c r="I410" i="4" s="1"/>
  <c r="H411" i="3"/>
  <c r="I410" i="3"/>
  <c r="E411" i="1"/>
  <c r="F411" i="1" s="1"/>
  <c r="H412" i="10" l="1"/>
  <c r="F412" i="10"/>
  <c r="G412" i="10"/>
  <c r="I411" i="10"/>
  <c r="J411" i="10" s="1"/>
  <c r="M411" i="10" s="1"/>
  <c r="D413" i="10"/>
  <c r="E413" i="10" s="1"/>
  <c r="L413" i="10" s="1"/>
  <c r="D121" i="6"/>
  <c r="N121" i="6" s="1"/>
  <c r="F553" i="8"/>
  <c r="AJ210" i="7"/>
  <c r="AK210" i="7" s="1"/>
  <c r="AF209" i="7"/>
  <c r="AG209" i="7" s="1"/>
  <c r="AB210" i="7"/>
  <c r="AC210" i="7" s="1"/>
  <c r="G212" i="7"/>
  <c r="W213" i="7"/>
  <c r="T208" i="7"/>
  <c r="U208" i="7" s="1"/>
  <c r="P151" i="7"/>
  <c r="H411" i="4"/>
  <c r="I411" i="4" s="1"/>
  <c r="I411" i="3"/>
  <c r="H412" i="3"/>
  <c r="E412" i="1"/>
  <c r="F412" i="1" s="1"/>
  <c r="H413" i="10" l="1"/>
  <c r="F413" i="10"/>
  <c r="G413" i="10"/>
  <c r="D414" i="10"/>
  <c r="E414" i="10" s="1"/>
  <c r="L414" i="10" s="1"/>
  <c r="I412" i="10"/>
  <c r="J412" i="10" s="1"/>
  <c r="M412" i="10" s="1"/>
  <c r="O121" i="6"/>
  <c r="P121" i="6" s="1"/>
  <c r="Z121" i="6" s="1"/>
  <c r="I121" i="6"/>
  <c r="J121" i="6" s="1"/>
  <c r="F554" i="8"/>
  <c r="J210" i="7"/>
  <c r="AI211" i="7"/>
  <c r="I209" i="7"/>
  <c r="AE210" i="7"/>
  <c r="H210" i="7"/>
  <c r="AA211" i="7"/>
  <c r="X213" i="7"/>
  <c r="Y213" i="7" s="1"/>
  <c r="F208" i="7"/>
  <c r="S209" i="7"/>
  <c r="Q151" i="7"/>
  <c r="E151" i="7" s="1"/>
  <c r="H412" i="4"/>
  <c r="I412" i="4" s="1"/>
  <c r="H413" i="3"/>
  <c r="I412" i="3"/>
  <c r="E413" i="1"/>
  <c r="F413" i="1" s="1"/>
  <c r="G414" i="10" l="1"/>
  <c r="H414" i="10"/>
  <c r="F414" i="10"/>
  <c r="I413" i="10"/>
  <c r="J413" i="10" s="1"/>
  <c r="M413" i="10" s="1"/>
  <c r="D415" i="10"/>
  <c r="E415" i="10" s="1"/>
  <c r="L415" i="10" s="1"/>
  <c r="Q121" i="6"/>
  <c r="AA121" i="6" s="1"/>
  <c r="K121" i="6"/>
  <c r="F122" i="6" s="1"/>
  <c r="E122" i="6"/>
  <c r="F555" i="8"/>
  <c r="AJ211" i="7"/>
  <c r="AK211" i="7" s="1"/>
  <c r="AF210" i="7"/>
  <c r="AG210" i="7" s="1"/>
  <c r="AB211" i="7"/>
  <c r="AC211" i="7" s="1"/>
  <c r="G213" i="7"/>
  <c r="W214" i="7"/>
  <c r="T209" i="7"/>
  <c r="U209" i="7" s="1"/>
  <c r="O152" i="7"/>
  <c r="H413" i="4"/>
  <c r="I413" i="4" s="1"/>
  <c r="H414" i="3"/>
  <c r="I413" i="3"/>
  <c r="E414" i="1"/>
  <c r="F414" i="1" s="1"/>
  <c r="G415" i="10" l="1"/>
  <c r="F415" i="10"/>
  <c r="H415" i="10"/>
  <c r="I414" i="10"/>
  <c r="J414" i="10" s="1"/>
  <c r="M414" i="10" s="1"/>
  <c r="D416" i="10"/>
  <c r="L121" i="6"/>
  <c r="G122" i="6" s="1"/>
  <c r="F556" i="8"/>
  <c r="J211" i="7"/>
  <c r="AI212" i="7"/>
  <c r="I210" i="7"/>
  <c r="AE211" i="7"/>
  <c r="H211" i="7"/>
  <c r="AA212" i="7"/>
  <c r="X214" i="7"/>
  <c r="Y214" i="7" s="1"/>
  <c r="F209" i="7"/>
  <c r="S210" i="7"/>
  <c r="P152" i="7"/>
  <c r="H414" i="4"/>
  <c r="I414" i="4" s="1"/>
  <c r="I414" i="3"/>
  <c r="H415" i="3"/>
  <c r="E415" i="1"/>
  <c r="F415" i="1" s="1"/>
  <c r="E416" i="10" l="1"/>
  <c r="L416" i="10" s="1"/>
  <c r="D417" i="10"/>
  <c r="G416" i="10"/>
  <c r="F416" i="10"/>
  <c r="H416" i="10"/>
  <c r="I415" i="10"/>
  <c r="J415" i="10" s="1"/>
  <c r="M415" i="10" s="1"/>
  <c r="D122" i="6"/>
  <c r="I122" i="6" s="1"/>
  <c r="J122" i="6" s="1"/>
  <c r="F557" i="8"/>
  <c r="AJ212" i="7"/>
  <c r="AK212" i="7" s="1"/>
  <c r="AF211" i="7"/>
  <c r="AG211" i="7" s="1"/>
  <c r="AB212" i="7"/>
  <c r="AC212" i="7" s="1"/>
  <c r="G214" i="7"/>
  <c r="W215" i="7"/>
  <c r="T210" i="7"/>
  <c r="U210" i="7" s="1"/>
  <c r="Q152" i="7"/>
  <c r="E152" i="7" s="1"/>
  <c r="H415" i="4"/>
  <c r="I415" i="4" s="1"/>
  <c r="H416" i="3"/>
  <c r="I415" i="3"/>
  <c r="E416" i="1"/>
  <c r="F416" i="1" s="1"/>
  <c r="E417" i="10" l="1"/>
  <c r="L417" i="10" s="1"/>
  <c r="D418" i="10"/>
  <c r="E418" i="10" s="1"/>
  <c r="L418" i="10" s="1"/>
  <c r="I416" i="10"/>
  <c r="J416" i="10" s="1"/>
  <c r="M416" i="10" s="1"/>
  <c r="N122" i="6"/>
  <c r="K122" i="6"/>
  <c r="F123" i="6" s="1"/>
  <c r="E123" i="6"/>
  <c r="F558" i="8"/>
  <c r="J212" i="7"/>
  <c r="AI213" i="7"/>
  <c r="I211" i="7"/>
  <c r="AE212" i="7"/>
  <c r="H212" i="7"/>
  <c r="AA213" i="7"/>
  <c r="AB213" i="7" s="1"/>
  <c r="AC213" i="7" s="1"/>
  <c r="X215" i="7"/>
  <c r="Y215" i="7" s="1"/>
  <c r="F210" i="7"/>
  <c r="S211" i="7"/>
  <c r="O153" i="7"/>
  <c r="H416" i="4"/>
  <c r="I416" i="4" s="1"/>
  <c r="H417" i="3"/>
  <c r="I416" i="3"/>
  <c r="E417" i="1"/>
  <c r="F417" i="1" s="1"/>
  <c r="F418" i="10" l="1"/>
  <c r="H418" i="10"/>
  <c r="G418" i="10"/>
  <c r="F417" i="10"/>
  <c r="G417" i="10"/>
  <c r="H417" i="10"/>
  <c r="O122" i="6"/>
  <c r="P122" i="6" s="1"/>
  <c r="Q122" i="6" s="1"/>
  <c r="AA122" i="6" s="1"/>
  <c r="L122" i="6"/>
  <c r="G123" i="6" s="1"/>
  <c r="F559" i="8"/>
  <c r="AJ213" i="7"/>
  <c r="AK213" i="7" s="1"/>
  <c r="AF212" i="7"/>
  <c r="AG212" i="7" s="1"/>
  <c r="H213" i="7"/>
  <c r="AA214" i="7"/>
  <c r="G215" i="7"/>
  <c r="W216" i="7"/>
  <c r="T211" i="7"/>
  <c r="U211" i="7" s="1"/>
  <c r="P153" i="7"/>
  <c r="H417" i="4"/>
  <c r="I417" i="4" s="1"/>
  <c r="H418" i="3"/>
  <c r="I417" i="3"/>
  <c r="E418" i="1"/>
  <c r="F418" i="1" s="1"/>
  <c r="I417" i="10" l="1"/>
  <c r="J417" i="10" s="1"/>
  <c r="M417" i="10" s="1"/>
  <c r="I418" i="10"/>
  <c r="J418" i="10" s="1"/>
  <c r="M418" i="10" s="1"/>
  <c r="Z122" i="6"/>
  <c r="D123" i="6"/>
  <c r="I123" i="6" s="1"/>
  <c r="J123" i="6" s="1"/>
  <c r="F560" i="8"/>
  <c r="J213" i="7"/>
  <c r="AI214" i="7"/>
  <c r="I212" i="7"/>
  <c r="AE213" i="7"/>
  <c r="AF213" i="7" s="1"/>
  <c r="AG213" i="7" s="1"/>
  <c r="AB214" i="7"/>
  <c r="AC214" i="7" s="1"/>
  <c r="X216" i="7"/>
  <c r="Y216" i="7" s="1"/>
  <c r="F211" i="7"/>
  <c r="S212" i="7"/>
  <c r="Q153" i="7"/>
  <c r="E153" i="7" s="1"/>
  <c r="H418" i="4"/>
  <c r="I418" i="4" s="1"/>
  <c r="H419" i="3"/>
  <c r="I418" i="3"/>
  <c r="E419" i="1"/>
  <c r="F419" i="1" s="1"/>
  <c r="N123" i="6" l="1"/>
  <c r="K123" i="6"/>
  <c r="F124" i="6" s="1"/>
  <c r="E124" i="6"/>
  <c r="F561" i="8"/>
  <c r="AJ214" i="7"/>
  <c r="AK214" i="7" s="1"/>
  <c r="I213" i="7"/>
  <c r="AE214" i="7"/>
  <c r="H214" i="7"/>
  <c r="AA215" i="7"/>
  <c r="G216" i="7"/>
  <c r="W217" i="7"/>
  <c r="T212" i="7"/>
  <c r="U212" i="7" s="1"/>
  <c r="O154" i="7"/>
  <c r="H419" i="4"/>
  <c r="I419" i="4" s="1"/>
  <c r="I419" i="3"/>
  <c r="H420" i="3"/>
  <c r="E420" i="1"/>
  <c r="F420" i="1" s="1"/>
  <c r="O123" i="6" l="1"/>
  <c r="P123" i="6" s="1"/>
  <c r="Z123" i="6" s="1"/>
  <c r="L123" i="6"/>
  <c r="G124" i="6" s="1"/>
  <c r="D124" i="6" s="1"/>
  <c r="N124" i="6" s="1"/>
  <c r="F562" i="8"/>
  <c r="J214" i="7"/>
  <c r="AI215" i="7"/>
  <c r="AF214" i="7"/>
  <c r="AG214" i="7" s="1"/>
  <c r="AB215" i="7"/>
  <c r="AC215" i="7" s="1"/>
  <c r="X217" i="7"/>
  <c r="Y217" i="7" s="1"/>
  <c r="F212" i="7"/>
  <c r="S213" i="7"/>
  <c r="P154" i="7"/>
  <c r="H420" i="4"/>
  <c r="I420" i="4" s="1"/>
  <c r="H421" i="3"/>
  <c r="I420" i="3"/>
  <c r="E421" i="1"/>
  <c r="F421" i="1" s="1"/>
  <c r="Q123" i="6" l="1"/>
  <c r="AA123" i="6" s="1"/>
  <c r="O124" i="6"/>
  <c r="P124" i="6" s="1"/>
  <c r="Q124" i="6" s="1"/>
  <c r="AA124" i="6" s="1"/>
  <c r="I124" i="6"/>
  <c r="J124" i="6" s="1"/>
  <c r="F563" i="8"/>
  <c r="AJ215" i="7"/>
  <c r="AK215" i="7" s="1"/>
  <c r="I214" i="7"/>
  <c r="AE215" i="7"/>
  <c r="H215" i="7"/>
  <c r="AA216" i="7"/>
  <c r="G217" i="7"/>
  <c r="W218" i="7"/>
  <c r="T213" i="7"/>
  <c r="U213" i="7" s="1"/>
  <c r="Q154" i="7"/>
  <c r="E154" i="7" s="1"/>
  <c r="H421" i="4"/>
  <c r="I421" i="4" s="1"/>
  <c r="H422" i="3"/>
  <c r="I421" i="3"/>
  <c r="E422" i="1"/>
  <c r="F422" i="1" s="1"/>
  <c r="K124" i="6" l="1"/>
  <c r="F125" i="6" s="1"/>
  <c r="E125" i="6"/>
  <c r="F564" i="8"/>
  <c r="J215" i="7"/>
  <c r="AI216" i="7"/>
  <c r="AF215" i="7"/>
  <c r="AG215" i="7" s="1"/>
  <c r="AB216" i="7"/>
  <c r="AC216" i="7" s="1"/>
  <c r="X218" i="7"/>
  <c r="Y218" i="7" s="1"/>
  <c r="F213" i="7"/>
  <c r="S214" i="7"/>
  <c r="O155" i="7"/>
  <c r="H422" i="4"/>
  <c r="I422" i="4" s="1"/>
  <c r="I422" i="3"/>
  <c r="H423" i="3"/>
  <c r="E423" i="1"/>
  <c r="F423" i="1" s="1"/>
  <c r="L124" i="6" l="1"/>
  <c r="F565" i="8"/>
  <c r="AJ216" i="7"/>
  <c r="AK216" i="7" s="1"/>
  <c r="I215" i="7"/>
  <c r="AE216" i="7"/>
  <c r="H216" i="7"/>
  <c r="AA217" i="7"/>
  <c r="G218" i="7"/>
  <c r="W219" i="7"/>
  <c r="T214" i="7"/>
  <c r="U214" i="7" s="1"/>
  <c r="P155" i="7"/>
  <c r="H423" i="4"/>
  <c r="I423" i="4" s="1"/>
  <c r="H424" i="3"/>
  <c r="I423" i="3"/>
  <c r="E424" i="1"/>
  <c r="F424" i="1" s="1"/>
  <c r="G125" i="6" l="1"/>
  <c r="F566" i="8"/>
  <c r="J216" i="7"/>
  <c r="AI217" i="7"/>
  <c r="AF216" i="7"/>
  <c r="AG216" i="7" s="1"/>
  <c r="AB217" i="7"/>
  <c r="AC217" i="7" s="1"/>
  <c r="X219" i="7"/>
  <c r="Y219" i="7" s="1"/>
  <c r="F214" i="7"/>
  <c r="S215" i="7"/>
  <c r="Q155" i="7"/>
  <c r="E155" i="7" s="1"/>
  <c r="H424" i="4"/>
  <c r="I424" i="4" s="1"/>
  <c r="H425" i="3"/>
  <c r="I424" i="3"/>
  <c r="E425" i="1"/>
  <c r="F425" i="1" s="1"/>
  <c r="D125" i="6" l="1"/>
  <c r="N125" i="6" s="1"/>
  <c r="Z124" i="6"/>
  <c r="F567" i="8"/>
  <c r="AJ217" i="7"/>
  <c r="AK217" i="7" s="1"/>
  <c r="I216" i="7"/>
  <c r="AE217" i="7"/>
  <c r="H217" i="7"/>
  <c r="AA218" i="7"/>
  <c r="G219" i="7"/>
  <c r="W220" i="7"/>
  <c r="X220" i="7" s="1"/>
  <c r="Y220" i="7" s="1"/>
  <c r="T215" i="7"/>
  <c r="U215" i="7" s="1"/>
  <c r="O156" i="7"/>
  <c r="H425" i="4"/>
  <c r="I425" i="4" s="1"/>
  <c r="H426" i="3"/>
  <c r="I425" i="3"/>
  <c r="E426" i="1"/>
  <c r="F426" i="1" s="1"/>
  <c r="O125" i="6" l="1"/>
  <c r="P125" i="6" s="1"/>
  <c r="Q125" i="6" s="1"/>
  <c r="AA125" i="6" s="1"/>
  <c r="I125" i="6"/>
  <c r="J125" i="6" s="1"/>
  <c r="F568" i="8"/>
  <c r="J217" i="7"/>
  <c r="AI218" i="7"/>
  <c r="AF217" i="7"/>
  <c r="AG217" i="7" s="1"/>
  <c r="AB218" i="7"/>
  <c r="AC218" i="7" s="1"/>
  <c r="G220" i="7"/>
  <c r="W221" i="7"/>
  <c r="F215" i="7"/>
  <c r="S216" i="7"/>
  <c r="T216" i="7" s="1"/>
  <c r="U216" i="7" s="1"/>
  <c r="P156" i="7"/>
  <c r="H426" i="4"/>
  <c r="I426" i="4" s="1"/>
  <c r="H427" i="3"/>
  <c r="I426" i="3"/>
  <c r="E427" i="1"/>
  <c r="F427" i="1" s="1"/>
  <c r="Z125" i="6" l="1"/>
  <c r="K125" i="6"/>
  <c r="F126" i="6" s="1"/>
  <c r="E126" i="6"/>
  <c r="F569" i="8"/>
  <c r="AJ218" i="7"/>
  <c r="AK218" i="7" s="1"/>
  <c r="I217" i="7"/>
  <c r="AE218" i="7"/>
  <c r="H218" i="7"/>
  <c r="AA219" i="7"/>
  <c r="X221" i="7"/>
  <c r="Y221" i="7" s="1"/>
  <c r="F216" i="7"/>
  <c r="S217" i="7"/>
  <c r="Q156" i="7"/>
  <c r="E156" i="7" s="1"/>
  <c r="H427" i="4"/>
  <c r="I427" i="4" s="1"/>
  <c r="I427" i="3"/>
  <c r="H428" i="3"/>
  <c r="E428" i="1"/>
  <c r="F428" i="1" s="1"/>
  <c r="L125" i="6" l="1"/>
  <c r="G126" i="6" s="1"/>
  <c r="F570" i="8"/>
  <c r="J218" i="7"/>
  <c r="AI219" i="7"/>
  <c r="AF218" i="7"/>
  <c r="AG218" i="7" s="1"/>
  <c r="AB219" i="7"/>
  <c r="AC219" i="7" s="1"/>
  <c r="G221" i="7"/>
  <c r="W222" i="7"/>
  <c r="T217" i="7"/>
  <c r="U217" i="7" s="1"/>
  <c r="O157" i="7"/>
  <c r="H428" i="4"/>
  <c r="I428" i="4" s="1"/>
  <c r="H429" i="3"/>
  <c r="I428" i="3"/>
  <c r="E429" i="1"/>
  <c r="F429" i="1" s="1"/>
  <c r="D126" i="6" l="1"/>
  <c r="N126" i="6" s="1"/>
  <c r="F571" i="8"/>
  <c r="AJ219" i="7"/>
  <c r="AK219" i="7" s="1"/>
  <c r="I218" i="7"/>
  <c r="AE219" i="7"/>
  <c r="H219" i="7"/>
  <c r="AA220" i="7"/>
  <c r="X222" i="7"/>
  <c r="Y222" i="7" s="1"/>
  <c r="F217" i="7"/>
  <c r="S218" i="7"/>
  <c r="P157" i="7"/>
  <c r="H429" i="4"/>
  <c r="I429" i="4" s="1"/>
  <c r="H430" i="3"/>
  <c r="I429" i="3"/>
  <c r="E430" i="1"/>
  <c r="F430" i="1" s="1"/>
  <c r="O126" i="6" l="1"/>
  <c r="P126" i="6" s="1"/>
  <c r="Q126" i="6" s="1"/>
  <c r="AA126" i="6" s="1"/>
  <c r="I126" i="6"/>
  <c r="J126" i="6" s="1"/>
  <c r="F572" i="8"/>
  <c r="J219" i="7"/>
  <c r="AI220" i="7"/>
  <c r="AF219" i="7"/>
  <c r="AG219" i="7" s="1"/>
  <c r="AB220" i="7"/>
  <c r="AC220" i="7" s="1"/>
  <c r="G222" i="7"/>
  <c r="W223" i="7"/>
  <c r="T218" i="7"/>
  <c r="U218" i="7" s="1"/>
  <c r="Q157" i="7"/>
  <c r="E157" i="7" s="1"/>
  <c r="H430" i="4"/>
  <c r="I430" i="4" s="1"/>
  <c r="I430" i="3"/>
  <c r="H431" i="3"/>
  <c r="E431" i="1"/>
  <c r="F431" i="1" s="1"/>
  <c r="K126" i="6" l="1"/>
  <c r="F127" i="6" s="1"/>
  <c r="E127" i="6"/>
  <c r="F573" i="8"/>
  <c r="AJ220" i="7"/>
  <c r="AK220" i="7" s="1"/>
  <c r="I219" i="7"/>
  <c r="AE220" i="7"/>
  <c r="H220" i="7"/>
  <c r="AA221" i="7"/>
  <c r="X223" i="7"/>
  <c r="Y223" i="7" s="1"/>
  <c r="F218" i="7"/>
  <c r="S219" i="7"/>
  <c r="O158" i="7"/>
  <c r="H431" i="4"/>
  <c r="I431" i="4" s="1"/>
  <c r="H432" i="3"/>
  <c r="I431" i="3"/>
  <c r="E432" i="1"/>
  <c r="F432" i="1" s="1"/>
  <c r="L126" i="6" l="1"/>
  <c r="G127" i="6" s="1"/>
  <c r="F574" i="8"/>
  <c r="J220" i="7"/>
  <c r="AI221" i="7"/>
  <c r="AF220" i="7"/>
  <c r="AG220" i="7" s="1"/>
  <c r="AB221" i="7"/>
  <c r="AC221" i="7" s="1"/>
  <c r="G223" i="7"/>
  <c r="W224" i="7"/>
  <c r="T219" i="7"/>
  <c r="U219" i="7" s="1"/>
  <c r="P158" i="7"/>
  <c r="H432" i="4"/>
  <c r="I432" i="4" s="1"/>
  <c r="H433" i="3"/>
  <c r="I432" i="3"/>
  <c r="E433" i="1"/>
  <c r="F433" i="1" s="1"/>
  <c r="Z126" i="6" l="1"/>
  <c r="D127" i="6"/>
  <c r="N127" i="6" s="1"/>
  <c r="F575" i="8"/>
  <c r="AJ221" i="7"/>
  <c r="AK221" i="7" s="1"/>
  <c r="I220" i="7"/>
  <c r="AE221" i="7"/>
  <c r="H221" i="7"/>
  <c r="AA222" i="7"/>
  <c r="X224" i="7"/>
  <c r="Y224" i="7" s="1"/>
  <c r="F219" i="7"/>
  <c r="S220" i="7"/>
  <c r="Q158" i="7"/>
  <c r="E158" i="7" s="1"/>
  <c r="H433" i="4"/>
  <c r="I433" i="4" s="1"/>
  <c r="H434" i="3"/>
  <c r="I433" i="3"/>
  <c r="E434" i="1"/>
  <c r="F434" i="1" s="1"/>
  <c r="O127" i="6" l="1"/>
  <c r="P127" i="6" s="1"/>
  <c r="Q127" i="6" s="1"/>
  <c r="AA127" i="6" s="1"/>
  <c r="I127" i="6"/>
  <c r="J127" i="6" s="1"/>
  <c r="F576" i="8"/>
  <c r="J221" i="7"/>
  <c r="AI222" i="7"/>
  <c r="AF221" i="7"/>
  <c r="AG221" i="7" s="1"/>
  <c r="AB222" i="7"/>
  <c r="AC222" i="7" s="1"/>
  <c r="G224" i="7"/>
  <c r="W225" i="7"/>
  <c r="T220" i="7"/>
  <c r="U220" i="7" s="1"/>
  <c r="O159" i="7"/>
  <c r="H434" i="4"/>
  <c r="I434" i="4" s="1"/>
  <c r="H435" i="3"/>
  <c r="I434" i="3"/>
  <c r="E435" i="1"/>
  <c r="F435" i="1" s="1"/>
  <c r="E128" i="6" l="1"/>
  <c r="K127" i="6"/>
  <c r="F128" i="6" s="1"/>
  <c r="F577" i="8"/>
  <c r="AJ222" i="7"/>
  <c r="AK222" i="7" s="1"/>
  <c r="I221" i="7"/>
  <c r="AE222" i="7"/>
  <c r="H222" i="7"/>
  <c r="AA223" i="7"/>
  <c r="X225" i="7"/>
  <c r="Y225" i="7" s="1"/>
  <c r="F220" i="7"/>
  <c r="S221" i="7"/>
  <c r="P159" i="7"/>
  <c r="H435" i="4"/>
  <c r="I435" i="4" s="1"/>
  <c r="I435" i="3"/>
  <c r="H436" i="3"/>
  <c r="E436" i="1"/>
  <c r="F436" i="1" s="1"/>
  <c r="L127" i="6" l="1"/>
  <c r="G128" i="6" s="1"/>
  <c r="F578" i="8"/>
  <c r="J222" i="7"/>
  <c r="AI223" i="7"/>
  <c r="AF222" i="7"/>
  <c r="AG222" i="7" s="1"/>
  <c r="AB223" i="7"/>
  <c r="AC223" i="7" s="1"/>
  <c r="G225" i="7"/>
  <c r="W226" i="7"/>
  <c r="T221" i="7"/>
  <c r="U221" i="7" s="1"/>
  <c r="Q159" i="7"/>
  <c r="E159" i="7" s="1"/>
  <c r="H436" i="4"/>
  <c r="I436" i="4" s="1"/>
  <c r="H437" i="3"/>
  <c r="I436" i="3"/>
  <c r="E437" i="1"/>
  <c r="F437" i="1" s="1"/>
  <c r="Q2" i="10" l="1"/>
  <c r="P6" i="10"/>
  <c r="S5" i="10"/>
  <c r="T5" i="10"/>
  <c r="Q4" i="10"/>
  <c r="S4" i="10"/>
  <c r="T2" i="10"/>
  <c r="P3" i="10"/>
  <c r="S7" i="10"/>
  <c r="R7" i="10"/>
  <c r="R5" i="10"/>
  <c r="S2" i="10"/>
  <c r="R4" i="10"/>
  <c r="T4" i="10"/>
  <c r="P8" i="10"/>
  <c r="T6" i="10"/>
  <c r="S3" i="10"/>
  <c r="R2" i="10"/>
  <c r="S8" i="10"/>
  <c r="Q8" i="10"/>
  <c r="P7" i="10"/>
  <c r="Q6" i="10"/>
  <c r="R6" i="10"/>
  <c r="T7" i="10"/>
  <c r="T8" i="10"/>
  <c r="Q7" i="10"/>
  <c r="P2" i="10"/>
  <c r="P4" i="10"/>
  <c r="P5" i="10"/>
  <c r="T3" i="10"/>
  <c r="Q3" i="10"/>
  <c r="R3" i="10"/>
  <c r="S6" i="10"/>
  <c r="Q5" i="10"/>
  <c r="R8" i="10"/>
  <c r="D128" i="6"/>
  <c r="N128" i="6" s="1"/>
  <c r="Z127" i="6"/>
  <c r="F579" i="8"/>
  <c r="AJ223" i="7"/>
  <c r="AK223" i="7" s="1"/>
  <c r="I222" i="7"/>
  <c r="AE223" i="7"/>
  <c r="H223" i="7"/>
  <c r="AA224" i="7"/>
  <c r="X226" i="7"/>
  <c r="Y226" i="7" s="1"/>
  <c r="F221" i="7"/>
  <c r="S222" i="7"/>
  <c r="O160" i="7"/>
  <c r="H437" i="4"/>
  <c r="I437" i="4" s="1"/>
  <c r="H438" i="3"/>
  <c r="I437" i="3"/>
  <c r="E438" i="1"/>
  <c r="F438" i="1" s="1"/>
  <c r="O128" i="6" l="1"/>
  <c r="P128" i="6" s="1"/>
  <c r="Q128" i="6" s="1"/>
  <c r="AA128" i="6" s="1"/>
  <c r="I128" i="6"/>
  <c r="J128" i="6" s="1"/>
  <c r="K128" i="6" s="1"/>
  <c r="F129" i="6" s="1"/>
  <c r="F580" i="8"/>
  <c r="J223" i="7"/>
  <c r="AI224" i="7"/>
  <c r="AF223" i="7"/>
  <c r="AG223" i="7" s="1"/>
  <c r="AB224" i="7"/>
  <c r="AC224" i="7" s="1"/>
  <c r="G226" i="7"/>
  <c r="W227" i="7"/>
  <c r="T222" i="7"/>
  <c r="U222" i="7" s="1"/>
  <c r="P160" i="7"/>
  <c r="H438" i="4"/>
  <c r="I438" i="4" s="1"/>
  <c r="I438" i="3"/>
  <c r="H439" i="3"/>
  <c r="E439" i="1"/>
  <c r="F439" i="1" s="1"/>
  <c r="Z128" i="6" l="1"/>
  <c r="E129" i="6"/>
  <c r="L128" i="6"/>
  <c r="G129" i="6" s="1"/>
  <c r="F581" i="8"/>
  <c r="AJ224" i="7"/>
  <c r="AK224" i="7" s="1"/>
  <c r="I223" i="7"/>
  <c r="AE224" i="7"/>
  <c r="H224" i="7"/>
  <c r="AA225" i="7"/>
  <c r="X227" i="7"/>
  <c r="Y227" i="7" s="1"/>
  <c r="F222" i="7"/>
  <c r="S223" i="7"/>
  <c r="Q160" i="7"/>
  <c r="E160" i="7" s="1"/>
  <c r="H439" i="4"/>
  <c r="I439" i="4" s="1"/>
  <c r="H440" i="3"/>
  <c r="I439" i="3"/>
  <c r="E440" i="1"/>
  <c r="F440" i="1" s="1"/>
  <c r="D129" i="6" l="1"/>
  <c r="F582" i="8"/>
  <c r="J224" i="7"/>
  <c r="AI225" i="7"/>
  <c r="AF224" i="7"/>
  <c r="AG224" i="7" s="1"/>
  <c r="AB225" i="7"/>
  <c r="AC225" i="7" s="1"/>
  <c r="G227" i="7"/>
  <c r="W228" i="7"/>
  <c r="T223" i="7"/>
  <c r="U223" i="7" s="1"/>
  <c r="O161" i="7"/>
  <c r="H440" i="4"/>
  <c r="I440" i="4" s="1"/>
  <c r="H441" i="3"/>
  <c r="I440" i="3"/>
  <c r="E441" i="1"/>
  <c r="F441" i="1" s="1"/>
  <c r="N129" i="6" l="1"/>
  <c r="I129" i="6"/>
  <c r="J129" i="6" s="1"/>
  <c r="F583" i="8"/>
  <c r="AJ225" i="7"/>
  <c r="AK225" i="7" s="1"/>
  <c r="I224" i="7"/>
  <c r="AE225" i="7"/>
  <c r="H225" i="7"/>
  <c r="AA226" i="7"/>
  <c r="X228" i="7"/>
  <c r="Y228" i="7" s="1"/>
  <c r="F223" i="7"/>
  <c r="S224" i="7"/>
  <c r="P161" i="7"/>
  <c r="H441" i="4"/>
  <c r="I441" i="4" s="1"/>
  <c r="I441" i="3"/>
  <c r="H442" i="3"/>
  <c r="E442" i="1"/>
  <c r="F442" i="1" s="1"/>
  <c r="O129" i="6" l="1"/>
  <c r="P129" i="6" s="1"/>
  <c r="Q129" i="6" s="1"/>
  <c r="AA129" i="6" s="1"/>
  <c r="E130" i="6"/>
  <c r="K129" i="6"/>
  <c r="F130" i="6" s="1"/>
  <c r="F584" i="8"/>
  <c r="J225" i="7"/>
  <c r="AI226" i="7"/>
  <c r="AF225" i="7"/>
  <c r="AG225" i="7" s="1"/>
  <c r="AB226" i="7"/>
  <c r="AC226" i="7" s="1"/>
  <c r="G228" i="7"/>
  <c r="W229" i="7"/>
  <c r="T224" i="7"/>
  <c r="U224" i="7" s="1"/>
  <c r="Q161" i="7"/>
  <c r="E161" i="7" s="1"/>
  <c r="H442" i="4"/>
  <c r="I442" i="4" s="1"/>
  <c r="H443" i="3"/>
  <c r="I442" i="3"/>
  <c r="E443" i="1"/>
  <c r="F443" i="1" s="1"/>
  <c r="Z129" i="6" l="1"/>
  <c r="L129" i="6"/>
  <c r="G130" i="6" s="1"/>
  <c r="D130" i="6" s="1"/>
  <c r="N130" i="6" s="1"/>
  <c r="F585" i="8"/>
  <c r="AJ226" i="7"/>
  <c r="AK226" i="7" s="1"/>
  <c r="I225" i="7"/>
  <c r="AE226" i="7"/>
  <c r="H226" i="7"/>
  <c r="AA227" i="7"/>
  <c r="X229" i="7"/>
  <c r="Y229" i="7" s="1"/>
  <c r="F224" i="7"/>
  <c r="S225" i="7"/>
  <c r="O162" i="7"/>
  <c r="H443" i="4"/>
  <c r="I443" i="4" s="1"/>
  <c r="I443" i="3"/>
  <c r="H444" i="3"/>
  <c r="E444" i="1"/>
  <c r="F444" i="1" s="1"/>
  <c r="O130" i="6" l="1"/>
  <c r="P130" i="6" s="1"/>
  <c r="Q130" i="6" s="1"/>
  <c r="AA130" i="6" s="1"/>
  <c r="I130" i="6"/>
  <c r="J130" i="6" s="1"/>
  <c r="F586" i="8"/>
  <c r="J226" i="7"/>
  <c r="AI227" i="7"/>
  <c r="AF226" i="7"/>
  <c r="AG226" i="7" s="1"/>
  <c r="AB227" i="7"/>
  <c r="AC227" i="7" s="1"/>
  <c r="G229" i="7"/>
  <c r="W230" i="7"/>
  <c r="T225" i="7"/>
  <c r="U225" i="7" s="1"/>
  <c r="P162" i="7"/>
  <c r="H444" i="4"/>
  <c r="I444" i="4" s="1"/>
  <c r="H445" i="3"/>
  <c r="I444" i="3"/>
  <c r="E445" i="1"/>
  <c r="F445" i="1" s="1"/>
  <c r="Z130" i="6" l="1"/>
  <c r="K130" i="6"/>
  <c r="F131" i="6" s="1"/>
  <c r="E131" i="6"/>
  <c r="F587" i="8"/>
  <c r="AJ227" i="7"/>
  <c r="AK227" i="7" s="1"/>
  <c r="I226" i="7"/>
  <c r="AE227" i="7"/>
  <c r="H227" i="7"/>
  <c r="AA228" i="7"/>
  <c r="X230" i="7"/>
  <c r="Y230" i="7" s="1"/>
  <c r="F225" i="7"/>
  <c r="S226" i="7"/>
  <c r="Q162" i="7"/>
  <c r="E162" i="7" s="1"/>
  <c r="H445" i="4"/>
  <c r="I445" i="4" s="1"/>
  <c r="H446" i="3"/>
  <c r="I445" i="3"/>
  <c r="E446" i="1"/>
  <c r="F446" i="1" s="1"/>
  <c r="L130" i="6" l="1"/>
  <c r="G131" i="6" s="1"/>
  <c r="F588" i="8"/>
  <c r="J227" i="7"/>
  <c r="AI228" i="7"/>
  <c r="AF227" i="7"/>
  <c r="AG227" i="7" s="1"/>
  <c r="AB228" i="7"/>
  <c r="AC228" i="7" s="1"/>
  <c r="G230" i="7"/>
  <c r="W231" i="7"/>
  <c r="X231" i="7" s="1"/>
  <c r="Y231" i="7" s="1"/>
  <c r="T226" i="7"/>
  <c r="U226" i="7" s="1"/>
  <c r="O163" i="7"/>
  <c r="H446" i="4"/>
  <c r="I446" i="4" s="1"/>
  <c r="I446" i="3"/>
  <c r="H447" i="3"/>
  <c r="E447" i="1"/>
  <c r="F447" i="1" s="1"/>
  <c r="D131" i="6" l="1"/>
  <c r="N131" i="6" s="1"/>
  <c r="F589" i="8"/>
  <c r="AJ228" i="7"/>
  <c r="AK228" i="7" s="1"/>
  <c r="I227" i="7"/>
  <c r="AE228" i="7"/>
  <c r="H228" i="7"/>
  <c r="AA229" i="7"/>
  <c r="G231" i="7"/>
  <c r="W232" i="7"/>
  <c r="F226" i="7"/>
  <c r="S227" i="7"/>
  <c r="P163" i="7"/>
  <c r="H447" i="4"/>
  <c r="I447" i="4" s="1"/>
  <c r="H448" i="3"/>
  <c r="I447" i="3"/>
  <c r="E448" i="1"/>
  <c r="F448" i="1" s="1"/>
  <c r="O131" i="6" l="1"/>
  <c r="P131" i="6" s="1"/>
  <c r="Z131" i="6" s="1"/>
  <c r="I131" i="6"/>
  <c r="J131" i="6" s="1"/>
  <c r="K131" i="6" s="1"/>
  <c r="F132" i="6" s="1"/>
  <c r="F590" i="8"/>
  <c r="J228" i="7"/>
  <c r="AI229" i="7"/>
  <c r="AF228" i="7"/>
  <c r="AG228" i="7" s="1"/>
  <c r="AB229" i="7"/>
  <c r="AC229" i="7" s="1"/>
  <c r="X232" i="7"/>
  <c r="Y232" i="7" s="1"/>
  <c r="T227" i="7"/>
  <c r="U227" i="7" s="1"/>
  <c r="Q163" i="7"/>
  <c r="E163" i="7" s="1"/>
  <c r="H448" i="4"/>
  <c r="I448" i="4" s="1"/>
  <c r="H449" i="3"/>
  <c r="I448" i="3"/>
  <c r="E449" i="1"/>
  <c r="F449" i="1" s="1"/>
  <c r="Q131" i="6" l="1"/>
  <c r="AA131" i="6" s="1"/>
  <c r="E132" i="6"/>
  <c r="L131" i="6"/>
  <c r="G132" i="6" s="1"/>
  <c r="F591" i="8"/>
  <c r="AJ229" i="7"/>
  <c r="AK229" i="7" s="1"/>
  <c r="I228" i="7"/>
  <c r="AE229" i="7"/>
  <c r="H229" i="7"/>
  <c r="AA230" i="7"/>
  <c r="G232" i="7"/>
  <c r="W233" i="7"/>
  <c r="F227" i="7"/>
  <c r="S228" i="7"/>
  <c r="O164" i="7"/>
  <c r="H449" i="4"/>
  <c r="I449" i="4" s="1"/>
  <c r="H450" i="3"/>
  <c r="I449" i="3"/>
  <c r="E450" i="1"/>
  <c r="F450" i="1" s="1"/>
  <c r="D132" i="6" l="1"/>
  <c r="N132" i="6" s="1"/>
  <c r="F592" i="8"/>
  <c r="J229" i="7"/>
  <c r="AI230" i="7"/>
  <c r="AF229" i="7"/>
  <c r="AG229" i="7" s="1"/>
  <c r="AB230" i="7"/>
  <c r="AC230" i="7" s="1"/>
  <c r="X233" i="7"/>
  <c r="Y233" i="7" s="1"/>
  <c r="T228" i="7"/>
  <c r="U228" i="7" s="1"/>
  <c r="P164" i="7"/>
  <c r="H450" i="4"/>
  <c r="I450" i="4" s="1"/>
  <c r="H451" i="3"/>
  <c r="I450" i="3"/>
  <c r="E451" i="1"/>
  <c r="F451" i="1" s="1"/>
  <c r="I132" i="6" l="1"/>
  <c r="J132" i="6" s="1"/>
  <c r="K132" i="6" s="1"/>
  <c r="F133" i="6" s="1"/>
  <c r="O132" i="6"/>
  <c r="P132" i="6" s="1"/>
  <c r="Q132" i="6" s="1"/>
  <c r="AA132" i="6" s="1"/>
  <c r="F593" i="8"/>
  <c r="AJ230" i="7"/>
  <c r="AK230" i="7" s="1"/>
  <c r="I229" i="7"/>
  <c r="AE230" i="7"/>
  <c r="H230" i="7"/>
  <c r="AA231" i="7"/>
  <c r="G233" i="7"/>
  <c r="W234" i="7"/>
  <c r="F228" i="7"/>
  <c r="S229" i="7"/>
  <c r="Q164" i="7"/>
  <c r="E164" i="7" s="1"/>
  <c r="H451" i="4"/>
  <c r="I451" i="4" s="1"/>
  <c r="I451" i="3"/>
  <c r="H452" i="3"/>
  <c r="E452" i="1"/>
  <c r="F452" i="1" s="1"/>
  <c r="E133" i="6" l="1"/>
  <c r="Z132" i="6"/>
  <c r="L132" i="6"/>
  <c r="G133" i="6" s="1"/>
  <c r="F594" i="8"/>
  <c r="J230" i="7"/>
  <c r="AI231" i="7"/>
  <c r="AF230" i="7"/>
  <c r="AG230" i="7" s="1"/>
  <c r="AB231" i="7"/>
  <c r="AC231" i="7" s="1"/>
  <c r="X234" i="7"/>
  <c r="Y234" i="7" s="1"/>
  <c r="T229" i="7"/>
  <c r="U229" i="7" s="1"/>
  <c r="O165" i="7"/>
  <c r="H452" i="4"/>
  <c r="I452" i="4" s="1"/>
  <c r="H453" i="3"/>
  <c r="I452" i="3"/>
  <c r="E453" i="1"/>
  <c r="F453" i="1" s="1"/>
  <c r="D133" i="6" l="1"/>
  <c r="N133" i="6" s="1"/>
  <c r="F595" i="8"/>
  <c r="AJ231" i="7"/>
  <c r="AK231" i="7" s="1"/>
  <c r="I230" i="7"/>
  <c r="AE231" i="7"/>
  <c r="H231" i="7"/>
  <c r="AA232" i="7"/>
  <c r="G234" i="7"/>
  <c r="W235" i="7"/>
  <c r="F229" i="7"/>
  <c r="S230" i="7"/>
  <c r="P165" i="7"/>
  <c r="H453" i="4"/>
  <c r="I453" i="4" s="1"/>
  <c r="H454" i="3"/>
  <c r="I453" i="3"/>
  <c r="E454" i="1"/>
  <c r="F454" i="1" s="1"/>
  <c r="O133" i="6" l="1"/>
  <c r="P133" i="6" s="1"/>
  <c r="Z133" i="6" s="1"/>
  <c r="I133" i="6"/>
  <c r="J133" i="6" s="1"/>
  <c r="K133" i="6" s="1"/>
  <c r="F134" i="6" s="1"/>
  <c r="F596" i="8"/>
  <c r="J231" i="7"/>
  <c r="AI232" i="7"/>
  <c r="AF231" i="7"/>
  <c r="AG231" i="7" s="1"/>
  <c r="AB232" i="7"/>
  <c r="AC232" i="7" s="1"/>
  <c r="X235" i="7"/>
  <c r="Y235" i="7" s="1"/>
  <c r="T230" i="7"/>
  <c r="U230" i="7" s="1"/>
  <c r="Q165" i="7"/>
  <c r="E165" i="7" s="1"/>
  <c r="H454" i="4"/>
  <c r="I454" i="4" s="1"/>
  <c r="I454" i="3"/>
  <c r="H455" i="3"/>
  <c r="E455" i="1"/>
  <c r="F455" i="1" s="1"/>
  <c r="Q133" i="6" l="1"/>
  <c r="AA133" i="6" s="1"/>
  <c r="E134" i="6"/>
  <c r="L133" i="6"/>
  <c r="G134" i="6" s="1"/>
  <c r="F597" i="8"/>
  <c r="AJ232" i="7"/>
  <c r="AK232" i="7" s="1"/>
  <c r="I231" i="7"/>
  <c r="AE232" i="7"/>
  <c r="H232" i="7"/>
  <c r="AA233" i="7"/>
  <c r="G235" i="7"/>
  <c r="W236" i="7"/>
  <c r="F230" i="7"/>
  <c r="S231" i="7"/>
  <c r="O166" i="7"/>
  <c r="H455" i="4"/>
  <c r="I455" i="4" s="1"/>
  <c r="H456" i="3"/>
  <c r="I455" i="3"/>
  <c r="E456" i="1"/>
  <c r="F456" i="1" s="1"/>
  <c r="D134" i="6" l="1"/>
  <c r="N134" i="6" s="1"/>
  <c r="O134" i="6" s="1"/>
  <c r="P134" i="6" s="1"/>
  <c r="Z134" i="6" s="1"/>
  <c r="F598" i="8"/>
  <c r="J232" i="7"/>
  <c r="AI233" i="7"/>
  <c r="AF232" i="7"/>
  <c r="AG232" i="7" s="1"/>
  <c r="AB233" i="7"/>
  <c r="AC233" i="7" s="1"/>
  <c r="X236" i="7"/>
  <c r="Y236" i="7" s="1"/>
  <c r="T231" i="7"/>
  <c r="U231" i="7" s="1"/>
  <c r="P166" i="7"/>
  <c r="H456" i="4"/>
  <c r="I456" i="4" s="1"/>
  <c r="H457" i="3"/>
  <c r="I456" i="3"/>
  <c r="E457" i="1"/>
  <c r="F457" i="1" s="1"/>
  <c r="I134" i="6" l="1"/>
  <c r="J134" i="6" s="1"/>
  <c r="E135" i="6" s="1"/>
  <c r="Q134" i="6"/>
  <c r="AA134" i="6" s="1"/>
  <c r="F599" i="8"/>
  <c r="AJ233" i="7"/>
  <c r="AK233" i="7" s="1"/>
  <c r="I232" i="7"/>
  <c r="AE233" i="7"/>
  <c r="H233" i="7"/>
  <c r="AA234" i="7"/>
  <c r="AB234" i="7" s="1"/>
  <c r="AC234" i="7" s="1"/>
  <c r="G236" i="7"/>
  <c r="W237" i="7"/>
  <c r="F231" i="7"/>
  <c r="S232" i="7"/>
  <c r="Q166" i="7"/>
  <c r="E166" i="7" s="1"/>
  <c r="H457" i="4"/>
  <c r="I457" i="4" s="1"/>
  <c r="I457" i="3"/>
  <c r="H458" i="3"/>
  <c r="E458" i="1"/>
  <c r="F458" i="1" s="1"/>
  <c r="K134" i="6" l="1"/>
  <c r="F135" i="6" s="1"/>
  <c r="F600" i="8"/>
  <c r="J233" i="7"/>
  <c r="AI234" i="7"/>
  <c r="AJ234" i="7" s="1"/>
  <c r="AK234" i="7" s="1"/>
  <c r="AF233" i="7"/>
  <c r="AG233" i="7" s="1"/>
  <c r="H234" i="7"/>
  <c r="AA235" i="7"/>
  <c r="X237" i="7"/>
  <c r="Y237" i="7" s="1"/>
  <c r="T232" i="7"/>
  <c r="U232" i="7" s="1"/>
  <c r="O167" i="7"/>
  <c r="H458" i="4"/>
  <c r="I458" i="4" s="1"/>
  <c r="H459" i="3"/>
  <c r="I458" i="3"/>
  <c r="E459" i="1"/>
  <c r="F459" i="1" s="1"/>
  <c r="L134" i="6" l="1"/>
  <c r="G135" i="6" s="1"/>
  <c r="D135" i="6" s="1"/>
  <c r="I135" i="6" s="1"/>
  <c r="J135" i="6" s="1"/>
  <c r="F601" i="8"/>
  <c r="J234" i="7"/>
  <c r="AI235" i="7"/>
  <c r="I233" i="7"/>
  <c r="AE234" i="7"/>
  <c r="AB235" i="7"/>
  <c r="AC235" i="7" s="1"/>
  <c r="G237" i="7"/>
  <c r="W238" i="7"/>
  <c r="X238" i="7" s="1"/>
  <c r="Y238" i="7" s="1"/>
  <c r="F232" i="7"/>
  <c r="S233" i="7"/>
  <c r="P167" i="7"/>
  <c r="H459" i="4"/>
  <c r="I459" i="4" s="1"/>
  <c r="H460" i="3"/>
  <c r="I459" i="3"/>
  <c r="E460" i="1"/>
  <c r="F460" i="1" s="1"/>
  <c r="N135" i="6" l="1"/>
  <c r="K135" i="6"/>
  <c r="F136" i="6" s="1"/>
  <c r="E136" i="6"/>
  <c r="F602" i="8"/>
  <c r="AJ235" i="7"/>
  <c r="AK235" i="7" s="1"/>
  <c r="AF234" i="7"/>
  <c r="AG234" i="7" s="1"/>
  <c r="H235" i="7"/>
  <c r="AA236" i="7"/>
  <c r="G238" i="7"/>
  <c r="W239" i="7"/>
  <c r="T233" i="7"/>
  <c r="U233" i="7" s="1"/>
  <c r="Q167" i="7"/>
  <c r="E167" i="7" s="1"/>
  <c r="H460" i="4"/>
  <c r="I460" i="4" s="1"/>
  <c r="H461" i="3"/>
  <c r="I460" i="3"/>
  <c r="E461" i="1"/>
  <c r="F461" i="1" s="1"/>
  <c r="O135" i="6" l="1"/>
  <c r="P135" i="6" s="1"/>
  <c r="Q135" i="6" s="1"/>
  <c r="AA135" i="6" s="1"/>
  <c r="L135" i="6"/>
  <c r="G136" i="6" s="1"/>
  <c r="F603" i="8"/>
  <c r="J235" i="7"/>
  <c r="AI236" i="7"/>
  <c r="I234" i="7"/>
  <c r="AE235" i="7"/>
  <c r="AB236" i="7"/>
  <c r="AC236" i="7" s="1"/>
  <c r="X239" i="7"/>
  <c r="Y239" i="7" s="1"/>
  <c r="F233" i="7"/>
  <c r="S234" i="7"/>
  <c r="O168" i="7"/>
  <c r="H461" i="4"/>
  <c r="I461" i="4" s="1"/>
  <c r="H462" i="3"/>
  <c r="I461" i="3"/>
  <c r="E462" i="1"/>
  <c r="F462" i="1" s="1"/>
  <c r="Z135" i="6" l="1"/>
  <c r="D136" i="6"/>
  <c r="N136" i="6" s="1"/>
  <c r="F604" i="8"/>
  <c r="AJ236" i="7"/>
  <c r="AK236" i="7" s="1"/>
  <c r="AF235" i="7"/>
  <c r="AG235" i="7" s="1"/>
  <c r="H236" i="7"/>
  <c r="AA237" i="7"/>
  <c r="G239" i="7"/>
  <c r="W240" i="7"/>
  <c r="T234" i="7"/>
  <c r="U234" i="7" s="1"/>
  <c r="P168" i="7"/>
  <c r="H462" i="4"/>
  <c r="I462" i="4" s="1"/>
  <c r="I462" i="3"/>
  <c r="H463" i="3"/>
  <c r="E463" i="1"/>
  <c r="F463" i="1" s="1"/>
  <c r="O136" i="6" l="1"/>
  <c r="P136" i="6" s="1"/>
  <c r="Q136" i="6" s="1"/>
  <c r="AA136" i="6" s="1"/>
  <c r="I136" i="6"/>
  <c r="J136" i="6" s="1"/>
  <c r="F605" i="8"/>
  <c r="J236" i="7"/>
  <c r="AI237" i="7"/>
  <c r="I235" i="7"/>
  <c r="AE236" i="7"/>
  <c r="AB237" i="7"/>
  <c r="AC237" i="7" s="1"/>
  <c r="X240" i="7"/>
  <c r="Y240" i="7" s="1"/>
  <c r="F234" i="7"/>
  <c r="S235" i="7"/>
  <c r="T235" i="7" s="1"/>
  <c r="U235" i="7" s="1"/>
  <c r="Q168" i="7"/>
  <c r="E168" i="7" s="1"/>
  <c r="H463" i="4"/>
  <c r="I463" i="4" s="1"/>
  <c r="H464" i="3"/>
  <c r="I463" i="3"/>
  <c r="E464" i="1"/>
  <c r="F464" i="1" s="1"/>
  <c r="Z136" i="6" l="1"/>
  <c r="K136" i="6"/>
  <c r="F137" i="6" s="1"/>
  <c r="E137" i="6"/>
  <c r="F606" i="8"/>
  <c r="AJ237" i="7"/>
  <c r="AK237" i="7" s="1"/>
  <c r="AF236" i="7"/>
  <c r="AG236" i="7" s="1"/>
  <c r="H237" i="7"/>
  <c r="AA238" i="7"/>
  <c r="G240" i="7"/>
  <c r="W241" i="7"/>
  <c r="F235" i="7"/>
  <c r="S236" i="7"/>
  <c r="O169" i="7"/>
  <c r="H464" i="4"/>
  <c r="I464" i="4" s="1"/>
  <c r="H465" i="3"/>
  <c r="I464" i="3"/>
  <c r="E465" i="1"/>
  <c r="F465" i="1" s="1"/>
  <c r="L136" i="6" l="1"/>
  <c r="G137" i="6" s="1"/>
  <c r="F607" i="8"/>
  <c r="J237" i="7"/>
  <c r="AI238" i="7"/>
  <c r="I236" i="7"/>
  <c r="AE237" i="7"/>
  <c r="AB238" i="7"/>
  <c r="AC238" i="7" s="1"/>
  <c r="X241" i="7"/>
  <c r="Y241" i="7" s="1"/>
  <c r="T236" i="7"/>
  <c r="U236" i="7" s="1"/>
  <c r="P169" i="7"/>
  <c r="H465" i="4"/>
  <c r="I465" i="4" s="1"/>
  <c r="H466" i="3"/>
  <c r="I465" i="3"/>
  <c r="E466" i="1"/>
  <c r="F466" i="1" s="1"/>
  <c r="D137" i="6" l="1"/>
  <c r="N137" i="6" s="1"/>
  <c r="F608" i="8"/>
  <c r="AJ238" i="7"/>
  <c r="AK238" i="7" s="1"/>
  <c r="AF237" i="7"/>
  <c r="AG237" i="7" s="1"/>
  <c r="H238" i="7"/>
  <c r="AA239" i="7"/>
  <c r="G241" i="7"/>
  <c r="W242" i="7"/>
  <c r="F236" i="7"/>
  <c r="S237" i="7"/>
  <c r="Q169" i="7"/>
  <c r="E169" i="7" s="1"/>
  <c r="H466" i="4"/>
  <c r="I466" i="4" s="1"/>
  <c r="H467" i="3"/>
  <c r="I466" i="3"/>
  <c r="E467" i="1"/>
  <c r="F467" i="1" s="1"/>
  <c r="O137" i="6" l="1"/>
  <c r="P137" i="6" s="1"/>
  <c r="Q137" i="6" s="1"/>
  <c r="AA137" i="6" s="1"/>
  <c r="I137" i="6"/>
  <c r="J137" i="6" s="1"/>
  <c r="F609" i="8"/>
  <c r="J238" i="7"/>
  <c r="AI239" i="7"/>
  <c r="I237" i="7"/>
  <c r="AE238" i="7"/>
  <c r="AB239" i="7"/>
  <c r="AC239" i="7" s="1"/>
  <c r="X242" i="7"/>
  <c r="Y242" i="7" s="1"/>
  <c r="T237" i="7"/>
  <c r="U237" i="7" s="1"/>
  <c r="O170" i="7"/>
  <c r="H467" i="4"/>
  <c r="I467" i="4" s="1"/>
  <c r="I467" i="3"/>
  <c r="H468" i="3"/>
  <c r="E468" i="1"/>
  <c r="F468" i="1" s="1"/>
  <c r="Z137" i="6" l="1"/>
  <c r="K137" i="6"/>
  <c r="F138" i="6" s="1"/>
  <c r="E138" i="6"/>
  <c r="F610" i="8"/>
  <c r="AJ239" i="7"/>
  <c r="AK239" i="7" s="1"/>
  <c r="AF238" i="7"/>
  <c r="AG238" i="7" s="1"/>
  <c r="H239" i="7"/>
  <c r="AA240" i="7"/>
  <c r="G242" i="7"/>
  <c r="W243" i="7"/>
  <c r="F237" i="7"/>
  <c r="S238" i="7"/>
  <c r="P170" i="7"/>
  <c r="H468" i="4"/>
  <c r="I468" i="4" s="1"/>
  <c r="H469" i="3"/>
  <c r="I468" i="3"/>
  <c r="E469" i="1"/>
  <c r="F469" i="1" s="1"/>
  <c r="L137" i="6" l="1"/>
  <c r="G138" i="6" s="1"/>
  <c r="F611" i="8"/>
  <c r="J239" i="7"/>
  <c r="AI240" i="7"/>
  <c r="I238" i="7"/>
  <c r="AE239" i="7"/>
  <c r="AB240" i="7"/>
  <c r="AC240" i="7" s="1"/>
  <c r="X243" i="7"/>
  <c r="Y243" i="7" s="1"/>
  <c r="T238" i="7"/>
  <c r="U238" i="7" s="1"/>
  <c r="Q170" i="7"/>
  <c r="E170" i="7" s="1"/>
  <c r="H469" i="4"/>
  <c r="I469" i="4" s="1"/>
  <c r="H470" i="3"/>
  <c r="I469" i="3"/>
  <c r="E470" i="1"/>
  <c r="F470" i="1" s="1"/>
  <c r="D138" i="6" l="1"/>
  <c r="N138" i="6" s="1"/>
  <c r="F612" i="8"/>
  <c r="AJ240" i="7"/>
  <c r="AK240" i="7" s="1"/>
  <c r="AF239" i="7"/>
  <c r="AG239" i="7" s="1"/>
  <c r="H240" i="7"/>
  <c r="AA241" i="7"/>
  <c r="G243" i="7"/>
  <c r="W244" i="7"/>
  <c r="F238" i="7"/>
  <c r="S239" i="7"/>
  <c r="O171" i="7"/>
  <c r="H470" i="4"/>
  <c r="I470" i="4" s="1"/>
  <c r="I470" i="3"/>
  <c r="H471" i="3"/>
  <c r="E471" i="1"/>
  <c r="F471" i="1" s="1"/>
  <c r="O138" i="6" l="1"/>
  <c r="P138" i="6" s="1"/>
  <c r="Z138" i="6" s="1"/>
  <c r="I138" i="6"/>
  <c r="J138" i="6" s="1"/>
  <c r="E139" i="6" s="1"/>
  <c r="F613" i="8"/>
  <c r="J240" i="7"/>
  <c r="AI241" i="7"/>
  <c r="I239" i="7"/>
  <c r="AE240" i="7"/>
  <c r="AB241" i="7"/>
  <c r="AC241" i="7" s="1"/>
  <c r="X244" i="7"/>
  <c r="Y244" i="7" s="1"/>
  <c r="T239" i="7"/>
  <c r="U239" i="7" s="1"/>
  <c r="P171" i="7"/>
  <c r="H471" i="4"/>
  <c r="I471" i="4" s="1"/>
  <c r="H472" i="3"/>
  <c r="I471" i="3"/>
  <c r="E472" i="1"/>
  <c r="F472" i="1" s="1"/>
  <c r="Q138" i="6" l="1"/>
  <c r="AA138" i="6" s="1"/>
  <c r="K138" i="6"/>
  <c r="F139" i="6" s="1"/>
  <c r="F614" i="8"/>
  <c r="AJ241" i="7"/>
  <c r="AK241" i="7" s="1"/>
  <c r="AF240" i="7"/>
  <c r="AG240" i="7" s="1"/>
  <c r="H241" i="7"/>
  <c r="AA242" i="7"/>
  <c r="G244" i="7"/>
  <c r="W245" i="7"/>
  <c r="F239" i="7"/>
  <c r="S240" i="7"/>
  <c r="Q171" i="7"/>
  <c r="E171" i="7" s="1"/>
  <c r="H472" i="4"/>
  <c r="I472" i="4" s="1"/>
  <c r="H473" i="3"/>
  <c r="I472" i="3"/>
  <c r="E473" i="1"/>
  <c r="F473" i="1" s="1"/>
  <c r="L138" i="6" l="1"/>
  <c r="G139" i="6" s="1"/>
  <c r="D139" i="6" s="1"/>
  <c r="N139" i="6" s="1"/>
  <c r="F615" i="8"/>
  <c r="J241" i="7"/>
  <c r="AI242" i="7"/>
  <c r="I240" i="7"/>
  <c r="AE241" i="7"/>
  <c r="AB242" i="7"/>
  <c r="AC242" i="7" s="1"/>
  <c r="X245" i="7"/>
  <c r="Y245" i="7" s="1"/>
  <c r="T240" i="7"/>
  <c r="U240" i="7" s="1"/>
  <c r="O172" i="7"/>
  <c r="H473" i="4"/>
  <c r="I473" i="4" s="1"/>
  <c r="I473" i="3"/>
  <c r="H474" i="3"/>
  <c r="E474" i="1"/>
  <c r="F474" i="1" s="1"/>
  <c r="O139" i="6" l="1"/>
  <c r="P139" i="6" s="1"/>
  <c r="Z139" i="6" s="1"/>
  <c r="I139" i="6"/>
  <c r="J139" i="6" s="1"/>
  <c r="K139" i="6" s="1"/>
  <c r="F140" i="6" s="1"/>
  <c r="F616" i="8"/>
  <c r="AJ242" i="7"/>
  <c r="AK242" i="7" s="1"/>
  <c r="AF241" i="7"/>
  <c r="AG241" i="7" s="1"/>
  <c r="H242" i="7"/>
  <c r="AA243" i="7"/>
  <c r="G245" i="7"/>
  <c r="W246" i="7"/>
  <c r="F240" i="7"/>
  <c r="S241" i="7"/>
  <c r="P172" i="7"/>
  <c r="H474" i="4"/>
  <c r="I474" i="4" s="1"/>
  <c r="H475" i="3"/>
  <c r="I474" i="3"/>
  <c r="E475" i="1"/>
  <c r="F475" i="1" s="1"/>
  <c r="Q139" i="6" l="1"/>
  <c r="AA139" i="6" s="1"/>
  <c r="E140" i="6"/>
  <c r="L139" i="6"/>
  <c r="G140" i="6" s="1"/>
  <c r="F617" i="8"/>
  <c r="J242" i="7"/>
  <c r="AI243" i="7"/>
  <c r="I241" i="7"/>
  <c r="AE242" i="7"/>
  <c r="AB243" i="7"/>
  <c r="AC243" i="7" s="1"/>
  <c r="X246" i="7"/>
  <c r="Y246" i="7" s="1"/>
  <c r="T241" i="7"/>
  <c r="U241" i="7" s="1"/>
  <c r="Q172" i="7"/>
  <c r="E172" i="7" s="1"/>
  <c r="H475" i="4"/>
  <c r="I475" i="4" s="1"/>
  <c r="I475" i="3"/>
  <c r="H476" i="3"/>
  <c r="E476" i="1"/>
  <c r="F476" i="1" s="1"/>
  <c r="D140" i="6" l="1"/>
  <c r="F618" i="8"/>
  <c r="AJ243" i="7"/>
  <c r="AK243" i="7" s="1"/>
  <c r="AF242" i="7"/>
  <c r="AG242" i="7" s="1"/>
  <c r="H243" i="7"/>
  <c r="AA244" i="7"/>
  <c r="G246" i="7"/>
  <c r="W247" i="7"/>
  <c r="F241" i="7"/>
  <c r="S242" i="7"/>
  <c r="O173" i="7"/>
  <c r="H476" i="4"/>
  <c r="I476" i="4" s="1"/>
  <c r="H477" i="3"/>
  <c r="I476" i="3"/>
  <c r="E477" i="1"/>
  <c r="F477" i="1" s="1"/>
  <c r="I140" i="6" l="1"/>
  <c r="J140" i="6" s="1"/>
  <c r="E141" i="6" s="1"/>
  <c r="N140" i="6"/>
  <c r="F619" i="8"/>
  <c r="J243" i="7"/>
  <c r="AI244" i="7"/>
  <c r="I242" i="7"/>
  <c r="AE243" i="7"/>
  <c r="AB244" i="7"/>
  <c r="AC244" i="7" s="1"/>
  <c r="X247" i="7"/>
  <c r="Y247" i="7" s="1"/>
  <c r="T242" i="7"/>
  <c r="U242" i="7" s="1"/>
  <c r="P173" i="7"/>
  <c r="H477" i="4"/>
  <c r="I477" i="4" s="1"/>
  <c r="H478" i="3"/>
  <c r="I477" i="3"/>
  <c r="E478" i="1"/>
  <c r="F478" i="1" s="1"/>
  <c r="K140" i="6" l="1"/>
  <c r="F141" i="6" s="1"/>
  <c r="O140" i="6"/>
  <c r="P140" i="6" s="1"/>
  <c r="Q140" i="6" s="1"/>
  <c r="AA140" i="6" s="1"/>
  <c r="F620" i="8"/>
  <c r="AJ244" i="7"/>
  <c r="AK244" i="7" s="1"/>
  <c r="AF243" i="7"/>
  <c r="AG243" i="7" s="1"/>
  <c r="H244" i="7"/>
  <c r="AA245" i="7"/>
  <c r="G247" i="7"/>
  <c r="W248" i="7"/>
  <c r="F242" i="7"/>
  <c r="S243" i="7"/>
  <c r="Q173" i="7"/>
  <c r="E173" i="7" s="1"/>
  <c r="H478" i="4"/>
  <c r="I478" i="4" s="1"/>
  <c r="I478" i="3"/>
  <c r="H479" i="3"/>
  <c r="E479" i="1"/>
  <c r="F479" i="1" s="1"/>
  <c r="L140" i="6" l="1"/>
  <c r="G141" i="6" s="1"/>
  <c r="D141" i="6" s="1"/>
  <c r="I141" i="6" s="1"/>
  <c r="J141" i="6" s="1"/>
  <c r="Z140" i="6"/>
  <c r="F621" i="8"/>
  <c r="J244" i="7"/>
  <c r="AI245" i="7"/>
  <c r="I243" i="7"/>
  <c r="AE244" i="7"/>
  <c r="AB245" i="7"/>
  <c r="AC245" i="7" s="1"/>
  <c r="X248" i="7"/>
  <c r="Y248" i="7" s="1"/>
  <c r="T243" i="7"/>
  <c r="U243" i="7" s="1"/>
  <c r="O174" i="7"/>
  <c r="H479" i="4"/>
  <c r="I479" i="4" s="1"/>
  <c r="H480" i="3"/>
  <c r="I479" i="3"/>
  <c r="E480" i="1"/>
  <c r="F480" i="1" s="1"/>
  <c r="N141" i="6" l="1"/>
  <c r="K141" i="6"/>
  <c r="F142" i="6" s="1"/>
  <c r="E142" i="6"/>
  <c r="F622" i="8"/>
  <c r="AJ245" i="7"/>
  <c r="AK245" i="7" s="1"/>
  <c r="AF244" i="7"/>
  <c r="AG244" i="7" s="1"/>
  <c r="H245" i="7"/>
  <c r="AA246" i="7"/>
  <c r="G248" i="7"/>
  <c r="W249" i="7"/>
  <c r="X249" i="7" s="1"/>
  <c r="Y249" i="7" s="1"/>
  <c r="F243" i="7"/>
  <c r="S244" i="7"/>
  <c r="P174" i="7"/>
  <c r="H480" i="4"/>
  <c r="I480" i="4" s="1"/>
  <c r="H481" i="3"/>
  <c r="I480" i="3"/>
  <c r="E481" i="1"/>
  <c r="F481" i="1" s="1"/>
  <c r="O141" i="6" l="1"/>
  <c r="P141" i="6" s="1"/>
  <c r="Z141" i="6" s="1"/>
  <c r="L141" i="6"/>
  <c r="G142" i="6" s="1"/>
  <c r="F623" i="8"/>
  <c r="J245" i="7"/>
  <c r="AI246" i="7"/>
  <c r="I244" i="7"/>
  <c r="AE245" i="7"/>
  <c r="AB246" i="7"/>
  <c r="AC246" i="7" s="1"/>
  <c r="G249" i="7"/>
  <c r="W250" i="7"/>
  <c r="T244" i="7"/>
  <c r="U244" i="7" s="1"/>
  <c r="Q174" i="7"/>
  <c r="E174" i="7" s="1"/>
  <c r="H481" i="4"/>
  <c r="I481" i="4" s="1"/>
  <c r="H482" i="3"/>
  <c r="I481" i="3"/>
  <c r="E482" i="1"/>
  <c r="F482" i="1" s="1"/>
  <c r="Q141" i="6" l="1"/>
  <c r="AA141" i="6" s="1"/>
  <c r="D142" i="6"/>
  <c r="N142" i="6" s="1"/>
  <c r="F624" i="8"/>
  <c r="AJ246" i="7"/>
  <c r="AK246" i="7" s="1"/>
  <c r="AF245" i="7"/>
  <c r="AG245" i="7" s="1"/>
  <c r="H246" i="7"/>
  <c r="AA247" i="7"/>
  <c r="X250" i="7"/>
  <c r="Y250" i="7" s="1"/>
  <c r="F244" i="7"/>
  <c r="S245" i="7"/>
  <c r="O175" i="7"/>
  <c r="H482" i="4"/>
  <c r="I482" i="4" s="1"/>
  <c r="H483" i="3"/>
  <c r="I482" i="3"/>
  <c r="E483" i="1"/>
  <c r="F483" i="1" s="1"/>
  <c r="O142" i="6" l="1"/>
  <c r="P142" i="6" s="1"/>
  <c r="Q142" i="6" s="1"/>
  <c r="AA142" i="6" s="1"/>
  <c r="I142" i="6"/>
  <c r="J142" i="6" s="1"/>
  <c r="F625" i="8"/>
  <c r="J246" i="7"/>
  <c r="AI247" i="7"/>
  <c r="I245" i="7"/>
  <c r="AE246" i="7"/>
  <c r="AB247" i="7"/>
  <c r="AC247" i="7" s="1"/>
  <c r="G250" i="7"/>
  <c r="W251" i="7"/>
  <c r="T245" i="7"/>
  <c r="U245" i="7" s="1"/>
  <c r="P175" i="7"/>
  <c r="H483" i="4"/>
  <c r="I483" i="4" s="1"/>
  <c r="I483" i="3"/>
  <c r="H484" i="3"/>
  <c r="E484" i="1"/>
  <c r="F484" i="1" s="1"/>
  <c r="Z142" i="6" l="1"/>
  <c r="K142" i="6"/>
  <c r="F143" i="6" s="1"/>
  <c r="E143" i="6"/>
  <c r="F626" i="8"/>
  <c r="AJ247" i="7"/>
  <c r="AK247" i="7" s="1"/>
  <c r="AF246" i="7"/>
  <c r="AG246" i="7" s="1"/>
  <c r="H247" i="7"/>
  <c r="AA248" i="7"/>
  <c r="X251" i="7"/>
  <c r="Y251" i="7" s="1"/>
  <c r="F245" i="7"/>
  <c r="S246" i="7"/>
  <c r="Q175" i="7"/>
  <c r="E175" i="7" s="1"/>
  <c r="H484" i="4"/>
  <c r="I484" i="4" s="1"/>
  <c r="H485" i="3"/>
  <c r="I484" i="3"/>
  <c r="E485" i="1"/>
  <c r="F485" i="1" s="1"/>
  <c r="L142" i="6" l="1"/>
  <c r="G143" i="6" s="1"/>
  <c r="F627" i="8"/>
  <c r="J247" i="7"/>
  <c r="AI248" i="7"/>
  <c r="I246" i="7"/>
  <c r="AE247" i="7"/>
  <c r="AB248" i="7"/>
  <c r="AC248" i="7" s="1"/>
  <c r="G251" i="7"/>
  <c r="W252" i="7"/>
  <c r="T246" i="7"/>
  <c r="U246" i="7" s="1"/>
  <c r="O176" i="7"/>
  <c r="H485" i="4"/>
  <c r="I485" i="4" s="1"/>
  <c r="H486" i="3"/>
  <c r="I485" i="3"/>
  <c r="E486" i="1"/>
  <c r="F486" i="1" s="1"/>
  <c r="D143" i="6" l="1"/>
  <c r="N143" i="6" s="1"/>
  <c r="F628" i="8"/>
  <c r="AJ248" i="7"/>
  <c r="AK248" i="7" s="1"/>
  <c r="AF247" i="7"/>
  <c r="AG247" i="7" s="1"/>
  <c r="H248" i="7"/>
  <c r="AA249" i="7"/>
  <c r="AB249" i="7" s="1"/>
  <c r="AC249" i="7" s="1"/>
  <c r="X252" i="7"/>
  <c r="Y252" i="7" s="1"/>
  <c r="F246" i="7"/>
  <c r="S247" i="7"/>
  <c r="P176" i="7"/>
  <c r="H486" i="4"/>
  <c r="I486" i="4" s="1"/>
  <c r="I486" i="3"/>
  <c r="H487" i="3"/>
  <c r="E487" i="1"/>
  <c r="F487" i="1" s="1"/>
  <c r="O143" i="6" l="1"/>
  <c r="P143" i="6" s="1"/>
  <c r="I143" i="6"/>
  <c r="J143" i="6" s="1"/>
  <c r="K143" i="6" s="1"/>
  <c r="F144" i="6" s="1"/>
  <c r="F629" i="8"/>
  <c r="J248" i="7"/>
  <c r="AI249" i="7"/>
  <c r="I247" i="7"/>
  <c r="AE248" i="7"/>
  <c r="H249" i="7"/>
  <c r="AA250" i="7"/>
  <c r="G252" i="7"/>
  <c r="W253" i="7"/>
  <c r="T247" i="7"/>
  <c r="U247" i="7" s="1"/>
  <c r="Q176" i="7"/>
  <c r="E176" i="7" s="1"/>
  <c r="H487" i="4"/>
  <c r="I487" i="4" s="1"/>
  <c r="H488" i="3"/>
  <c r="I487" i="3"/>
  <c r="E488" i="1"/>
  <c r="F488" i="1" s="1"/>
  <c r="Q143" i="6" l="1"/>
  <c r="AA143" i="6" s="1"/>
  <c r="Z143" i="6"/>
  <c r="E144" i="6"/>
  <c r="L143" i="6"/>
  <c r="G144" i="6" s="1"/>
  <c r="F630" i="8"/>
  <c r="AJ249" i="7"/>
  <c r="AK249" i="7" s="1"/>
  <c r="AF248" i="7"/>
  <c r="AG248" i="7" s="1"/>
  <c r="AB250" i="7"/>
  <c r="AC250" i="7" s="1"/>
  <c r="X253" i="7"/>
  <c r="Y253" i="7" s="1"/>
  <c r="F247" i="7"/>
  <c r="S248" i="7"/>
  <c r="O177" i="7"/>
  <c r="H488" i="4"/>
  <c r="I488" i="4" s="1"/>
  <c r="H489" i="3"/>
  <c r="I488" i="3"/>
  <c r="E489" i="1"/>
  <c r="F489" i="1" s="1"/>
  <c r="D144" i="6" l="1"/>
  <c r="N144" i="6" s="1"/>
  <c r="F631" i="8"/>
  <c r="J249" i="7"/>
  <c r="AI250" i="7"/>
  <c r="I248" i="7"/>
  <c r="AE249" i="7"/>
  <c r="H250" i="7"/>
  <c r="AA251" i="7"/>
  <c r="G253" i="7"/>
  <c r="W254" i="7"/>
  <c r="T248" i="7"/>
  <c r="U248" i="7" s="1"/>
  <c r="P177" i="7"/>
  <c r="H489" i="4"/>
  <c r="I489" i="4" s="1"/>
  <c r="I489" i="3"/>
  <c r="H490" i="3"/>
  <c r="E490" i="1"/>
  <c r="F490" i="1" s="1"/>
  <c r="O144" i="6" l="1"/>
  <c r="P144" i="6" s="1"/>
  <c r="Q144" i="6" s="1"/>
  <c r="AA144" i="6" s="1"/>
  <c r="I144" i="6"/>
  <c r="J144" i="6" s="1"/>
  <c r="F632" i="8"/>
  <c r="AJ250" i="7"/>
  <c r="AK250" i="7" s="1"/>
  <c r="AF249" i="7"/>
  <c r="AG249" i="7" s="1"/>
  <c r="AB251" i="7"/>
  <c r="AC251" i="7" s="1"/>
  <c r="X254" i="7"/>
  <c r="Y254" i="7" s="1"/>
  <c r="F248" i="7"/>
  <c r="S249" i="7"/>
  <c r="Q177" i="7"/>
  <c r="E177" i="7" s="1"/>
  <c r="H490" i="4"/>
  <c r="I490" i="4" s="1"/>
  <c r="H491" i="3"/>
  <c r="I490" i="3"/>
  <c r="E491" i="1"/>
  <c r="F491" i="1" s="1"/>
  <c r="Z144" i="6" l="1"/>
  <c r="K144" i="6"/>
  <c r="F145" i="6" s="1"/>
  <c r="E145" i="6"/>
  <c r="F633" i="8"/>
  <c r="J250" i="7"/>
  <c r="AI251" i="7"/>
  <c r="I249" i="7"/>
  <c r="AE250" i="7"/>
  <c r="H251" i="7"/>
  <c r="AA252" i="7"/>
  <c r="G254" i="7"/>
  <c r="W255" i="7"/>
  <c r="T249" i="7"/>
  <c r="U249" i="7" s="1"/>
  <c r="O178" i="7"/>
  <c r="H491" i="4"/>
  <c r="I491" i="4" s="1"/>
  <c r="I491" i="3"/>
  <c r="H492" i="3"/>
  <c r="E492" i="1"/>
  <c r="F492" i="1" s="1"/>
  <c r="L144" i="6" l="1"/>
  <c r="G145" i="6" s="1"/>
  <c r="F634" i="8"/>
  <c r="AJ251" i="7"/>
  <c r="AK251" i="7" s="1"/>
  <c r="AF250" i="7"/>
  <c r="AG250" i="7" s="1"/>
  <c r="AB252" i="7"/>
  <c r="AC252" i="7" s="1"/>
  <c r="X255" i="7"/>
  <c r="Y255" i="7" s="1"/>
  <c r="F249" i="7"/>
  <c r="S250" i="7"/>
  <c r="P178" i="7"/>
  <c r="H492" i="4"/>
  <c r="I492" i="4" s="1"/>
  <c r="H493" i="3"/>
  <c r="I492" i="3"/>
  <c r="E493" i="1"/>
  <c r="F493" i="1" s="1"/>
  <c r="D145" i="6" l="1"/>
  <c r="I145" i="6" s="1"/>
  <c r="J145" i="6" s="1"/>
  <c r="F635" i="8"/>
  <c r="J251" i="7"/>
  <c r="AI252" i="7"/>
  <c r="I250" i="7"/>
  <c r="AE251" i="7"/>
  <c r="H252" i="7"/>
  <c r="AA253" i="7"/>
  <c r="G255" i="7"/>
  <c r="W256" i="7"/>
  <c r="T250" i="7"/>
  <c r="U250" i="7" s="1"/>
  <c r="Q178" i="7"/>
  <c r="E178" i="7" s="1"/>
  <c r="H493" i="4"/>
  <c r="I493" i="4" s="1"/>
  <c r="H494" i="3"/>
  <c r="I493" i="3"/>
  <c r="E494" i="1"/>
  <c r="F494" i="1" s="1"/>
  <c r="N145" i="6" l="1"/>
  <c r="E146" i="6"/>
  <c r="K145" i="6"/>
  <c r="F146" i="6" s="1"/>
  <c r="F636" i="8"/>
  <c r="AJ252" i="7"/>
  <c r="AK252" i="7" s="1"/>
  <c r="AF251" i="7"/>
  <c r="AG251" i="7" s="1"/>
  <c r="AB253" i="7"/>
  <c r="AC253" i="7" s="1"/>
  <c r="X256" i="7"/>
  <c r="Y256" i="7" s="1"/>
  <c r="F250" i="7"/>
  <c r="S251" i="7"/>
  <c r="O179" i="7"/>
  <c r="H494" i="4"/>
  <c r="I494" i="4" s="1"/>
  <c r="I494" i="3"/>
  <c r="H495" i="3"/>
  <c r="E495" i="1"/>
  <c r="F495" i="1" s="1"/>
  <c r="O145" i="6" l="1"/>
  <c r="P145" i="6" s="1"/>
  <c r="Z145" i="6" s="1"/>
  <c r="L145" i="6"/>
  <c r="G146" i="6" s="1"/>
  <c r="F637" i="8"/>
  <c r="J252" i="7"/>
  <c r="AI253" i="7"/>
  <c r="I251" i="7"/>
  <c r="AE252" i="7"/>
  <c r="H253" i="7"/>
  <c r="AA254" i="7"/>
  <c r="G256" i="7"/>
  <c r="W257" i="7"/>
  <c r="T251" i="7"/>
  <c r="U251" i="7" s="1"/>
  <c r="P179" i="7"/>
  <c r="H495" i="4"/>
  <c r="I495" i="4" s="1"/>
  <c r="H496" i="3"/>
  <c r="I495" i="3"/>
  <c r="E496" i="1"/>
  <c r="F496" i="1" s="1"/>
  <c r="Q145" i="6" l="1"/>
  <c r="AA145" i="6" s="1"/>
  <c r="D146" i="6"/>
  <c r="N146" i="6" s="1"/>
  <c r="F638" i="8"/>
  <c r="AJ253" i="7"/>
  <c r="AK253" i="7" s="1"/>
  <c r="AF252" i="7"/>
  <c r="AG252" i="7" s="1"/>
  <c r="AB254" i="7"/>
  <c r="AC254" i="7" s="1"/>
  <c r="X257" i="7"/>
  <c r="Y257" i="7" s="1"/>
  <c r="F251" i="7"/>
  <c r="S252" i="7"/>
  <c r="Q179" i="7"/>
  <c r="E179" i="7" s="1"/>
  <c r="H496" i="4"/>
  <c r="I496" i="4" s="1"/>
  <c r="H497" i="3"/>
  <c r="I496" i="3"/>
  <c r="E497" i="1"/>
  <c r="F497" i="1" s="1"/>
  <c r="O146" i="6" l="1"/>
  <c r="P146" i="6" s="1"/>
  <c r="I146" i="6"/>
  <c r="J146" i="6" s="1"/>
  <c r="K146" i="6" s="1"/>
  <c r="F147" i="6" s="1"/>
  <c r="F639" i="8"/>
  <c r="J253" i="7"/>
  <c r="AI254" i="7"/>
  <c r="I252" i="7"/>
  <c r="AE253" i="7"/>
  <c r="H254" i="7"/>
  <c r="AA255" i="7"/>
  <c r="G257" i="7"/>
  <c r="W258" i="7"/>
  <c r="T252" i="7"/>
  <c r="U252" i="7" s="1"/>
  <c r="O180" i="7"/>
  <c r="H497" i="4"/>
  <c r="I497" i="4" s="1"/>
  <c r="H498" i="3"/>
  <c r="I497" i="3"/>
  <c r="E498" i="1"/>
  <c r="F498" i="1" s="1"/>
  <c r="Q146" i="6" l="1"/>
  <c r="AA146" i="6" s="1"/>
  <c r="Z146" i="6"/>
  <c r="E147" i="6"/>
  <c r="L146" i="6"/>
  <c r="G147" i="6" s="1"/>
  <c r="F640" i="8"/>
  <c r="AJ254" i="7"/>
  <c r="AK254" i="7" s="1"/>
  <c r="AF253" i="7"/>
  <c r="AG253" i="7" s="1"/>
  <c r="AB255" i="7"/>
  <c r="AC255" i="7" s="1"/>
  <c r="X258" i="7"/>
  <c r="Y258" i="7" s="1"/>
  <c r="F252" i="7"/>
  <c r="S253" i="7"/>
  <c r="P180" i="7"/>
  <c r="H498" i="4"/>
  <c r="I498" i="4" s="1"/>
  <c r="H499" i="3"/>
  <c r="I498" i="3"/>
  <c r="E499" i="1"/>
  <c r="F499" i="1" s="1"/>
  <c r="D147" i="6" l="1"/>
  <c r="F641" i="8"/>
  <c r="J254" i="7"/>
  <c r="AI255" i="7"/>
  <c r="I253" i="7"/>
  <c r="AE254" i="7"/>
  <c r="H255" i="7"/>
  <c r="AA256" i="7"/>
  <c r="G258" i="7"/>
  <c r="W259" i="7"/>
  <c r="T253" i="7"/>
  <c r="U253" i="7" s="1"/>
  <c r="Q180" i="7"/>
  <c r="E180" i="7" s="1"/>
  <c r="H499" i="4"/>
  <c r="I499" i="4" s="1"/>
  <c r="I499" i="3"/>
  <c r="H500" i="3"/>
  <c r="E500" i="1"/>
  <c r="F500" i="1" s="1"/>
  <c r="N147" i="6" l="1"/>
  <c r="I147" i="6"/>
  <c r="J147" i="6" s="1"/>
  <c r="F642" i="8"/>
  <c r="AJ255" i="7"/>
  <c r="AK255" i="7" s="1"/>
  <c r="AF254" i="7"/>
  <c r="AG254" i="7" s="1"/>
  <c r="AB256" i="7"/>
  <c r="AC256" i="7" s="1"/>
  <c r="X259" i="7"/>
  <c r="Y259" i="7" s="1"/>
  <c r="F253" i="7"/>
  <c r="S254" i="7"/>
  <c r="O181" i="7"/>
  <c r="H500" i="4"/>
  <c r="I500" i="4" s="1"/>
  <c r="H501" i="3"/>
  <c r="I500" i="3"/>
  <c r="E501" i="1"/>
  <c r="F501" i="1" s="1"/>
  <c r="O147" i="6" l="1"/>
  <c r="P147" i="6" s="1"/>
  <c r="Q147" i="6" s="1"/>
  <c r="AA147" i="6" s="1"/>
  <c r="E148" i="6"/>
  <c r="K147" i="6"/>
  <c r="F148" i="6" s="1"/>
  <c r="F643" i="8"/>
  <c r="J255" i="7"/>
  <c r="AI256" i="7"/>
  <c r="I254" i="7"/>
  <c r="AE255" i="7"/>
  <c r="H256" i="7"/>
  <c r="AA257" i="7"/>
  <c r="G259" i="7"/>
  <c r="W260" i="7"/>
  <c r="T254" i="7"/>
  <c r="U254" i="7" s="1"/>
  <c r="P181" i="7"/>
  <c r="H501" i="4"/>
  <c r="I501" i="4" s="1"/>
  <c r="H502" i="3"/>
  <c r="I501" i="3"/>
  <c r="E502" i="1"/>
  <c r="F502" i="1" s="1"/>
  <c r="Z147" i="6" l="1"/>
  <c r="L147" i="6"/>
  <c r="G148" i="6" s="1"/>
  <c r="F644" i="8"/>
  <c r="AJ256" i="7"/>
  <c r="AK256" i="7" s="1"/>
  <c r="AF255" i="7"/>
  <c r="AG255" i="7" s="1"/>
  <c r="AB257" i="7"/>
  <c r="AC257" i="7" s="1"/>
  <c r="X260" i="7"/>
  <c r="Y260" i="7" s="1"/>
  <c r="F254" i="7"/>
  <c r="S255" i="7"/>
  <c r="Q181" i="7"/>
  <c r="E181" i="7" s="1"/>
  <c r="H502" i="4"/>
  <c r="I502" i="4" s="1"/>
  <c r="I502" i="3"/>
  <c r="H503" i="3"/>
  <c r="E503" i="1"/>
  <c r="F503" i="1" s="1"/>
  <c r="D148" i="6" l="1"/>
  <c r="N148" i="6" s="1"/>
  <c r="F645" i="8"/>
  <c r="J256" i="7"/>
  <c r="AI257" i="7"/>
  <c r="I255" i="7"/>
  <c r="AE256" i="7"/>
  <c r="H257" i="7"/>
  <c r="AA258" i="7"/>
  <c r="G260" i="7"/>
  <c r="W261" i="7"/>
  <c r="T255" i="7"/>
  <c r="U255" i="7" s="1"/>
  <c r="O182" i="7"/>
  <c r="H503" i="4"/>
  <c r="I503" i="4" s="1"/>
  <c r="H504" i="3"/>
  <c r="I503" i="3"/>
  <c r="E504" i="1"/>
  <c r="F504" i="1" s="1"/>
  <c r="O148" i="6" l="1"/>
  <c r="P148" i="6" s="1"/>
  <c r="Z148" i="6" s="1"/>
  <c r="I148" i="6"/>
  <c r="J148" i="6" s="1"/>
  <c r="K148" i="6" s="1"/>
  <c r="F149" i="6" s="1"/>
  <c r="F646" i="8"/>
  <c r="AJ257" i="7"/>
  <c r="AK257" i="7" s="1"/>
  <c r="AF256" i="7"/>
  <c r="AG256" i="7" s="1"/>
  <c r="AB258" i="7"/>
  <c r="AC258" i="7" s="1"/>
  <c r="X261" i="7"/>
  <c r="Y261" i="7" s="1"/>
  <c r="F255" i="7"/>
  <c r="S256" i="7"/>
  <c r="P182" i="7"/>
  <c r="Q182" i="7" s="1"/>
  <c r="E182" i="7" s="1"/>
  <c r="H504" i="4"/>
  <c r="I504" i="4" s="1"/>
  <c r="H505" i="3"/>
  <c r="I504" i="3"/>
  <c r="E505" i="1"/>
  <c r="F505" i="1" s="1"/>
  <c r="Q148" i="6" l="1"/>
  <c r="AA148" i="6" s="1"/>
  <c r="E149" i="6"/>
  <c r="L148" i="6"/>
  <c r="G149" i="6" s="1"/>
  <c r="F647" i="8"/>
  <c r="J257" i="7"/>
  <c r="AI258" i="7"/>
  <c r="I256" i="7"/>
  <c r="AE257" i="7"/>
  <c r="H258" i="7"/>
  <c r="AA259" i="7"/>
  <c r="G261" i="7"/>
  <c r="W262" i="7"/>
  <c r="T256" i="7"/>
  <c r="U256" i="7" s="1"/>
  <c r="O183" i="7"/>
  <c r="H505" i="4"/>
  <c r="I505" i="4" s="1"/>
  <c r="I505" i="3"/>
  <c r="H506" i="3"/>
  <c r="E506" i="1"/>
  <c r="F506" i="1" s="1"/>
  <c r="D149" i="6" l="1"/>
  <c r="N149" i="6" s="1"/>
  <c r="F648" i="8"/>
  <c r="AJ258" i="7"/>
  <c r="AK258" i="7" s="1"/>
  <c r="AF257" i="7"/>
  <c r="AG257" i="7" s="1"/>
  <c r="AB259" i="7"/>
  <c r="AC259" i="7" s="1"/>
  <c r="X262" i="7"/>
  <c r="Y262" i="7" s="1"/>
  <c r="F256" i="7"/>
  <c r="S257" i="7"/>
  <c r="P183" i="7"/>
  <c r="H506" i="4"/>
  <c r="I506" i="4" s="1"/>
  <c r="H507" i="3"/>
  <c r="I506" i="3"/>
  <c r="E507" i="1"/>
  <c r="F507" i="1" s="1"/>
  <c r="O149" i="6" l="1"/>
  <c r="P149" i="6" s="1"/>
  <c r="I149" i="6"/>
  <c r="J149" i="6" s="1"/>
  <c r="F649" i="8"/>
  <c r="J258" i="7"/>
  <c r="AI259" i="7"/>
  <c r="I257" i="7"/>
  <c r="AE258" i="7"/>
  <c r="H259" i="7"/>
  <c r="AA260" i="7"/>
  <c r="G262" i="7"/>
  <c r="W263" i="7"/>
  <c r="T257" i="7"/>
  <c r="U257" i="7" s="1"/>
  <c r="Q183" i="7"/>
  <c r="E183" i="7" s="1"/>
  <c r="H507" i="4"/>
  <c r="I507" i="4" s="1"/>
  <c r="I507" i="3"/>
  <c r="H508" i="3"/>
  <c r="E508" i="1"/>
  <c r="F508" i="1" s="1"/>
  <c r="Q149" i="6" l="1"/>
  <c r="AA149" i="6" s="1"/>
  <c r="Z149" i="6"/>
  <c r="E150" i="6"/>
  <c r="K149" i="6"/>
  <c r="F150" i="6" s="1"/>
  <c r="F650" i="8"/>
  <c r="AJ259" i="7"/>
  <c r="AK259" i="7" s="1"/>
  <c r="AF258" i="7"/>
  <c r="AG258" i="7" s="1"/>
  <c r="AB260" i="7"/>
  <c r="AC260" i="7" s="1"/>
  <c r="X263" i="7"/>
  <c r="Y263" i="7" s="1"/>
  <c r="F257" i="7"/>
  <c r="S258" i="7"/>
  <c r="O184" i="7"/>
  <c r="H508" i="4"/>
  <c r="I508" i="4" s="1"/>
  <c r="H509" i="3"/>
  <c r="I508" i="3"/>
  <c r="E509" i="1"/>
  <c r="F509" i="1" s="1"/>
  <c r="L149" i="6" l="1"/>
  <c r="G150" i="6" s="1"/>
  <c r="F651" i="8"/>
  <c r="J259" i="7"/>
  <c r="AI260" i="7"/>
  <c r="I258" i="7"/>
  <c r="AE259" i="7"/>
  <c r="H260" i="7"/>
  <c r="AA261" i="7"/>
  <c r="G263" i="7"/>
  <c r="W264" i="7"/>
  <c r="T258" i="7"/>
  <c r="U258" i="7" s="1"/>
  <c r="P184" i="7"/>
  <c r="H509" i="4"/>
  <c r="I509" i="4" s="1"/>
  <c r="H510" i="3"/>
  <c r="I509" i="3"/>
  <c r="E510" i="1"/>
  <c r="F510" i="1" s="1"/>
  <c r="D150" i="6" l="1"/>
  <c r="N150" i="6" s="1"/>
  <c r="F652" i="8"/>
  <c r="AJ260" i="7"/>
  <c r="AK260" i="7" s="1"/>
  <c r="AF259" i="7"/>
  <c r="AG259" i="7" s="1"/>
  <c r="AB261" i="7"/>
  <c r="AC261" i="7" s="1"/>
  <c r="X264" i="7"/>
  <c r="Y264" i="7" s="1"/>
  <c r="F258" i="7"/>
  <c r="S259" i="7"/>
  <c r="Q184" i="7"/>
  <c r="E184" i="7" s="1"/>
  <c r="H510" i="4"/>
  <c r="I510" i="4" s="1"/>
  <c r="I510" i="3"/>
  <c r="H511" i="3"/>
  <c r="E511" i="1"/>
  <c r="F511" i="1" s="1"/>
  <c r="O150" i="6" l="1"/>
  <c r="P150" i="6" s="1"/>
  <c r="I150" i="6"/>
  <c r="J150" i="6" s="1"/>
  <c r="K150" i="6" s="1"/>
  <c r="F151" i="6" s="1"/>
  <c r="F653" i="8"/>
  <c r="J260" i="7"/>
  <c r="AI261" i="7"/>
  <c r="I259" i="7"/>
  <c r="AE260" i="7"/>
  <c r="H261" i="7"/>
  <c r="AA262" i="7"/>
  <c r="G264" i="7"/>
  <c r="W265" i="7"/>
  <c r="T259" i="7"/>
  <c r="U259" i="7" s="1"/>
  <c r="O185" i="7"/>
  <c r="H511" i="4"/>
  <c r="I511" i="4" s="1"/>
  <c r="H512" i="3"/>
  <c r="I511" i="3"/>
  <c r="E512" i="1"/>
  <c r="F512" i="1" s="1"/>
  <c r="Z150" i="6" l="1"/>
  <c r="Q150" i="6"/>
  <c r="AA150" i="6" s="1"/>
  <c r="E151" i="6"/>
  <c r="L150" i="6"/>
  <c r="G151" i="6" s="1"/>
  <c r="F654" i="8"/>
  <c r="AJ261" i="7"/>
  <c r="AK261" i="7" s="1"/>
  <c r="AF260" i="7"/>
  <c r="AG260" i="7" s="1"/>
  <c r="AB262" i="7"/>
  <c r="AC262" i="7" s="1"/>
  <c r="X265" i="7"/>
  <c r="Y265" i="7" s="1"/>
  <c r="F259" i="7"/>
  <c r="S260" i="7"/>
  <c r="P185" i="7"/>
  <c r="H512" i="4"/>
  <c r="I512" i="4" s="1"/>
  <c r="H513" i="3"/>
  <c r="I512" i="3"/>
  <c r="E513" i="1"/>
  <c r="F513" i="1" s="1"/>
  <c r="D151" i="6" l="1"/>
  <c r="I151" i="6" s="1"/>
  <c r="J151" i="6" s="1"/>
  <c r="F655" i="8"/>
  <c r="J261" i="7"/>
  <c r="AI262" i="7"/>
  <c r="I260" i="7"/>
  <c r="AE261" i="7"/>
  <c r="H262" i="7"/>
  <c r="AA263" i="7"/>
  <c r="G265" i="7"/>
  <c r="W266" i="7"/>
  <c r="T260" i="7"/>
  <c r="U260" i="7" s="1"/>
  <c r="Q185" i="7"/>
  <c r="E185" i="7" s="1"/>
  <c r="H513" i="4"/>
  <c r="I513" i="4" s="1"/>
  <c r="H514" i="3"/>
  <c r="I513" i="3"/>
  <c r="E514" i="1"/>
  <c r="F514" i="1" s="1"/>
  <c r="N151" i="6" l="1"/>
  <c r="E152" i="6"/>
  <c r="K151" i="6"/>
  <c r="F152" i="6" s="1"/>
  <c r="F656" i="8"/>
  <c r="AJ262" i="7"/>
  <c r="AK262" i="7" s="1"/>
  <c r="AF261" i="7"/>
  <c r="AG261" i="7" s="1"/>
  <c r="AB263" i="7"/>
  <c r="AC263" i="7" s="1"/>
  <c r="X266" i="7"/>
  <c r="Y266" i="7" s="1"/>
  <c r="F260" i="7"/>
  <c r="S261" i="7"/>
  <c r="O186" i="7"/>
  <c r="H514" i="4"/>
  <c r="I514" i="4" s="1"/>
  <c r="H515" i="3"/>
  <c r="I514" i="3"/>
  <c r="E515" i="1"/>
  <c r="F515" i="1" s="1"/>
  <c r="O151" i="6" l="1"/>
  <c r="P151" i="6" s="1"/>
  <c r="Q151" i="6" s="1"/>
  <c r="AA151" i="6" s="1"/>
  <c r="L151" i="6"/>
  <c r="G152" i="6" s="1"/>
  <c r="F657" i="8"/>
  <c r="J262" i="7"/>
  <c r="AI263" i="7"/>
  <c r="I261" i="7"/>
  <c r="AE262" i="7"/>
  <c r="H263" i="7"/>
  <c r="AA264" i="7"/>
  <c r="G266" i="7"/>
  <c r="W267" i="7"/>
  <c r="T261" i="7"/>
  <c r="U261" i="7" s="1"/>
  <c r="P186" i="7"/>
  <c r="H515" i="4"/>
  <c r="I515" i="4" s="1"/>
  <c r="I515" i="3"/>
  <c r="H516" i="3"/>
  <c r="E516" i="1"/>
  <c r="F516" i="1" s="1"/>
  <c r="Z151" i="6" l="1"/>
  <c r="D152" i="6"/>
  <c r="N152" i="6" s="1"/>
  <c r="F658" i="8"/>
  <c r="AJ263" i="7"/>
  <c r="AK263" i="7" s="1"/>
  <c r="AF262" i="7"/>
  <c r="AG262" i="7" s="1"/>
  <c r="AB264" i="7"/>
  <c r="AC264" i="7" s="1"/>
  <c r="X267" i="7"/>
  <c r="Y267" i="7" s="1"/>
  <c r="F261" i="7"/>
  <c r="S262" i="7"/>
  <c r="Q186" i="7"/>
  <c r="E186" i="7" s="1"/>
  <c r="H516" i="4"/>
  <c r="I516" i="4" s="1"/>
  <c r="H517" i="3"/>
  <c r="I516" i="3"/>
  <c r="E517" i="1"/>
  <c r="F517" i="1" s="1"/>
  <c r="O152" i="6" l="1"/>
  <c r="P152" i="6" s="1"/>
  <c r="Q152" i="6" s="1"/>
  <c r="AA152" i="6" s="1"/>
  <c r="I152" i="6"/>
  <c r="J152" i="6" s="1"/>
  <c r="K152" i="6" s="1"/>
  <c r="F153" i="6" s="1"/>
  <c r="F659" i="8"/>
  <c r="J263" i="7"/>
  <c r="AI264" i="7"/>
  <c r="I262" i="7"/>
  <c r="AE263" i="7"/>
  <c r="H264" i="7"/>
  <c r="AA265" i="7"/>
  <c r="G267" i="7"/>
  <c r="W268" i="7"/>
  <c r="T262" i="7"/>
  <c r="U262" i="7" s="1"/>
  <c r="O187" i="7"/>
  <c r="H517" i="4"/>
  <c r="I517" i="4" s="1"/>
  <c r="H518" i="3"/>
  <c r="I517" i="3"/>
  <c r="E518" i="1"/>
  <c r="F518" i="1" s="1"/>
  <c r="Z152" i="6" l="1"/>
  <c r="E153" i="6"/>
  <c r="L152" i="6"/>
  <c r="G153" i="6" s="1"/>
  <c r="F660" i="8"/>
  <c r="AJ264" i="7"/>
  <c r="AK264" i="7" s="1"/>
  <c r="AF263" i="7"/>
  <c r="AG263" i="7" s="1"/>
  <c r="AB265" i="7"/>
  <c r="AC265" i="7" s="1"/>
  <c r="X268" i="7"/>
  <c r="Y268" i="7" s="1"/>
  <c r="F262" i="7"/>
  <c r="S263" i="7"/>
  <c r="P187" i="7"/>
  <c r="H518" i="4"/>
  <c r="I518" i="4" s="1"/>
  <c r="I518" i="3"/>
  <c r="H519" i="3"/>
  <c r="E519" i="1"/>
  <c r="F519" i="1" s="1"/>
  <c r="D153" i="6" l="1"/>
  <c r="I153" i="6" s="1"/>
  <c r="J153" i="6" s="1"/>
  <c r="F661" i="8"/>
  <c r="J264" i="7"/>
  <c r="AI265" i="7"/>
  <c r="I263" i="7"/>
  <c r="AE264" i="7"/>
  <c r="H265" i="7"/>
  <c r="AA266" i="7"/>
  <c r="G268" i="7"/>
  <c r="W269" i="7"/>
  <c r="T263" i="7"/>
  <c r="U263" i="7" s="1"/>
  <c r="Q187" i="7"/>
  <c r="E187" i="7" s="1"/>
  <c r="H519" i="4"/>
  <c r="I519" i="4" s="1"/>
  <c r="H520" i="3"/>
  <c r="I519" i="3"/>
  <c r="E520" i="1"/>
  <c r="F520" i="1" s="1"/>
  <c r="N153" i="6" l="1"/>
  <c r="K153" i="6"/>
  <c r="F154" i="6" s="1"/>
  <c r="E154" i="6"/>
  <c r="F662" i="8"/>
  <c r="AJ265" i="7"/>
  <c r="AK265" i="7" s="1"/>
  <c r="AF264" i="7"/>
  <c r="AG264" i="7" s="1"/>
  <c r="AB266" i="7"/>
  <c r="AC266" i="7" s="1"/>
  <c r="X269" i="7"/>
  <c r="Y269" i="7" s="1"/>
  <c r="F263" i="7"/>
  <c r="S264" i="7"/>
  <c r="O188" i="7"/>
  <c r="H520" i="4"/>
  <c r="I520" i="4" s="1"/>
  <c r="H521" i="3"/>
  <c r="I520" i="3"/>
  <c r="E521" i="1"/>
  <c r="F521" i="1" s="1"/>
  <c r="O153" i="6" l="1"/>
  <c r="P153" i="6" s="1"/>
  <c r="L153" i="6"/>
  <c r="G154" i="6" s="1"/>
  <c r="F663" i="8"/>
  <c r="J265" i="7"/>
  <c r="AI266" i="7"/>
  <c r="I264" i="7"/>
  <c r="AE265" i="7"/>
  <c r="H266" i="7"/>
  <c r="AA267" i="7"/>
  <c r="G269" i="7"/>
  <c r="W270" i="7"/>
  <c r="T264" i="7"/>
  <c r="U264" i="7" s="1"/>
  <c r="P188" i="7"/>
  <c r="H521" i="4"/>
  <c r="I521" i="4" s="1"/>
  <c r="I521" i="3"/>
  <c r="H522" i="3"/>
  <c r="E522" i="1"/>
  <c r="F522" i="1" s="1"/>
  <c r="Z153" i="6" l="1"/>
  <c r="Q153" i="6"/>
  <c r="AA153" i="6" s="1"/>
  <c r="D154" i="6"/>
  <c r="I154" i="6" s="1"/>
  <c r="J154" i="6" s="1"/>
  <c r="F664" i="8"/>
  <c r="AJ266" i="7"/>
  <c r="AK266" i="7" s="1"/>
  <c r="AF265" i="7"/>
  <c r="AG265" i="7" s="1"/>
  <c r="AB267" i="7"/>
  <c r="AC267" i="7" s="1"/>
  <c r="X270" i="7"/>
  <c r="Y270" i="7" s="1"/>
  <c r="F264" i="7"/>
  <c r="S265" i="7"/>
  <c r="Q188" i="7"/>
  <c r="E188" i="7" s="1"/>
  <c r="H522" i="4"/>
  <c r="I522" i="4" s="1"/>
  <c r="H523" i="3"/>
  <c r="I522" i="3"/>
  <c r="E523" i="1"/>
  <c r="F523" i="1" s="1"/>
  <c r="N154" i="6" l="1"/>
  <c r="K154" i="6"/>
  <c r="F155" i="6" s="1"/>
  <c r="E155" i="6"/>
  <c r="F665" i="8"/>
  <c r="J266" i="7"/>
  <c r="AI267" i="7"/>
  <c r="I265" i="7"/>
  <c r="AE266" i="7"/>
  <c r="H267" i="7"/>
  <c r="AA268" i="7"/>
  <c r="G270" i="7"/>
  <c r="W271" i="7"/>
  <c r="T265" i="7"/>
  <c r="U265" i="7" s="1"/>
  <c r="O189" i="7"/>
  <c r="H523" i="4"/>
  <c r="I523" i="4" s="1"/>
  <c r="I523" i="3"/>
  <c r="H524" i="3"/>
  <c r="E524" i="1"/>
  <c r="F524" i="1" s="1"/>
  <c r="O154" i="6" l="1"/>
  <c r="P154" i="6" s="1"/>
  <c r="Z154" i="6" s="1"/>
  <c r="L154" i="6"/>
  <c r="G155" i="6" s="1"/>
  <c r="F666" i="8"/>
  <c r="AJ267" i="7"/>
  <c r="AK267" i="7" s="1"/>
  <c r="AF266" i="7"/>
  <c r="AG266" i="7" s="1"/>
  <c r="AB268" i="7"/>
  <c r="AC268" i="7" s="1"/>
  <c r="X271" i="7"/>
  <c r="Y271" i="7" s="1"/>
  <c r="F265" i="7"/>
  <c r="S266" i="7"/>
  <c r="P189" i="7"/>
  <c r="H524" i="4"/>
  <c r="I524" i="4" s="1"/>
  <c r="H525" i="3"/>
  <c r="I524" i="3"/>
  <c r="E525" i="1"/>
  <c r="F525" i="1" s="1"/>
  <c r="Q154" i="6" l="1"/>
  <c r="AA154" i="6" s="1"/>
  <c r="D155" i="6"/>
  <c r="N155" i="6" s="1"/>
  <c r="F667" i="8"/>
  <c r="J267" i="7"/>
  <c r="AI268" i="7"/>
  <c r="I266" i="7"/>
  <c r="AE267" i="7"/>
  <c r="H268" i="7"/>
  <c r="AA269" i="7"/>
  <c r="G271" i="7"/>
  <c r="W272" i="7"/>
  <c r="T266" i="7"/>
  <c r="U266" i="7" s="1"/>
  <c r="Q189" i="7"/>
  <c r="E189" i="7" s="1"/>
  <c r="H525" i="4"/>
  <c r="I525" i="4" s="1"/>
  <c r="H526" i="3"/>
  <c r="I525" i="3"/>
  <c r="E526" i="1"/>
  <c r="F526" i="1" s="1"/>
  <c r="O155" i="6" l="1"/>
  <c r="P155" i="6" s="1"/>
  <c r="Q155" i="6" s="1"/>
  <c r="AA155" i="6" s="1"/>
  <c r="I155" i="6"/>
  <c r="J155" i="6" s="1"/>
  <c r="F668" i="8"/>
  <c r="AJ268" i="7"/>
  <c r="AK268" i="7" s="1"/>
  <c r="AF267" i="7"/>
  <c r="AG267" i="7" s="1"/>
  <c r="AB269" i="7"/>
  <c r="AC269" i="7" s="1"/>
  <c r="X272" i="7"/>
  <c r="Y272" i="7" s="1"/>
  <c r="F266" i="7"/>
  <c r="S267" i="7"/>
  <c r="O190" i="7"/>
  <c r="H526" i="4"/>
  <c r="I526" i="4" s="1"/>
  <c r="I526" i="3"/>
  <c r="H527" i="3"/>
  <c r="E527" i="1"/>
  <c r="F527" i="1" s="1"/>
  <c r="K155" i="6" l="1"/>
  <c r="F156" i="6" s="1"/>
  <c r="E156" i="6"/>
  <c r="Z155" i="6"/>
  <c r="F669" i="8"/>
  <c r="J268" i="7"/>
  <c r="AI269" i="7"/>
  <c r="I267" i="7"/>
  <c r="AE268" i="7"/>
  <c r="H269" i="7"/>
  <c r="AA270" i="7"/>
  <c r="G272" i="7"/>
  <c r="W273" i="7"/>
  <c r="T267" i="7"/>
  <c r="U267" i="7" s="1"/>
  <c r="P190" i="7"/>
  <c r="H527" i="4"/>
  <c r="I527" i="4" s="1"/>
  <c r="H528" i="3"/>
  <c r="I527" i="3"/>
  <c r="E528" i="1"/>
  <c r="F528" i="1" s="1"/>
  <c r="L155" i="6" l="1"/>
  <c r="G156" i="6" s="1"/>
  <c r="F670" i="8"/>
  <c r="AJ269" i="7"/>
  <c r="AK269" i="7" s="1"/>
  <c r="AF268" i="7"/>
  <c r="AG268" i="7" s="1"/>
  <c r="AB270" i="7"/>
  <c r="AC270" i="7" s="1"/>
  <c r="X273" i="7"/>
  <c r="Y273" i="7" s="1"/>
  <c r="F267" i="7"/>
  <c r="S268" i="7"/>
  <c r="Q190" i="7"/>
  <c r="E190" i="7" s="1"/>
  <c r="H528" i="4"/>
  <c r="I528" i="4" s="1"/>
  <c r="H529" i="3"/>
  <c r="I528" i="3"/>
  <c r="E529" i="1"/>
  <c r="F529" i="1" s="1"/>
  <c r="D156" i="6" l="1"/>
  <c r="I156" i="6" s="1"/>
  <c r="J156" i="6" s="1"/>
  <c r="F671" i="8"/>
  <c r="J269" i="7"/>
  <c r="AI270" i="7"/>
  <c r="I268" i="7"/>
  <c r="AE269" i="7"/>
  <c r="H270" i="7"/>
  <c r="AA271" i="7"/>
  <c r="G273" i="7"/>
  <c r="W274" i="7"/>
  <c r="T268" i="7"/>
  <c r="U268" i="7" s="1"/>
  <c r="O191" i="7"/>
  <c r="H529" i="4"/>
  <c r="I529" i="4" s="1"/>
  <c r="I529" i="3"/>
  <c r="H530" i="3"/>
  <c r="E530" i="1"/>
  <c r="F530" i="1" s="1"/>
  <c r="N156" i="6" l="1"/>
  <c r="E157" i="6"/>
  <c r="K156" i="6"/>
  <c r="F157" i="6" s="1"/>
  <c r="F672" i="8"/>
  <c r="AJ270" i="7"/>
  <c r="AK270" i="7" s="1"/>
  <c r="AF269" i="7"/>
  <c r="AG269" i="7" s="1"/>
  <c r="AB271" i="7"/>
  <c r="AC271" i="7" s="1"/>
  <c r="X274" i="7"/>
  <c r="Y274" i="7" s="1"/>
  <c r="F268" i="7"/>
  <c r="S269" i="7"/>
  <c r="P191" i="7"/>
  <c r="H530" i="4"/>
  <c r="I530" i="4" s="1"/>
  <c r="H531" i="3"/>
  <c r="I530" i="3"/>
  <c r="E531" i="1"/>
  <c r="F531" i="1" s="1"/>
  <c r="O156" i="6" l="1"/>
  <c r="P156" i="6" s="1"/>
  <c r="Q156" i="6" s="1"/>
  <c r="AA156" i="6" s="1"/>
  <c r="L156" i="6"/>
  <c r="G157" i="6" s="1"/>
  <c r="F673" i="8"/>
  <c r="J270" i="7"/>
  <c r="AI271" i="7"/>
  <c r="I269" i="7"/>
  <c r="AE270" i="7"/>
  <c r="H271" i="7"/>
  <c r="AA272" i="7"/>
  <c r="G274" i="7"/>
  <c r="W275" i="7"/>
  <c r="T269" i="7"/>
  <c r="U269" i="7" s="1"/>
  <c r="Q191" i="7"/>
  <c r="E191" i="7" s="1"/>
  <c r="H531" i="4"/>
  <c r="I531" i="4" s="1"/>
  <c r="I531" i="3"/>
  <c r="H532" i="3"/>
  <c r="E532" i="1"/>
  <c r="F532" i="1" s="1"/>
  <c r="Z156" i="6" l="1"/>
  <c r="D157" i="6"/>
  <c r="N157" i="6" s="1"/>
  <c r="F674" i="8"/>
  <c r="AJ271" i="7"/>
  <c r="AK271" i="7" s="1"/>
  <c r="AF270" i="7"/>
  <c r="AG270" i="7" s="1"/>
  <c r="AB272" i="7"/>
  <c r="AC272" i="7" s="1"/>
  <c r="X275" i="7"/>
  <c r="Y275" i="7" s="1"/>
  <c r="F269" i="7"/>
  <c r="S270" i="7"/>
  <c r="O192" i="7"/>
  <c r="H532" i="4"/>
  <c r="I532" i="4" s="1"/>
  <c r="H533" i="3"/>
  <c r="I532" i="3"/>
  <c r="E533" i="1"/>
  <c r="F533" i="1" s="1"/>
  <c r="O157" i="6" l="1"/>
  <c r="P157" i="6" s="1"/>
  <c r="Q157" i="6" s="1"/>
  <c r="AA157" i="6" s="1"/>
  <c r="I157" i="6"/>
  <c r="J157" i="6" s="1"/>
  <c r="K157" i="6" s="1"/>
  <c r="F158" i="6" s="1"/>
  <c r="F675" i="8"/>
  <c r="J271" i="7"/>
  <c r="AI272" i="7"/>
  <c r="I270" i="7"/>
  <c r="AE271" i="7"/>
  <c r="H272" i="7"/>
  <c r="AA273" i="7"/>
  <c r="G275" i="7"/>
  <c r="W276" i="7"/>
  <c r="T270" i="7"/>
  <c r="U270" i="7" s="1"/>
  <c r="P192" i="7"/>
  <c r="H533" i="4"/>
  <c r="I533" i="4" s="1"/>
  <c r="H534" i="3"/>
  <c r="I533" i="3"/>
  <c r="E534" i="1"/>
  <c r="F534" i="1" s="1"/>
  <c r="Z157" i="6" l="1"/>
  <c r="E158" i="6"/>
  <c r="L157" i="6"/>
  <c r="G158" i="6" s="1"/>
  <c r="F676" i="8"/>
  <c r="AJ272" i="7"/>
  <c r="AK272" i="7" s="1"/>
  <c r="AF271" i="7"/>
  <c r="AG271" i="7" s="1"/>
  <c r="AB273" i="7"/>
  <c r="AC273" i="7" s="1"/>
  <c r="X276" i="7"/>
  <c r="Y276" i="7" s="1"/>
  <c r="F270" i="7"/>
  <c r="S271" i="7"/>
  <c r="Q192" i="7"/>
  <c r="E192" i="7" s="1"/>
  <c r="H534" i="4"/>
  <c r="I534" i="4" s="1"/>
  <c r="I534" i="3"/>
  <c r="H535" i="3"/>
  <c r="E535" i="1"/>
  <c r="F535" i="1" s="1"/>
  <c r="D158" i="6" l="1"/>
  <c r="I158" i="6" s="1"/>
  <c r="J158" i="6" s="1"/>
  <c r="F677" i="8"/>
  <c r="J272" i="7"/>
  <c r="AI273" i="7"/>
  <c r="I271" i="7"/>
  <c r="AE272" i="7"/>
  <c r="H273" i="7"/>
  <c r="AA274" i="7"/>
  <c r="G276" i="7"/>
  <c r="W277" i="7"/>
  <c r="T271" i="7"/>
  <c r="U271" i="7" s="1"/>
  <c r="O193" i="7"/>
  <c r="H535" i="4"/>
  <c r="I535" i="4" s="1"/>
  <c r="H536" i="3"/>
  <c r="I535" i="3"/>
  <c r="E536" i="1"/>
  <c r="F536" i="1" s="1"/>
  <c r="N158" i="6" l="1"/>
  <c r="K158" i="6"/>
  <c r="F159" i="6" s="1"/>
  <c r="E159" i="6"/>
  <c r="F678" i="8"/>
  <c r="AJ273" i="7"/>
  <c r="AK273" i="7" s="1"/>
  <c r="AF272" i="7"/>
  <c r="AG272" i="7" s="1"/>
  <c r="AB274" i="7"/>
  <c r="AC274" i="7" s="1"/>
  <c r="X277" i="7"/>
  <c r="Y277" i="7" s="1"/>
  <c r="F271" i="7"/>
  <c r="S272" i="7"/>
  <c r="P193" i="7"/>
  <c r="H536" i="4"/>
  <c r="I536" i="4" s="1"/>
  <c r="H537" i="3"/>
  <c r="I536" i="3"/>
  <c r="E537" i="1"/>
  <c r="F537" i="1" s="1"/>
  <c r="O158" i="6" l="1"/>
  <c r="P158" i="6" s="1"/>
  <c r="Q158" i="6" s="1"/>
  <c r="AA158" i="6" s="1"/>
  <c r="L158" i="6"/>
  <c r="G159" i="6" s="1"/>
  <c r="F679" i="8"/>
  <c r="J273" i="7"/>
  <c r="AI274" i="7"/>
  <c r="I272" i="7"/>
  <c r="AE273" i="7"/>
  <c r="H274" i="7"/>
  <c r="AA275" i="7"/>
  <c r="G277" i="7"/>
  <c r="W278" i="7"/>
  <c r="T272" i="7"/>
  <c r="U272" i="7" s="1"/>
  <c r="Q193" i="7"/>
  <c r="E193" i="7" s="1"/>
  <c r="H537" i="4"/>
  <c r="I537" i="4" s="1"/>
  <c r="I537" i="3"/>
  <c r="H538" i="3"/>
  <c r="E538" i="1"/>
  <c r="F538" i="1" s="1"/>
  <c r="Z158" i="6" l="1"/>
  <c r="D159" i="6"/>
  <c r="N159" i="6" s="1"/>
  <c r="F680" i="8"/>
  <c r="AJ274" i="7"/>
  <c r="AK274" i="7" s="1"/>
  <c r="AF273" i="7"/>
  <c r="AG273" i="7" s="1"/>
  <c r="AB275" i="7"/>
  <c r="AC275" i="7" s="1"/>
  <c r="X278" i="7"/>
  <c r="Y278" i="7" s="1"/>
  <c r="F272" i="7"/>
  <c r="S273" i="7"/>
  <c r="O194" i="7"/>
  <c r="H538" i="4"/>
  <c r="I538" i="4" s="1"/>
  <c r="H539" i="3"/>
  <c r="I538" i="3"/>
  <c r="E539" i="1"/>
  <c r="F539" i="1" s="1"/>
  <c r="O159" i="6" l="1"/>
  <c r="P159" i="6" s="1"/>
  <c r="Q159" i="6" s="1"/>
  <c r="AA159" i="6" s="1"/>
  <c r="I159" i="6"/>
  <c r="J159" i="6" s="1"/>
  <c r="F681" i="8"/>
  <c r="J274" i="7"/>
  <c r="AI275" i="7"/>
  <c r="I273" i="7"/>
  <c r="AE274" i="7"/>
  <c r="H275" i="7"/>
  <c r="AA276" i="7"/>
  <c r="G278" i="7"/>
  <c r="W279" i="7"/>
  <c r="T273" i="7"/>
  <c r="U273" i="7" s="1"/>
  <c r="P194" i="7"/>
  <c r="H539" i="4"/>
  <c r="I539" i="4" s="1"/>
  <c r="I539" i="3"/>
  <c r="H540" i="3"/>
  <c r="E540" i="1"/>
  <c r="F540" i="1" s="1"/>
  <c r="K159" i="6" l="1"/>
  <c r="F160" i="6" s="1"/>
  <c r="E160" i="6"/>
  <c r="Z159" i="6"/>
  <c r="F682" i="8"/>
  <c r="AJ275" i="7"/>
  <c r="AK275" i="7" s="1"/>
  <c r="AF274" i="7"/>
  <c r="AG274" i="7" s="1"/>
  <c r="AB276" i="7"/>
  <c r="AC276" i="7" s="1"/>
  <c r="X279" i="7"/>
  <c r="Y279" i="7" s="1"/>
  <c r="F273" i="7"/>
  <c r="S274" i="7"/>
  <c r="Q194" i="7"/>
  <c r="E194" i="7" s="1"/>
  <c r="H540" i="4"/>
  <c r="I540" i="4" s="1"/>
  <c r="H541" i="3"/>
  <c r="I540" i="3"/>
  <c r="E541" i="1"/>
  <c r="F541" i="1" s="1"/>
  <c r="L159" i="6" l="1"/>
  <c r="G160" i="6" s="1"/>
  <c r="F683" i="8"/>
  <c r="J275" i="7"/>
  <c r="AI276" i="7"/>
  <c r="I274" i="7"/>
  <c r="AE275" i="7"/>
  <c r="H276" i="7"/>
  <c r="AA277" i="7"/>
  <c r="G279" i="7"/>
  <c r="W280" i="7"/>
  <c r="T274" i="7"/>
  <c r="U274" i="7" s="1"/>
  <c r="O195" i="7"/>
  <c r="H541" i="4"/>
  <c r="I541" i="4" s="1"/>
  <c r="H542" i="3"/>
  <c r="I541" i="3"/>
  <c r="E542" i="1"/>
  <c r="F542" i="1" s="1"/>
  <c r="D160" i="6" l="1"/>
  <c r="F684" i="8"/>
  <c r="AJ276" i="7"/>
  <c r="AK276" i="7" s="1"/>
  <c r="AF275" i="7"/>
  <c r="AG275" i="7" s="1"/>
  <c r="AB277" i="7"/>
  <c r="AC277" i="7" s="1"/>
  <c r="X280" i="7"/>
  <c r="Y280" i="7" s="1"/>
  <c r="F274" i="7"/>
  <c r="S275" i="7"/>
  <c r="P195" i="7"/>
  <c r="H542" i="4"/>
  <c r="I542" i="4" s="1"/>
  <c r="I542" i="3"/>
  <c r="H543" i="3"/>
  <c r="E543" i="1"/>
  <c r="F543" i="1" s="1"/>
  <c r="N160" i="6" l="1"/>
  <c r="I160" i="6"/>
  <c r="J160" i="6" s="1"/>
  <c r="F685" i="8"/>
  <c r="J276" i="7"/>
  <c r="AI277" i="7"/>
  <c r="I275" i="7"/>
  <c r="AE276" i="7"/>
  <c r="H277" i="7"/>
  <c r="AA278" i="7"/>
  <c r="G280" i="7"/>
  <c r="W281" i="7"/>
  <c r="T275" i="7"/>
  <c r="U275" i="7" s="1"/>
  <c r="Q195" i="7"/>
  <c r="E195" i="7" s="1"/>
  <c r="H543" i="4"/>
  <c r="I543" i="4" s="1"/>
  <c r="H544" i="3"/>
  <c r="I543" i="3"/>
  <c r="E544" i="1"/>
  <c r="F544" i="1" s="1"/>
  <c r="O160" i="6" l="1"/>
  <c r="P160" i="6" s="1"/>
  <c r="Z160" i="6" s="1"/>
  <c r="E161" i="6"/>
  <c r="K160" i="6"/>
  <c r="F161" i="6" s="1"/>
  <c r="F686" i="8"/>
  <c r="AJ277" i="7"/>
  <c r="AK277" i="7" s="1"/>
  <c r="AF276" i="7"/>
  <c r="AG276" i="7" s="1"/>
  <c r="AB278" i="7"/>
  <c r="AC278" i="7" s="1"/>
  <c r="X281" i="7"/>
  <c r="Y281" i="7" s="1"/>
  <c r="F275" i="7"/>
  <c r="S276" i="7"/>
  <c r="O196" i="7"/>
  <c r="H544" i="4"/>
  <c r="I544" i="4" s="1"/>
  <c r="H545" i="3"/>
  <c r="I544" i="3"/>
  <c r="E545" i="1"/>
  <c r="F545" i="1" s="1"/>
  <c r="Q160" i="6" l="1"/>
  <c r="AA160" i="6" s="1"/>
  <c r="L160" i="6"/>
  <c r="G161" i="6" s="1"/>
  <c r="F687" i="8"/>
  <c r="J277" i="7"/>
  <c r="AI278" i="7"/>
  <c r="I276" i="7"/>
  <c r="AE277" i="7"/>
  <c r="H278" i="7"/>
  <c r="AA279" i="7"/>
  <c r="G281" i="7"/>
  <c r="W282" i="7"/>
  <c r="T276" i="7"/>
  <c r="U276" i="7" s="1"/>
  <c r="P196" i="7"/>
  <c r="H545" i="4"/>
  <c r="I545" i="4" s="1"/>
  <c r="H546" i="3"/>
  <c r="I545" i="3"/>
  <c r="E546" i="1"/>
  <c r="F546" i="1" s="1"/>
  <c r="D161" i="6" l="1"/>
  <c r="N161" i="6" s="1"/>
  <c r="F688" i="8"/>
  <c r="AJ278" i="7"/>
  <c r="AK278" i="7" s="1"/>
  <c r="AF277" i="7"/>
  <c r="AG277" i="7" s="1"/>
  <c r="AB279" i="7"/>
  <c r="AC279" i="7" s="1"/>
  <c r="X282" i="7"/>
  <c r="Y282" i="7" s="1"/>
  <c r="F276" i="7"/>
  <c r="S277" i="7"/>
  <c r="Q196" i="7"/>
  <c r="E196" i="7" s="1"/>
  <c r="H546" i="4"/>
  <c r="I546" i="4" s="1"/>
  <c r="H547" i="3"/>
  <c r="I546" i="3"/>
  <c r="E547" i="1"/>
  <c r="F547" i="1" s="1"/>
  <c r="O161" i="6" l="1"/>
  <c r="P161" i="6" s="1"/>
  <c r="Z161" i="6" s="1"/>
  <c r="I161" i="6"/>
  <c r="J161" i="6" s="1"/>
  <c r="E162" i="6" s="1"/>
  <c r="F689" i="8"/>
  <c r="J278" i="7"/>
  <c r="AI279" i="7"/>
  <c r="I277" i="7"/>
  <c r="AE278" i="7"/>
  <c r="H279" i="7"/>
  <c r="AA280" i="7"/>
  <c r="G282" i="7"/>
  <c r="W283" i="7"/>
  <c r="T277" i="7"/>
  <c r="U277" i="7" s="1"/>
  <c r="O197" i="7"/>
  <c r="H547" i="4"/>
  <c r="I547" i="4" s="1"/>
  <c r="I547" i="3"/>
  <c r="H548" i="3"/>
  <c r="E548" i="1"/>
  <c r="F548" i="1" s="1"/>
  <c r="Q161" i="6" l="1"/>
  <c r="AA161" i="6" s="1"/>
  <c r="K161" i="6"/>
  <c r="F162" i="6" s="1"/>
  <c r="F690" i="8"/>
  <c r="AJ279" i="7"/>
  <c r="AK279" i="7" s="1"/>
  <c r="AF278" i="7"/>
  <c r="AG278" i="7" s="1"/>
  <c r="AB280" i="7"/>
  <c r="AC280" i="7" s="1"/>
  <c r="X283" i="7"/>
  <c r="Y283" i="7" s="1"/>
  <c r="F277" i="7"/>
  <c r="S278" i="7"/>
  <c r="P197" i="7"/>
  <c r="H548" i="4"/>
  <c r="I548" i="4" s="1"/>
  <c r="H549" i="3"/>
  <c r="I548" i="3"/>
  <c r="E549" i="1"/>
  <c r="F549" i="1" s="1"/>
  <c r="L161" i="6" l="1"/>
  <c r="G162" i="6" s="1"/>
  <c r="D162" i="6" s="1"/>
  <c r="N162" i="6" s="1"/>
  <c r="F691" i="8"/>
  <c r="J279" i="7"/>
  <c r="AI280" i="7"/>
  <c r="I278" i="7"/>
  <c r="AE279" i="7"/>
  <c r="H280" i="7"/>
  <c r="AA281" i="7"/>
  <c r="G283" i="7"/>
  <c r="W284" i="7"/>
  <c r="X284" i="7" s="1"/>
  <c r="Y284" i="7" s="1"/>
  <c r="T278" i="7"/>
  <c r="U278" i="7" s="1"/>
  <c r="Q197" i="7"/>
  <c r="E197" i="7" s="1"/>
  <c r="H549" i="4"/>
  <c r="I549" i="4" s="1"/>
  <c r="H550" i="3"/>
  <c r="I549" i="3"/>
  <c r="E550" i="1"/>
  <c r="F550" i="1" s="1"/>
  <c r="O162" i="6" l="1"/>
  <c r="P162" i="6" s="1"/>
  <c r="Q162" i="6" s="1"/>
  <c r="AA162" i="6" s="1"/>
  <c r="I162" i="6"/>
  <c r="J162" i="6" s="1"/>
  <c r="F692" i="8"/>
  <c r="AJ280" i="7"/>
  <c r="AK280" i="7" s="1"/>
  <c r="AF279" i="7"/>
  <c r="AG279" i="7" s="1"/>
  <c r="AB281" i="7"/>
  <c r="AC281" i="7" s="1"/>
  <c r="G284" i="7"/>
  <c r="W285" i="7"/>
  <c r="F278" i="7"/>
  <c r="S279" i="7"/>
  <c r="O198" i="7"/>
  <c r="H550" i="4"/>
  <c r="I550" i="4" s="1"/>
  <c r="I550" i="3"/>
  <c r="H551" i="3"/>
  <c r="E551" i="1"/>
  <c r="F551" i="1" s="1"/>
  <c r="Z162" i="6" l="1"/>
  <c r="K162" i="6"/>
  <c r="F163" i="6" s="1"/>
  <c r="E163" i="6"/>
  <c r="F693" i="8"/>
  <c r="J280" i="7"/>
  <c r="AI281" i="7"/>
  <c r="I279" i="7"/>
  <c r="AE280" i="7"/>
  <c r="H281" i="7"/>
  <c r="AA282" i="7"/>
  <c r="X285" i="7"/>
  <c r="Y285" i="7" s="1"/>
  <c r="T279" i="7"/>
  <c r="U279" i="7" s="1"/>
  <c r="P198" i="7"/>
  <c r="H551" i="4"/>
  <c r="I551" i="4" s="1"/>
  <c r="H552" i="3"/>
  <c r="I551" i="3"/>
  <c r="E552" i="1"/>
  <c r="F552" i="1" s="1"/>
  <c r="L162" i="6" l="1"/>
  <c r="G163" i="6" s="1"/>
  <c r="F694" i="8"/>
  <c r="AJ281" i="7"/>
  <c r="AK281" i="7" s="1"/>
  <c r="AF280" i="7"/>
  <c r="AG280" i="7" s="1"/>
  <c r="AB282" i="7"/>
  <c r="AC282" i="7" s="1"/>
  <c r="G285" i="7"/>
  <c r="W286" i="7"/>
  <c r="F279" i="7"/>
  <c r="S280" i="7"/>
  <c r="T280" i="7" s="1"/>
  <c r="U280" i="7" s="1"/>
  <c r="Q198" i="7"/>
  <c r="E198" i="7" s="1"/>
  <c r="H552" i="4"/>
  <c r="I552" i="4" s="1"/>
  <c r="H553" i="3"/>
  <c r="I552" i="3"/>
  <c r="E553" i="1"/>
  <c r="F553" i="1" s="1"/>
  <c r="D163" i="6" l="1"/>
  <c r="F695" i="8"/>
  <c r="J281" i="7"/>
  <c r="AI282" i="7"/>
  <c r="I280" i="7"/>
  <c r="AE281" i="7"/>
  <c r="H282" i="7"/>
  <c r="AA283" i="7"/>
  <c r="X286" i="7"/>
  <c r="Y286" i="7" s="1"/>
  <c r="F280" i="7"/>
  <c r="S281" i="7"/>
  <c r="O199" i="7"/>
  <c r="H553" i="4"/>
  <c r="I553" i="4" s="1"/>
  <c r="I553" i="3"/>
  <c r="H554" i="3"/>
  <c r="E554" i="1"/>
  <c r="F554" i="1" s="1"/>
  <c r="N163" i="6" l="1"/>
  <c r="I163" i="6"/>
  <c r="J163" i="6" s="1"/>
  <c r="F696" i="8"/>
  <c r="AJ282" i="7"/>
  <c r="AK282" i="7" s="1"/>
  <c r="AF281" i="7"/>
  <c r="AG281" i="7" s="1"/>
  <c r="AB283" i="7"/>
  <c r="AC283" i="7" s="1"/>
  <c r="G286" i="7"/>
  <c r="W287" i="7"/>
  <c r="T281" i="7"/>
  <c r="U281" i="7" s="1"/>
  <c r="P199" i="7"/>
  <c r="H554" i="4"/>
  <c r="I554" i="4" s="1"/>
  <c r="H555" i="3"/>
  <c r="I554" i="3"/>
  <c r="E555" i="1"/>
  <c r="F555" i="1" s="1"/>
  <c r="O163" i="6" l="1"/>
  <c r="P163" i="6" s="1"/>
  <c r="Q163" i="6" s="1"/>
  <c r="AA163" i="6" s="1"/>
  <c r="K163" i="6"/>
  <c r="F164" i="6" s="1"/>
  <c r="E164" i="6"/>
  <c r="F697" i="8"/>
  <c r="J282" i="7"/>
  <c r="AI283" i="7"/>
  <c r="I281" i="7"/>
  <c r="AE282" i="7"/>
  <c r="H283" i="7"/>
  <c r="AA284" i="7"/>
  <c r="X287" i="7"/>
  <c r="Y287" i="7" s="1"/>
  <c r="F281" i="7"/>
  <c r="S282" i="7"/>
  <c r="Q199" i="7"/>
  <c r="E199" i="7" s="1"/>
  <c r="H555" i="4"/>
  <c r="I555" i="4" s="1"/>
  <c r="H556" i="3"/>
  <c r="I555" i="3"/>
  <c r="E556" i="1"/>
  <c r="F556" i="1" s="1"/>
  <c r="Z163" i="6" l="1"/>
  <c r="L163" i="6"/>
  <c r="G164" i="6" s="1"/>
  <c r="F698" i="8"/>
  <c r="AJ283" i="7"/>
  <c r="AK283" i="7" s="1"/>
  <c r="AF282" i="7"/>
  <c r="AG282" i="7" s="1"/>
  <c r="AB284" i="7"/>
  <c r="AC284" i="7" s="1"/>
  <c r="G287" i="7"/>
  <c r="W288" i="7"/>
  <c r="T282" i="7"/>
  <c r="U282" i="7" s="1"/>
  <c r="O200" i="7"/>
  <c r="H556" i="4"/>
  <c r="I556" i="4" s="1"/>
  <c r="H557" i="3"/>
  <c r="I556" i="3"/>
  <c r="E557" i="1"/>
  <c r="F557" i="1" s="1"/>
  <c r="D164" i="6" l="1"/>
  <c r="F699" i="8"/>
  <c r="J283" i="7"/>
  <c r="AI284" i="7"/>
  <c r="I282" i="7"/>
  <c r="AE283" i="7"/>
  <c r="H284" i="7"/>
  <c r="AA285" i="7"/>
  <c r="X288" i="7"/>
  <c r="Y288" i="7" s="1"/>
  <c r="F282" i="7"/>
  <c r="S283" i="7"/>
  <c r="P200" i="7"/>
  <c r="H557" i="4"/>
  <c r="I557" i="4" s="1"/>
  <c r="H558" i="3"/>
  <c r="I557" i="3"/>
  <c r="E558" i="1"/>
  <c r="F558" i="1" s="1"/>
  <c r="N164" i="6" l="1"/>
  <c r="I164" i="6"/>
  <c r="J164" i="6" s="1"/>
  <c r="F700" i="8"/>
  <c r="AJ284" i="7"/>
  <c r="AK284" i="7" s="1"/>
  <c r="AF283" i="7"/>
  <c r="AG283" i="7" s="1"/>
  <c r="AB285" i="7"/>
  <c r="AC285" i="7" s="1"/>
  <c r="G288" i="7"/>
  <c r="W289" i="7"/>
  <c r="T283" i="7"/>
  <c r="U283" i="7" s="1"/>
  <c r="Q200" i="7"/>
  <c r="E200" i="7" s="1"/>
  <c r="H558" i="4"/>
  <c r="I558" i="4" s="1"/>
  <c r="I558" i="3"/>
  <c r="H559" i="3"/>
  <c r="E559" i="1"/>
  <c r="F559" i="1" s="1"/>
  <c r="O164" i="6" l="1"/>
  <c r="P164" i="6" s="1"/>
  <c r="Z164" i="6" s="1"/>
  <c r="K164" i="6"/>
  <c r="F165" i="6" s="1"/>
  <c r="E165" i="6"/>
  <c r="F701" i="8"/>
  <c r="J284" i="7"/>
  <c r="AI285" i="7"/>
  <c r="I283" i="7"/>
  <c r="AE284" i="7"/>
  <c r="H285" i="7"/>
  <c r="AA286" i="7"/>
  <c r="X289" i="7"/>
  <c r="Y289" i="7" s="1"/>
  <c r="F283" i="7"/>
  <c r="S284" i="7"/>
  <c r="O201" i="7"/>
  <c r="H559" i="4"/>
  <c r="I559" i="4" s="1"/>
  <c r="H560" i="3"/>
  <c r="I559" i="3"/>
  <c r="E560" i="1"/>
  <c r="F560" i="1" s="1"/>
  <c r="Q164" i="6" l="1"/>
  <c r="AA164" i="6" s="1"/>
  <c r="L164" i="6"/>
  <c r="G165" i="6" s="1"/>
  <c r="D165" i="6" s="1"/>
  <c r="N165" i="6" s="1"/>
  <c r="F702" i="8"/>
  <c r="AJ285" i="7"/>
  <c r="AK285" i="7" s="1"/>
  <c r="AF284" i="7"/>
  <c r="AG284" i="7" s="1"/>
  <c r="AB286" i="7"/>
  <c r="AC286" i="7" s="1"/>
  <c r="G289" i="7"/>
  <c r="W290" i="7"/>
  <c r="T284" i="7"/>
  <c r="U284" i="7" s="1"/>
  <c r="P201" i="7"/>
  <c r="H560" i="4"/>
  <c r="I560" i="4" s="1"/>
  <c r="H561" i="3"/>
  <c r="I560" i="3"/>
  <c r="E561" i="1"/>
  <c r="F561" i="1" s="1"/>
  <c r="O165" i="6" l="1"/>
  <c r="P165" i="6" s="1"/>
  <c r="Z165" i="6" s="1"/>
  <c r="I165" i="6"/>
  <c r="J165" i="6" s="1"/>
  <c r="F703" i="8"/>
  <c r="J285" i="7"/>
  <c r="AI286" i="7"/>
  <c r="I284" i="7"/>
  <c r="AE285" i="7"/>
  <c r="H286" i="7"/>
  <c r="AA287" i="7"/>
  <c r="X290" i="7"/>
  <c r="Y290" i="7" s="1"/>
  <c r="F284" i="7"/>
  <c r="S285" i="7"/>
  <c r="Q201" i="7"/>
  <c r="E201" i="7" s="1"/>
  <c r="H561" i="4"/>
  <c r="I561" i="4" s="1"/>
  <c r="H562" i="3"/>
  <c r="I561" i="3"/>
  <c r="E562" i="1"/>
  <c r="F562" i="1" s="1"/>
  <c r="Q165" i="6" l="1"/>
  <c r="AA165" i="6" s="1"/>
  <c r="K165" i="6"/>
  <c r="F166" i="6" s="1"/>
  <c r="E166" i="6"/>
  <c r="F704" i="8"/>
  <c r="AJ286" i="7"/>
  <c r="AK286" i="7" s="1"/>
  <c r="AF285" i="7"/>
  <c r="AG285" i="7" s="1"/>
  <c r="AB287" i="7"/>
  <c r="AC287" i="7" s="1"/>
  <c r="G290" i="7"/>
  <c r="W291" i="7"/>
  <c r="T285" i="7"/>
  <c r="U285" i="7" s="1"/>
  <c r="O202" i="7"/>
  <c r="H562" i="4"/>
  <c r="I562" i="4" s="1"/>
  <c r="H563" i="3"/>
  <c r="I562" i="3"/>
  <c r="E563" i="1"/>
  <c r="F563" i="1" s="1"/>
  <c r="L165" i="6" l="1"/>
  <c r="G166" i="6" s="1"/>
  <c r="F705" i="8"/>
  <c r="J286" i="7"/>
  <c r="AI287" i="7"/>
  <c r="I285" i="7"/>
  <c r="AE286" i="7"/>
  <c r="H287" i="7"/>
  <c r="AA288" i="7"/>
  <c r="X291" i="7"/>
  <c r="Y291" i="7" s="1"/>
  <c r="F285" i="7"/>
  <c r="S286" i="7"/>
  <c r="P202" i="7"/>
  <c r="H563" i="4"/>
  <c r="I563" i="4" s="1"/>
  <c r="I563" i="3"/>
  <c r="H564" i="3"/>
  <c r="E564" i="1"/>
  <c r="F564" i="1" s="1"/>
  <c r="D166" i="6" l="1"/>
  <c r="N166" i="6" s="1"/>
  <c r="F706" i="8"/>
  <c r="AJ287" i="7"/>
  <c r="AK287" i="7" s="1"/>
  <c r="AF286" i="7"/>
  <c r="AG286" i="7" s="1"/>
  <c r="AB288" i="7"/>
  <c r="AC288" i="7" s="1"/>
  <c r="G291" i="7"/>
  <c r="W292" i="7"/>
  <c r="T286" i="7"/>
  <c r="U286" i="7" s="1"/>
  <c r="Q202" i="7"/>
  <c r="E202" i="7" s="1"/>
  <c r="H564" i="4"/>
  <c r="I564" i="4" s="1"/>
  <c r="H565" i="3"/>
  <c r="I564" i="3"/>
  <c r="E565" i="1"/>
  <c r="F565" i="1" s="1"/>
  <c r="O166" i="6" l="1"/>
  <c r="P166" i="6" s="1"/>
  <c r="I166" i="6"/>
  <c r="J166" i="6" s="1"/>
  <c r="F707" i="8"/>
  <c r="J287" i="7"/>
  <c r="AI288" i="7"/>
  <c r="I286" i="7"/>
  <c r="AE287" i="7"/>
  <c r="H288" i="7"/>
  <c r="AA289" i="7"/>
  <c r="X292" i="7"/>
  <c r="Y292" i="7" s="1"/>
  <c r="F286" i="7"/>
  <c r="S287" i="7"/>
  <c r="O203" i="7"/>
  <c r="H565" i="4"/>
  <c r="I565" i="4" s="1"/>
  <c r="H566" i="3"/>
  <c r="I565" i="3"/>
  <c r="E566" i="1"/>
  <c r="F566" i="1" s="1"/>
  <c r="Z166" i="6" l="1"/>
  <c r="Q166" i="6"/>
  <c r="AA166" i="6" s="1"/>
  <c r="K166" i="6"/>
  <c r="F167" i="6" s="1"/>
  <c r="E167" i="6"/>
  <c r="F708" i="8"/>
  <c r="AJ288" i="7"/>
  <c r="AK288" i="7" s="1"/>
  <c r="AF287" i="7"/>
  <c r="AG287" i="7" s="1"/>
  <c r="AB289" i="7"/>
  <c r="AC289" i="7" s="1"/>
  <c r="G292" i="7"/>
  <c r="W293" i="7"/>
  <c r="T287" i="7"/>
  <c r="U287" i="7" s="1"/>
  <c r="P203" i="7"/>
  <c r="H566" i="4"/>
  <c r="I566" i="4" s="1"/>
  <c r="I566" i="3"/>
  <c r="H567" i="3"/>
  <c r="E567" i="1"/>
  <c r="F567" i="1" s="1"/>
  <c r="L166" i="6" l="1"/>
  <c r="G167" i="6" s="1"/>
  <c r="F709" i="8"/>
  <c r="J288" i="7"/>
  <c r="AI289" i="7"/>
  <c r="I287" i="7"/>
  <c r="AE288" i="7"/>
  <c r="H289" i="7"/>
  <c r="AA290" i="7"/>
  <c r="X293" i="7"/>
  <c r="Y293" i="7" s="1"/>
  <c r="F287" i="7"/>
  <c r="S288" i="7"/>
  <c r="Q203" i="7"/>
  <c r="E203" i="7" s="1"/>
  <c r="H567" i="4"/>
  <c r="I567" i="4" s="1"/>
  <c r="H568" i="3"/>
  <c r="I567" i="3"/>
  <c r="E568" i="1"/>
  <c r="F568" i="1" s="1"/>
  <c r="D167" i="6" l="1"/>
  <c r="N167" i="6" s="1"/>
  <c r="F710" i="8"/>
  <c r="AJ289" i="7"/>
  <c r="AK289" i="7" s="1"/>
  <c r="AF288" i="7"/>
  <c r="AG288" i="7" s="1"/>
  <c r="AB290" i="7"/>
  <c r="AC290" i="7" s="1"/>
  <c r="G293" i="7"/>
  <c r="W294" i="7"/>
  <c r="T288" i="7"/>
  <c r="U288" i="7" s="1"/>
  <c r="O204" i="7"/>
  <c r="H568" i="4"/>
  <c r="I568" i="4" s="1"/>
  <c r="I568" i="3"/>
  <c r="H569" i="3"/>
  <c r="E569" i="1"/>
  <c r="F569" i="1" s="1"/>
  <c r="O167" i="6" l="1"/>
  <c r="P167" i="6" s="1"/>
  <c r="Q167" i="6" s="1"/>
  <c r="AA167" i="6" s="1"/>
  <c r="I167" i="6"/>
  <c r="J167" i="6" s="1"/>
  <c r="F711" i="8"/>
  <c r="J289" i="7"/>
  <c r="AI290" i="7"/>
  <c r="I288" i="7"/>
  <c r="AE289" i="7"/>
  <c r="H290" i="7"/>
  <c r="AA291" i="7"/>
  <c r="X294" i="7"/>
  <c r="Y294" i="7" s="1"/>
  <c r="F288" i="7"/>
  <c r="S289" i="7"/>
  <c r="P204" i="7"/>
  <c r="H569" i="4"/>
  <c r="I569" i="4" s="1"/>
  <c r="I569" i="3"/>
  <c r="H570" i="3"/>
  <c r="E570" i="1"/>
  <c r="F570" i="1" s="1"/>
  <c r="Z167" i="6" l="1"/>
  <c r="K167" i="6"/>
  <c r="F168" i="6" s="1"/>
  <c r="E168" i="6"/>
  <c r="F712" i="8"/>
  <c r="AJ290" i="7"/>
  <c r="AK290" i="7" s="1"/>
  <c r="AF289" i="7"/>
  <c r="AG289" i="7" s="1"/>
  <c r="AB291" i="7"/>
  <c r="AC291" i="7" s="1"/>
  <c r="G294" i="7"/>
  <c r="W295" i="7"/>
  <c r="T289" i="7"/>
  <c r="U289" i="7" s="1"/>
  <c r="Q204" i="7"/>
  <c r="E204" i="7" s="1"/>
  <c r="H570" i="4"/>
  <c r="I570" i="4" s="1"/>
  <c r="H571" i="3"/>
  <c r="I570" i="3"/>
  <c r="E571" i="1"/>
  <c r="F571" i="1" s="1"/>
  <c r="L167" i="6" l="1"/>
  <c r="G168" i="6" s="1"/>
  <c r="F713" i="8"/>
  <c r="J290" i="7"/>
  <c r="AI291" i="7"/>
  <c r="I289" i="7"/>
  <c r="AE290" i="7"/>
  <c r="H291" i="7"/>
  <c r="AA292" i="7"/>
  <c r="X295" i="7"/>
  <c r="Y295" i="7" s="1"/>
  <c r="F289" i="7"/>
  <c r="S290" i="7"/>
  <c r="O205" i="7"/>
  <c r="H571" i="4"/>
  <c r="I571" i="4" s="1"/>
  <c r="H572" i="3"/>
  <c r="I571" i="3"/>
  <c r="E572" i="1"/>
  <c r="F572" i="1" s="1"/>
  <c r="D168" i="6" l="1"/>
  <c r="N168" i="6" s="1"/>
  <c r="F714" i="8"/>
  <c r="AJ291" i="7"/>
  <c r="AK291" i="7" s="1"/>
  <c r="AF290" i="7"/>
  <c r="AG290" i="7" s="1"/>
  <c r="AB292" i="7"/>
  <c r="AC292" i="7" s="1"/>
  <c r="G295" i="7"/>
  <c r="W296" i="7"/>
  <c r="T290" i="7"/>
  <c r="U290" i="7" s="1"/>
  <c r="P205" i="7"/>
  <c r="H572" i="4"/>
  <c r="I572" i="4" s="1"/>
  <c r="H573" i="3"/>
  <c r="I572" i="3"/>
  <c r="E573" i="1"/>
  <c r="F573" i="1" s="1"/>
  <c r="O168" i="6" l="1"/>
  <c r="P168" i="6" s="1"/>
  <c r="I168" i="6"/>
  <c r="J168" i="6" s="1"/>
  <c r="K168" i="6" s="1"/>
  <c r="F169" i="6" s="1"/>
  <c r="F715" i="8"/>
  <c r="J291" i="7"/>
  <c r="AI292" i="7"/>
  <c r="I290" i="7"/>
  <c r="AE291" i="7"/>
  <c r="H292" i="7"/>
  <c r="AA293" i="7"/>
  <c r="X296" i="7"/>
  <c r="Y296" i="7" s="1"/>
  <c r="F290" i="7"/>
  <c r="S291" i="7"/>
  <c r="Q205" i="7"/>
  <c r="E205" i="7" s="1"/>
  <c r="H573" i="4"/>
  <c r="I573" i="4" s="1"/>
  <c r="I573" i="3"/>
  <c r="H574" i="3"/>
  <c r="E574" i="1"/>
  <c r="F574" i="1" s="1"/>
  <c r="Q168" i="6" l="1"/>
  <c r="AA168" i="6" s="1"/>
  <c r="Z168" i="6"/>
  <c r="E169" i="6"/>
  <c r="L168" i="6"/>
  <c r="G169" i="6" s="1"/>
  <c r="F716" i="8"/>
  <c r="AJ292" i="7"/>
  <c r="AK292" i="7" s="1"/>
  <c r="AF291" i="7"/>
  <c r="AG291" i="7" s="1"/>
  <c r="AB293" i="7"/>
  <c r="AC293" i="7" s="1"/>
  <c r="G296" i="7"/>
  <c r="W297" i="7"/>
  <c r="T291" i="7"/>
  <c r="U291" i="7" s="1"/>
  <c r="O206" i="7"/>
  <c r="H574" i="4"/>
  <c r="I574" i="4" s="1"/>
  <c r="H575" i="3"/>
  <c r="I574" i="3"/>
  <c r="E575" i="1"/>
  <c r="F575" i="1" s="1"/>
  <c r="D169" i="6" l="1"/>
  <c r="N169" i="6" s="1"/>
  <c r="F717" i="8"/>
  <c r="J292" i="7"/>
  <c r="AI293" i="7"/>
  <c r="I291" i="7"/>
  <c r="AE292" i="7"/>
  <c r="H293" i="7"/>
  <c r="AA294" i="7"/>
  <c r="X297" i="7"/>
  <c r="Y297" i="7" s="1"/>
  <c r="F291" i="7"/>
  <c r="S292" i="7"/>
  <c r="P206" i="7"/>
  <c r="H575" i="4"/>
  <c r="I575" i="4" s="1"/>
  <c r="H576" i="3"/>
  <c r="I575" i="3"/>
  <c r="E576" i="1"/>
  <c r="F576" i="1" s="1"/>
  <c r="O169" i="6" l="1"/>
  <c r="P169" i="6" s="1"/>
  <c r="Q169" i="6" s="1"/>
  <c r="AA169" i="6" s="1"/>
  <c r="I169" i="6"/>
  <c r="J169" i="6" s="1"/>
  <c r="F718" i="8"/>
  <c r="AJ293" i="7"/>
  <c r="AK293" i="7" s="1"/>
  <c r="AF292" i="7"/>
  <c r="AG292" i="7" s="1"/>
  <c r="AB294" i="7"/>
  <c r="AC294" i="7" s="1"/>
  <c r="G297" i="7"/>
  <c r="W298" i="7"/>
  <c r="T292" i="7"/>
  <c r="U292" i="7" s="1"/>
  <c r="Q206" i="7"/>
  <c r="E206" i="7" s="1"/>
  <c r="H576" i="4"/>
  <c r="I576" i="4" s="1"/>
  <c r="I576" i="3"/>
  <c r="H577" i="3"/>
  <c r="E577" i="1"/>
  <c r="F577" i="1" s="1"/>
  <c r="K169" i="6" l="1"/>
  <c r="F170" i="6" s="1"/>
  <c r="E170" i="6"/>
  <c r="Z169" i="6"/>
  <c r="F719" i="8"/>
  <c r="J293" i="7"/>
  <c r="AI294" i="7"/>
  <c r="I292" i="7"/>
  <c r="AE293" i="7"/>
  <c r="H294" i="7"/>
  <c r="AA295" i="7"/>
  <c r="X298" i="7"/>
  <c r="Y298" i="7" s="1"/>
  <c r="F292" i="7"/>
  <c r="S293" i="7"/>
  <c r="O207" i="7"/>
  <c r="H577" i="4"/>
  <c r="I577" i="4" s="1"/>
  <c r="I577" i="3"/>
  <c r="H578" i="3"/>
  <c r="E578" i="1"/>
  <c r="F578" i="1" s="1"/>
  <c r="L169" i="6" l="1"/>
  <c r="G170" i="6" s="1"/>
  <c r="F720" i="8"/>
  <c r="AJ294" i="7"/>
  <c r="AK294" i="7" s="1"/>
  <c r="AF293" i="7"/>
  <c r="AG293" i="7" s="1"/>
  <c r="AB295" i="7"/>
  <c r="AC295" i="7" s="1"/>
  <c r="G298" i="7"/>
  <c r="W299" i="7"/>
  <c r="T293" i="7"/>
  <c r="U293" i="7" s="1"/>
  <c r="P207" i="7"/>
  <c r="H578" i="4"/>
  <c r="I578" i="4" s="1"/>
  <c r="H579" i="3"/>
  <c r="I578" i="3"/>
  <c r="E579" i="1"/>
  <c r="F579" i="1" s="1"/>
  <c r="D170" i="6" l="1"/>
  <c r="N170" i="6" s="1"/>
  <c r="F721" i="8"/>
  <c r="J294" i="7"/>
  <c r="AI295" i="7"/>
  <c r="I293" i="7"/>
  <c r="AE294" i="7"/>
  <c r="H295" i="7"/>
  <c r="AA296" i="7"/>
  <c r="X299" i="7"/>
  <c r="Y299" i="7" s="1"/>
  <c r="F293" i="7"/>
  <c r="S294" i="7"/>
  <c r="Q207" i="7"/>
  <c r="E207" i="7" s="1"/>
  <c r="H579" i="4"/>
  <c r="I579" i="4" s="1"/>
  <c r="I579" i="3"/>
  <c r="H580" i="3"/>
  <c r="E580" i="1"/>
  <c r="F580" i="1" s="1"/>
  <c r="O170" i="6" l="1"/>
  <c r="P170" i="6" s="1"/>
  <c r="Q170" i="6" s="1"/>
  <c r="AA170" i="6" s="1"/>
  <c r="I170" i="6"/>
  <c r="J170" i="6" s="1"/>
  <c r="F722" i="8"/>
  <c r="AJ295" i="7"/>
  <c r="AK295" i="7" s="1"/>
  <c r="AF294" i="7"/>
  <c r="AG294" i="7" s="1"/>
  <c r="AB296" i="7"/>
  <c r="AC296" i="7" s="1"/>
  <c r="G299" i="7"/>
  <c r="W300" i="7"/>
  <c r="T294" i="7"/>
  <c r="U294" i="7" s="1"/>
  <c r="O208" i="7"/>
  <c r="H580" i="4"/>
  <c r="I580" i="4" s="1"/>
  <c r="I580" i="3"/>
  <c r="H581" i="3"/>
  <c r="E581" i="1"/>
  <c r="F581" i="1" s="1"/>
  <c r="Z170" i="6" l="1"/>
  <c r="K170" i="6"/>
  <c r="F171" i="6" s="1"/>
  <c r="E171" i="6"/>
  <c r="F723" i="8"/>
  <c r="J295" i="7"/>
  <c r="AI296" i="7"/>
  <c r="I294" i="7"/>
  <c r="AE295" i="7"/>
  <c r="H296" i="7"/>
  <c r="AA297" i="7"/>
  <c r="X300" i="7"/>
  <c r="Y300" i="7" s="1"/>
  <c r="F294" i="7"/>
  <c r="S295" i="7"/>
  <c r="P208" i="7"/>
  <c r="H581" i="4"/>
  <c r="I581" i="4" s="1"/>
  <c r="I581" i="3"/>
  <c r="H582" i="3"/>
  <c r="E582" i="1"/>
  <c r="F582" i="1" s="1"/>
  <c r="L170" i="6" l="1"/>
  <c r="G171" i="6" s="1"/>
  <c r="F724" i="8"/>
  <c r="AJ296" i="7"/>
  <c r="AK296" i="7" s="1"/>
  <c r="AF295" i="7"/>
  <c r="AG295" i="7" s="1"/>
  <c r="AB297" i="7"/>
  <c r="AC297" i="7" s="1"/>
  <c r="G300" i="7"/>
  <c r="W301" i="7"/>
  <c r="T295" i="7"/>
  <c r="U295" i="7" s="1"/>
  <c r="Q208" i="7"/>
  <c r="E208" i="7" s="1"/>
  <c r="H582" i="4"/>
  <c r="I582" i="4" s="1"/>
  <c r="I582" i="3"/>
  <c r="H583" i="3"/>
  <c r="E583" i="1"/>
  <c r="F583" i="1" s="1"/>
  <c r="D171" i="6" l="1"/>
  <c r="F725" i="8"/>
  <c r="J296" i="7"/>
  <c r="AI297" i="7"/>
  <c r="I295" i="7"/>
  <c r="AE296" i="7"/>
  <c r="H297" i="7"/>
  <c r="AA298" i="7"/>
  <c r="AB298" i="7" s="1"/>
  <c r="AC298" i="7" s="1"/>
  <c r="X301" i="7"/>
  <c r="Y301" i="7" s="1"/>
  <c r="F295" i="7"/>
  <c r="S296" i="7"/>
  <c r="O209" i="7"/>
  <c r="H583" i="4"/>
  <c r="I583" i="4" s="1"/>
  <c r="H584" i="3"/>
  <c r="I583" i="3"/>
  <c r="E584" i="1"/>
  <c r="F584" i="1" s="1"/>
  <c r="N171" i="6" l="1"/>
  <c r="I171" i="6"/>
  <c r="J171" i="6" s="1"/>
  <c r="F726" i="8"/>
  <c r="AJ297" i="7"/>
  <c r="AK297" i="7" s="1"/>
  <c r="AF296" i="7"/>
  <c r="AG296" i="7" s="1"/>
  <c r="H298" i="7"/>
  <c r="AA299" i="7"/>
  <c r="G301" i="7"/>
  <c r="W302" i="7"/>
  <c r="X302" i="7" s="1"/>
  <c r="Y302" i="7" s="1"/>
  <c r="T296" i="7"/>
  <c r="U296" i="7" s="1"/>
  <c r="P209" i="7"/>
  <c r="H584" i="4"/>
  <c r="I584" i="4" s="1"/>
  <c r="I584" i="3"/>
  <c r="H585" i="3"/>
  <c r="E585" i="1"/>
  <c r="F585" i="1" s="1"/>
  <c r="O171" i="6" l="1"/>
  <c r="P171" i="6" s="1"/>
  <c r="Q171" i="6" s="1"/>
  <c r="AA171" i="6" s="1"/>
  <c r="K171" i="6"/>
  <c r="F172" i="6" s="1"/>
  <c r="E172" i="6"/>
  <c r="F727" i="8"/>
  <c r="J297" i="7"/>
  <c r="AI298" i="7"/>
  <c r="I296" i="7"/>
  <c r="AE297" i="7"/>
  <c r="AB299" i="7"/>
  <c r="AC299" i="7" s="1"/>
  <c r="G302" i="7"/>
  <c r="W303" i="7"/>
  <c r="F296" i="7"/>
  <c r="S297" i="7"/>
  <c r="T297" i="7" s="1"/>
  <c r="U297" i="7" s="1"/>
  <c r="Q209" i="7"/>
  <c r="E209" i="7" s="1"/>
  <c r="H585" i="4"/>
  <c r="I585" i="4" s="1"/>
  <c r="I585" i="3"/>
  <c r="H586" i="3"/>
  <c r="E586" i="1"/>
  <c r="F586" i="1" s="1"/>
  <c r="Z171" i="6" l="1"/>
  <c r="L171" i="6"/>
  <c r="G172" i="6" s="1"/>
  <c r="D172" i="6" s="1"/>
  <c r="F728" i="8"/>
  <c r="AJ298" i="7"/>
  <c r="AK298" i="7" s="1"/>
  <c r="AF297" i="7"/>
  <c r="AG297" i="7" s="1"/>
  <c r="H299" i="7"/>
  <c r="AA300" i="7"/>
  <c r="X303" i="7"/>
  <c r="Y303" i="7" s="1"/>
  <c r="F297" i="7"/>
  <c r="S298" i="7"/>
  <c r="T298" i="7" s="1"/>
  <c r="U298" i="7" s="1"/>
  <c r="O210" i="7"/>
  <c r="H586" i="4"/>
  <c r="I586" i="4" s="1"/>
  <c r="H587" i="3"/>
  <c r="I586" i="3"/>
  <c r="E587" i="1"/>
  <c r="F587" i="1" s="1"/>
  <c r="N172" i="6" l="1"/>
  <c r="I172" i="6"/>
  <c r="J172" i="6" s="1"/>
  <c r="E173" i="6" s="1"/>
  <c r="F729" i="8"/>
  <c r="J298" i="7"/>
  <c r="AI299" i="7"/>
  <c r="I297" i="7"/>
  <c r="AE298" i="7"/>
  <c r="AB300" i="7"/>
  <c r="AC300" i="7" s="1"/>
  <c r="G303" i="7"/>
  <c r="W304" i="7"/>
  <c r="F298" i="7"/>
  <c r="S299" i="7"/>
  <c r="P210" i="7"/>
  <c r="H587" i="4"/>
  <c r="I587" i="4" s="1"/>
  <c r="H588" i="3"/>
  <c r="I587" i="3"/>
  <c r="E588" i="1"/>
  <c r="F588" i="1" s="1"/>
  <c r="K172" i="6" l="1"/>
  <c r="F173" i="6" s="1"/>
  <c r="O172" i="6"/>
  <c r="P172" i="6" s="1"/>
  <c r="Z172" i="6" s="1"/>
  <c r="F730" i="8"/>
  <c r="AJ299" i="7"/>
  <c r="AK299" i="7" s="1"/>
  <c r="AF298" i="7"/>
  <c r="AG298" i="7" s="1"/>
  <c r="H300" i="7"/>
  <c r="AA301" i="7"/>
  <c r="X304" i="7"/>
  <c r="Y304" i="7" s="1"/>
  <c r="T299" i="7"/>
  <c r="U299" i="7" s="1"/>
  <c r="Q210" i="7"/>
  <c r="E210" i="7" s="1"/>
  <c r="H588" i="4"/>
  <c r="I588" i="4" s="1"/>
  <c r="I588" i="3"/>
  <c r="H589" i="3"/>
  <c r="E589" i="1"/>
  <c r="F589" i="1" s="1"/>
  <c r="L172" i="6" l="1"/>
  <c r="G173" i="6" s="1"/>
  <c r="D173" i="6" s="1"/>
  <c r="Q172" i="6"/>
  <c r="AA172" i="6" s="1"/>
  <c r="F731" i="8"/>
  <c r="J299" i="7"/>
  <c r="AI300" i="7"/>
  <c r="I298" i="7"/>
  <c r="AE299" i="7"/>
  <c r="AB301" i="7"/>
  <c r="AC301" i="7" s="1"/>
  <c r="G304" i="7"/>
  <c r="W305" i="7"/>
  <c r="F299" i="7"/>
  <c r="S300" i="7"/>
  <c r="O211" i="7"/>
  <c r="H589" i="4"/>
  <c r="I589" i="4" s="1"/>
  <c r="I589" i="3"/>
  <c r="H590" i="3"/>
  <c r="E590" i="1"/>
  <c r="F590" i="1" s="1"/>
  <c r="I173" i="6" l="1"/>
  <c r="J173" i="6" s="1"/>
  <c r="K173" i="6" s="1"/>
  <c r="F174" i="6" s="1"/>
  <c r="N173" i="6"/>
  <c r="F732" i="8"/>
  <c r="AJ300" i="7"/>
  <c r="AK300" i="7" s="1"/>
  <c r="AF299" i="7"/>
  <c r="AG299" i="7" s="1"/>
  <c r="H301" i="7"/>
  <c r="AA302" i="7"/>
  <c r="AB302" i="7" s="1"/>
  <c r="AC302" i="7" s="1"/>
  <c r="X305" i="7"/>
  <c r="Y305" i="7" s="1"/>
  <c r="T300" i="7"/>
  <c r="U300" i="7" s="1"/>
  <c r="P211" i="7"/>
  <c r="Q211" i="7" s="1"/>
  <c r="E211" i="7" s="1"/>
  <c r="H590" i="4"/>
  <c r="I590" i="4" s="1"/>
  <c r="I590" i="3"/>
  <c r="H591" i="3"/>
  <c r="E591" i="1"/>
  <c r="F591" i="1" s="1"/>
  <c r="O173" i="6" l="1"/>
  <c r="P173" i="6" s="1"/>
  <c r="E174" i="6"/>
  <c r="L173" i="6"/>
  <c r="G174" i="6" s="1"/>
  <c r="F733" i="8"/>
  <c r="J300" i="7"/>
  <c r="AI301" i="7"/>
  <c r="I299" i="7"/>
  <c r="AE300" i="7"/>
  <c r="H302" i="7"/>
  <c r="AA303" i="7"/>
  <c r="G305" i="7"/>
  <c r="W306" i="7"/>
  <c r="F300" i="7"/>
  <c r="S301" i="7"/>
  <c r="O212" i="7"/>
  <c r="H591" i="4"/>
  <c r="I591" i="4" s="1"/>
  <c r="H592" i="3"/>
  <c r="I591" i="3"/>
  <c r="E592" i="1"/>
  <c r="F592" i="1" s="1"/>
  <c r="Z173" i="6" l="1"/>
  <c r="Q173" i="6"/>
  <c r="AA173" i="6" s="1"/>
  <c r="D174" i="6"/>
  <c r="N174" i="6" s="1"/>
  <c r="F734" i="8"/>
  <c r="AJ301" i="7"/>
  <c r="AK301" i="7" s="1"/>
  <c r="AF300" i="7"/>
  <c r="AG300" i="7" s="1"/>
  <c r="AB303" i="7"/>
  <c r="AC303" i="7" s="1"/>
  <c r="X306" i="7"/>
  <c r="Y306" i="7" s="1"/>
  <c r="T301" i="7"/>
  <c r="U301" i="7" s="1"/>
  <c r="P212" i="7"/>
  <c r="H592" i="4"/>
  <c r="I592" i="4" s="1"/>
  <c r="I592" i="3"/>
  <c r="H593" i="3"/>
  <c r="E593" i="1"/>
  <c r="F593" i="1" s="1"/>
  <c r="O174" i="6" l="1"/>
  <c r="P174" i="6" s="1"/>
  <c r="I174" i="6"/>
  <c r="J174" i="6" s="1"/>
  <c r="F735" i="8"/>
  <c r="J301" i="7"/>
  <c r="AI302" i="7"/>
  <c r="I300" i="7"/>
  <c r="AE301" i="7"/>
  <c r="H303" i="7"/>
  <c r="AA304" i="7"/>
  <c r="G306" i="7"/>
  <c r="W307" i="7"/>
  <c r="F301" i="7"/>
  <c r="S302" i="7"/>
  <c r="Q212" i="7"/>
  <c r="E212" i="7" s="1"/>
  <c r="H593" i="4"/>
  <c r="I593" i="4" s="1"/>
  <c r="H594" i="3"/>
  <c r="I593" i="3"/>
  <c r="E594" i="1"/>
  <c r="F594" i="1" s="1"/>
  <c r="Q174" i="6" l="1"/>
  <c r="AA174" i="6" s="1"/>
  <c r="Z174" i="6"/>
  <c r="K174" i="6"/>
  <c r="F175" i="6" s="1"/>
  <c r="E175" i="6"/>
  <c r="F736" i="8"/>
  <c r="AJ302" i="7"/>
  <c r="AK302" i="7" s="1"/>
  <c r="AF301" i="7"/>
  <c r="AG301" i="7" s="1"/>
  <c r="AB304" i="7"/>
  <c r="AC304" i="7" s="1"/>
  <c r="X307" i="7"/>
  <c r="Y307" i="7" s="1"/>
  <c r="T302" i="7"/>
  <c r="U302" i="7" s="1"/>
  <c r="O213" i="7"/>
  <c r="H594" i="4"/>
  <c r="I594" i="4" s="1"/>
  <c r="H595" i="3"/>
  <c r="I594" i="3"/>
  <c r="E595" i="1"/>
  <c r="F595" i="1" s="1"/>
  <c r="L174" i="6" l="1"/>
  <c r="G175" i="6" s="1"/>
  <c r="F737" i="8"/>
  <c r="J302" i="7"/>
  <c r="AI303" i="7"/>
  <c r="I301" i="7"/>
  <c r="AE302" i="7"/>
  <c r="H304" i="7"/>
  <c r="AA305" i="7"/>
  <c r="G307" i="7"/>
  <c r="W308" i="7"/>
  <c r="F302" i="7"/>
  <c r="S303" i="7"/>
  <c r="P213" i="7"/>
  <c r="Q213" i="7" s="1"/>
  <c r="E213" i="7" s="1"/>
  <c r="H595" i="4"/>
  <c r="I595" i="4" s="1"/>
  <c r="H596" i="3"/>
  <c r="I595" i="3"/>
  <c r="E596" i="1"/>
  <c r="F596" i="1" s="1"/>
  <c r="D175" i="6" l="1"/>
  <c r="N175" i="6" s="1"/>
  <c r="F738" i="8"/>
  <c r="AJ303" i="7"/>
  <c r="AK303" i="7" s="1"/>
  <c r="AF302" i="7"/>
  <c r="AG302" i="7" s="1"/>
  <c r="AB305" i="7"/>
  <c r="AC305" i="7" s="1"/>
  <c r="X308" i="7"/>
  <c r="Y308" i="7" s="1"/>
  <c r="T303" i="7"/>
  <c r="U303" i="7" s="1"/>
  <c r="O214" i="7"/>
  <c r="H596" i="4"/>
  <c r="I596" i="4" s="1"/>
  <c r="I596" i="3"/>
  <c r="H597" i="3"/>
  <c r="E597" i="1"/>
  <c r="F597" i="1" s="1"/>
  <c r="O175" i="6" l="1"/>
  <c r="P175" i="6" s="1"/>
  <c r="I175" i="6"/>
  <c r="J175" i="6" s="1"/>
  <c r="E176" i="6" s="1"/>
  <c r="F739" i="8"/>
  <c r="J303" i="7"/>
  <c r="AI304" i="7"/>
  <c r="I302" i="7"/>
  <c r="AE303" i="7"/>
  <c r="H305" i="7"/>
  <c r="AA306" i="7"/>
  <c r="G308" i="7"/>
  <c r="W309" i="7"/>
  <c r="F303" i="7"/>
  <c r="S304" i="7"/>
  <c r="P214" i="7"/>
  <c r="H597" i="4"/>
  <c r="I597" i="4" s="1"/>
  <c r="I597" i="3"/>
  <c r="H598" i="3"/>
  <c r="E598" i="1"/>
  <c r="F598" i="1" s="1"/>
  <c r="Q175" i="6" l="1"/>
  <c r="AA175" i="6" s="1"/>
  <c r="Z175" i="6"/>
  <c r="K175" i="6"/>
  <c r="F176" i="6" s="1"/>
  <c r="F740" i="8"/>
  <c r="AJ304" i="7"/>
  <c r="AK304" i="7" s="1"/>
  <c r="AF303" i="7"/>
  <c r="AG303" i="7" s="1"/>
  <c r="AB306" i="7"/>
  <c r="AC306" i="7" s="1"/>
  <c r="X309" i="7"/>
  <c r="Y309" i="7" s="1"/>
  <c r="T304" i="7"/>
  <c r="U304" i="7" s="1"/>
  <c r="Q214" i="7"/>
  <c r="E214" i="7" s="1"/>
  <c r="H598" i="4"/>
  <c r="I598" i="4" s="1"/>
  <c r="I598" i="3"/>
  <c r="H599" i="3"/>
  <c r="E599" i="1"/>
  <c r="F599" i="1" s="1"/>
  <c r="L175" i="6" l="1"/>
  <c r="G176" i="6" s="1"/>
  <c r="D176" i="6" s="1"/>
  <c r="N176" i="6" s="1"/>
  <c r="F741" i="8"/>
  <c r="J304" i="7"/>
  <c r="AI305" i="7"/>
  <c r="I303" i="7"/>
  <c r="AE304" i="7"/>
  <c r="H306" i="7"/>
  <c r="AA307" i="7"/>
  <c r="G309" i="7"/>
  <c r="W310" i="7"/>
  <c r="F304" i="7"/>
  <c r="S305" i="7"/>
  <c r="O215" i="7"/>
  <c r="H599" i="4"/>
  <c r="I599" i="4" s="1"/>
  <c r="H600" i="3"/>
  <c r="I599" i="3"/>
  <c r="E600" i="1"/>
  <c r="F600" i="1" s="1"/>
  <c r="O176" i="6" l="1"/>
  <c r="P176" i="6" s="1"/>
  <c r="I176" i="6"/>
  <c r="J176" i="6" s="1"/>
  <c r="E177" i="6" s="1"/>
  <c r="F742" i="8"/>
  <c r="AJ305" i="7"/>
  <c r="AK305" i="7" s="1"/>
  <c r="AF304" i="7"/>
  <c r="AG304" i="7" s="1"/>
  <c r="AB307" i="7"/>
  <c r="AC307" i="7" s="1"/>
  <c r="X310" i="7"/>
  <c r="Y310" i="7" s="1"/>
  <c r="T305" i="7"/>
  <c r="U305" i="7" s="1"/>
  <c r="P215" i="7"/>
  <c r="H600" i="4"/>
  <c r="I600" i="4" s="1"/>
  <c r="I600" i="3"/>
  <c r="H601" i="3"/>
  <c r="E601" i="1"/>
  <c r="F601" i="1" s="1"/>
  <c r="Q176" i="6" l="1"/>
  <c r="AA176" i="6" s="1"/>
  <c r="Z176" i="6"/>
  <c r="K176" i="6"/>
  <c r="F177" i="6" s="1"/>
  <c r="F743" i="8"/>
  <c r="J305" i="7"/>
  <c r="AI306" i="7"/>
  <c r="I304" i="7"/>
  <c r="AE305" i="7"/>
  <c r="H307" i="7"/>
  <c r="AA308" i="7"/>
  <c r="G310" i="7"/>
  <c r="W311" i="7"/>
  <c r="F305" i="7"/>
  <c r="S306" i="7"/>
  <c r="Q215" i="7"/>
  <c r="E215" i="7" s="1"/>
  <c r="H601" i="4"/>
  <c r="I601" i="4" s="1"/>
  <c r="H602" i="3"/>
  <c r="I601" i="3"/>
  <c r="E602" i="1"/>
  <c r="F602" i="1" s="1"/>
  <c r="L176" i="6" l="1"/>
  <c r="G177" i="6" s="1"/>
  <c r="F744" i="8"/>
  <c r="AJ306" i="7"/>
  <c r="AK306" i="7" s="1"/>
  <c r="AF305" i="7"/>
  <c r="AG305" i="7" s="1"/>
  <c r="AB308" i="7"/>
  <c r="AC308" i="7" s="1"/>
  <c r="X311" i="7"/>
  <c r="Y311" i="7" s="1"/>
  <c r="T306" i="7"/>
  <c r="U306" i="7" s="1"/>
  <c r="O216" i="7"/>
  <c r="H602" i="4"/>
  <c r="I602" i="4" s="1"/>
  <c r="H603" i="3"/>
  <c r="I602" i="3"/>
  <c r="E603" i="1"/>
  <c r="F603" i="1" s="1"/>
  <c r="D177" i="6" l="1"/>
  <c r="N177" i="6" s="1"/>
  <c r="F745" i="8"/>
  <c r="J306" i="7"/>
  <c r="AI307" i="7"/>
  <c r="I305" i="7"/>
  <c r="AE306" i="7"/>
  <c r="H308" i="7"/>
  <c r="AA309" i="7"/>
  <c r="G311" i="7"/>
  <c r="W312" i="7"/>
  <c r="F306" i="7"/>
  <c r="S307" i="7"/>
  <c r="P216" i="7"/>
  <c r="Q216" i="7" s="1"/>
  <c r="E216" i="7" s="1"/>
  <c r="H603" i="4"/>
  <c r="I603" i="4" s="1"/>
  <c r="I603" i="3"/>
  <c r="H604" i="3"/>
  <c r="E604" i="1"/>
  <c r="F604" i="1" s="1"/>
  <c r="O177" i="6" l="1"/>
  <c r="P177" i="6" s="1"/>
  <c r="Z177" i="6" s="1"/>
  <c r="I177" i="6"/>
  <c r="J177" i="6" s="1"/>
  <c r="E178" i="6" s="1"/>
  <c r="F746" i="8"/>
  <c r="AJ307" i="7"/>
  <c r="AK307" i="7" s="1"/>
  <c r="AF306" i="7"/>
  <c r="AG306" i="7" s="1"/>
  <c r="AB309" i="7"/>
  <c r="AC309" i="7" s="1"/>
  <c r="X312" i="7"/>
  <c r="Y312" i="7" s="1"/>
  <c r="T307" i="7"/>
  <c r="U307" i="7" s="1"/>
  <c r="O217" i="7"/>
  <c r="H604" i="4"/>
  <c r="I604" i="4" s="1"/>
  <c r="H605" i="3"/>
  <c r="I604" i="3"/>
  <c r="E605" i="1"/>
  <c r="F605" i="1" s="1"/>
  <c r="Q177" i="6" l="1"/>
  <c r="AA177" i="6" s="1"/>
  <c r="K177" i="6"/>
  <c r="F178" i="6" s="1"/>
  <c r="F747" i="8"/>
  <c r="J307" i="7"/>
  <c r="AI308" i="7"/>
  <c r="I306" i="7"/>
  <c r="AE307" i="7"/>
  <c r="H309" i="7"/>
  <c r="AA310" i="7"/>
  <c r="G312" i="7"/>
  <c r="W313" i="7"/>
  <c r="F307" i="7"/>
  <c r="S308" i="7"/>
  <c r="P217" i="7"/>
  <c r="H605" i="4"/>
  <c r="I605" i="4" s="1"/>
  <c r="H606" i="3"/>
  <c r="I605" i="3"/>
  <c r="E606" i="1"/>
  <c r="F606" i="1" s="1"/>
  <c r="L177" i="6" l="1"/>
  <c r="G178" i="6" s="1"/>
  <c r="F748" i="8"/>
  <c r="AJ308" i="7"/>
  <c r="AK308" i="7" s="1"/>
  <c r="AF307" i="7"/>
  <c r="AG307" i="7" s="1"/>
  <c r="AB310" i="7"/>
  <c r="AC310" i="7" s="1"/>
  <c r="X313" i="7"/>
  <c r="Y313" i="7" s="1"/>
  <c r="T308" i="7"/>
  <c r="U308" i="7" s="1"/>
  <c r="Q217" i="7"/>
  <c r="E217" i="7" s="1"/>
  <c r="H606" i="4"/>
  <c r="I606" i="4" s="1"/>
  <c r="H607" i="3"/>
  <c r="I606" i="3"/>
  <c r="E607" i="1"/>
  <c r="F607" i="1" s="1"/>
  <c r="D178" i="6" l="1"/>
  <c r="N178" i="6" s="1"/>
  <c r="F749" i="8"/>
  <c r="J308" i="7"/>
  <c r="AI309" i="7"/>
  <c r="I307" i="7"/>
  <c r="AE308" i="7"/>
  <c r="H310" i="7"/>
  <c r="AA311" i="7"/>
  <c r="G313" i="7"/>
  <c r="W314" i="7"/>
  <c r="F308" i="7"/>
  <c r="S309" i="7"/>
  <c r="O218" i="7"/>
  <c r="H607" i="4"/>
  <c r="I607" i="4" s="1"/>
  <c r="H608" i="3"/>
  <c r="I607" i="3"/>
  <c r="E608" i="1"/>
  <c r="F608" i="1" s="1"/>
  <c r="I178" i="6" l="1"/>
  <c r="J178" i="6" s="1"/>
  <c r="E179" i="6" s="1"/>
  <c r="O178" i="6"/>
  <c r="P178" i="6" s="1"/>
  <c r="F750" i="8"/>
  <c r="AJ309" i="7"/>
  <c r="AK309" i="7" s="1"/>
  <c r="AF308" i="7"/>
  <c r="AG308" i="7" s="1"/>
  <c r="AB311" i="7"/>
  <c r="AC311" i="7" s="1"/>
  <c r="X314" i="7"/>
  <c r="Y314" i="7" s="1"/>
  <c r="T309" i="7"/>
  <c r="U309" i="7" s="1"/>
  <c r="P218" i="7"/>
  <c r="H608" i="4"/>
  <c r="I608" i="4" s="1"/>
  <c r="I608" i="3"/>
  <c r="H609" i="3"/>
  <c r="E609" i="1"/>
  <c r="F609" i="1" s="1"/>
  <c r="K178" i="6" l="1"/>
  <c r="F179" i="6" s="1"/>
  <c r="Z178" i="6"/>
  <c r="Q178" i="6"/>
  <c r="AA178" i="6" s="1"/>
  <c r="F751" i="8"/>
  <c r="J309" i="7"/>
  <c r="AI310" i="7"/>
  <c r="I308" i="7"/>
  <c r="AE309" i="7"/>
  <c r="H311" i="7"/>
  <c r="AA312" i="7"/>
  <c r="G314" i="7"/>
  <c r="W315" i="7"/>
  <c r="F309" i="7"/>
  <c r="S310" i="7"/>
  <c r="Q218" i="7"/>
  <c r="E218" i="7" s="1"/>
  <c r="H609" i="4"/>
  <c r="I609" i="4" s="1"/>
  <c r="H610" i="3"/>
  <c r="I609" i="3"/>
  <c r="E610" i="1"/>
  <c r="F610" i="1" s="1"/>
  <c r="L178" i="6" l="1"/>
  <c r="G179" i="6" s="1"/>
  <c r="D179" i="6" s="1"/>
  <c r="N179" i="6" s="1"/>
  <c r="O179" i="6" s="1"/>
  <c r="P179" i="6" s="1"/>
  <c r="F752" i="8"/>
  <c r="AJ310" i="7"/>
  <c r="AK310" i="7" s="1"/>
  <c r="AF309" i="7"/>
  <c r="AG309" i="7" s="1"/>
  <c r="AB312" i="7"/>
  <c r="AC312" i="7" s="1"/>
  <c r="X315" i="7"/>
  <c r="Y315" i="7" s="1"/>
  <c r="T310" i="7"/>
  <c r="U310" i="7" s="1"/>
  <c r="O219" i="7"/>
  <c r="H610" i="4"/>
  <c r="I610" i="4" s="1"/>
  <c r="H611" i="3"/>
  <c r="I610" i="3"/>
  <c r="E611" i="1"/>
  <c r="F611" i="1" s="1"/>
  <c r="I179" i="6" l="1"/>
  <c r="J179" i="6" s="1"/>
  <c r="E180" i="6" s="1"/>
  <c r="Q179" i="6"/>
  <c r="AA179" i="6" s="1"/>
  <c r="Z179" i="6"/>
  <c r="F753" i="8"/>
  <c r="J310" i="7"/>
  <c r="AI311" i="7"/>
  <c r="I309" i="7"/>
  <c r="AE310" i="7"/>
  <c r="H312" i="7"/>
  <c r="AA313" i="7"/>
  <c r="G315" i="7"/>
  <c r="W316" i="7"/>
  <c r="F310" i="7"/>
  <c r="S311" i="7"/>
  <c r="P219" i="7"/>
  <c r="H611" i="4"/>
  <c r="I611" i="4" s="1"/>
  <c r="I611" i="3"/>
  <c r="H612" i="3"/>
  <c r="E612" i="1"/>
  <c r="F612" i="1" s="1"/>
  <c r="K179" i="6" l="1"/>
  <c r="F180" i="6" s="1"/>
  <c r="F754" i="8"/>
  <c r="AJ311" i="7"/>
  <c r="AK311" i="7" s="1"/>
  <c r="AF310" i="7"/>
  <c r="AG310" i="7" s="1"/>
  <c r="AB313" i="7"/>
  <c r="AC313" i="7" s="1"/>
  <c r="X316" i="7"/>
  <c r="Y316" i="7" s="1"/>
  <c r="T311" i="7"/>
  <c r="U311" i="7" s="1"/>
  <c r="Q219" i="7"/>
  <c r="E219" i="7" s="1"/>
  <c r="H612" i="4"/>
  <c r="I612" i="4" s="1"/>
  <c r="I612" i="3"/>
  <c r="H613" i="3"/>
  <c r="E613" i="1"/>
  <c r="F613" i="1" s="1"/>
  <c r="L179" i="6" l="1"/>
  <c r="G180" i="6" s="1"/>
  <c r="D180" i="6" s="1"/>
  <c r="N180" i="6" s="1"/>
  <c r="O180" i="6" s="1"/>
  <c r="P180" i="6" s="1"/>
  <c r="F755" i="8"/>
  <c r="J311" i="7"/>
  <c r="AI312" i="7"/>
  <c r="I310" i="7"/>
  <c r="AE311" i="7"/>
  <c r="H313" i="7"/>
  <c r="AA314" i="7"/>
  <c r="G316" i="7"/>
  <c r="W317" i="7"/>
  <c r="F311" i="7"/>
  <c r="S312" i="7"/>
  <c r="O220" i="7"/>
  <c r="P220" i="7" s="1"/>
  <c r="H613" i="4"/>
  <c r="I613" i="4" s="1"/>
  <c r="H614" i="3"/>
  <c r="I613" i="3"/>
  <c r="E614" i="1"/>
  <c r="F614" i="1" s="1"/>
  <c r="I180" i="6" l="1"/>
  <c r="J180" i="6" s="1"/>
  <c r="K180" i="6" s="1"/>
  <c r="F181" i="6" s="1"/>
  <c r="Q180" i="6"/>
  <c r="AA180" i="6" s="1"/>
  <c r="Z180" i="6"/>
  <c r="F756" i="8"/>
  <c r="AJ312" i="7"/>
  <c r="AK312" i="7" s="1"/>
  <c r="AF311" i="7"/>
  <c r="AG311" i="7" s="1"/>
  <c r="AB314" i="7"/>
  <c r="AC314" i="7" s="1"/>
  <c r="X317" i="7"/>
  <c r="Y317" i="7" s="1"/>
  <c r="T312" i="7"/>
  <c r="U312" i="7" s="1"/>
  <c r="Q220" i="7"/>
  <c r="E220" i="7" s="1"/>
  <c r="H614" i="4"/>
  <c r="I614" i="4" s="1"/>
  <c r="H615" i="3"/>
  <c r="I614" i="3"/>
  <c r="E615" i="1"/>
  <c r="F615" i="1" s="1"/>
  <c r="L180" i="6" l="1"/>
  <c r="G181" i="6" s="1"/>
  <c r="E181" i="6"/>
  <c r="F757" i="8"/>
  <c r="J312" i="7"/>
  <c r="AI313" i="7"/>
  <c r="I311" i="7"/>
  <c r="AE312" i="7"/>
  <c r="H314" i="7"/>
  <c r="AA315" i="7"/>
  <c r="G317" i="7"/>
  <c r="W318" i="7"/>
  <c r="F312" i="7"/>
  <c r="S313" i="7"/>
  <c r="O221" i="7"/>
  <c r="H615" i="4"/>
  <c r="I615" i="4" s="1"/>
  <c r="H616" i="3"/>
  <c r="I615" i="3"/>
  <c r="E616" i="1"/>
  <c r="F616" i="1" s="1"/>
  <c r="D181" i="6" l="1"/>
  <c r="N181" i="6" s="1"/>
  <c r="F758" i="8"/>
  <c r="AJ313" i="7"/>
  <c r="AK313" i="7" s="1"/>
  <c r="AF312" i="7"/>
  <c r="AG312" i="7" s="1"/>
  <c r="AB315" i="7"/>
  <c r="AC315" i="7" s="1"/>
  <c r="X318" i="7"/>
  <c r="Y318" i="7" s="1"/>
  <c r="T313" i="7"/>
  <c r="U313" i="7" s="1"/>
  <c r="P221" i="7"/>
  <c r="H616" i="4"/>
  <c r="I616" i="4" s="1"/>
  <c r="I616" i="3"/>
  <c r="H617" i="3"/>
  <c r="E617" i="1"/>
  <c r="F617" i="1" s="1"/>
  <c r="I181" i="6" l="1"/>
  <c r="J181" i="6" s="1"/>
  <c r="K181" i="6" s="1"/>
  <c r="L181" i="6" s="1"/>
  <c r="G182" i="6" s="1"/>
  <c r="O181" i="6"/>
  <c r="P181" i="6" s="1"/>
  <c r="Z181" i="6" s="1"/>
  <c r="F759" i="8"/>
  <c r="J313" i="7"/>
  <c r="AI314" i="7"/>
  <c r="I312" i="7"/>
  <c r="AE313" i="7"/>
  <c r="H315" i="7"/>
  <c r="AA316" i="7"/>
  <c r="G318" i="7"/>
  <c r="W319" i="7"/>
  <c r="F313" i="7"/>
  <c r="S314" i="7"/>
  <c r="Q221" i="7"/>
  <c r="E221" i="7" s="1"/>
  <c r="H617" i="4"/>
  <c r="I617" i="4" s="1"/>
  <c r="H618" i="3"/>
  <c r="I617" i="3"/>
  <c r="E618" i="1"/>
  <c r="F618" i="1" s="1"/>
  <c r="F182" i="6" l="1"/>
  <c r="E182" i="6"/>
  <c r="Q181" i="6"/>
  <c r="AA181" i="6" s="1"/>
  <c r="F760" i="8"/>
  <c r="AJ314" i="7"/>
  <c r="AK314" i="7" s="1"/>
  <c r="AF313" i="7"/>
  <c r="AG313" i="7" s="1"/>
  <c r="AB316" i="7"/>
  <c r="AC316" i="7" s="1"/>
  <c r="X319" i="7"/>
  <c r="Y319" i="7" s="1"/>
  <c r="T314" i="7"/>
  <c r="U314" i="7" s="1"/>
  <c r="O222" i="7"/>
  <c r="H618" i="4"/>
  <c r="I618" i="4" s="1"/>
  <c r="H619" i="3"/>
  <c r="I618" i="3"/>
  <c r="E619" i="1"/>
  <c r="F619" i="1" s="1"/>
  <c r="D182" i="6" l="1"/>
  <c r="I182" i="6" s="1"/>
  <c r="J182" i="6" s="1"/>
  <c r="K182" i="6" s="1"/>
  <c r="F183" i="6" s="1"/>
  <c r="F761" i="8"/>
  <c r="J314" i="7"/>
  <c r="AI315" i="7"/>
  <c r="AJ315" i="7" s="1"/>
  <c r="AK315" i="7" s="1"/>
  <c r="I313" i="7"/>
  <c r="AE314" i="7"/>
  <c r="H316" i="7"/>
  <c r="AA317" i="7"/>
  <c r="G319" i="7"/>
  <c r="W320" i="7"/>
  <c r="F314" i="7"/>
  <c r="S315" i="7"/>
  <c r="P222" i="7"/>
  <c r="Q222" i="7" s="1"/>
  <c r="E222" i="7" s="1"/>
  <c r="H619" i="4"/>
  <c r="I619" i="4" s="1"/>
  <c r="I619" i="3"/>
  <c r="H620" i="3"/>
  <c r="E620" i="1"/>
  <c r="F620" i="1" s="1"/>
  <c r="E183" i="6" l="1"/>
  <c r="N182" i="6"/>
  <c r="O182" i="6" s="1"/>
  <c r="P182" i="6" s="1"/>
  <c r="Q182" i="6" s="1"/>
  <c r="AA182" i="6" s="1"/>
  <c r="L182" i="6"/>
  <c r="G183" i="6" s="1"/>
  <c r="F762" i="8"/>
  <c r="J315" i="7"/>
  <c r="AI316" i="7"/>
  <c r="AF314" i="7"/>
  <c r="AG314" i="7" s="1"/>
  <c r="AB317" i="7"/>
  <c r="AC317" i="7" s="1"/>
  <c r="X320" i="7"/>
  <c r="Y320" i="7" s="1"/>
  <c r="T315" i="7"/>
  <c r="U315" i="7" s="1"/>
  <c r="O223" i="7"/>
  <c r="H620" i="4"/>
  <c r="I620" i="4" s="1"/>
  <c r="H621" i="3"/>
  <c r="I620" i="3"/>
  <c r="E621" i="1"/>
  <c r="F621" i="1" s="1"/>
  <c r="Z182" i="6" l="1"/>
  <c r="D183" i="6"/>
  <c r="N183" i="6" s="1"/>
  <c r="F763" i="8"/>
  <c r="AJ316" i="7"/>
  <c r="AK316" i="7" s="1"/>
  <c r="I314" i="7"/>
  <c r="AE315" i="7"/>
  <c r="H317" i="7"/>
  <c r="AA318" i="7"/>
  <c r="G320" i="7"/>
  <c r="W321" i="7"/>
  <c r="F315" i="7"/>
  <c r="S316" i="7"/>
  <c r="P223" i="7"/>
  <c r="H621" i="4"/>
  <c r="I621" i="4" s="1"/>
  <c r="H622" i="3"/>
  <c r="I621" i="3"/>
  <c r="E622" i="1"/>
  <c r="F622" i="1" s="1"/>
  <c r="O183" i="6" l="1"/>
  <c r="P183" i="6" s="1"/>
  <c r="Q183" i="6" s="1"/>
  <c r="AA183" i="6" s="1"/>
  <c r="I183" i="6"/>
  <c r="J183" i="6" s="1"/>
  <c r="F764" i="8"/>
  <c r="J316" i="7"/>
  <c r="AI317" i="7"/>
  <c r="AF315" i="7"/>
  <c r="AG315" i="7" s="1"/>
  <c r="AB318" i="7"/>
  <c r="AC318" i="7" s="1"/>
  <c r="X321" i="7"/>
  <c r="Y321" i="7" s="1"/>
  <c r="T316" i="7"/>
  <c r="U316" i="7" s="1"/>
  <c r="Q223" i="7"/>
  <c r="E223" i="7" s="1"/>
  <c r="H622" i="4"/>
  <c r="I622" i="4" s="1"/>
  <c r="I622" i="3"/>
  <c r="H623" i="3"/>
  <c r="E623" i="1"/>
  <c r="F623" i="1" s="1"/>
  <c r="Z183" i="6" l="1"/>
  <c r="K183" i="6"/>
  <c r="F184" i="6" s="1"/>
  <c r="E184" i="6"/>
  <c r="F765" i="8"/>
  <c r="AJ317" i="7"/>
  <c r="AK317" i="7" s="1"/>
  <c r="I315" i="7"/>
  <c r="AE316" i="7"/>
  <c r="H318" i="7"/>
  <c r="AA319" i="7"/>
  <c r="G321" i="7"/>
  <c r="W322" i="7"/>
  <c r="F316" i="7"/>
  <c r="S317" i="7"/>
  <c r="O224" i="7"/>
  <c r="H623" i="4"/>
  <c r="I623" i="4" s="1"/>
  <c r="H624" i="3"/>
  <c r="I623" i="3"/>
  <c r="E624" i="1"/>
  <c r="F624" i="1" s="1"/>
  <c r="L183" i="6" l="1"/>
  <c r="G184" i="6" s="1"/>
  <c r="F766" i="8"/>
  <c r="J317" i="7"/>
  <c r="AI318" i="7"/>
  <c r="AF316" i="7"/>
  <c r="AG316" i="7" s="1"/>
  <c r="AB319" i="7"/>
  <c r="AC319" i="7" s="1"/>
  <c r="X322" i="7"/>
  <c r="Y322" i="7" s="1"/>
  <c r="T317" i="7"/>
  <c r="U317" i="7" s="1"/>
  <c r="P224" i="7"/>
  <c r="H624" i="4"/>
  <c r="I624" i="4" s="1"/>
  <c r="I624" i="3"/>
  <c r="H625" i="3"/>
  <c r="E625" i="1"/>
  <c r="F625" i="1" s="1"/>
  <c r="D184" i="6" l="1"/>
  <c r="N184" i="6" s="1"/>
  <c r="F767" i="8"/>
  <c r="AJ318" i="7"/>
  <c r="AK318" i="7" s="1"/>
  <c r="I316" i="7"/>
  <c r="AE317" i="7"/>
  <c r="H319" i="7"/>
  <c r="AA320" i="7"/>
  <c r="G322" i="7"/>
  <c r="W323" i="7"/>
  <c r="F317" i="7"/>
  <c r="S318" i="7"/>
  <c r="Q224" i="7"/>
  <c r="E224" i="7" s="1"/>
  <c r="H625" i="4"/>
  <c r="I625" i="4" s="1"/>
  <c r="H626" i="3"/>
  <c r="I625" i="3"/>
  <c r="E626" i="1"/>
  <c r="F626" i="1" s="1"/>
  <c r="O184" i="6" l="1"/>
  <c r="P184" i="6" s="1"/>
  <c r="Q184" i="6" s="1"/>
  <c r="AA184" i="6" s="1"/>
  <c r="I184" i="6"/>
  <c r="J184" i="6" s="1"/>
  <c r="F768" i="8"/>
  <c r="J318" i="7"/>
  <c r="AI319" i="7"/>
  <c r="AF317" i="7"/>
  <c r="AG317" i="7" s="1"/>
  <c r="AB320" i="7"/>
  <c r="AC320" i="7" s="1"/>
  <c r="X323" i="7"/>
  <c r="Y323" i="7" s="1"/>
  <c r="T318" i="7"/>
  <c r="U318" i="7" s="1"/>
  <c r="O225" i="7"/>
  <c r="H626" i="4"/>
  <c r="I626" i="4" s="1"/>
  <c r="H627" i="3"/>
  <c r="I626" i="3"/>
  <c r="E627" i="1"/>
  <c r="F627" i="1" s="1"/>
  <c r="Z184" i="6" l="1"/>
  <c r="E185" i="6"/>
  <c r="K184" i="6"/>
  <c r="F185" i="6" s="1"/>
  <c r="F769" i="8"/>
  <c r="AJ319" i="7"/>
  <c r="AK319" i="7" s="1"/>
  <c r="I317" i="7"/>
  <c r="AE318" i="7"/>
  <c r="H320" i="7"/>
  <c r="AA321" i="7"/>
  <c r="G323" i="7"/>
  <c r="W324" i="7"/>
  <c r="F318" i="7"/>
  <c r="S319" i="7"/>
  <c r="P225" i="7"/>
  <c r="H627" i="4"/>
  <c r="I627" i="4" s="1"/>
  <c r="I627" i="3"/>
  <c r="H628" i="3"/>
  <c r="E628" i="1"/>
  <c r="F628" i="1" s="1"/>
  <c r="L184" i="6" l="1"/>
  <c r="G185" i="6" s="1"/>
  <c r="F770" i="8"/>
  <c r="J319" i="7"/>
  <c r="AI320" i="7"/>
  <c r="AF318" i="7"/>
  <c r="AG318" i="7" s="1"/>
  <c r="AB321" i="7"/>
  <c r="AC321" i="7" s="1"/>
  <c r="X324" i="7"/>
  <c r="Y324" i="7" s="1"/>
  <c r="T319" i="7"/>
  <c r="U319" i="7" s="1"/>
  <c r="Q225" i="7"/>
  <c r="E225" i="7" s="1"/>
  <c r="H628" i="4"/>
  <c r="I628" i="4" s="1"/>
  <c r="I628" i="3"/>
  <c r="H629" i="3"/>
  <c r="E629" i="1"/>
  <c r="F629" i="1" s="1"/>
  <c r="D185" i="6" l="1"/>
  <c r="N185" i="6" s="1"/>
  <c r="F771" i="8"/>
  <c r="AJ320" i="7"/>
  <c r="AK320" i="7" s="1"/>
  <c r="I318" i="7"/>
  <c r="AE319" i="7"/>
  <c r="H321" i="7"/>
  <c r="AA322" i="7"/>
  <c r="G324" i="7"/>
  <c r="W325" i="7"/>
  <c r="F319" i="7"/>
  <c r="S320" i="7"/>
  <c r="O226" i="7"/>
  <c r="H629" i="4"/>
  <c r="I629" i="4" s="1"/>
  <c r="H630" i="3"/>
  <c r="I629" i="3"/>
  <c r="E630" i="1"/>
  <c r="F630" i="1" s="1"/>
  <c r="O185" i="6" l="1"/>
  <c r="P185" i="6" s="1"/>
  <c r="I185" i="6"/>
  <c r="J185" i="6" s="1"/>
  <c r="E186" i="6" s="1"/>
  <c r="F772" i="8"/>
  <c r="J320" i="7"/>
  <c r="AI321" i="7"/>
  <c r="AF319" i="7"/>
  <c r="AG319" i="7" s="1"/>
  <c r="AB322" i="7"/>
  <c r="AC322" i="7" s="1"/>
  <c r="X325" i="7"/>
  <c r="Y325" i="7" s="1"/>
  <c r="T320" i="7"/>
  <c r="U320" i="7" s="1"/>
  <c r="P226" i="7"/>
  <c r="H630" i="4"/>
  <c r="I630" i="4" s="1"/>
  <c r="H631" i="3"/>
  <c r="I630" i="3"/>
  <c r="E631" i="1"/>
  <c r="F631" i="1" s="1"/>
  <c r="Q185" i="6" l="1"/>
  <c r="AA185" i="6" s="1"/>
  <c r="Z185" i="6"/>
  <c r="K185" i="6"/>
  <c r="F186" i="6" s="1"/>
  <c r="F773" i="8"/>
  <c r="AJ321" i="7"/>
  <c r="AK321" i="7" s="1"/>
  <c r="I319" i="7"/>
  <c r="AE320" i="7"/>
  <c r="H322" i="7"/>
  <c r="AA323" i="7"/>
  <c r="G325" i="7"/>
  <c r="W326" i="7"/>
  <c r="F320" i="7"/>
  <c r="S321" i="7"/>
  <c r="Q226" i="7"/>
  <c r="E226" i="7" s="1"/>
  <c r="H631" i="4"/>
  <c r="I631" i="4" s="1"/>
  <c r="H632" i="3"/>
  <c r="I631" i="3"/>
  <c r="E632" i="1"/>
  <c r="F632" i="1" s="1"/>
  <c r="L185" i="6" l="1"/>
  <c r="G186" i="6" s="1"/>
  <c r="D186" i="6" s="1"/>
  <c r="N186" i="6" s="1"/>
  <c r="F774" i="8"/>
  <c r="J321" i="7"/>
  <c r="AI322" i="7"/>
  <c r="AF320" i="7"/>
  <c r="AG320" i="7" s="1"/>
  <c r="AB323" i="7"/>
  <c r="AC323" i="7" s="1"/>
  <c r="X326" i="7"/>
  <c r="Y326" i="7" s="1"/>
  <c r="T321" i="7"/>
  <c r="U321" i="7" s="1"/>
  <c r="O227" i="7"/>
  <c r="H632" i="4"/>
  <c r="I632" i="4" s="1"/>
  <c r="I632" i="3"/>
  <c r="H633" i="3"/>
  <c r="E633" i="1"/>
  <c r="F633" i="1" s="1"/>
  <c r="O186" i="6" l="1"/>
  <c r="P186" i="6" s="1"/>
  <c r="Q186" i="6" s="1"/>
  <c r="AA186" i="6" s="1"/>
  <c r="I186" i="6"/>
  <c r="J186" i="6" s="1"/>
  <c r="F775" i="8"/>
  <c r="AJ322" i="7"/>
  <c r="AK322" i="7" s="1"/>
  <c r="I320" i="7"/>
  <c r="AE321" i="7"/>
  <c r="H323" i="7"/>
  <c r="AA324" i="7"/>
  <c r="G326" i="7"/>
  <c r="W327" i="7"/>
  <c r="F321" i="7"/>
  <c r="S322" i="7"/>
  <c r="P227" i="7"/>
  <c r="Q227" i="7" s="1"/>
  <c r="E227" i="7" s="1"/>
  <c r="H633" i="4"/>
  <c r="I633" i="4" s="1"/>
  <c r="H634" i="3"/>
  <c r="I633" i="3"/>
  <c r="E634" i="1"/>
  <c r="F634" i="1" s="1"/>
  <c r="Z186" i="6" l="1"/>
  <c r="K186" i="6"/>
  <c r="F187" i="6" s="1"/>
  <c r="E187" i="6"/>
  <c r="F776" i="8"/>
  <c r="J322" i="7"/>
  <c r="AI323" i="7"/>
  <c r="AF321" i="7"/>
  <c r="AG321" i="7" s="1"/>
  <c r="AB324" i="7"/>
  <c r="AC324" i="7" s="1"/>
  <c r="X327" i="7"/>
  <c r="Y327" i="7" s="1"/>
  <c r="T322" i="7"/>
  <c r="U322" i="7" s="1"/>
  <c r="O228" i="7"/>
  <c r="H634" i="4"/>
  <c r="I634" i="4" s="1"/>
  <c r="H635" i="3"/>
  <c r="I634" i="3"/>
  <c r="E635" i="1"/>
  <c r="F635" i="1" s="1"/>
  <c r="L186" i="6" l="1"/>
  <c r="G187" i="6" s="1"/>
  <c r="F777" i="8"/>
  <c r="AJ323" i="7"/>
  <c r="AK323" i="7" s="1"/>
  <c r="I321" i="7"/>
  <c r="AE322" i="7"/>
  <c r="H324" i="7"/>
  <c r="AA325" i="7"/>
  <c r="G327" i="7"/>
  <c r="W328" i="7"/>
  <c r="F322" i="7"/>
  <c r="S323" i="7"/>
  <c r="P228" i="7"/>
  <c r="H635" i="4"/>
  <c r="I635" i="4" s="1"/>
  <c r="I635" i="3"/>
  <c r="H636" i="3"/>
  <c r="E636" i="1"/>
  <c r="F636" i="1" s="1"/>
  <c r="D187" i="6" l="1"/>
  <c r="N187" i="6" s="1"/>
  <c r="F778" i="8"/>
  <c r="J323" i="7"/>
  <c r="AI324" i="7"/>
  <c r="AF322" i="7"/>
  <c r="AG322" i="7" s="1"/>
  <c r="AB325" i="7"/>
  <c r="AC325" i="7" s="1"/>
  <c r="X328" i="7"/>
  <c r="Y328" i="7" s="1"/>
  <c r="T323" i="7"/>
  <c r="U323" i="7" s="1"/>
  <c r="Q228" i="7"/>
  <c r="E228" i="7" s="1"/>
  <c r="H636" i="4"/>
  <c r="I636" i="4" s="1"/>
  <c r="H637" i="3"/>
  <c r="I636" i="3"/>
  <c r="E637" i="1"/>
  <c r="F637" i="1" s="1"/>
  <c r="O187" i="6" l="1"/>
  <c r="P187" i="6" s="1"/>
  <c r="Z187" i="6" s="1"/>
  <c r="I187" i="6"/>
  <c r="J187" i="6" s="1"/>
  <c r="F779" i="8"/>
  <c r="AJ324" i="7"/>
  <c r="AK324" i="7" s="1"/>
  <c r="I322" i="7"/>
  <c r="AE323" i="7"/>
  <c r="H325" i="7"/>
  <c r="AA326" i="7"/>
  <c r="G328" i="7"/>
  <c r="W329" i="7"/>
  <c r="X329" i="7" s="1"/>
  <c r="Y329" i="7" s="1"/>
  <c r="F323" i="7"/>
  <c r="S324" i="7"/>
  <c r="O229" i="7"/>
  <c r="H637" i="4"/>
  <c r="I637" i="4" s="1"/>
  <c r="H638" i="3"/>
  <c r="I637" i="3"/>
  <c r="E638" i="1"/>
  <c r="F638" i="1" s="1"/>
  <c r="Q187" i="6" l="1"/>
  <c r="AA187" i="6" s="1"/>
  <c r="K187" i="6"/>
  <c r="F188" i="6" s="1"/>
  <c r="E188" i="6"/>
  <c r="F780" i="8"/>
  <c r="J324" i="7"/>
  <c r="AI325" i="7"/>
  <c r="AF323" i="7"/>
  <c r="AG323" i="7" s="1"/>
  <c r="AB326" i="7"/>
  <c r="AC326" i="7" s="1"/>
  <c r="G329" i="7"/>
  <c r="W330" i="7"/>
  <c r="T324" i="7"/>
  <c r="U324" i="7" s="1"/>
  <c r="P229" i="7"/>
  <c r="H638" i="4"/>
  <c r="I638" i="4" s="1"/>
  <c r="H639" i="3"/>
  <c r="I638" i="3"/>
  <c r="E639" i="1"/>
  <c r="F639" i="1" s="1"/>
  <c r="L187" i="6" l="1"/>
  <c r="G188" i="6" s="1"/>
  <c r="F781" i="8"/>
  <c r="AJ325" i="7"/>
  <c r="AK325" i="7" s="1"/>
  <c r="I323" i="7"/>
  <c r="AE324" i="7"/>
  <c r="H326" i="7"/>
  <c r="AA327" i="7"/>
  <c r="X330" i="7"/>
  <c r="Y330" i="7" s="1"/>
  <c r="F324" i="7"/>
  <c r="S325" i="7"/>
  <c r="Q229" i="7"/>
  <c r="E229" i="7" s="1"/>
  <c r="H639" i="4"/>
  <c r="I639" i="4" s="1"/>
  <c r="H640" i="3"/>
  <c r="I639" i="3"/>
  <c r="E640" i="1"/>
  <c r="F640" i="1" s="1"/>
  <c r="D188" i="6" l="1"/>
  <c r="I188" i="6" s="1"/>
  <c r="J188" i="6" s="1"/>
  <c r="F782" i="8"/>
  <c r="J325" i="7"/>
  <c r="AI326" i="7"/>
  <c r="AF324" i="7"/>
  <c r="AG324" i="7" s="1"/>
  <c r="AB327" i="7"/>
  <c r="AC327" i="7" s="1"/>
  <c r="G330" i="7"/>
  <c r="W331" i="7"/>
  <c r="T325" i="7"/>
  <c r="U325" i="7" s="1"/>
  <c r="O230" i="7"/>
  <c r="H640" i="4"/>
  <c r="I640" i="4" s="1"/>
  <c r="I640" i="3"/>
  <c r="H641" i="3"/>
  <c r="E641" i="1"/>
  <c r="F641" i="1" s="1"/>
  <c r="N188" i="6" l="1"/>
  <c r="K188" i="6"/>
  <c r="F189" i="6" s="1"/>
  <c r="E189" i="6"/>
  <c r="F783" i="8"/>
  <c r="AJ326" i="7"/>
  <c r="AK326" i="7" s="1"/>
  <c r="I324" i="7"/>
  <c r="AE325" i="7"/>
  <c r="H327" i="7"/>
  <c r="AA328" i="7"/>
  <c r="X331" i="7"/>
  <c r="Y331" i="7" s="1"/>
  <c r="F325" i="7"/>
  <c r="S326" i="7"/>
  <c r="P230" i="7"/>
  <c r="Q230" i="7" s="1"/>
  <c r="E230" i="7" s="1"/>
  <c r="H641" i="4"/>
  <c r="I641" i="4" s="1"/>
  <c r="H642" i="3"/>
  <c r="I641" i="3"/>
  <c r="E642" i="1"/>
  <c r="F642" i="1" s="1"/>
  <c r="O188" i="6" l="1"/>
  <c r="P188" i="6" s="1"/>
  <c r="L188" i="6"/>
  <c r="G189" i="6" s="1"/>
  <c r="F784" i="8"/>
  <c r="J326" i="7"/>
  <c r="AI327" i="7"/>
  <c r="AF325" i="7"/>
  <c r="AG325" i="7" s="1"/>
  <c r="AB328" i="7"/>
  <c r="AC328" i="7" s="1"/>
  <c r="G331" i="7"/>
  <c r="W332" i="7"/>
  <c r="T326" i="7"/>
  <c r="U326" i="7" s="1"/>
  <c r="O231" i="7"/>
  <c r="H642" i="4"/>
  <c r="I642" i="4" s="1"/>
  <c r="H643" i="3"/>
  <c r="I642" i="3"/>
  <c r="E643" i="1"/>
  <c r="F643" i="1" s="1"/>
  <c r="Z188" i="6" l="1"/>
  <c r="Q188" i="6"/>
  <c r="AA188" i="6" s="1"/>
  <c r="D189" i="6"/>
  <c r="N189" i="6" s="1"/>
  <c r="F785" i="8"/>
  <c r="AJ327" i="7"/>
  <c r="AK327" i="7" s="1"/>
  <c r="I325" i="7"/>
  <c r="AE326" i="7"/>
  <c r="H328" i="7"/>
  <c r="AA329" i="7"/>
  <c r="AB329" i="7" s="1"/>
  <c r="AC329" i="7" s="1"/>
  <c r="X332" i="7"/>
  <c r="Y332" i="7" s="1"/>
  <c r="F326" i="7"/>
  <c r="S327" i="7"/>
  <c r="P231" i="7"/>
  <c r="H643" i="4"/>
  <c r="I643" i="4" s="1"/>
  <c r="I643" i="3"/>
  <c r="H644" i="3"/>
  <c r="E644" i="1"/>
  <c r="F644" i="1" s="1"/>
  <c r="O189" i="6" l="1"/>
  <c r="P189" i="6" s="1"/>
  <c r="Z189" i="6" s="1"/>
  <c r="I189" i="6"/>
  <c r="J189" i="6" s="1"/>
  <c r="F786" i="8"/>
  <c r="J327" i="7"/>
  <c r="AI328" i="7"/>
  <c r="AF326" i="7"/>
  <c r="AG326" i="7" s="1"/>
  <c r="H329" i="7"/>
  <c r="AA330" i="7"/>
  <c r="G332" i="7"/>
  <c r="W333" i="7"/>
  <c r="T327" i="7"/>
  <c r="U327" i="7" s="1"/>
  <c r="Q231" i="7"/>
  <c r="E231" i="7" s="1"/>
  <c r="H644" i="4"/>
  <c r="I644" i="4" s="1"/>
  <c r="I644" i="3"/>
  <c r="H645" i="3"/>
  <c r="E645" i="1"/>
  <c r="F645" i="1" s="1"/>
  <c r="Q189" i="6" l="1"/>
  <c r="AA189" i="6" s="1"/>
  <c r="K189" i="6"/>
  <c r="F190" i="6" s="1"/>
  <c r="E190" i="6"/>
  <c r="F787" i="8"/>
  <c r="AJ328" i="7"/>
  <c r="AK328" i="7" s="1"/>
  <c r="I326" i="7"/>
  <c r="AE327" i="7"/>
  <c r="AB330" i="7"/>
  <c r="AC330" i="7" s="1"/>
  <c r="X333" i="7"/>
  <c r="Y333" i="7" s="1"/>
  <c r="F327" i="7"/>
  <c r="S328" i="7"/>
  <c r="O232" i="7"/>
  <c r="H645" i="4"/>
  <c r="I645" i="4" s="1"/>
  <c r="H646" i="3"/>
  <c r="I645" i="3"/>
  <c r="E646" i="1"/>
  <c r="F646" i="1" s="1"/>
  <c r="L189" i="6" l="1"/>
  <c r="G190" i="6" s="1"/>
  <c r="F788" i="8"/>
  <c r="J328" i="7"/>
  <c r="AI329" i="7"/>
  <c r="AF327" i="7"/>
  <c r="AG327" i="7" s="1"/>
  <c r="H330" i="7"/>
  <c r="AA331" i="7"/>
  <c r="G333" i="7"/>
  <c r="W334" i="7"/>
  <c r="T328" i="7"/>
  <c r="U328" i="7" s="1"/>
  <c r="P232" i="7"/>
  <c r="H646" i="4"/>
  <c r="I646" i="4" s="1"/>
  <c r="H647" i="3"/>
  <c r="I646" i="3"/>
  <c r="E647" i="1"/>
  <c r="F647" i="1" s="1"/>
  <c r="D190" i="6" l="1"/>
  <c r="N190" i="6" s="1"/>
  <c r="F789" i="8"/>
  <c r="AJ329" i="7"/>
  <c r="AK329" i="7" s="1"/>
  <c r="I327" i="7"/>
  <c r="AE328" i="7"/>
  <c r="AB331" i="7"/>
  <c r="AC331" i="7" s="1"/>
  <c r="X334" i="7"/>
  <c r="Y334" i="7" s="1"/>
  <c r="F328" i="7"/>
  <c r="S329" i="7"/>
  <c r="T329" i="7" s="1"/>
  <c r="U329" i="7" s="1"/>
  <c r="Q232" i="7"/>
  <c r="E232" i="7" s="1"/>
  <c r="H647" i="4"/>
  <c r="I647" i="4" s="1"/>
  <c r="H648" i="3"/>
  <c r="I647" i="3"/>
  <c r="E648" i="1"/>
  <c r="F648" i="1" s="1"/>
  <c r="O190" i="6" l="1"/>
  <c r="P190" i="6" s="1"/>
  <c r="Q190" i="6" s="1"/>
  <c r="AA190" i="6" s="1"/>
  <c r="I190" i="6"/>
  <c r="J190" i="6" s="1"/>
  <c r="F790" i="8"/>
  <c r="J329" i="7"/>
  <c r="AI330" i="7"/>
  <c r="AF328" i="7"/>
  <c r="AG328" i="7" s="1"/>
  <c r="H331" i="7"/>
  <c r="AA332" i="7"/>
  <c r="G334" i="7"/>
  <c r="W335" i="7"/>
  <c r="F329" i="7"/>
  <c r="S330" i="7"/>
  <c r="O233" i="7"/>
  <c r="H648" i="4"/>
  <c r="I648" i="4" s="1"/>
  <c r="I648" i="3"/>
  <c r="H649" i="3"/>
  <c r="E649" i="1"/>
  <c r="F649" i="1" s="1"/>
  <c r="Z190" i="6" l="1"/>
  <c r="K190" i="6"/>
  <c r="F191" i="6" s="1"/>
  <c r="E191" i="6"/>
  <c r="F791" i="8"/>
  <c r="AJ330" i="7"/>
  <c r="AK330" i="7" s="1"/>
  <c r="I328" i="7"/>
  <c r="AE329" i="7"/>
  <c r="AF329" i="7" s="1"/>
  <c r="AG329" i="7" s="1"/>
  <c r="AB332" i="7"/>
  <c r="AC332" i="7" s="1"/>
  <c r="X335" i="7"/>
  <c r="Y335" i="7" s="1"/>
  <c r="T330" i="7"/>
  <c r="U330" i="7" s="1"/>
  <c r="P233" i="7"/>
  <c r="Q233" i="7" s="1"/>
  <c r="E233" i="7" s="1"/>
  <c r="H649" i="4"/>
  <c r="I649" i="4" s="1"/>
  <c r="H650" i="3"/>
  <c r="I649" i="3"/>
  <c r="E650" i="1"/>
  <c r="F650" i="1" s="1"/>
  <c r="L190" i="6" l="1"/>
  <c r="G191" i="6" s="1"/>
  <c r="F792" i="8"/>
  <c r="J330" i="7"/>
  <c r="AI331" i="7"/>
  <c r="I329" i="7"/>
  <c r="AE330" i="7"/>
  <c r="H332" i="7"/>
  <c r="AA333" i="7"/>
  <c r="G335" i="7"/>
  <c r="W336" i="7"/>
  <c r="F330" i="7"/>
  <c r="S331" i="7"/>
  <c r="O234" i="7"/>
  <c r="H650" i="4"/>
  <c r="I650" i="4" s="1"/>
  <c r="H651" i="3"/>
  <c r="I650" i="3"/>
  <c r="E651" i="1"/>
  <c r="F651" i="1" s="1"/>
  <c r="B9" i="1" s="1"/>
  <c r="D191" i="6" l="1"/>
  <c r="N191" i="6" s="1"/>
  <c r="F793" i="8"/>
  <c r="AJ331" i="7"/>
  <c r="AK331" i="7" s="1"/>
  <c r="AF330" i="7"/>
  <c r="AG330" i="7" s="1"/>
  <c r="AB333" i="7"/>
  <c r="AC333" i="7" s="1"/>
  <c r="X336" i="7"/>
  <c r="Y336" i="7" s="1"/>
  <c r="T331" i="7"/>
  <c r="U331" i="7" s="1"/>
  <c r="P234" i="7"/>
  <c r="Q234" i="7" s="1"/>
  <c r="E234" i="7" s="1"/>
  <c r="B11" i="1"/>
  <c r="B5" i="1"/>
  <c r="B7" i="1"/>
  <c r="B10" i="1"/>
  <c r="B6" i="1"/>
  <c r="B4" i="1"/>
  <c r="B8" i="1"/>
  <c r="H651" i="4"/>
  <c r="I651" i="4" s="1"/>
  <c r="I651" i="3"/>
  <c r="H652" i="3"/>
  <c r="O191" i="6" l="1"/>
  <c r="P191" i="6" s="1"/>
  <c r="Q191" i="6" s="1"/>
  <c r="AA191" i="6" s="1"/>
  <c r="I191" i="6"/>
  <c r="J191" i="6" s="1"/>
  <c r="F794" i="8"/>
  <c r="J331" i="7"/>
  <c r="AI332" i="7"/>
  <c r="I330" i="7"/>
  <c r="AE331" i="7"/>
  <c r="H333" i="7"/>
  <c r="AA334" i="7"/>
  <c r="G336" i="7"/>
  <c r="W337" i="7"/>
  <c r="X337" i="7" s="1"/>
  <c r="Y337" i="7" s="1"/>
  <c r="F331" i="7"/>
  <c r="S332" i="7"/>
  <c r="O235" i="7"/>
  <c r="H652" i="4"/>
  <c r="I652" i="4" s="1"/>
  <c r="I652" i="3"/>
  <c r="H653" i="3"/>
  <c r="Z191" i="6" l="1"/>
  <c r="K191" i="6"/>
  <c r="F192" i="6" s="1"/>
  <c r="E192" i="6"/>
  <c r="F795" i="8"/>
  <c r="AJ332" i="7"/>
  <c r="AK332" i="7" s="1"/>
  <c r="AF331" i="7"/>
  <c r="AG331" i="7" s="1"/>
  <c r="AB334" i="7"/>
  <c r="AC334" i="7" s="1"/>
  <c r="G337" i="7"/>
  <c r="W338" i="7"/>
  <c r="T332" i="7"/>
  <c r="U332" i="7" s="1"/>
  <c r="P235" i="7"/>
  <c r="H653" i="4"/>
  <c r="I653" i="4" s="1"/>
  <c r="H654" i="3"/>
  <c r="I653" i="3"/>
  <c r="L191" i="6" l="1"/>
  <c r="G192" i="6" s="1"/>
  <c r="F796" i="8"/>
  <c r="J332" i="7"/>
  <c r="AI333" i="7"/>
  <c r="I331" i="7"/>
  <c r="AE332" i="7"/>
  <c r="H334" i="7"/>
  <c r="AA335" i="7"/>
  <c r="X338" i="7"/>
  <c r="Y338" i="7" s="1"/>
  <c r="F332" i="7"/>
  <c r="S333" i="7"/>
  <c r="Q235" i="7"/>
  <c r="E235" i="7" s="1"/>
  <c r="H654" i="4"/>
  <c r="I654" i="4" s="1"/>
  <c r="H655" i="3"/>
  <c r="I654" i="3"/>
  <c r="D192" i="6" l="1"/>
  <c r="N192" i="6" s="1"/>
  <c r="F797" i="8"/>
  <c r="AJ333" i="7"/>
  <c r="AK333" i="7" s="1"/>
  <c r="AF332" i="7"/>
  <c r="AG332" i="7" s="1"/>
  <c r="AB335" i="7"/>
  <c r="AC335" i="7" s="1"/>
  <c r="G338" i="7"/>
  <c r="W339" i="7"/>
  <c r="T333" i="7"/>
  <c r="U333" i="7" s="1"/>
  <c r="O236" i="7"/>
  <c r="H655" i="4"/>
  <c r="I655" i="4" s="1"/>
  <c r="H656" i="3"/>
  <c r="I655" i="3"/>
  <c r="O192" i="6" l="1"/>
  <c r="P192" i="6" s="1"/>
  <c r="Q192" i="6" s="1"/>
  <c r="AA192" i="6" s="1"/>
  <c r="I192" i="6"/>
  <c r="J192" i="6" s="1"/>
  <c r="K192" i="6" s="1"/>
  <c r="F193" i="6" s="1"/>
  <c r="F798" i="8"/>
  <c r="J333" i="7"/>
  <c r="AI334" i="7"/>
  <c r="I332" i="7"/>
  <c r="AE333" i="7"/>
  <c r="H335" i="7"/>
  <c r="AA336" i="7"/>
  <c r="X339" i="7"/>
  <c r="Y339" i="7" s="1"/>
  <c r="F333" i="7"/>
  <c r="S334" i="7"/>
  <c r="P236" i="7"/>
  <c r="H656" i="4"/>
  <c r="I656" i="4" s="1"/>
  <c r="I656" i="3"/>
  <c r="H657" i="3"/>
  <c r="Z192" i="6" l="1"/>
  <c r="E193" i="6"/>
  <c r="L192" i="6"/>
  <c r="G193" i="6" s="1"/>
  <c r="F799" i="8"/>
  <c r="AJ334" i="7"/>
  <c r="AK334" i="7" s="1"/>
  <c r="AF333" i="7"/>
  <c r="AG333" i="7" s="1"/>
  <c r="AB336" i="7"/>
  <c r="AC336" i="7" s="1"/>
  <c r="G339" i="7"/>
  <c r="W340" i="7"/>
  <c r="T334" i="7"/>
  <c r="U334" i="7" s="1"/>
  <c r="Q236" i="7"/>
  <c r="E236" i="7" s="1"/>
  <c r="H657" i="4"/>
  <c r="I657" i="4" s="1"/>
  <c r="H658" i="3"/>
  <c r="I657" i="3"/>
  <c r="D193" i="6" l="1"/>
  <c r="I193" i="6" s="1"/>
  <c r="J193" i="6" s="1"/>
  <c r="F800" i="8"/>
  <c r="J334" i="7"/>
  <c r="AI335" i="7"/>
  <c r="I333" i="7"/>
  <c r="AE334" i="7"/>
  <c r="H336" i="7"/>
  <c r="AA337" i="7"/>
  <c r="AB337" i="7" s="1"/>
  <c r="AC337" i="7" s="1"/>
  <c r="X340" i="7"/>
  <c r="Y340" i="7" s="1"/>
  <c r="F334" i="7"/>
  <c r="S335" i="7"/>
  <c r="O237" i="7"/>
  <c r="H658" i="4"/>
  <c r="I658" i="4" s="1"/>
  <c r="H659" i="3"/>
  <c r="I658" i="3"/>
  <c r="N193" i="6" l="1"/>
  <c r="K193" i="6"/>
  <c r="F194" i="6" s="1"/>
  <c r="E194" i="6"/>
  <c r="F801" i="8"/>
  <c r="AJ335" i="7"/>
  <c r="AK335" i="7" s="1"/>
  <c r="AF334" i="7"/>
  <c r="AG334" i="7" s="1"/>
  <c r="H337" i="7"/>
  <c r="AA338" i="7"/>
  <c r="G340" i="7"/>
  <c r="W341" i="7"/>
  <c r="T335" i="7"/>
  <c r="U335" i="7" s="1"/>
  <c r="P237" i="7"/>
  <c r="H659" i="4"/>
  <c r="I659" i="4" s="1"/>
  <c r="I659" i="3"/>
  <c r="H660" i="3"/>
  <c r="O193" i="6" l="1"/>
  <c r="P193" i="6" s="1"/>
  <c r="Q193" i="6" s="1"/>
  <c r="AA193" i="6" s="1"/>
  <c r="L193" i="6"/>
  <c r="G194" i="6" s="1"/>
  <c r="F802" i="8"/>
  <c r="J335" i="7"/>
  <c r="AI336" i="7"/>
  <c r="I334" i="7"/>
  <c r="AE335" i="7"/>
  <c r="AB338" i="7"/>
  <c r="AC338" i="7" s="1"/>
  <c r="X341" i="7"/>
  <c r="Y341" i="7" s="1"/>
  <c r="F335" i="7"/>
  <c r="S336" i="7"/>
  <c r="Q237" i="7"/>
  <c r="E237" i="7" s="1"/>
  <c r="H660" i="4"/>
  <c r="I660" i="4" s="1"/>
  <c r="H661" i="3"/>
  <c r="I660" i="3"/>
  <c r="Z193" i="6" l="1"/>
  <c r="D194" i="6"/>
  <c r="I194" i="6" s="1"/>
  <c r="J194" i="6" s="1"/>
  <c r="F803" i="8"/>
  <c r="AJ336" i="7"/>
  <c r="AK336" i="7" s="1"/>
  <c r="AF335" i="7"/>
  <c r="AG335" i="7" s="1"/>
  <c r="H338" i="7"/>
  <c r="AA339" i="7"/>
  <c r="G341" i="7"/>
  <c r="W342" i="7"/>
  <c r="T336" i="7"/>
  <c r="U336" i="7" s="1"/>
  <c r="O238" i="7"/>
  <c r="H661" i="4"/>
  <c r="I661" i="4" s="1"/>
  <c r="H662" i="3"/>
  <c r="I661" i="3"/>
  <c r="N194" i="6" l="1"/>
  <c r="K194" i="6"/>
  <c r="F195" i="6" s="1"/>
  <c r="E195" i="6"/>
  <c r="F804" i="8"/>
  <c r="J336" i="7"/>
  <c r="AI337" i="7"/>
  <c r="I335" i="7"/>
  <c r="AE336" i="7"/>
  <c r="AB339" i="7"/>
  <c r="AC339" i="7" s="1"/>
  <c r="X342" i="7"/>
  <c r="Y342" i="7" s="1"/>
  <c r="F336" i="7"/>
  <c r="S337" i="7"/>
  <c r="T337" i="7" s="1"/>
  <c r="U337" i="7" s="1"/>
  <c r="P238" i="7"/>
  <c r="H662" i="4"/>
  <c r="I662" i="4" s="1"/>
  <c r="H663" i="3"/>
  <c r="I662" i="3"/>
  <c r="O194" i="6" l="1"/>
  <c r="P194" i="6" s="1"/>
  <c r="L194" i="6"/>
  <c r="G195" i="6" s="1"/>
  <c r="F805" i="8"/>
  <c r="AJ337" i="7"/>
  <c r="AK337" i="7" s="1"/>
  <c r="AF336" i="7"/>
  <c r="AG336" i="7" s="1"/>
  <c r="H339" i="7"/>
  <c r="AA340" i="7"/>
  <c r="G342" i="7"/>
  <c r="W343" i="7"/>
  <c r="F337" i="7"/>
  <c r="S338" i="7"/>
  <c r="Q238" i="7"/>
  <c r="E238" i="7" s="1"/>
  <c r="H663" i="4"/>
  <c r="I663" i="4" s="1"/>
  <c r="H664" i="3"/>
  <c r="I663" i="3"/>
  <c r="Z194" i="6" l="1"/>
  <c r="Q194" i="6"/>
  <c r="AA194" i="6" s="1"/>
  <c r="D195" i="6"/>
  <c r="F806" i="8"/>
  <c r="J337" i="7"/>
  <c r="AI338" i="7"/>
  <c r="I336" i="7"/>
  <c r="AE337" i="7"/>
  <c r="AF337" i="7" s="1"/>
  <c r="AG337" i="7" s="1"/>
  <c r="AB340" i="7"/>
  <c r="AC340" i="7" s="1"/>
  <c r="X343" i="7"/>
  <c r="Y343" i="7" s="1"/>
  <c r="T338" i="7"/>
  <c r="U338" i="7" s="1"/>
  <c r="O239" i="7"/>
  <c r="H664" i="4"/>
  <c r="I664" i="4" s="1"/>
  <c r="H665" i="3"/>
  <c r="I664" i="3"/>
  <c r="I195" i="6" l="1"/>
  <c r="J195" i="6" s="1"/>
  <c r="K195" i="6" s="1"/>
  <c r="F196" i="6" s="1"/>
  <c r="N195" i="6"/>
  <c r="F807" i="8"/>
  <c r="AJ338" i="7"/>
  <c r="AK338" i="7" s="1"/>
  <c r="I337" i="7"/>
  <c r="AE338" i="7"/>
  <c r="H340" i="7"/>
  <c r="AA341" i="7"/>
  <c r="G343" i="7"/>
  <c r="W344" i="7"/>
  <c r="F338" i="7"/>
  <c r="S339" i="7"/>
  <c r="P239" i="7"/>
  <c r="H665" i="4"/>
  <c r="I665" i="4" s="1"/>
  <c r="H666" i="3"/>
  <c r="I665" i="3"/>
  <c r="E196" i="6" l="1"/>
  <c r="O195" i="6"/>
  <c r="P195" i="6" s="1"/>
  <c r="L195" i="6"/>
  <c r="G196" i="6" s="1"/>
  <c r="F808" i="8"/>
  <c r="J338" i="7"/>
  <c r="AI339" i="7"/>
  <c r="AF338" i="7"/>
  <c r="AG338" i="7" s="1"/>
  <c r="AB341" i="7"/>
  <c r="AC341" i="7" s="1"/>
  <c r="X344" i="7"/>
  <c r="Y344" i="7" s="1"/>
  <c r="T339" i="7"/>
  <c r="U339" i="7" s="1"/>
  <c r="Q239" i="7"/>
  <c r="E239" i="7" s="1"/>
  <c r="H666" i="4"/>
  <c r="I666" i="4" s="1"/>
  <c r="H667" i="3"/>
  <c r="I666" i="3"/>
  <c r="Z195" i="6" l="1"/>
  <c r="Q195" i="6"/>
  <c r="AA195" i="6" s="1"/>
  <c r="D196" i="6"/>
  <c r="N196" i="6" s="1"/>
  <c r="F809" i="8"/>
  <c r="AJ339" i="7"/>
  <c r="AK339" i="7" s="1"/>
  <c r="I338" i="7"/>
  <c r="AE339" i="7"/>
  <c r="H341" i="7"/>
  <c r="AA342" i="7"/>
  <c r="G344" i="7"/>
  <c r="W345" i="7"/>
  <c r="F339" i="7"/>
  <c r="S340" i="7"/>
  <c r="O240" i="7"/>
  <c r="P240" i="7" s="1"/>
  <c r="H667" i="4"/>
  <c r="I667" i="4" s="1"/>
  <c r="I667" i="3"/>
  <c r="H668" i="3"/>
  <c r="O196" i="6" l="1"/>
  <c r="P196" i="6" s="1"/>
  <c r="Z196" i="6" s="1"/>
  <c r="I196" i="6"/>
  <c r="J196" i="6" s="1"/>
  <c r="E197" i="6" s="1"/>
  <c r="F810" i="8"/>
  <c r="J339" i="7"/>
  <c r="AI340" i="7"/>
  <c r="AF339" i="7"/>
  <c r="AG339" i="7" s="1"/>
  <c r="AB342" i="7"/>
  <c r="AC342" i="7" s="1"/>
  <c r="X345" i="7"/>
  <c r="Y345" i="7" s="1"/>
  <c r="T340" i="7"/>
  <c r="U340" i="7" s="1"/>
  <c r="Q240" i="7"/>
  <c r="H668" i="4"/>
  <c r="I668" i="4" s="1"/>
  <c r="I668" i="3"/>
  <c r="H669" i="3"/>
  <c r="Q196" i="6" l="1"/>
  <c r="AA196" i="6" s="1"/>
  <c r="K196" i="6"/>
  <c r="F197" i="6" s="1"/>
  <c r="F811" i="8"/>
  <c r="AJ340" i="7"/>
  <c r="AK340" i="7" s="1"/>
  <c r="I339" i="7"/>
  <c r="AE340" i="7"/>
  <c r="H342" i="7"/>
  <c r="AA343" i="7"/>
  <c r="G345" i="7"/>
  <c r="W346" i="7"/>
  <c r="F340" i="7"/>
  <c r="S341" i="7"/>
  <c r="O241" i="7"/>
  <c r="P241" i="7" s="1"/>
  <c r="Q241" i="7" s="1"/>
  <c r="E241" i="7" s="1"/>
  <c r="E240" i="7"/>
  <c r="H669" i="4"/>
  <c r="I669" i="4" s="1"/>
  <c r="H670" i="3"/>
  <c r="I669" i="3"/>
  <c r="L196" i="6" l="1"/>
  <c r="G197" i="6" s="1"/>
  <c r="F812" i="8"/>
  <c r="J340" i="7"/>
  <c r="AI341" i="7"/>
  <c r="AF340" i="7"/>
  <c r="AG340" i="7" s="1"/>
  <c r="AB343" i="7"/>
  <c r="AC343" i="7" s="1"/>
  <c r="X346" i="7"/>
  <c r="Y346" i="7" s="1"/>
  <c r="T341" i="7"/>
  <c r="U341" i="7" s="1"/>
  <c r="O242" i="7"/>
  <c r="H670" i="4"/>
  <c r="I670" i="4" s="1"/>
  <c r="H671" i="3"/>
  <c r="I670" i="3"/>
  <c r="D197" i="6" l="1"/>
  <c r="N197" i="6" s="1"/>
  <c r="F813" i="8"/>
  <c r="AJ341" i="7"/>
  <c r="AK341" i="7" s="1"/>
  <c r="I340" i="7"/>
  <c r="AE341" i="7"/>
  <c r="H343" i="7"/>
  <c r="AA344" i="7"/>
  <c r="G346" i="7"/>
  <c r="W347" i="7"/>
  <c r="F341" i="7"/>
  <c r="S342" i="7"/>
  <c r="P242" i="7"/>
  <c r="Q242" i="7" s="1"/>
  <c r="E242" i="7" s="1"/>
  <c r="H671" i="4"/>
  <c r="I671" i="4" s="1"/>
  <c r="H672" i="3"/>
  <c r="I671" i="3"/>
  <c r="I197" i="6" l="1"/>
  <c r="J197" i="6" s="1"/>
  <c r="E198" i="6" s="1"/>
  <c r="O197" i="6"/>
  <c r="P197" i="6" s="1"/>
  <c r="F814" i="8"/>
  <c r="J341" i="7"/>
  <c r="AI342" i="7"/>
  <c r="AF341" i="7"/>
  <c r="AG341" i="7" s="1"/>
  <c r="AB344" i="7"/>
  <c r="AC344" i="7" s="1"/>
  <c r="X347" i="7"/>
  <c r="Y347" i="7" s="1"/>
  <c r="T342" i="7"/>
  <c r="U342" i="7" s="1"/>
  <c r="O243" i="7"/>
  <c r="H672" i="4"/>
  <c r="I672" i="4" s="1"/>
  <c r="I672" i="3"/>
  <c r="H673" i="3"/>
  <c r="K197" i="6" l="1"/>
  <c r="F198" i="6" s="1"/>
  <c r="Q197" i="6"/>
  <c r="AA197" i="6" s="1"/>
  <c r="Z197" i="6"/>
  <c r="F815" i="8"/>
  <c r="AJ342" i="7"/>
  <c r="AK342" i="7" s="1"/>
  <c r="I341" i="7"/>
  <c r="AE342" i="7"/>
  <c r="H344" i="7"/>
  <c r="AA345" i="7"/>
  <c r="G347" i="7"/>
  <c r="W348" i="7"/>
  <c r="F342" i="7"/>
  <c r="S343" i="7"/>
  <c r="P243" i="7"/>
  <c r="H673" i="4"/>
  <c r="I673" i="4" s="1"/>
  <c r="H674" i="3"/>
  <c r="I673" i="3"/>
  <c r="L197" i="6" l="1"/>
  <c r="G198" i="6" s="1"/>
  <c r="D198" i="6" s="1"/>
  <c r="N198" i="6" s="1"/>
  <c r="F816" i="8"/>
  <c r="J342" i="7"/>
  <c r="AI343" i="7"/>
  <c r="AF342" i="7"/>
  <c r="AG342" i="7" s="1"/>
  <c r="AB345" i="7"/>
  <c r="AC345" i="7" s="1"/>
  <c r="X348" i="7"/>
  <c r="Y348" i="7" s="1"/>
  <c r="T343" i="7"/>
  <c r="U343" i="7" s="1"/>
  <c r="Q243" i="7"/>
  <c r="E243" i="7" s="1"/>
  <c r="H674" i="4"/>
  <c r="I674" i="4" s="1"/>
  <c r="H675" i="3"/>
  <c r="I674" i="3"/>
  <c r="O198" i="6" l="1"/>
  <c r="P198" i="6" s="1"/>
  <c r="Q198" i="6" s="1"/>
  <c r="AA198" i="6" s="1"/>
  <c r="I198" i="6"/>
  <c r="J198" i="6" s="1"/>
  <c r="K198" i="6" s="1"/>
  <c r="F199" i="6" s="1"/>
  <c r="F817" i="8"/>
  <c r="AJ343" i="7"/>
  <c r="AK343" i="7" s="1"/>
  <c r="I342" i="7"/>
  <c r="AE343" i="7"/>
  <c r="H345" i="7"/>
  <c r="AA346" i="7"/>
  <c r="G348" i="7"/>
  <c r="W349" i="7"/>
  <c r="F343" i="7"/>
  <c r="S344" i="7"/>
  <c r="O244" i="7"/>
  <c r="H675" i="4"/>
  <c r="I675" i="4" s="1"/>
  <c r="I675" i="3"/>
  <c r="H676" i="3"/>
  <c r="Z198" i="6" l="1"/>
  <c r="E199" i="6"/>
  <c r="L198" i="6"/>
  <c r="G199" i="6" s="1"/>
  <c r="F818" i="8"/>
  <c r="J343" i="7"/>
  <c r="AI344" i="7"/>
  <c r="AF343" i="7"/>
  <c r="AG343" i="7" s="1"/>
  <c r="AB346" i="7"/>
  <c r="AC346" i="7" s="1"/>
  <c r="X349" i="7"/>
  <c r="Y349" i="7" s="1"/>
  <c r="T344" i="7"/>
  <c r="U344" i="7" s="1"/>
  <c r="P244" i="7"/>
  <c r="H676" i="4"/>
  <c r="I676" i="4" s="1"/>
  <c r="I676" i="3"/>
  <c r="H677" i="3"/>
  <c r="D199" i="6" l="1"/>
  <c r="I199" i="6" s="1"/>
  <c r="J199" i="6" s="1"/>
  <c r="F819" i="8"/>
  <c r="AJ344" i="7"/>
  <c r="AK344" i="7" s="1"/>
  <c r="I343" i="7"/>
  <c r="AE344" i="7"/>
  <c r="H346" i="7"/>
  <c r="AA347" i="7"/>
  <c r="G349" i="7"/>
  <c r="W350" i="7"/>
  <c r="F344" i="7"/>
  <c r="S345" i="7"/>
  <c r="Q244" i="7"/>
  <c r="E244" i="7" s="1"/>
  <c r="H677" i="4"/>
  <c r="I677" i="4" s="1"/>
  <c r="H678" i="3"/>
  <c r="I677" i="3"/>
  <c r="N199" i="6" l="1"/>
  <c r="K199" i="6"/>
  <c r="F200" i="6" s="1"/>
  <c r="E200" i="6"/>
  <c r="F820" i="8"/>
  <c r="J344" i="7"/>
  <c r="AI345" i="7"/>
  <c r="AF344" i="7"/>
  <c r="AG344" i="7" s="1"/>
  <c r="AB347" i="7"/>
  <c r="AC347" i="7" s="1"/>
  <c r="X350" i="7"/>
  <c r="Y350" i="7" s="1"/>
  <c r="T345" i="7"/>
  <c r="U345" i="7" s="1"/>
  <c r="O245" i="7"/>
  <c r="H678" i="4"/>
  <c r="I678" i="4" s="1"/>
  <c r="I678" i="3"/>
  <c r="H679" i="3"/>
  <c r="O199" i="6" l="1"/>
  <c r="P199" i="6" s="1"/>
  <c r="Z199" i="6" s="1"/>
  <c r="L199" i="6"/>
  <c r="G200" i="6" s="1"/>
  <c r="F821" i="8"/>
  <c r="AJ345" i="7"/>
  <c r="AK345" i="7" s="1"/>
  <c r="I344" i="7"/>
  <c r="AE345" i="7"/>
  <c r="H347" i="7"/>
  <c r="AA348" i="7"/>
  <c r="G350" i="7"/>
  <c r="W351" i="7"/>
  <c r="F345" i="7"/>
  <c r="S346" i="7"/>
  <c r="P245" i="7"/>
  <c r="H679" i="4"/>
  <c r="I679" i="4" s="1"/>
  <c r="H680" i="3"/>
  <c r="I679" i="3"/>
  <c r="Q199" i="6" l="1"/>
  <c r="AA199" i="6" s="1"/>
  <c r="D200" i="6"/>
  <c r="F822" i="8"/>
  <c r="J345" i="7"/>
  <c r="AI346" i="7"/>
  <c r="AF345" i="7"/>
  <c r="AG345" i="7" s="1"/>
  <c r="AB348" i="7"/>
  <c r="AC348" i="7" s="1"/>
  <c r="X351" i="7"/>
  <c r="Y351" i="7" s="1"/>
  <c r="T346" i="7"/>
  <c r="U346" i="7" s="1"/>
  <c r="Q245" i="7"/>
  <c r="E245" i="7" s="1"/>
  <c r="H680" i="4"/>
  <c r="I680" i="4" s="1"/>
  <c r="I680" i="3"/>
  <c r="H681" i="3"/>
  <c r="I200" i="6" l="1"/>
  <c r="J200" i="6" s="1"/>
  <c r="K200" i="6" s="1"/>
  <c r="F201" i="6" s="1"/>
  <c r="N200" i="6"/>
  <c r="F823" i="8"/>
  <c r="AJ346" i="7"/>
  <c r="AK346" i="7" s="1"/>
  <c r="I345" i="7"/>
  <c r="AE346" i="7"/>
  <c r="H348" i="7"/>
  <c r="AA349" i="7"/>
  <c r="G351" i="7"/>
  <c r="W352" i="7"/>
  <c r="F346" i="7"/>
  <c r="S347" i="7"/>
  <c r="O246" i="7"/>
  <c r="H681" i="4"/>
  <c r="I681" i="4" s="1"/>
  <c r="H682" i="3"/>
  <c r="I681" i="3"/>
  <c r="E201" i="6" l="1"/>
  <c r="O200" i="6"/>
  <c r="P200" i="6" s="1"/>
  <c r="Q200" i="6" s="1"/>
  <c r="AA200" i="6" s="1"/>
  <c r="L200" i="6"/>
  <c r="G201" i="6" s="1"/>
  <c r="F824" i="8"/>
  <c r="J346" i="7"/>
  <c r="AI347" i="7"/>
  <c r="AF346" i="7"/>
  <c r="AG346" i="7" s="1"/>
  <c r="AB349" i="7"/>
  <c r="AC349" i="7" s="1"/>
  <c r="X352" i="7"/>
  <c r="Y352" i="7" s="1"/>
  <c r="T347" i="7"/>
  <c r="U347" i="7" s="1"/>
  <c r="P246" i="7"/>
  <c r="H682" i="4"/>
  <c r="H683" i="3"/>
  <c r="I683" i="3" s="1"/>
  <c r="B18" i="3" s="1"/>
  <c r="I682" i="3"/>
  <c r="Z200" i="6" l="1"/>
  <c r="D201" i="6"/>
  <c r="N201" i="6" s="1"/>
  <c r="F825" i="8"/>
  <c r="AJ347" i="7"/>
  <c r="AK347" i="7" s="1"/>
  <c r="I346" i="7"/>
  <c r="AE347" i="7"/>
  <c r="H349" i="7"/>
  <c r="AA350" i="7"/>
  <c r="G352" i="7"/>
  <c r="W353" i="7"/>
  <c r="F347" i="7"/>
  <c r="S348" i="7"/>
  <c r="Q246" i="7"/>
  <c r="E246" i="7" s="1"/>
  <c r="B17" i="3"/>
  <c r="B16" i="3"/>
  <c r="B20" i="3"/>
  <c r="B15" i="3"/>
  <c r="B19" i="3"/>
  <c r="B14" i="3"/>
  <c r="I682" i="4"/>
  <c r="H683" i="4"/>
  <c r="I683" i="4" s="1"/>
  <c r="B14" i="4" s="1"/>
  <c r="B20" i="4"/>
  <c r="B18" i="4"/>
  <c r="O201" i="6" l="1"/>
  <c r="P201" i="6" s="1"/>
  <c r="Q201" i="6" s="1"/>
  <c r="AA201" i="6" s="1"/>
  <c r="I201" i="6"/>
  <c r="J201" i="6" s="1"/>
  <c r="F826" i="8"/>
  <c r="J347" i="7"/>
  <c r="AI348" i="7"/>
  <c r="AF347" i="7"/>
  <c r="AG347" i="7" s="1"/>
  <c r="AB350" i="7"/>
  <c r="AC350" i="7" s="1"/>
  <c r="X353" i="7"/>
  <c r="Y353" i="7" s="1"/>
  <c r="T348" i="7"/>
  <c r="U348" i="7" s="1"/>
  <c r="O247" i="7"/>
  <c r="B19" i="4"/>
  <c r="B21" i="4"/>
  <c r="B16" i="4"/>
  <c r="B15" i="4"/>
  <c r="B17" i="4"/>
  <c r="Z201" i="6" l="1"/>
  <c r="K201" i="6"/>
  <c r="F202" i="6" s="1"/>
  <c r="E202" i="6"/>
  <c r="F827" i="8"/>
  <c r="AJ348" i="7"/>
  <c r="AK348" i="7" s="1"/>
  <c r="I347" i="7"/>
  <c r="AE348" i="7"/>
  <c r="H350" i="7"/>
  <c r="AA351" i="7"/>
  <c r="G353" i="7"/>
  <c r="W354" i="7"/>
  <c r="F348" i="7"/>
  <c r="S349" i="7"/>
  <c r="P247" i="7"/>
  <c r="L201" i="6" l="1"/>
  <c r="G202" i="6" s="1"/>
  <c r="F828" i="8"/>
  <c r="J348" i="7"/>
  <c r="AI349" i="7"/>
  <c r="AF348" i="7"/>
  <c r="AG348" i="7" s="1"/>
  <c r="AB351" i="7"/>
  <c r="AC351" i="7" s="1"/>
  <c r="X354" i="7"/>
  <c r="Y354" i="7" s="1"/>
  <c r="T349" i="7"/>
  <c r="U349" i="7" s="1"/>
  <c r="Q247" i="7"/>
  <c r="E247" i="7" s="1"/>
  <c r="D202" i="6" l="1"/>
  <c r="F829" i="8"/>
  <c r="AJ349" i="7"/>
  <c r="AK349" i="7" s="1"/>
  <c r="I348" i="7"/>
  <c r="AE349" i="7"/>
  <c r="H351" i="7"/>
  <c r="AA352" i="7"/>
  <c r="G354" i="7"/>
  <c r="W355" i="7"/>
  <c r="F349" i="7"/>
  <c r="S350" i="7"/>
  <c r="O248" i="7"/>
  <c r="N202" i="6" l="1"/>
  <c r="I202" i="6"/>
  <c r="J202" i="6" s="1"/>
  <c r="F830" i="8"/>
  <c r="J349" i="7"/>
  <c r="AI350" i="7"/>
  <c r="AF349" i="7"/>
  <c r="AG349" i="7" s="1"/>
  <c r="AB352" i="7"/>
  <c r="AC352" i="7" s="1"/>
  <c r="X355" i="7"/>
  <c r="Y355" i="7" s="1"/>
  <c r="T350" i="7"/>
  <c r="U350" i="7" s="1"/>
  <c r="P248" i="7"/>
  <c r="Q248" i="7" s="1"/>
  <c r="E248" i="7" s="1"/>
  <c r="O202" i="6" l="1"/>
  <c r="P202" i="6" s="1"/>
  <c r="Q202" i="6" s="1"/>
  <c r="AA202" i="6" s="1"/>
  <c r="K202" i="6"/>
  <c r="F203" i="6" s="1"/>
  <c r="E203" i="6"/>
  <c r="F831" i="8"/>
  <c r="AJ350" i="7"/>
  <c r="AK350" i="7" s="1"/>
  <c r="I349" i="7"/>
  <c r="AE350" i="7"/>
  <c r="H352" i="7"/>
  <c r="AA353" i="7"/>
  <c r="G355" i="7"/>
  <c r="W356" i="7"/>
  <c r="F350" i="7"/>
  <c r="S351" i="7"/>
  <c r="O249" i="7"/>
  <c r="Z202" i="6" l="1"/>
  <c r="L202" i="6"/>
  <c r="G203" i="6" s="1"/>
  <c r="F832" i="8"/>
  <c r="J350" i="7"/>
  <c r="AI351" i="7"/>
  <c r="AF350" i="7"/>
  <c r="AG350" i="7" s="1"/>
  <c r="AB353" i="7"/>
  <c r="AC353" i="7" s="1"/>
  <c r="X356" i="7"/>
  <c r="Y356" i="7" s="1"/>
  <c r="T351" i="7"/>
  <c r="U351" i="7" s="1"/>
  <c r="P249" i="7"/>
  <c r="D203" i="6" l="1"/>
  <c r="N203" i="6" s="1"/>
  <c r="F833" i="8"/>
  <c r="AJ351" i="7"/>
  <c r="AK351" i="7" s="1"/>
  <c r="I350" i="7"/>
  <c r="AE351" i="7"/>
  <c r="H353" i="7"/>
  <c r="AA354" i="7"/>
  <c r="G356" i="7"/>
  <c r="W357" i="7"/>
  <c r="F351" i="7"/>
  <c r="S352" i="7"/>
  <c r="Q249" i="7"/>
  <c r="E249" i="7" s="1"/>
  <c r="O203" i="6" l="1"/>
  <c r="P203" i="6" s="1"/>
  <c r="Q203" i="6" s="1"/>
  <c r="AA203" i="6" s="1"/>
  <c r="I203" i="6"/>
  <c r="J203" i="6" s="1"/>
  <c r="F834" i="8"/>
  <c r="J351" i="7"/>
  <c r="AI352" i="7"/>
  <c r="AF351" i="7"/>
  <c r="AG351" i="7" s="1"/>
  <c r="AB354" i="7"/>
  <c r="AC354" i="7" s="1"/>
  <c r="X357" i="7"/>
  <c r="Y357" i="7" s="1"/>
  <c r="T352" i="7"/>
  <c r="U352" i="7" s="1"/>
  <c r="O250" i="7"/>
  <c r="Z203" i="6" l="1"/>
  <c r="K203" i="6"/>
  <c r="F204" i="6" s="1"/>
  <c r="E204" i="6"/>
  <c r="F835" i="8"/>
  <c r="AJ352" i="7"/>
  <c r="AK352" i="7" s="1"/>
  <c r="I351" i="7"/>
  <c r="AE352" i="7"/>
  <c r="H354" i="7"/>
  <c r="AA355" i="7"/>
  <c r="G357" i="7"/>
  <c r="W358" i="7"/>
  <c r="F352" i="7"/>
  <c r="S353" i="7"/>
  <c r="P250" i="7"/>
  <c r="L203" i="6" l="1"/>
  <c r="G204" i="6" s="1"/>
  <c r="F836" i="8"/>
  <c r="J352" i="7"/>
  <c r="AI353" i="7"/>
  <c r="AF352" i="7"/>
  <c r="AG352" i="7" s="1"/>
  <c r="AB355" i="7"/>
  <c r="AC355" i="7" s="1"/>
  <c r="X358" i="7"/>
  <c r="Y358" i="7" s="1"/>
  <c r="T353" i="7"/>
  <c r="U353" i="7" s="1"/>
  <c r="Q250" i="7"/>
  <c r="E250" i="7" s="1"/>
  <c r="D204" i="6" l="1"/>
  <c r="N204" i="6" s="1"/>
  <c r="F837" i="8"/>
  <c r="AJ353" i="7"/>
  <c r="AK353" i="7" s="1"/>
  <c r="I352" i="7"/>
  <c r="AE353" i="7"/>
  <c r="H355" i="7"/>
  <c r="AA356" i="7"/>
  <c r="G358" i="7"/>
  <c r="W359" i="7"/>
  <c r="F353" i="7"/>
  <c r="S354" i="7"/>
  <c r="O251" i="7"/>
  <c r="O204" i="6" l="1"/>
  <c r="P204" i="6" s="1"/>
  <c r="I204" i="6"/>
  <c r="J204" i="6" s="1"/>
  <c r="K204" i="6" s="1"/>
  <c r="F205" i="6" s="1"/>
  <c r="F838" i="8"/>
  <c r="J353" i="7"/>
  <c r="AI354" i="7"/>
  <c r="AF353" i="7"/>
  <c r="AG353" i="7" s="1"/>
  <c r="AB356" i="7"/>
  <c r="AC356" i="7" s="1"/>
  <c r="X359" i="7"/>
  <c r="Y359" i="7" s="1"/>
  <c r="T354" i="7"/>
  <c r="U354" i="7" s="1"/>
  <c r="P251" i="7"/>
  <c r="Q204" i="6" l="1"/>
  <c r="AA204" i="6" s="1"/>
  <c r="Z204" i="6"/>
  <c r="E205" i="6"/>
  <c r="L204" i="6"/>
  <c r="G205" i="6" s="1"/>
  <c r="F839" i="8"/>
  <c r="AJ354" i="7"/>
  <c r="AK354" i="7" s="1"/>
  <c r="I353" i="7"/>
  <c r="AE354" i="7"/>
  <c r="H356" i="7"/>
  <c r="AA357" i="7"/>
  <c r="G359" i="7"/>
  <c r="W360" i="7"/>
  <c r="F354" i="7"/>
  <c r="S355" i="7"/>
  <c r="Q251" i="7"/>
  <c r="E251" i="7" s="1"/>
  <c r="D205" i="6" l="1"/>
  <c r="I205" i="6" s="1"/>
  <c r="J205" i="6" s="1"/>
  <c r="F840" i="8"/>
  <c r="J354" i="7"/>
  <c r="AI355" i="7"/>
  <c r="AF354" i="7"/>
  <c r="AG354" i="7" s="1"/>
  <c r="AB357" i="7"/>
  <c r="AC357" i="7" s="1"/>
  <c r="X360" i="7"/>
  <c r="Y360" i="7" s="1"/>
  <c r="T355" i="7"/>
  <c r="U355" i="7" s="1"/>
  <c r="O252" i="7"/>
  <c r="N205" i="6" l="1"/>
  <c r="E206" i="6"/>
  <c r="K205" i="6"/>
  <c r="F206" i="6" s="1"/>
  <c r="F841" i="8"/>
  <c r="AJ355" i="7"/>
  <c r="AK355" i="7" s="1"/>
  <c r="I354" i="7"/>
  <c r="AE355" i="7"/>
  <c r="H357" i="7"/>
  <c r="AA358" i="7"/>
  <c r="G360" i="7"/>
  <c r="W361" i="7"/>
  <c r="F355" i="7"/>
  <c r="S356" i="7"/>
  <c r="P252" i="7"/>
  <c r="O205" i="6" l="1"/>
  <c r="P205" i="6" s="1"/>
  <c r="Z205" i="6" s="1"/>
  <c r="L205" i="6"/>
  <c r="G206" i="6" s="1"/>
  <c r="F842" i="8"/>
  <c r="J355" i="7"/>
  <c r="AI356" i="7"/>
  <c r="AF355" i="7"/>
  <c r="AG355" i="7" s="1"/>
  <c r="AB358" i="7"/>
  <c r="AC358" i="7" s="1"/>
  <c r="X361" i="7"/>
  <c r="Y361" i="7" s="1"/>
  <c r="T356" i="7"/>
  <c r="U356" i="7" s="1"/>
  <c r="Q252" i="7"/>
  <c r="E252" i="7" s="1"/>
  <c r="Q205" i="6" l="1"/>
  <c r="AA205" i="6" s="1"/>
  <c r="D206" i="6"/>
  <c r="N206" i="6" s="1"/>
  <c r="F843" i="8"/>
  <c r="AJ356" i="7"/>
  <c r="AK356" i="7" s="1"/>
  <c r="I355" i="7"/>
  <c r="AE356" i="7"/>
  <c r="H358" i="7"/>
  <c r="AA359" i="7"/>
  <c r="G361" i="7"/>
  <c r="W362" i="7"/>
  <c r="F356" i="7"/>
  <c r="S357" i="7"/>
  <c r="O253" i="7"/>
  <c r="O206" i="6" l="1"/>
  <c r="P206" i="6" s="1"/>
  <c r="Q206" i="6" s="1"/>
  <c r="AA206" i="6" s="1"/>
  <c r="I206" i="6"/>
  <c r="J206" i="6" s="1"/>
  <c r="K206" i="6" s="1"/>
  <c r="F207" i="6" s="1"/>
  <c r="F844" i="8"/>
  <c r="J356" i="7"/>
  <c r="AI357" i="7"/>
  <c r="AF356" i="7"/>
  <c r="AG356" i="7" s="1"/>
  <c r="AB359" i="7"/>
  <c r="AC359" i="7" s="1"/>
  <c r="X362" i="7"/>
  <c r="Y362" i="7" s="1"/>
  <c r="T357" i="7"/>
  <c r="U357" i="7" s="1"/>
  <c r="P253" i="7"/>
  <c r="Z206" i="6" l="1"/>
  <c r="E207" i="6"/>
  <c r="L206" i="6"/>
  <c r="G207" i="6" s="1"/>
  <c r="F845" i="8"/>
  <c r="AJ357" i="7"/>
  <c r="AK357" i="7" s="1"/>
  <c r="I356" i="7"/>
  <c r="AE357" i="7"/>
  <c r="H359" i="7"/>
  <c r="AA360" i="7"/>
  <c r="G362" i="7"/>
  <c r="W363" i="7"/>
  <c r="F357" i="7"/>
  <c r="S358" i="7"/>
  <c r="Q253" i="7"/>
  <c r="E253" i="7" s="1"/>
  <c r="D207" i="6" l="1"/>
  <c r="N207" i="6" s="1"/>
  <c r="F846" i="8"/>
  <c r="J357" i="7"/>
  <c r="AI358" i="7"/>
  <c r="AF357" i="7"/>
  <c r="AG357" i="7" s="1"/>
  <c r="AB360" i="7"/>
  <c r="AC360" i="7" s="1"/>
  <c r="X363" i="7"/>
  <c r="Y363" i="7" s="1"/>
  <c r="T358" i="7"/>
  <c r="U358" i="7" s="1"/>
  <c r="O254" i="7"/>
  <c r="O207" i="6" l="1"/>
  <c r="P207" i="6" s="1"/>
  <c r="Q207" i="6" s="1"/>
  <c r="AA207" i="6" s="1"/>
  <c r="I207" i="6"/>
  <c r="J207" i="6" s="1"/>
  <c r="F847" i="8"/>
  <c r="AJ358" i="7"/>
  <c r="AK358" i="7" s="1"/>
  <c r="I357" i="7"/>
  <c r="AE358" i="7"/>
  <c r="H360" i="7"/>
  <c r="AA361" i="7"/>
  <c r="G363" i="7"/>
  <c r="W364" i="7"/>
  <c r="F358" i="7"/>
  <c r="S359" i="7"/>
  <c r="P254" i="7"/>
  <c r="Z207" i="6" l="1"/>
  <c r="K207" i="6"/>
  <c r="F208" i="6" s="1"/>
  <c r="E208" i="6"/>
  <c r="F848" i="8"/>
  <c r="J358" i="7"/>
  <c r="AI359" i="7"/>
  <c r="AF358" i="7"/>
  <c r="AG358" i="7" s="1"/>
  <c r="AB361" i="7"/>
  <c r="AC361" i="7" s="1"/>
  <c r="X364" i="7"/>
  <c r="Y364" i="7" s="1"/>
  <c r="T359" i="7"/>
  <c r="U359" i="7" s="1"/>
  <c r="Q254" i="7"/>
  <c r="E254" i="7" s="1"/>
  <c r="L207" i="6" l="1"/>
  <c r="G208" i="6" s="1"/>
  <c r="F849" i="8"/>
  <c r="AJ359" i="7"/>
  <c r="AK359" i="7" s="1"/>
  <c r="I358" i="7"/>
  <c r="AE359" i="7"/>
  <c r="H361" i="7"/>
  <c r="AA362" i="7"/>
  <c r="G364" i="7"/>
  <c r="W365" i="7"/>
  <c r="F359" i="7"/>
  <c r="S360" i="7"/>
  <c r="O255" i="7"/>
  <c r="D208" i="6" l="1"/>
  <c r="N208" i="6" s="1"/>
  <c r="F850" i="8"/>
  <c r="J359" i="7"/>
  <c r="AI360" i="7"/>
  <c r="AF359" i="7"/>
  <c r="AG359" i="7" s="1"/>
  <c r="AB362" i="7"/>
  <c r="AC362" i="7" s="1"/>
  <c r="X365" i="7"/>
  <c r="Y365" i="7" s="1"/>
  <c r="T360" i="7"/>
  <c r="U360" i="7" s="1"/>
  <c r="P255" i="7"/>
  <c r="O208" i="6" l="1"/>
  <c r="P208" i="6" s="1"/>
  <c r="I208" i="6"/>
  <c r="J208" i="6" s="1"/>
  <c r="E209" i="6" s="1"/>
  <c r="F851" i="8"/>
  <c r="AJ360" i="7"/>
  <c r="AK360" i="7" s="1"/>
  <c r="I359" i="7"/>
  <c r="AE360" i="7"/>
  <c r="H362" i="7"/>
  <c r="AA363" i="7"/>
  <c r="G365" i="7"/>
  <c r="W366" i="7"/>
  <c r="F360" i="7"/>
  <c r="S361" i="7"/>
  <c r="Q255" i="7"/>
  <c r="E255" i="7" s="1"/>
  <c r="Z208" i="6" l="1"/>
  <c r="Q208" i="6"/>
  <c r="AA208" i="6" s="1"/>
  <c r="K208" i="6"/>
  <c r="F209" i="6" s="1"/>
  <c r="F852" i="8"/>
  <c r="J360" i="7"/>
  <c r="AI361" i="7"/>
  <c r="AF360" i="7"/>
  <c r="AG360" i="7" s="1"/>
  <c r="AB363" i="7"/>
  <c r="AC363" i="7" s="1"/>
  <c r="X366" i="7"/>
  <c r="Y366" i="7" s="1"/>
  <c r="T361" i="7"/>
  <c r="U361" i="7" s="1"/>
  <c r="O256" i="7"/>
  <c r="L208" i="6" l="1"/>
  <c r="G209" i="6" s="1"/>
  <c r="D209" i="6" s="1"/>
  <c r="F853" i="8"/>
  <c r="AJ361" i="7"/>
  <c r="AK361" i="7" s="1"/>
  <c r="I360" i="7"/>
  <c r="AE361" i="7"/>
  <c r="H363" i="7"/>
  <c r="AA364" i="7"/>
  <c r="G366" i="7"/>
  <c r="W367" i="7"/>
  <c r="F361" i="7"/>
  <c r="S362" i="7"/>
  <c r="P256" i="7"/>
  <c r="I209" i="6" l="1"/>
  <c r="J209" i="6" s="1"/>
  <c r="E210" i="6" s="1"/>
  <c r="N209" i="6"/>
  <c r="F854" i="8"/>
  <c r="J361" i="7"/>
  <c r="AI362" i="7"/>
  <c r="AF361" i="7"/>
  <c r="AG361" i="7" s="1"/>
  <c r="AB364" i="7"/>
  <c r="AC364" i="7" s="1"/>
  <c r="X367" i="7"/>
  <c r="Y367" i="7" s="1"/>
  <c r="T362" i="7"/>
  <c r="U362" i="7" s="1"/>
  <c r="Q256" i="7"/>
  <c r="E256" i="7" s="1"/>
  <c r="K209" i="6" l="1"/>
  <c r="F210" i="6" s="1"/>
  <c r="O209" i="6"/>
  <c r="P209" i="6" s="1"/>
  <c r="F855" i="8"/>
  <c r="AJ362" i="7"/>
  <c r="AK362" i="7" s="1"/>
  <c r="I361" i="7"/>
  <c r="AE362" i="7"/>
  <c r="H364" i="7"/>
  <c r="AA365" i="7"/>
  <c r="G367" i="7"/>
  <c r="W368" i="7"/>
  <c r="F362" i="7"/>
  <c r="S363" i="7"/>
  <c r="O257" i="7"/>
  <c r="Z209" i="6" l="1"/>
  <c r="Q209" i="6"/>
  <c r="AA209" i="6" s="1"/>
  <c r="L209" i="6"/>
  <c r="G210" i="6" s="1"/>
  <c r="D210" i="6" s="1"/>
  <c r="I210" i="6" s="1"/>
  <c r="J210" i="6" s="1"/>
  <c r="F856" i="8"/>
  <c r="J362" i="7"/>
  <c r="AI363" i="7"/>
  <c r="AF362" i="7"/>
  <c r="AG362" i="7" s="1"/>
  <c r="AB365" i="7"/>
  <c r="AC365" i="7" s="1"/>
  <c r="X368" i="7"/>
  <c r="Y368" i="7" s="1"/>
  <c r="T363" i="7"/>
  <c r="U363" i="7" s="1"/>
  <c r="P257" i="7"/>
  <c r="N210" i="6" l="1"/>
  <c r="K210" i="6"/>
  <c r="F211" i="6" s="1"/>
  <c r="E211" i="6"/>
  <c r="F857" i="8"/>
  <c r="AJ363" i="7"/>
  <c r="AK363" i="7" s="1"/>
  <c r="I362" i="7"/>
  <c r="AE363" i="7"/>
  <c r="H365" i="7"/>
  <c r="AA366" i="7"/>
  <c r="G368" i="7"/>
  <c r="W369" i="7"/>
  <c r="F363" i="7"/>
  <c r="S364" i="7"/>
  <c r="Q257" i="7"/>
  <c r="E257" i="7" s="1"/>
  <c r="O210" i="6" l="1"/>
  <c r="P210" i="6" s="1"/>
  <c r="L210" i="6"/>
  <c r="G211" i="6" s="1"/>
  <c r="F858" i="8"/>
  <c r="J363" i="7"/>
  <c r="AI364" i="7"/>
  <c r="AF363" i="7"/>
  <c r="AG363" i="7" s="1"/>
  <c r="AB366" i="7"/>
  <c r="AC366" i="7" s="1"/>
  <c r="X369" i="7"/>
  <c r="Y369" i="7" s="1"/>
  <c r="T364" i="7"/>
  <c r="U364" i="7" s="1"/>
  <c r="O258" i="7"/>
  <c r="Q210" i="6" l="1"/>
  <c r="AA210" i="6" s="1"/>
  <c r="Z210" i="6"/>
  <c r="D211" i="6"/>
  <c r="I211" i="6" s="1"/>
  <c r="J211" i="6" s="1"/>
  <c r="F859" i="8"/>
  <c r="AJ364" i="7"/>
  <c r="AK364" i="7" s="1"/>
  <c r="I363" i="7"/>
  <c r="AE364" i="7"/>
  <c r="H366" i="7"/>
  <c r="AA367" i="7"/>
  <c r="G369" i="7"/>
  <c r="W370" i="7"/>
  <c r="F364" i="7"/>
  <c r="S365" i="7"/>
  <c r="P258" i="7"/>
  <c r="N211" i="6" l="1"/>
  <c r="K211" i="6"/>
  <c r="F212" i="6" s="1"/>
  <c r="E212" i="6"/>
  <c r="F860" i="8"/>
  <c r="J364" i="7"/>
  <c r="AI365" i="7"/>
  <c r="AF364" i="7"/>
  <c r="AG364" i="7" s="1"/>
  <c r="AB367" i="7"/>
  <c r="AC367" i="7" s="1"/>
  <c r="X370" i="7"/>
  <c r="Y370" i="7" s="1"/>
  <c r="T365" i="7"/>
  <c r="U365" i="7" s="1"/>
  <c r="Q258" i="7"/>
  <c r="E258" i="7" s="1"/>
  <c r="O211" i="6" l="1"/>
  <c r="P211" i="6" s="1"/>
  <c r="L211" i="6"/>
  <c r="G212" i="6" s="1"/>
  <c r="F861" i="8"/>
  <c r="AJ365" i="7"/>
  <c r="AK365" i="7" s="1"/>
  <c r="I364" i="7"/>
  <c r="AE365" i="7"/>
  <c r="H367" i="7"/>
  <c r="AA368" i="7"/>
  <c r="G370" i="7"/>
  <c r="W371" i="7"/>
  <c r="F365" i="7"/>
  <c r="S366" i="7"/>
  <c r="T366" i="7" s="1"/>
  <c r="U366" i="7" s="1"/>
  <c r="O259" i="7"/>
  <c r="Q211" i="6" l="1"/>
  <c r="AA211" i="6" s="1"/>
  <c r="Z211" i="6"/>
  <c r="D212" i="6"/>
  <c r="N212" i="6" s="1"/>
  <c r="F862" i="8"/>
  <c r="J365" i="7"/>
  <c r="AI366" i="7"/>
  <c r="AF365" i="7"/>
  <c r="AG365" i="7" s="1"/>
  <c r="AB368" i="7"/>
  <c r="AC368" i="7" s="1"/>
  <c r="X371" i="7"/>
  <c r="Y371" i="7" s="1"/>
  <c r="F366" i="7"/>
  <c r="S367" i="7"/>
  <c r="P259" i="7"/>
  <c r="O212" i="6" l="1"/>
  <c r="P212" i="6" s="1"/>
  <c r="Q212" i="6" s="1"/>
  <c r="AA212" i="6" s="1"/>
  <c r="I212" i="6"/>
  <c r="J212" i="6" s="1"/>
  <c r="F863" i="8"/>
  <c r="AJ366" i="7"/>
  <c r="AK366" i="7" s="1"/>
  <c r="I365" i="7"/>
  <c r="AE366" i="7"/>
  <c r="H368" i="7"/>
  <c r="AA369" i="7"/>
  <c r="G371" i="7"/>
  <c r="W372" i="7"/>
  <c r="T367" i="7"/>
  <c r="U367" i="7" s="1"/>
  <c r="Q259" i="7"/>
  <c r="E259" i="7" s="1"/>
  <c r="Z212" i="6" l="1"/>
  <c r="K212" i="6"/>
  <c r="F213" i="6" s="1"/>
  <c r="E213" i="6"/>
  <c r="F864" i="8"/>
  <c r="J366" i="7"/>
  <c r="AI367" i="7"/>
  <c r="AF366" i="7"/>
  <c r="AG366" i="7" s="1"/>
  <c r="AB369" i="7"/>
  <c r="AC369" i="7" s="1"/>
  <c r="X372" i="7"/>
  <c r="Y372" i="7" s="1"/>
  <c r="F367" i="7"/>
  <c r="S368" i="7"/>
  <c r="O260" i="7"/>
  <c r="L212" i="6" l="1"/>
  <c r="G213" i="6" s="1"/>
  <c r="F865" i="8"/>
  <c r="AJ367" i="7"/>
  <c r="AK367" i="7" s="1"/>
  <c r="I366" i="7"/>
  <c r="AE367" i="7"/>
  <c r="H369" i="7"/>
  <c r="AA370" i="7"/>
  <c r="G372" i="7"/>
  <c r="W373" i="7"/>
  <c r="T368" i="7"/>
  <c r="U368" i="7" s="1"/>
  <c r="P260" i="7"/>
  <c r="D213" i="6" l="1"/>
  <c r="N213" i="6" s="1"/>
  <c r="F866" i="8"/>
  <c r="J367" i="7"/>
  <c r="AI368" i="7"/>
  <c r="AF367" i="7"/>
  <c r="AG367" i="7" s="1"/>
  <c r="AB370" i="7"/>
  <c r="AC370" i="7" s="1"/>
  <c r="X373" i="7"/>
  <c r="Y373" i="7" s="1"/>
  <c r="F368" i="7"/>
  <c r="S369" i="7"/>
  <c r="Q260" i="7"/>
  <c r="E260" i="7" s="1"/>
  <c r="O213" i="6" l="1"/>
  <c r="P213" i="6" s="1"/>
  <c r="Q213" i="6" s="1"/>
  <c r="AA213" i="6" s="1"/>
  <c r="I213" i="6"/>
  <c r="J213" i="6" s="1"/>
  <c r="F867" i="8"/>
  <c r="AJ368" i="7"/>
  <c r="AK368" i="7" s="1"/>
  <c r="I367" i="7"/>
  <c r="AE368" i="7"/>
  <c r="H370" i="7"/>
  <c r="AA371" i="7"/>
  <c r="G373" i="7"/>
  <c r="W374" i="7"/>
  <c r="T369" i="7"/>
  <c r="U369" i="7" s="1"/>
  <c r="O261" i="7"/>
  <c r="Z213" i="6" l="1"/>
  <c r="K213" i="6"/>
  <c r="F214" i="6" s="1"/>
  <c r="E214" i="6"/>
  <c r="F868" i="8"/>
  <c r="J368" i="7"/>
  <c r="AI369" i="7"/>
  <c r="AF368" i="7"/>
  <c r="AG368" i="7" s="1"/>
  <c r="AB371" i="7"/>
  <c r="AC371" i="7" s="1"/>
  <c r="X374" i="7"/>
  <c r="Y374" i="7" s="1"/>
  <c r="F369" i="7"/>
  <c r="S370" i="7"/>
  <c r="P261" i="7"/>
  <c r="L213" i="6" l="1"/>
  <c r="G214" i="6" s="1"/>
  <c r="F869" i="8"/>
  <c r="AJ369" i="7"/>
  <c r="AK369" i="7" s="1"/>
  <c r="I368" i="7"/>
  <c r="AE369" i="7"/>
  <c r="H371" i="7"/>
  <c r="AA372" i="7"/>
  <c r="G374" i="7"/>
  <c r="W375" i="7"/>
  <c r="T370" i="7"/>
  <c r="U370" i="7" s="1"/>
  <c r="Q261" i="7"/>
  <c r="E261" i="7" s="1"/>
  <c r="D214" i="6" l="1"/>
  <c r="N214" i="6" s="1"/>
  <c r="F870" i="8"/>
  <c r="J369" i="7"/>
  <c r="AI370" i="7"/>
  <c r="AF369" i="7"/>
  <c r="AG369" i="7" s="1"/>
  <c r="AB372" i="7"/>
  <c r="AC372" i="7" s="1"/>
  <c r="X375" i="7"/>
  <c r="Y375" i="7" s="1"/>
  <c r="F370" i="7"/>
  <c r="S371" i="7"/>
  <c r="O262" i="7"/>
  <c r="O214" i="6" l="1"/>
  <c r="P214" i="6" s="1"/>
  <c r="Z214" i="6" s="1"/>
  <c r="I214" i="6"/>
  <c r="J214" i="6" s="1"/>
  <c r="K214" i="6" s="1"/>
  <c r="F215" i="6" s="1"/>
  <c r="F871" i="8"/>
  <c r="AJ370" i="7"/>
  <c r="AK370" i="7" s="1"/>
  <c r="I369" i="7"/>
  <c r="AE370" i="7"/>
  <c r="H372" i="7"/>
  <c r="AA373" i="7"/>
  <c r="G375" i="7"/>
  <c r="W376" i="7"/>
  <c r="T371" i="7"/>
  <c r="U371" i="7" s="1"/>
  <c r="P262" i="7"/>
  <c r="Q214" i="6" l="1"/>
  <c r="AA214" i="6" s="1"/>
  <c r="E215" i="6"/>
  <c r="L214" i="6"/>
  <c r="G215" i="6" s="1"/>
  <c r="F872" i="8"/>
  <c r="J370" i="7"/>
  <c r="AI371" i="7"/>
  <c r="AF370" i="7"/>
  <c r="AG370" i="7" s="1"/>
  <c r="AB373" i="7"/>
  <c r="AC373" i="7" s="1"/>
  <c r="X376" i="7"/>
  <c r="Y376" i="7" s="1"/>
  <c r="F371" i="7"/>
  <c r="S372" i="7"/>
  <c r="Q262" i="7"/>
  <c r="E262" i="7" s="1"/>
  <c r="D215" i="6" l="1"/>
  <c r="N215" i="6" s="1"/>
  <c r="F873" i="8"/>
  <c r="AJ371" i="7"/>
  <c r="AK371" i="7" s="1"/>
  <c r="I370" i="7"/>
  <c r="AE371" i="7"/>
  <c r="H373" i="7"/>
  <c r="AA374" i="7"/>
  <c r="G376" i="7"/>
  <c r="W377" i="7"/>
  <c r="T372" i="7"/>
  <c r="U372" i="7" s="1"/>
  <c r="O263" i="7"/>
  <c r="O215" i="6" l="1"/>
  <c r="P215" i="6" s="1"/>
  <c r="Q215" i="6" s="1"/>
  <c r="AA215" i="6" s="1"/>
  <c r="I215" i="6"/>
  <c r="J215" i="6" s="1"/>
  <c r="F874" i="8"/>
  <c r="J371" i="7"/>
  <c r="AI372" i="7"/>
  <c r="AF371" i="7"/>
  <c r="AG371" i="7" s="1"/>
  <c r="AB374" i="7"/>
  <c r="AC374" i="7" s="1"/>
  <c r="X377" i="7"/>
  <c r="Y377" i="7" s="1"/>
  <c r="F372" i="7"/>
  <c r="S373" i="7"/>
  <c r="P263" i="7"/>
  <c r="Z215" i="6" l="1"/>
  <c r="E216" i="6"/>
  <c r="K215" i="6"/>
  <c r="F216" i="6" s="1"/>
  <c r="F875" i="8"/>
  <c r="AJ372" i="7"/>
  <c r="AK372" i="7" s="1"/>
  <c r="I371" i="7"/>
  <c r="AE372" i="7"/>
  <c r="H374" i="7"/>
  <c r="AA375" i="7"/>
  <c r="G377" i="7"/>
  <c r="W378" i="7"/>
  <c r="T373" i="7"/>
  <c r="U373" i="7" s="1"/>
  <c r="Q263" i="7"/>
  <c r="E263" i="7" s="1"/>
  <c r="L215" i="6" l="1"/>
  <c r="G216" i="6" s="1"/>
  <c r="F876" i="8"/>
  <c r="J372" i="7"/>
  <c r="AI373" i="7"/>
  <c r="AF372" i="7"/>
  <c r="AG372" i="7" s="1"/>
  <c r="AB375" i="7"/>
  <c r="AC375" i="7" s="1"/>
  <c r="X378" i="7"/>
  <c r="Y378" i="7" s="1"/>
  <c r="F373" i="7"/>
  <c r="S374" i="7"/>
  <c r="O264" i="7"/>
  <c r="D216" i="6" l="1"/>
  <c r="N216" i="6" s="1"/>
  <c r="F877" i="8"/>
  <c r="AJ373" i="7"/>
  <c r="AK373" i="7" s="1"/>
  <c r="I372" i="7"/>
  <c r="AE373" i="7"/>
  <c r="H375" i="7"/>
  <c r="AA376" i="7"/>
  <c r="G378" i="7"/>
  <c r="W379" i="7"/>
  <c r="T374" i="7"/>
  <c r="U374" i="7" s="1"/>
  <c r="P264" i="7"/>
  <c r="O216" i="6" l="1"/>
  <c r="P216" i="6" s="1"/>
  <c r="Z216" i="6" s="1"/>
  <c r="I216" i="6"/>
  <c r="J216" i="6" s="1"/>
  <c r="E217" i="6" s="1"/>
  <c r="F878" i="8"/>
  <c r="J373" i="7"/>
  <c r="AI374" i="7"/>
  <c r="AF373" i="7"/>
  <c r="AG373" i="7" s="1"/>
  <c r="AB376" i="7"/>
  <c r="AC376" i="7" s="1"/>
  <c r="X379" i="7"/>
  <c r="Y379" i="7" s="1"/>
  <c r="F374" i="7"/>
  <c r="S375" i="7"/>
  <c r="Q264" i="7"/>
  <c r="E264" i="7" s="1"/>
  <c r="Q216" i="6" l="1"/>
  <c r="AA216" i="6" s="1"/>
  <c r="K216" i="6"/>
  <c r="F217" i="6" s="1"/>
  <c r="F879" i="8"/>
  <c r="AJ374" i="7"/>
  <c r="AK374" i="7" s="1"/>
  <c r="I373" i="7"/>
  <c r="AE374" i="7"/>
  <c r="H376" i="7"/>
  <c r="AA377" i="7"/>
  <c r="G379" i="7"/>
  <c r="W380" i="7"/>
  <c r="T375" i="7"/>
  <c r="U375" i="7" s="1"/>
  <c r="O265" i="7"/>
  <c r="L216" i="6" l="1"/>
  <c r="G217" i="6" s="1"/>
  <c r="F880" i="8"/>
  <c r="J374" i="7"/>
  <c r="AI375" i="7"/>
  <c r="AF374" i="7"/>
  <c r="AG374" i="7" s="1"/>
  <c r="AB377" i="7"/>
  <c r="AC377" i="7" s="1"/>
  <c r="X380" i="7"/>
  <c r="Y380" i="7" s="1"/>
  <c r="F375" i="7"/>
  <c r="S376" i="7"/>
  <c r="P265" i="7"/>
  <c r="D217" i="6" l="1"/>
  <c r="N217" i="6" s="1"/>
  <c r="F881" i="8"/>
  <c r="AJ375" i="7"/>
  <c r="AK375" i="7" s="1"/>
  <c r="I374" i="7"/>
  <c r="AE375" i="7"/>
  <c r="H377" i="7"/>
  <c r="AA378" i="7"/>
  <c r="G380" i="7"/>
  <c r="W381" i="7"/>
  <c r="T376" i="7"/>
  <c r="U376" i="7" s="1"/>
  <c r="Q265" i="7"/>
  <c r="E265" i="7" s="1"/>
  <c r="I217" i="6" l="1"/>
  <c r="J217" i="6" s="1"/>
  <c r="K217" i="6" s="1"/>
  <c r="F218" i="6" s="1"/>
  <c r="O217" i="6"/>
  <c r="P217" i="6" s="1"/>
  <c r="Q217" i="6" s="1"/>
  <c r="AA217" i="6" s="1"/>
  <c r="F882" i="8"/>
  <c r="J375" i="7"/>
  <c r="AI376" i="7"/>
  <c r="AF375" i="7"/>
  <c r="AG375" i="7" s="1"/>
  <c r="AB378" i="7"/>
  <c r="AC378" i="7" s="1"/>
  <c r="X381" i="7"/>
  <c r="Y381" i="7" s="1"/>
  <c r="F376" i="7"/>
  <c r="S377" i="7"/>
  <c r="T377" i="7" s="1"/>
  <c r="U377" i="7" s="1"/>
  <c r="O266" i="7"/>
  <c r="E218" i="6" l="1"/>
  <c r="L217" i="6"/>
  <c r="G218" i="6" s="1"/>
  <c r="Z217" i="6"/>
  <c r="F883" i="8"/>
  <c r="AJ376" i="7"/>
  <c r="AK376" i="7" s="1"/>
  <c r="I375" i="7"/>
  <c r="AE376" i="7"/>
  <c r="H378" i="7"/>
  <c r="AA379" i="7"/>
  <c r="G381" i="7"/>
  <c r="W382" i="7"/>
  <c r="F377" i="7"/>
  <c r="S378" i="7"/>
  <c r="P266" i="7"/>
  <c r="D218" i="6" l="1"/>
  <c r="N218" i="6" s="1"/>
  <c r="F884" i="8"/>
  <c r="J376" i="7"/>
  <c r="AI377" i="7"/>
  <c r="AF376" i="7"/>
  <c r="AG376" i="7" s="1"/>
  <c r="AB379" i="7"/>
  <c r="AC379" i="7" s="1"/>
  <c r="X382" i="7"/>
  <c r="Y382" i="7" s="1"/>
  <c r="T378" i="7"/>
  <c r="U378" i="7" s="1"/>
  <c r="Q266" i="7"/>
  <c r="E266" i="7" s="1"/>
  <c r="I218" i="6" l="1"/>
  <c r="J218" i="6" s="1"/>
  <c r="K218" i="6" s="1"/>
  <c r="F219" i="6" s="1"/>
  <c r="O218" i="6"/>
  <c r="P218" i="6" s="1"/>
  <c r="Q218" i="6" s="1"/>
  <c r="AA218" i="6" s="1"/>
  <c r="F885" i="8"/>
  <c r="AJ377" i="7"/>
  <c r="AK377" i="7" s="1"/>
  <c r="I376" i="7"/>
  <c r="AE377" i="7"/>
  <c r="H379" i="7"/>
  <c r="AA380" i="7"/>
  <c r="G382" i="7"/>
  <c r="W383" i="7"/>
  <c r="F378" i="7"/>
  <c r="S379" i="7"/>
  <c r="O267" i="7"/>
  <c r="E219" i="6" l="1"/>
  <c r="Z218" i="6"/>
  <c r="L218" i="6"/>
  <c r="G219" i="6" s="1"/>
  <c r="F886" i="8"/>
  <c r="J377" i="7"/>
  <c r="AI378" i="7"/>
  <c r="AF377" i="7"/>
  <c r="AG377" i="7" s="1"/>
  <c r="AB380" i="7"/>
  <c r="AC380" i="7" s="1"/>
  <c r="X383" i="7"/>
  <c r="Y383" i="7" s="1"/>
  <c r="T379" i="7"/>
  <c r="U379" i="7" s="1"/>
  <c r="P267" i="7"/>
  <c r="D219" i="6" l="1"/>
  <c r="N219" i="6" s="1"/>
  <c r="F887" i="8"/>
  <c r="AJ378" i="7"/>
  <c r="AK378" i="7" s="1"/>
  <c r="I377" i="7"/>
  <c r="AE378" i="7"/>
  <c r="H380" i="7"/>
  <c r="AA381" i="7"/>
  <c r="G383" i="7"/>
  <c r="W384" i="7"/>
  <c r="F379" i="7"/>
  <c r="S380" i="7"/>
  <c r="Q267" i="7"/>
  <c r="E267" i="7" s="1"/>
  <c r="O219" i="6" l="1"/>
  <c r="P219" i="6" s="1"/>
  <c r="Q219" i="6" s="1"/>
  <c r="AA219" i="6" s="1"/>
  <c r="I219" i="6"/>
  <c r="J219" i="6" s="1"/>
  <c r="K219" i="6" s="1"/>
  <c r="F220" i="6" s="1"/>
  <c r="F888" i="8"/>
  <c r="J378" i="7"/>
  <c r="AI379" i="7"/>
  <c r="AF378" i="7"/>
  <c r="AG378" i="7" s="1"/>
  <c r="AB381" i="7"/>
  <c r="AC381" i="7" s="1"/>
  <c r="X384" i="7"/>
  <c r="Y384" i="7" s="1"/>
  <c r="T380" i="7"/>
  <c r="U380" i="7" s="1"/>
  <c r="O268" i="7"/>
  <c r="E220" i="6" l="1"/>
  <c r="Z219" i="6"/>
  <c r="L219" i="6"/>
  <c r="G220" i="6" s="1"/>
  <c r="F889" i="8"/>
  <c r="AJ379" i="7"/>
  <c r="AK379" i="7" s="1"/>
  <c r="I378" i="7"/>
  <c r="AE379" i="7"/>
  <c r="H381" i="7"/>
  <c r="AA382" i="7"/>
  <c r="G384" i="7"/>
  <c r="W385" i="7"/>
  <c r="F380" i="7"/>
  <c r="S381" i="7"/>
  <c r="P268" i="7"/>
  <c r="D220" i="6" l="1"/>
  <c r="N220" i="6" s="1"/>
  <c r="F890" i="8"/>
  <c r="J379" i="7"/>
  <c r="AI380" i="7"/>
  <c r="AF379" i="7"/>
  <c r="AG379" i="7" s="1"/>
  <c r="AB382" i="7"/>
  <c r="AC382" i="7" s="1"/>
  <c r="X385" i="7"/>
  <c r="Y385" i="7" s="1"/>
  <c r="T381" i="7"/>
  <c r="U381" i="7" s="1"/>
  <c r="Q268" i="7"/>
  <c r="E268" i="7" s="1"/>
  <c r="O220" i="6" l="1"/>
  <c r="P220" i="6" s="1"/>
  <c r="I220" i="6"/>
  <c r="J220" i="6" s="1"/>
  <c r="K220" i="6" s="1"/>
  <c r="F221" i="6" s="1"/>
  <c r="F891" i="8"/>
  <c r="AJ380" i="7"/>
  <c r="AK380" i="7" s="1"/>
  <c r="I379" i="7"/>
  <c r="AE380" i="7"/>
  <c r="H382" i="7"/>
  <c r="AA383" i="7"/>
  <c r="G385" i="7"/>
  <c r="W386" i="7"/>
  <c r="F381" i="7"/>
  <c r="S382" i="7"/>
  <c r="O269" i="7"/>
  <c r="Q220" i="6" l="1"/>
  <c r="AA220" i="6" s="1"/>
  <c r="Z220" i="6"/>
  <c r="E221" i="6"/>
  <c r="L220" i="6"/>
  <c r="G221" i="6" s="1"/>
  <c r="F892" i="8"/>
  <c r="J380" i="7"/>
  <c r="AI381" i="7"/>
  <c r="AF380" i="7"/>
  <c r="AG380" i="7" s="1"/>
  <c r="AB383" i="7"/>
  <c r="AC383" i="7" s="1"/>
  <c r="X386" i="7"/>
  <c r="Y386" i="7" s="1"/>
  <c r="T382" i="7"/>
  <c r="U382" i="7" s="1"/>
  <c r="P269" i="7"/>
  <c r="D221" i="6" l="1"/>
  <c r="F893" i="8"/>
  <c r="AJ381" i="7"/>
  <c r="AK381" i="7" s="1"/>
  <c r="I380" i="7"/>
  <c r="AE381" i="7"/>
  <c r="H383" i="7"/>
  <c r="AA384" i="7"/>
  <c r="G386" i="7"/>
  <c r="W387" i="7"/>
  <c r="F382" i="7"/>
  <c r="S383" i="7"/>
  <c r="Q269" i="7"/>
  <c r="E269" i="7" s="1"/>
  <c r="N221" i="6" l="1"/>
  <c r="I221" i="6"/>
  <c r="J221" i="6" s="1"/>
  <c r="F894" i="8"/>
  <c r="J381" i="7"/>
  <c r="AI382" i="7"/>
  <c r="AF381" i="7"/>
  <c r="AG381" i="7" s="1"/>
  <c r="AB384" i="7"/>
  <c r="AC384" i="7" s="1"/>
  <c r="X387" i="7"/>
  <c r="Y387" i="7" s="1"/>
  <c r="T383" i="7"/>
  <c r="U383" i="7" s="1"/>
  <c r="O270" i="7"/>
  <c r="O221" i="6" l="1"/>
  <c r="P221" i="6" s="1"/>
  <c r="Q221" i="6" s="1"/>
  <c r="AA221" i="6" s="1"/>
  <c r="K221" i="6"/>
  <c r="F222" i="6" s="1"/>
  <c r="E222" i="6"/>
  <c r="F895" i="8"/>
  <c r="AJ382" i="7"/>
  <c r="AK382" i="7" s="1"/>
  <c r="I381" i="7"/>
  <c r="AE382" i="7"/>
  <c r="H384" i="7"/>
  <c r="AA385" i="7"/>
  <c r="G387" i="7"/>
  <c r="W388" i="7"/>
  <c r="F383" i="7"/>
  <c r="S384" i="7"/>
  <c r="P270" i="7"/>
  <c r="Z221" i="6" l="1"/>
  <c r="L221" i="6"/>
  <c r="G222" i="6" s="1"/>
  <c r="F896" i="8"/>
  <c r="J382" i="7"/>
  <c r="AI383" i="7"/>
  <c r="AF382" i="7"/>
  <c r="AG382" i="7" s="1"/>
  <c r="AB385" i="7"/>
  <c r="AC385" i="7" s="1"/>
  <c r="X388" i="7"/>
  <c r="Y388" i="7" s="1"/>
  <c r="T384" i="7"/>
  <c r="U384" i="7" s="1"/>
  <c r="Q270" i="7"/>
  <c r="E270" i="7" s="1"/>
  <c r="D222" i="6" l="1"/>
  <c r="F897" i="8"/>
  <c r="AJ383" i="7"/>
  <c r="AK383" i="7" s="1"/>
  <c r="I382" i="7"/>
  <c r="AE383" i="7"/>
  <c r="H385" i="7"/>
  <c r="AA386" i="7"/>
  <c r="G388" i="7"/>
  <c r="W389" i="7"/>
  <c r="F384" i="7"/>
  <c r="S385" i="7"/>
  <c r="O271" i="7"/>
  <c r="N222" i="6" l="1"/>
  <c r="I222" i="6"/>
  <c r="J222" i="6" s="1"/>
  <c r="F898" i="8"/>
  <c r="J383" i="7"/>
  <c r="AI384" i="7"/>
  <c r="AF383" i="7"/>
  <c r="AG383" i="7" s="1"/>
  <c r="AB386" i="7"/>
  <c r="AC386" i="7" s="1"/>
  <c r="X389" i="7"/>
  <c r="Y389" i="7" s="1"/>
  <c r="T385" i="7"/>
  <c r="U385" i="7" s="1"/>
  <c r="P271" i="7"/>
  <c r="O222" i="6" l="1"/>
  <c r="P222" i="6" s="1"/>
  <c r="Q222" i="6" s="1"/>
  <c r="AA222" i="6" s="1"/>
  <c r="K222" i="6"/>
  <c r="F223" i="6" s="1"/>
  <c r="E223" i="6"/>
  <c r="F899" i="8"/>
  <c r="AJ384" i="7"/>
  <c r="AK384" i="7" s="1"/>
  <c r="I383" i="7"/>
  <c r="AE384" i="7"/>
  <c r="H386" i="7"/>
  <c r="AA387" i="7"/>
  <c r="G389" i="7"/>
  <c r="W390" i="7"/>
  <c r="F385" i="7"/>
  <c r="S386" i="7"/>
  <c r="Q271" i="7"/>
  <c r="E271" i="7" s="1"/>
  <c r="Z222" i="6" l="1"/>
  <c r="L222" i="6"/>
  <c r="G223" i="6" s="1"/>
  <c r="F900" i="8"/>
  <c r="J384" i="7"/>
  <c r="AI385" i="7"/>
  <c r="AF384" i="7"/>
  <c r="AG384" i="7" s="1"/>
  <c r="AB387" i="7"/>
  <c r="AC387" i="7" s="1"/>
  <c r="X390" i="7"/>
  <c r="Y390" i="7" s="1"/>
  <c r="T386" i="7"/>
  <c r="U386" i="7" s="1"/>
  <c r="O272" i="7"/>
  <c r="D223" i="6" l="1"/>
  <c r="N223" i="6" s="1"/>
  <c r="F901" i="8"/>
  <c r="AJ385" i="7"/>
  <c r="AK385" i="7" s="1"/>
  <c r="I384" i="7"/>
  <c r="AE385" i="7"/>
  <c r="H387" i="7"/>
  <c r="AA388" i="7"/>
  <c r="G390" i="7"/>
  <c r="W391" i="7"/>
  <c r="F386" i="7"/>
  <c r="S387" i="7"/>
  <c r="P272" i="7"/>
  <c r="O223" i="6" l="1"/>
  <c r="P223" i="6" s="1"/>
  <c r="Q223" i="6" s="1"/>
  <c r="AA223" i="6" s="1"/>
  <c r="I223" i="6"/>
  <c r="J223" i="6" s="1"/>
  <c r="F902" i="8"/>
  <c r="J385" i="7"/>
  <c r="AI386" i="7"/>
  <c r="AF385" i="7"/>
  <c r="AG385" i="7" s="1"/>
  <c r="AB388" i="7"/>
  <c r="AC388" i="7" s="1"/>
  <c r="X391" i="7"/>
  <c r="Y391" i="7" s="1"/>
  <c r="T387" i="7"/>
  <c r="U387" i="7" s="1"/>
  <c r="Q272" i="7"/>
  <c r="E272" i="7" s="1"/>
  <c r="Z223" i="6" l="1"/>
  <c r="K223" i="6"/>
  <c r="F224" i="6" s="1"/>
  <c r="E224" i="6"/>
  <c r="F903" i="8"/>
  <c r="AJ386" i="7"/>
  <c r="AK386" i="7" s="1"/>
  <c r="I385" i="7"/>
  <c r="AE386" i="7"/>
  <c r="H388" i="7"/>
  <c r="AA389" i="7"/>
  <c r="G391" i="7"/>
  <c r="W392" i="7"/>
  <c r="F387" i="7"/>
  <c r="S388" i="7"/>
  <c r="O273" i="7"/>
  <c r="L223" i="6" l="1"/>
  <c r="G224" i="6" s="1"/>
  <c r="F904" i="8"/>
  <c r="J386" i="7"/>
  <c r="AI387" i="7"/>
  <c r="AF386" i="7"/>
  <c r="AG386" i="7" s="1"/>
  <c r="AB389" i="7"/>
  <c r="AC389" i="7" s="1"/>
  <c r="X392" i="7"/>
  <c r="Y392" i="7" s="1"/>
  <c r="T388" i="7"/>
  <c r="U388" i="7" s="1"/>
  <c r="P273" i="7"/>
  <c r="D224" i="6" l="1"/>
  <c r="N224" i="6" s="1"/>
  <c r="F905" i="8"/>
  <c r="AJ387" i="7"/>
  <c r="AK387" i="7" s="1"/>
  <c r="I386" i="7"/>
  <c r="AE387" i="7"/>
  <c r="H389" i="7"/>
  <c r="AA390" i="7"/>
  <c r="G392" i="7"/>
  <c r="W393" i="7"/>
  <c r="F388" i="7"/>
  <c r="S389" i="7"/>
  <c r="Q273" i="7"/>
  <c r="E273" i="7" s="1"/>
  <c r="O224" i="6" l="1"/>
  <c r="P224" i="6" s="1"/>
  <c r="Q224" i="6" s="1"/>
  <c r="AA224" i="6" s="1"/>
  <c r="I224" i="6"/>
  <c r="J224" i="6" s="1"/>
  <c r="K224" i="6" s="1"/>
  <c r="F225" i="6" s="1"/>
  <c r="F906" i="8"/>
  <c r="J387" i="7"/>
  <c r="AI388" i="7"/>
  <c r="AF387" i="7"/>
  <c r="AG387" i="7" s="1"/>
  <c r="AB390" i="7"/>
  <c r="AC390" i="7" s="1"/>
  <c r="X393" i="7"/>
  <c r="Y393" i="7" s="1"/>
  <c r="T389" i="7"/>
  <c r="U389" i="7" s="1"/>
  <c r="O274" i="7"/>
  <c r="Z224" i="6" l="1"/>
  <c r="E225" i="6"/>
  <c r="L224" i="6"/>
  <c r="G225" i="6" s="1"/>
  <c r="F907" i="8"/>
  <c r="AJ388" i="7"/>
  <c r="AK388" i="7" s="1"/>
  <c r="I387" i="7"/>
  <c r="AE388" i="7"/>
  <c r="H390" i="7"/>
  <c r="AA391" i="7"/>
  <c r="G393" i="7"/>
  <c r="W394" i="7"/>
  <c r="F389" i="7"/>
  <c r="S390" i="7"/>
  <c r="P274" i="7"/>
  <c r="Q274" i="7" s="1"/>
  <c r="E274" i="7" s="1"/>
  <c r="D225" i="6" l="1"/>
  <c r="N225" i="6" s="1"/>
  <c r="F908" i="8"/>
  <c r="J388" i="7"/>
  <c r="AI389" i="7"/>
  <c r="AF388" i="7"/>
  <c r="AG388" i="7" s="1"/>
  <c r="AB391" i="7"/>
  <c r="AC391" i="7" s="1"/>
  <c r="X394" i="7"/>
  <c r="Y394" i="7" s="1"/>
  <c r="T390" i="7"/>
  <c r="U390" i="7" s="1"/>
  <c r="O275" i="7"/>
  <c r="O225" i="6" l="1"/>
  <c r="P225" i="6" s="1"/>
  <c r="Z225" i="6" s="1"/>
  <c r="I225" i="6"/>
  <c r="J225" i="6" s="1"/>
  <c r="E226" i="6" s="1"/>
  <c r="F909" i="8"/>
  <c r="AJ389" i="7"/>
  <c r="AK389" i="7" s="1"/>
  <c r="I388" i="7"/>
  <c r="AE389" i="7"/>
  <c r="H391" i="7"/>
  <c r="AA392" i="7"/>
  <c r="G394" i="7"/>
  <c r="W395" i="7"/>
  <c r="F390" i="7"/>
  <c r="S391" i="7"/>
  <c r="P275" i="7"/>
  <c r="Q275" i="7" s="1"/>
  <c r="E275" i="7" s="1"/>
  <c r="Q225" i="6" l="1"/>
  <c r="AA225" i="6" s="1"/>
  <c r="K225" i="6"/>
  <c r="F226" i="6" s="1"/>
  <c r="F910" i="8"/>
  <c r="J389" i="7"/>
  <c r="AI390" i="7"/>
  <c r="AF389" i="7"/>
  <c r="AG389" i="7" s="1"/>
  <c r="AB392" i="7"/>
  <c r="AC392" i="7" s="1"/>
  <c r="X395" i="7"/>
  <c r="Y395" i="7" s="1"/>
  <c r="T391" i="7"/>
  <c r="U391" i="7" s="1"/>
  <c r="O276" i="7"/>
  <c r="L225" i="6" l="1"/>
  <c r="G226" i="6" s="1"/>
  <c r="D226" i="6" s="1"/>
  <c r="I226" i="6" s="1"/>
  <c r="J226" i="6" s="1"/>
  <c r="F911" i="8"/>
  <c r="AJ390" i="7"/>
  <c r="AK390" i="7" s="1"/>
  <c r="I389" i="7"/>
  <c r="AE390" i="7"/>
  <c r="H392" i="7"/>
  <c r="AA393" i="7"/>
  <c r="G395" i="7"/>
  <c r="W396" i="7"/>
  <c r="F391" i="7"/>
  <c r="S392" i="7"/>
  <c r="P276" i="7"/>
  <c r="N226" i="6" l="1"/>
  <c r="E227" i="6"/>
  <c r="K226" i="6"/>
  <c r="F227" i="6" s="1"/>
  <c r="F912" i="8"/>
  <c r="J390" i="7"/>
  <c r="AI391" i="7"/>
  <c r="AF390" i="7"/>
  <c r="AG390" i="7" s="1"/>
  <c r="AB393" i="7"/>
  <c r="AC393" i="7" s="1"/>
  <c r="X396" i="7"/>
  <c r="Y396" i="7" s="1"/>
  <c r="T392" i="7"/>
  <c r="U392" i="7" s="1"/>
  <c r="Q276" i="7"/>
  <c r="E276" i="7" s="1"/>
  <c r="O226" i="6" l="1"/>
  <c r="P226" i="6" s="1"/>
  <c r="Z226" i="6" s="1"/>
  <c r="L226" i="6"/>
  <c r="G227" i="6" s="1"/>
  <c r="F913" i="8"/>
  <c r="AJ391" i="7"/>
  <c r="AK391" i="7" s="1"/>
  <c r="I390" i="7"/>
  <c r="AE391" i="7"/>
  <c r="H393" i="7"/>
  <c r="AA394" i="7"/>
  <c r="G396" i="7"/>
  <c r="W397" i="7"/>
  <c r="F392" i="7"/>
  <c r="S393" i="7"/>
  <c r="O277" i="7"/>
  <c r="Q226" i="6" l="1"/>
  <c r="AA226" i="6" s="1"/>
  <c r="D227" i="6"/>
  <c r="N227" i="6" s="1"/>
  <c r="F914" i="8"/>
  <c r="J391" i="7"/>
  <c r="AI392" i="7"/>
  <c r="AF391" i="7"/>
  <c r="AG391" i="7" s="1"/>
  <c r="AB394" i="7"/>
  <c r="AC394" i="7" s="1"/>
  <c r="X397" i="7"/>
  <c r="Y397" i="7" s="1"/>
  <c r="T393" i="7"/>
  <c r="U393" i="7" s="1"/>
  <c r="P277" i="7"/>
  <c r="Q277" i="7" s="1"/>
  <c r="E277" i="7" s="1"/>
  <c r="O227" i="6" l="1"/>
  <c r="P227" i="6" s="1"/>
  <c r="Z227" i="6" s="1"/>
  <c r="I227" i="6"/>
  <c r="J227" i="6" s="1"/>
  <c r="E228" i="6" s="1"/>
  <c r="F915" i="8"/>
  <c r="AJ392" i="7"/>
  <c r="AK392" i="7" s="1"/>
  <c r="I391" i="7"/>
  <c r="AE392" i="7"/>
  <c r="H394" i="7"/>
  <c r="AA395" i="7"/>
  <c r="G397" i="7"/>
  <c r="W398" i="7"/>
  <c r="F393" i="7"/>
  <c r="S394" i="7"/>
  <c r="O278" i="7"/>
  <c r="Q227" i="6" l="1"/>
  <c r="AA227" i="6" s="1"/>
  <c r="K227" i="6"/>
  <c r="F228" i="6" s="1"/>
  <c r="F916" i="8"/>
  <c r="J392" i="7"/>
  <c r="AI393" i="7"/>
  <c r="AF392" i="7"/>
  <c r="AG392" i="7" s="1"/>
  <c r="AB395" i="7"/>
  <c r="AC395" i="7" s="1"/>
  <c r="X398" i="7"/>
  <c r="Y398" i="7" s="1"/>
  <c r="T394" i="7"/>
  <c r="U394" i="7" s="1"/>
  <c r="P278" i="7"/>
  <c r="L227" i="6" l="1"/>
  <c r="G228" i="6" s="1"/>
  <c r="F917" i="8"/>
  <c r="AJ393" i="7"/>
  <c r="AK393" i="7" s="1"/>
  <c r="I392" i="7"/>
  <c r="AE393" i="7"/>
  <c r="H395" i="7"/>
  <c r="AA396" i="7"/>
  <c r="G398" i="7"/>
  <c r="W399" i="7"/>
  <c r="F394" i="7"/>
  <c r="S395" i="7"/>
  <c r="Q278" i="7"/>
  <c r="E278" i="7" s="1"/>
  <c r="D228" i="6" l="1"/>
  <c r="F918" i="8"/>
  <c r="J393" i="7"/>
  <c r="AI394" i="7"/>
  <c r="AF393" i="7"/>
  <c r="AG393" i="7" s="1"/>
  <c r="AB396" i="7"/>
  <c r="AC396" i="7" s="1"/>
  <c r="X399" i="7"/>
  <c r="Y399" i="7" s="1"/>
  <c r="T395" i="7"/>
  <c r="U395" i="7" s="1"/>
  <c r="O279" i="7"/>
  <c r="N228" i="6" l="1"/>
  <c r="I228" i="6"/>
  <c r="J228" i="6" s="1"/>
  <c r="E229" i="6" s="1"/>
  <c r="F919" i="8"/>
  <c r="AJ394" i="7"/>
  <c r="AK394" i="7" s="1"/>
  <c r="I393" i="7"/>
  <c r="AE394" i="7"/>
  <c r="H396" i="7"/>
  <c r="AA397" i="7"/>
  <c r="G399" i="7"/>
  <c r="W400" i="7"/>
  <c r="F395" i="7"/>
  <c r="S396" i="7"/>
  <c r="P279" i="7"/>
  <c r="O228" i="6" l="1"/>
  <c r="P228" i="6" s="1"/>
  <c r="Q228" i="6" s="1"/>
  <c r="AA228" i="6" s="1"/>
  <c r="K228" i="6"/>
  <c r="F229" i="6" s="1"/>
  <c r="F920" i="8"/>
  <c r="J394" i="7"/>
  <c r="AI395" i="7"/>
  <c r="AF394" i="7"/>
  <c r="AG394" i="7" s="1"/>
  <c r="AB397" i="7"/>
  <c r="AC397" i="7" s="1"/>
  <c r="X400" i="7"/>
  <c r="Y400" i="7" s="1"/>
  <c r="T396" i="7"/>
  <c r="U396" i="7" s="1"/>
  <c r="Q279" i="7"/>
  <c r="E279" i="7" s="1"/>
  <c r="Z228" i="6" l="1"/>
  <c r="L228" i="6"/>
  <c r="G229" i="6" s="1"/>
  <c r="F921" i="8"/>
  <c r="AJ395" i="7"/>
  <c r="AK395" i="7" s="1"/>
  <c r="I394" i="7"/>
  <c r="AE395" i="7"/>
  <c r="H397" i="7"/>
  <c r="AA398" i="7"/>
  <c r="G400" i="7"/>
  <c r="W401" i="7"/>
  <c r="F396" i="7"/>
  <c r="S397" i="7"/>
  <c r="O280" i="7"/>
  <c r="D229" i="6" l="1"/>
  <c r="F922" i="8"/>
  <c r="J395" i="7"/>
  <c r="AI396" i="7"/>
  <c r="AF395" i="7"/>
  <c r="AG395" i="7" s="1"/>
  <c r="AB398" i="7"/>
  <c r="AC398" i="7" s="1"/>
  <c r="X401" i="7"/>
  <c r="Y401" i="7" s="1"/>
  <c r="T397" i="7"/>
  <c r="U397" i="7" s="1"/>
  <c r="P280" i="7"/>
  <c r="I229" i="6" l="1"/>
  <c r="J229" i="6" s="1"/>
  <c r="N229" i="6"/>
  <c r="F923" i="8"/>
  <c r="AJ396" i="7"/>
  <c r="AK396" i="7" s="1"/>
  <c r="I395" i="7"/>
  <c r="AE396" i="7"/>
  <c r="H398" i="7"/>
  <c r="AA399" i="7"/>
  <c r="G401" i="7"/>
  <c r="W402" i="7"/>
  <c r="F397" i="7"/>
  <c r="S398" i="7"/>
  <c r="Q280" i="7"/>
  <c r="E280" i="7" s="1"/>
  <c r="O229" i="6" l="1"/>
  <c r="P229" i="6" s="1"/>
  <c r="Z229" i="6" s="1"/>
  <c r="K229" i="6"/>
  <c r="F230" i="6" s="1"/>
  <c r="E230" i="6"/>
  <c r="F924" i="8"/>
  <c r="J396" i="7"/>
  <c r="AI397" i="7"/>
  <c r="AF396" i="7"/>
  <c r="AG396" i="7" s="1"/>
  <c r="AB399" i="7"/>
  <c r="AC399" i="7" s="1"/>
  <c r="X402" i="7"/>
  <c r="Y402" i="7" s="1"/>
  <c r="T398" i="7"/>
  <c r="U398" i="7" s="1"/>
  <c r="O281" i="7"/>
  <c r="Q229" i="6" l="1"/>
  <c r="AA229" i="6" s="1"/>
  <c r="L229" i="6"/>
  <c r="G230" i="6" s="1"/>
  <c r="D230" i="6" s="1"/>
  <c r="F925" i="8"/>
  <c r="AJ397" i="7"/>
  <c r="AK397" i="7" s="1"/>
  <c r="I396" i="7"/>
  <c r="AE397" i="7"/>
  <c r="H399" i="7"/>
  <c r="AA400" i="7"/>
  <c r="G402" i="7"/>
  <c r="W403" i="7"/>
  <c r="F398" i="7"/>
  <c r="S399" i="7"/>
  <c r="P281" i="7"/>
  <c r="I230" i="6" l="1"/>
  <c r="J230" i="6" s="1"/>
  <c r="N230" i="6"/>
  <c r="F926" i="8"/>
  <c r="J397" i="7"/>
  <c r="AI398" i="7"/>
  <c r="AF397" i="7"/>
  <c r="AG397" i="7" s="1"/>
  <c r="AB400" i="7"/>
  <c r="AC400" i="7" s="1"/>
  <c r="X403" i="7"/>
  <c r="Y403" i="7" s="1"/>
  <c r="T399" i="7"/>
  <c r="U399" i="7" s="1"/>
  <c r="Q281" i="7"/>
  <c r="E281" i="7" s="1"/>
  <c r="O230" i="6" l="1"/>
  <c r="P230" i="6" s="1"/>
  <c r="Q230" i="6" s="1"/>
  <c r="AA230" i="6" s="1"/>
  <c r="E231" i="6"/>
  <c r="K230" i="6"/>
  <c r="F231" i="6" s="1"/>
  <c r="F927" i="8"/>
  <c r="AJ398" i="7"/>
  <c r="AK398" i="7" s="1"/>
  <c r="I397" i="7"/>
  <c r="AE398" i="7"/>
  <c r="H400" i="7"/>
  <c r="AA401" i="7"/>
  <c r="G403" i="7"/>
  <c r="W404" i="7"/>
  <c r="F399" i="7"/>
  <c r="S400" i="7"/>
  <c r="O282" i="7"/>
  <c r="Z230" i="6" l="1"/>
  <c r="L230" i="6"/>
  <c r="G231" i="6" s="1"/>
  <c r="F928" i="8"/>
  <c r="J398" i="7"/>
  <c r="AI399" i="7"/>
  <c r="AF398" i="7"/>
  <c r="AG398" i="7" s="1"/>
  <c r="AB401" i="7"/>
  <c r="AC401" i="7" s="1"/>
  <c r="X404" i="7"/>
  <c r="Y404" i="7" s="1"/>
  <c r="T400" i="7"/>
  <c r="U400" i="7" s="1"/>
  <c r="P282" i="7"/>
  <c r="D231" i="6" l="1"/>
  <c r="F929" i="8"/>
  <c r="AJ399" i="7"/>
  <c r="AK399" i="7" s="1"/>
  <c r="I398" i="7"/>
  <c r="AE399" i="7"/>
  <c r="H401" i="7"/>
  <c r="AA402" i="7"/>
  <c r="G404" i="7"/>
  <c r="W405" i="7"/>
  <c r="F400" i="7"/>
  <c r="S401" i="7"/>
  <c r="Q282" i="7"/>
  <c r="E282" i="7" s="1"/>
  <c r="I231" i="6" l="1"/>
  <c r="J231" i="6" s="1"/>
  <c r="N231" i="6"/>
  <c r="F930" i="8"/>
  <c r="J399" i="7"/>
  <c r="AI400" i="7"/>
  <c r="AF399" i="7"/>
  <c r="AG399" i="7" s="1"/>
  <c r="AB402" i="7"/>
  <c r="AC402" i="7" s="1"/>
  <c r="X405" i="7"/>
  <c r="Y405" i="7" s="1"/>
  <c r="T401" i="7"/>
  <c r="U401" i="7" s="1"/>
  <c r="O283" i="7"/>
  <c r="O231" i="6" l="1"/>
  <c r="P231" i="6" s="1"/>
  <c r="Q231" i="6" s="1"/>
  <c r="AA231" i="6" s="1"/>
  <c r="E232" i="6"/>
  <c r="K231" i="6"/>
  <c r="F232" i="6" s="1"/>
  <c r="F931" i="8"/>
  <c r="AJ400" i="7"/>
  <c r="AK400" i="7" s="1"/>
  <c r="I399" i="7"/>
  <c r="AE400" i="7"/>
  <c r="H402" i="7"/>
  <c r="AA403" i="7"/>
  <c r="G405" i="7"/>
  <c r="W406" i="7"/>
  <c r="F401" i="7"/>
  <c r="S402" i="7"/>
  <c r="P283" i="7"/>
  <c r="Z231" i="6" l="1"/>
  <c r="L231" i="6"/>
  <c r="G232" i="6" s="1"/>
  <c r="D232" i="6" s="1"/>
  <c r="F932" i="8"/>
  <c r="J400" i="7"/>
  <c r="AI401" i="7"/>
  <c r="AF400" i="7"/>
  <c r="AG400" i="7" s="1"/>
  <c r="AB403" i="7"/>
  <c r="AC403" i="7" s="1"/>
  <c r="X406" i="7"/>
  <c r="Y406" i="7" s="1"/>
  <c r="T402" i="7"/>
  <c r="U402" i="7" s="1"/>
  <c r="Q283" i="7"/>
  <c r="E283" i="7" s="1"/>
  <c r="N232" i="6" l="1"/>
  <c r="I232" i="6"/>
  <c r="J232" i="6" s="1"/>
  <c r="F933" i="8"/>
  <c r="AJ401" i="7"/>
  <c r="AK401" i="7" s="1"/>
  <c r="I400" i="7"/>
  <c r="AE401" i="7"/>
  <c r="H403" i="7"/>
  <c r="AA404" i="7"/>
  <c r="G406" i="7"/>
  <c r="W407" i="7"/>
  <c r="F402" i="7"/>
  <c r="S403" i="7"/>
  <c r="O284" i="7"/>
  <c r="O232" i="6" l="1"/>
  <c r="P232" i="6" s="1"/>
  <c r="Q232" i="6" s="1"/>
  <c r="AA232" i="6" s="1"/>
  <c r="K232" i="6"/>
  <c r="F233" i="6" s="1"/>
  <c r="E233" i="6"/>
  <c r="F934" i="8"/>
  <c r="J401" i="7"/>
  <c r="AI402" i="7"/>
  <c r="AF401" i="7"/>
  <c r="AG401" i="7" s="1"/>
  <c r="AB404" i="7"/>
  <c r="AC404" i="7" s="1"/>
  <c r="X407" i="7"/>
  <c r="Y407" i="7" s="1"/>
  <c r="T403" i="7"/>
  <c r="U403" i="7" s="1"/>
  <c r="P284" i="7"/>
  <c r="Z232" i="6" l="1"/>
  <c r="L232" i="6"/>
  <c r="G233" i="6" s="1"/>
  <c r="F935" i="8"/>
  <c r="AJ402" i="7"/>
  <c r="AK402" i="7" s="1"/>
  <c r="I401" i="7"/>
  <c r="AE402" i="7"/>
  <c r="H404" i="7"/>
  <c r="AA405" i="7"/>
  <c r="G407" i="7"/>
  <c r="W408" i="7"/>
  <c r="F403" i="7"/>
  <c r="S404" i="7"/>
  <c r="Q284" i="7"/>
  <c r="E284" i="7" s="1"/>
  <c r="D233" i="6" l="1"/>
  <c r="F936" i="8"/>
  <c r="J402" i="7"/>
  <c r="AI403" i="7"/>
  <c r="AF402" i="7"/>
  <c r="AG402" i="7" s="1"/>
  <c r="AB405" i="7"/>
  <c r="AC405" i="7" s="1"/>
  <c r="X408" i="7"/>
  <c r="Y408" i="7" s="1"/>
  <c r="T404" i="7"/>
  <c r="U404" i="7" s="1"/>
  <c r="O285" i="7"/>
  <c r="N233" i="6" l="1"/>
  <c r="I233" i="6"/>
  <c r="J233" i="6" s="1"/>
  <c r="F937" i="8"/>
  <c r="AJ403" i="7"/>
  <c r="AK403" i="7" s="1"/>
  <c r="I402" i="7"/>
  <c r="AE403" i="7"/>
  <c r="H405" i="7"/>
  <c r="AA406" i="7"/>
  <c r="G408" i="7"/>
  <c r="W409" i="7"/>
  <c r="F404" i="7"/>
  <c r="S405" i="7"/>
  <c r="P285" i="7"/>
  <c r="O233" i="6" l="1"/>
  <c r="P233" i="6" s="1"/>
  <c r="E234" i="6"/>
  <c r="K233" i="6"/>
  <c r="F234" i="6" s="1"/>
  <c r="F938" i="8"/>
  <c r="J403" i="7"/>
  <c r="AI404" i="7"/>
  <c r="AF403" i="7"/>
  <c r="AG403" i="7" s="1"/>
  <c r="AB406" i="7"/>
  <c r="AC406" i="7" s="1"/>
  <c r="X409" i="7"/>
  <c r="Y409" i="7" s="1"/>
  <c r="T405" i="7"/>
  <c r="U405" i="7" s="1"/>
  <c r="Q285" i="7"/>
  <c r="E285" i="7" s="1"/>
  <c r="Q233" i="6" l="1"/>
  <c r="AA233" i="6" s="1"/>
  <c r="Z233" i="6"/>
  <c r="L233" i="6"/>
  <c r="G234" i="6" s="1"/>
  <c r="D234" i="6" s="1"/>
  <c r="F939" i="8"/>
  <c r="AJ404" i="7"/>
  <c r="AK404" i="7" s="1"/>
  <c r="I403" i="7"/>
  <c r="AE404" i="7"/>
  <c r="H406" i="7"/>
  <c r="AA407" i="7"/>
  <c r="G409" i="7"/>
  <c r="W410" i="7"/>
  <c r="F405" i="7"/>
  <c r="S406" i="7"/>
  <c r="O286" i="7"/>
  <c r="N234" i="6" l="1"/>
  <c r="I234" i="6"/>
  <c r="J234" i="6" s="1"/>
  <c r="F940" i="8"/>
  <c r="J404" i="7"/>
  <c r="AI405" i="7"/>
  <c r="AF404" i="7"/>
  <c r="AG404" i="7" s="1"/>
  <c r="AB407" i="7"/>
  <c r="AC407" i="7" s="1"/>
  <c r="X410" i="7"/>
  <c r="Y410" i="7" s="1"/>
  <c r="T406" i="7"/>
  <c r="U406" i="7" s="1"/>
  <c r="P286" i="7"/>
  <c r="O234" i="6" l="1"/>
  <c r="P234" i="6" s="1"/>
  <c r="K234" i="6"/>
  <c r="F235" i="6" s="1"/>
  <c r="E235" i="6"/>
  <c r="F941" i="8"/>
  <c r="AJ405" i="7"/>
  <c r="AK405" i="7" s="1"/>
  <c r="I404" i="7"/>
  <c r="AE405" i="7"/>
  <c r="H407" i="7"/>
  <c r="AA408" i="7"/>
  <c r="G410" i="7"/>
  <c r="W411" i="7"/>
  <c r="F406" i="7"/>
  <c r="S407" i="7"/>
  <c r="Q286" i="7"/>
  <c r="E286" i="7" s="1"/>
  <c r="Z234" i="6" l="1"/>
  <c r="Q234" i="6"/>
  <c r="AA234" i="6" s="1"/>
  <c r="L234" i="6"/>
  <c r="G235" i="6" s="1"/>
  <c r="D235" i="6" s="1"/>
  <c r="F942" i="8"/>
  <c r="J405" i="7"/>
  <c r="AI406" i="7"/>
  <c r="AF405" i="7"/>
  <c r="AG405" i="7" s="1"/>
  <c r="AB408" i="7"/>
  <c r="AC408" i="7" s="1"/>
  <c r="X411" i="7"/>
  <c r="Y411" i="7" s="1"/>
  <c r="T407" i="7"/>
  <c r="U407" i="7" s="1"/>
  <c r="O287" i="7"/>
  <c r="N235" i="6" l="1"/>
  <c r="I235" i="6"/>
  <c r="J235" i="6" s="1"/>
  <c r="F943" i="8"/>
  <c r="AJ406" i="7"/>
  <c r="AK406" i="7" s="1"/>
  <c r="I405" i="7"/>
  <c r="AE406" i="7"/>
  <c r="H408" i="7"/>
  <c r="AA409" i="7"/>
  <c r="G411" i="7"/>
  <c r="W412" i="7"/>
  <c r="F407" i="7"/>
  <c r="S408" i="7"/>
  <c r="P287" i="7"/>
  <c r="O235" i="6" l="1"/>
  <c r="P235" i="6" s="1"/>
  <c r="K235" i="6"/>
  <c r="F236" i="6" s="1"/>
  <c r="E236" i="6"/>
  <c r="F944" i="8"/>
  <c r="J406" i="7"/>
  <c r="AI407" i="7"/>
  <c r="AF406" i="7"/>
  <c r="AG406" i="7" s="1"/>
  <c r="AB409" i="7"/>
  <c r="AC409" i="7" s="1"/>
  <c r="X412" i="7"/>
  <c r="Y412" i="7" s="1"/>
  <c r="T408" i="7"/>
  <c r="U408" i="7" s="1"/>
  <c r="Q287" i="7"/>
  <c r="E287" i="7" s="1"/>
  <c r="Q235" i="6" l="1"/>
  <c r="AA235" i="6" s="1"/>
  <c r="Z235" i="6"/>
  <c r="L235" i="6"/>
  <c r="G236" i="6" s="1"/>
  <c r="D236" i="6" s="1"/>
  <c r="F945" i="8"/>
  <c r="AJ407" i="7"/>
  <c r="AK407" i="7" s="1"/>
  <c r="I406" i="7"/>
  <c r="AE407" i="7"/>
  <c r="H409" i="7"/>
  <c r="AA410" i="7"/>
  <c r="G412" i="7"/>
  <c r="W413" i="7"/>
  <c r="F408" i="7"/>
  <c r="S409" i="7"/>
  <c r="O288" i="7"/>
  <c r="N236" i="6" l="1"/>
  <c r="I236" i="6"/>
  <c r="J236" i="6" s="1"/>
  <c r="F946" i="8"/>
  <c r="J407" i="7"/>
  <c r="AI408" i="7"/>
  <c r="AF407" i="7"/>
  <c r="AG407" i="7" s="1"/>
  <c r="AB410" i="7"/>
  <c r="AC410" i="7" s="1"/>
  <c r="X413" i="7"/>
  <c r="Y413" i="7" s="1"/>
  <c r="T409" i="7"/>
  <c r="U409" i="7" s="1"/>
  <c r="P288" i="7"/>
  <c r="O236" i="6" l="1"/>
  <c r="P236" i="6" s="1"/>
  <c r="Q236" i="6" s="1"/>
  <c r="AA236" i="6" s="1"/>
  <c r="K236" i="6"/>
  <c r="F237" i="6" s="1"/>
  <c r="E237" i="6"/>
  <c r="F947" i="8"/>
  <c r="AJ408" i="7"/>
  <c r="AK408" i="7" s="1"/>
  <c r="I407" i="7"/>
  <c r="AE408" i="7"/>
  <c r="H410" i="7"/>
  <c r="AA411" i="7"/>
  <c r="G413" i="7"/>
  <c r="W414" i="7"/>
  <c r="F409" i="7"/>
  <c r="S410" i="7"/>
  <c r="Q288" i="7"/>
  <c r="E288" i="7" s="1"/>
  <c r="Z236" i="6" l="1"/>
  <c r="L236" i="6"/>
  <c r="G237" i="6" s="1"/>
  <c r="F948" i="8"/>
  <c r="J408" i="7"/>
  <c r="AI409" i="7"/>
  <c r="AF408" i="7"/>
  <c r="AG408" i="7" s="1"/>
  <c r="AB411" i="7"/>
  <c r="AC411" i="7" s="1"/>
  <c r="X414" i="7"/>
  <c r="Y414" i="7" s="1"/>
  <c r="T410" i="7"/>
  <c r="U410" i="7" s="1"/>
  <c r="O289" i="7"/>
  <c r="D237" i="6" l="1"/>
  <c r="F949" i="8"/>
  <c r="AJ409" i="7"/>
  <c r="AK409" i="7" s="1"/>
  <c r="I408" i="7"/>
  <c r="AE409" i="7"/>
  <c r="H411" i="7"/>
  <c r="AA412" i="7"/>
  <c r="G414" i="7"/>
  <c r="W415" i="7"/>
  <c r="F410" i="7"/>
  <c r="S411" i="7"/>
  <c r="P289" i="7"/>
  <c r="N237" i="6" l="1"/>
  <c r="I237" i="6"/>
  <c r="J237" i="6" s="1"/>
  <c r="F950" i="8"/>
  <c r="J409" i="7"/>
  <c r="AI410" i="7"/>
  <c r="AF409" i="7"/>
  <c r="AG409" i="7" s="1"/>
  <c r="AB412" i="7"/>
  <c r="AC412" i="7" s="1"/>
  <c r="X415" i="7"/>
  <c r="Y415" i="7" s="1"/>
  <c r="T411" i="7"/>
  <c r="U411" i="7" s="1"/>
  <c r="Q289" i="7"/>
  <c r="E289" i="7" s="1"/>
  <c r="O237" i="6" l="1"/>
  <c r="P237" i="6" s="1"/>
  <c r="Q237" i="6" s="1"/>
  <c r="AA237" i="6" s="1"/>
  <c r="K237" i="6"/>
  <c r="F238" i="6" s="1"/>
  <c r="E238" i="6"/>
  <c r="F951" i="8"/>
  <c r="AJ410" i="7"/>
  <c r="AK410" i="7" s="1"/>
  <c r="I409" i="7"/>
  <c r="AE410" i="7"/>
  <c r="H412" i="7"/>
  <c r="AA413" i="7"/>
  <c r="G415" i="7"/>
  <c r="W416" i="7"/>
  <c r="F411" i="7"/>
  <c r="S412" i="7"/>
  <c r="T412" i="7" s="1"/>
  <c r="U412" i="7" s="1"/>
  <c r="O290" i="7"/>
  <c r="Z237" i="6" l="1"/>
  <c r="L237" i="6"/>
  <c r="G238" i="6" s="1"/>
  <c r="D238" i="6" s="1"/>
  <c r="F952" i="8"/>
  <c r="J410" i="7"/>
  <c r="AI411" i="7"/>
  <c r="AF410" i="7"/>
  <c r="AG410" i="7" s="1"/>
  <c r="AB413" i="7"/>
  <c r="AC413" i="7" s="1"/>
  <c r="X416" i="7"/>
  <c r="Y416" i="7" s="1"/>
  <c r="F412" i="7"/>
  <c r="S413" i="7"/>
  <c r="P290" i="7"/>
  <c r="N238" i="6" l="1"/>
  <c r="I238" i="6"/>
  <c r="J238" i="6" s="1"/>
  <c r="F953" i="8"/>
  <c r="AJ411" i="7"/>
  <c r="AK411" i="7" s="1"/>
  <c r="I410" i="7"/>
  <c r="AE411" i="7"/>
  <c r="H413" i="7"/>
  <c r="AA414" i="7"/>
  <c r="G416" i="7"/>
  <c r="W417" i="7"/>
  <c r="T413" i="7"/>
  <c r="U413" i="7" s="1"/>
  <c r="Q290" i="7"/>
  <c r="E290" i="7" s="1"/>
  <c r="O238" i="6" l="1"/>
  <c r="P238" i="6" s="1"/>
  <c r="E239" i="6"/>
  <c r="K238" i="6"/>
  <c r="F239" i="6" s="1"/>
  <c r="F954" i="8"/>
  <c r="J411" i="7"/>
  <c r="AI412" i="7"/>
  <c r="AF411" i="7"/>
  <c r="AG411" i="7" s="1"/>
  <c r="AB414" i="7"/>
  <c r="AC414" i="7" s="1"/>
  <c r="X417" i="7"/>
  <c r="Y417" i="7" s="1"/>
  <c r="F413" i="7"/>
  <c r="S414" i="7"/>
  <c r="O291" i="7"/>
  <c r="Q238" i="6" l="1"/>
  <c r="AA238" i="6" s="1"/>
  <c r="Z238" i="6"/>
  <c r="L238" i="6"/>
  <c r="G239" i="6" s="1"/>
  <c r="F955" i="8"/>
  <c r="AJ412" i="7"/>
  <c r="AK412" i="7" s="1"/>
  <c r="I411" i="7"/>
  <c r="AE412" i="7"/>
  <c r="H414" i="7"/>
  <c r="AA415" i="7"/>
  <c r="G417" i="7"/>
  <c r="W418" i="7"/>
  <c r="T414" i="7"/>
  <c r="U414" i="7" s="1"/>
  <c r="P291" i="7"/>
  <c r="D239" i="6" l="1"/>
  <c r="F956" i="8"/>
  <c r="J412" i="7"/>
  <c r="AI413" i="7"/>
  <c r="AF412" i="7"/>
  <c r="AG412" i="7" s="1"/>
  <c r="AB415" i="7"/>
  <c r="AC415" i="7" s="1"/>
  <c r="X418" i="7"/>
  <c r="Y418" i="7" s="1"/>
  <c r="F414" i="7"/>
  <c r="S415" i="7"/>
  <c r="Q291" i="7"/>
  <c r="E291" i="7" s="1"/>
  <c r="I239" i="6" l="1"/>
  <c r="J239" i="6" s="1"/>
  <c r="N239" i="6"/>
  <c r="F957" i="8"/>
  <c r="AJ413" i="7"/>
  <c r="AK413" i="7" s="1"/>
  <c r="I412" i="7"/>
  <c r="AE413" i="7"/>
  <c r="H415" i="7"/>
  <c r="AA416" i="7"/>
  <c r="G418" i="7"/>
  <c r="W419" i="7"/>
  <c r="T415" i="7"/>
  <c r="U415" i="7" s="1"/>
  <c r="O292" i="7"/>
  <c r="O239" i="6" l="1"/>
  <c r="P239" i="6" s="1"/>
  <c r="Q239" i="6" s="1"/>
  <c r="AA239" i="6" s="1"/>
  <c r="E240" i="6"/>
  <c r="K239" i="6"/>
  <c r="F958" i="8"/>
  <c r="J413" i="7"/>
  <c r="AI414" i="7"/>
  <c r="AF413" i="7"/>
  <c r="AG413" i="7" s="1"/>
  <c r="AB416" i="7"/>
  <c r="AC416" i="7" s="1"/>
  <c r="X419" i="7"/>
  <c r="Y419" i="7" s="1"/>
  <c r="F415" i="7"/>
  <c r="S416" i="7"/>
  <c r="P292" i="7"/>
  <c r="Z239" i="6" l="1"/>
  <c r="F240" i="6"/>
  <c r="L239" i="6"/>
  <c r="G240" i="6" s="1"/>
  <c r="F959" i="8"/>
  <c r="AJ414" i="7"/>
  <c r="AK414" i="7" s="1"/>
  <c r="I413" i="7"/>
  <c r="AE414" i="7"/>
  <c r="H416" i="7"/>
  <c r="AA417" i="7"/>
  <c r="G419" i="7"/>
  <c r="W420" i="7"/>
  <c r="T416" i="7"/>
  <c r="U416" i="7" s="1"/>
  <c r="Q292" i="7"/>
  <c r="E292" i="7" s="1"/>
  <c r="D240" i="6" l="1"/>
  <c r="F960" i="8"/>
  <c r="J414" i="7"/>
  <c r="AI415" i="7"/>
  <c r="AF414" i="7"/>
  <c r="AG414" i="7" s="1"/>
  <c r="AB417" i="7"/>
  <c r="AC417" i="7" s="1"/>
  <c r="X420" i="7"/>
  <c r="Y420" i="7" s="1"/>
  <c r="F416" i="7"/>
  <c r="S417" i="7"/>
  <c r="O293" i="7"/>
  <c r="N240" i="6" l="1"/>
  <c r="I240" i="6"/>
  <c r="J240" i="6" s="1"/>
  <c r="F961" i="8"/>
  <c r="AJ415" i="7"/>
  <c r="AK415" i="7" s="1"/>
  <c r="I414" i="7"/>
  <c r="AE415" i="7"/>
  <c r="H417" i="7"/>
  <c r="AA418" i="7"/>
  <c r="G420" i="7"/>
  <c r="W421" i="7"/>
  <c r="T417" i="7"/>
  <c r="U417" i="7" s="1"/>
  <c r="P293" i="7"/>
  <c r="O240" i="6" l="1"/>
  <c r="P240" i="6" s="1"/>
  <c r="E241" i="6"/>
  <c r="K240" i="6"/>
  <c r="F241" i="6" s="1"/>
  <c r="F962" i="8"/>
  <c r="J415" i="7"/>
  <c r="AI416" i="7"/>
  <c r="AF415" i="7"/>
  <c r="AG415" i="7" s="1"/>
  <c r="AB418" i="7"/>
  <c r="AC418" i="7" s="1"/>
  <c r="X421" i="7"/>
  <c r="Y421" i="7" s="1"/>
  <c r="F417" i="7"/>
  <c r="S418" i="7"/>
  <c r="Q293" i="7"/>
  <c r="E293" i="7" s="1"/>
  <c r="Q240" i="6" l="1"/>
  <c r="AA240" i="6" s="1"/>
  <c r="Z240" i="6"/>
  <c r="L240" i="6"/>
  <c r="G241" i="6" s="1"/>
  <c r="D241" i="6" s="1"/>
  <c r="N241" i="6" s="1"/>
  <c r="F963" i="8"/>
  <c r="AJ416" i="7"/>
  <c r="AK416" i="7" s="1"/>
  <c r="I415" i="7"/>
  <c r="AE416" i="7"/>
  <c r="H418" i="7"/>
  <c r="AA419" i="7"/>
  <c r="G421" i="7"/>
  <c r="W422" i="7"/>
  <c r="T418" i="7"/>
  <c r="U418" i="7" s="1"/>
  <c r="O294" i="7"/>
  <c r="I241" i="6" l="1"/>
  <c r="J241" i="6" s="1"/>
  <c r="K241" i="6" s="1"/>
  <c r="F242" i="6" s="1"/>
  <c r="O241" i="6"/>
  <c r="P241" i="6" s="1"/>
  <c r="Z241" i="6" s="1"/>
  <c r="F964" i="8"/>
  <c r="J416" i="7"/>
  <c r="AI417" i="7"/>
  <c r="AF416" i="7"/>
  <c r="AG416" i="7" s="1"/>
  <c r="AB419" i="7"/>
  <c r="AC419" i="7" s="1"/>
  <c r="X422" i="7"/>
  <c r="Y422" i="7" s="1"/>
  <c r="F418" i="7"/>
  <c r="S419" i="7"/>
  <c r="P294" i="7"/>
  <c r="E242" i="6" l="1"/>
  <c r="Q241" i="6"/>
  <c r="AA241" i="6" s="1"/>
  <c r="L241" i="6"/>
  <c r="G242" i="6" s="1"/>
  <c r="F965" i="8"/>
  <c r="AJ417" i="7"/>
  <c r="AK417" i="7" s="1"/>
  <c r="I416" i="7"/>
  <c r="AE417" i="7"/>
  <c r="H419" i="7"/>
  <c r="AA420" i="7"/>
  <c r="G422" i="7"/>
  <c r="W423" i="7"/>
  <c r="T419" i="7"/>
  <c r="U419" i="7" s="1"/>
  <c r="Q294" i="7"/>
  <c r="E294" i="7" s="1"/>
  <c r="D242" i="6" l="1"/>
  <c r="N242" i="6" s="1"/>
  <c r="F966" i="8"/>
  <c r="J417" i="7"/>
  <c r="AI418" i="7"/>
  <c r="AF417" i="7"/>
  <c r="AG417" i="7" s="1"/>
  <c r="AB420" i="7"/>
  <c r="AC420" i="7" s="1"/>
  <c r="X423" i="7"/>
  <c r="Y423" i="7" s="1"/>
  <c r="F419" i="7"/>
  <c r="S420" i="7"/>
  <c r="O295" i="7"/>
  <c r="O242" i="6" l="1"/>
  <c r="P242" i="6" s="1"/>
  <c r="Z242" i="6" s="1"/>
  <c r="I242" i="6"/>
  <c r="J242" i="6" s="1"/>
  <c r="K242" i="6" s="1"/>
  <c r="F243" i="6" s="1"/>
  <c r="F967" i="8"/>
  <c r="AJ418" i="7"/>
  <c r="AK418" i="7" s="1"/>
  <c r="I417" i="7"/>
  <c r="AE418" i="7"/>
  <c r="H420" i="7"/>
  <c r="AA421" i="7"/>
  <c r="G423" i="7"/>
  <c r="W424" i="7"/>
  <c r="T420" i="7"/>
  <c r="U420" i="7" s="1"/>
  <c r="P295" i="7"/>
  <c r="Q242" i="6" l="1"/>
  <c r="AA242" i="6" s="1"/>
  <c r="E243" i="6"/>
  <c r="L242" i="6"/>
  <c r="G243" i="6" s="1"/>
  <c r="F968" i="8"/>
  <c r="J418" i="7"/>
  <c r="AI419" i="7"/>
  <c r="AF418" i="7"/>
  <c r="AG418" i="7" s="1"/>
  <c r="AB421" i="7"/>
  <c r="AC421" i="7" s="1"/>
  <c r="X424" i="7"/>
  <c r="Y424" i="7" s="1"/>
  <c r="F420" i="7"/>
  <c r="S421" i="7"/>
  <c r="Q295" i="7"/>
  <c r="E295" i="7" s="1"/>
  <c r="D243" i="6" l="1"/>
  <c r="N243" i="6" s="1"/>
  <c r="F969" i="8"/>
  <c r="AJ419" i="7"/>
  <c r="AK419" i="7" s="1"/>
  <c r="I418" i="7"/>
  <c r="AE419" i="7"/>
  <c r="H421" i="7"/>
  <c r="AA422" i="7"/>
  <c r="G424" i="7"/>
  <c r="W425" i="7"/>
  <c r="T421" i="7"/>
  <c r="U421" i="7" s="1"/>
  <c r="O296" i="7"/>
  <c r="O243" i="6" l="1"/>
  <c r="P243" i="6" s="1"/>
  <c r="Z243" i="6" s="1"/>
  <c r="I243" i="6"/>
  <c r="J243" i="6" s="1"/>
  <c r="F970" i="8"/>
  <c r="J419" i="7"/>
  <c r="AI420" i="7"/>
  <c r="AF419" i="7"/>
  <c r="AG419" i="7" s="1"/>
  <c r="AB422" i="7"/>
  <c r="AC422" i="7" s="1"/>
  <c r="X425" i="7"/>
  <c r="Y425" i="7" s="1"/>
  <c r="F421" i="7"/>
  <c r="S422" i="7"/>
  <c r="P296" i="7"/>
  <c r="Q243" i="6" l="1"/>
  <c r="AA243" i="6" s="1"/>
  <c r="E244" i="6"/>
  <c r="K243" i="6"/>
  <c r="F244" i="6" s="1"/>
  <c r="F971" i="8"/>
  <c r="AJ420" i="7"/>
  <c r="AK420" i="7" s="1"/>
  <c r="I419" i="7"/>
  <c r="AE420" i="7"/>
  <c r="H422" i="7"/>
  <c r="AA423" i="7"/>
  <c r="G425" i="7"/>
  <c r="W426" i="7"/>
  <c r="T422" i="7"/>
  <c r="U422" i="7" s="1"/>
  <c r="Q296" i="7"/>
  <c r="E296" i="7" s="1"/>
  <c r="L243" i="6" l="1"/>
  <c r="G244" i="6" s="1"/>
  <c r="F972" i="8"/>
  <c r="J420" i="7"/>
  <c r="AI421" i="7"/>
  <c r="AF420" i="7"/>
  <c r="AG420" i="7" s="1"/>
  <c r="AB423" i="7"/>
  <c r="AC423" i="7" s="1"/>
  <c r="X426" i="7"/>
  <c r="Y426" i="7" s="1"/>
  <c r="F422" i="7"/>
  <c r="S423" i="7"/>
  <c r="O297" i="7"/>
  <c r="D244" i="6" l="1"/>
  <c r="F973" i="8"/>
  <c r="AJ421" i="7"/>
  <c r="AK421" i="7" s="1"/>
  <c r="I420" i="7"/>
  <c r="AE421" i="7"/>
  <c r="H423" i="7"/>
  <c r="AA424" i="7"/>
  <c r="G426" i="7"/>
  <c r="W427" i="7"/>
  <c r="T423" i="7"/>
  <c r="U423" i="7" s="1"/>
  <c r="P297" i="7"/>
  <c r="N244" i="6" l="1"/>
  <c r="I244" i="6"/>
  <c r="J244" i="6" s="1"/>
  <c r="F974" i="8"/>
  <c r="J421" i="7"/>
  <c r="AI422" i="7"/>
  <c r="AF421" i="7"/>
  <c r="AG421" i="7" s="1"/>
  <c r="AB424" i="7"/>
  <c r="AC424" i="7" s="1"/>
  <c r="X427" i="7"/>
  <c r="Y427" i="7" s="1"/>
  <c r="F423" i="7"/>
  <c r="S424" i="7"/>
  <c r="Q297" i="7"/>
  <c r="E297" i="7" s="1"/>
  <c r="O244" i="6" l="1"/>
  <c r="P244" i="6" s="1"/>
  <c r="Q244" i="6" s="1"/>
  <c r="AA244" i="6" s="1"/>
  <c r="K244" i="6"/>
  <c r="F245" i="6" s="1"/>
  <c r="E245" i="6"/>
  <c r="F975" i="8"/>
  <c r="AJ422" i="7"/>
  <c r="AK422" i="7" s="1"/>
  <c r="I421" i="7"/>
  <c r="AE422" i="7"/>
  <c r="H424" i="7"/>
  <c r="AA425" i="7"/>
  <c r="G427" i="7"/>
  <c r="W428" i="7"/>
  <c r="T424" i="7"/>
  <c r="U424" i="7" s="1"/>
  <c r="O298" i="7"/>
  <c r="Z244" i="6" l="1"/>
  <c r="L244" i="6"/>
  <c r="G245" i="6" s="1"/>
  <c r="F976" i="8"/>
  <c r="J422" i="7"/>
  <c r="AI423" i="7"/>
  <c r="AF422" i="7"/>
  <c r="AG422" i="7" s="1"/>
  <c r="AB425" i="7"/>
  <c r="AC425" i="7" s="1"/>
  <c r="X428" i="7"/>
  <c r="Y428" i="7" s="1"/>
  <c r="F424" i="7"/>
  <c r="S425" i="7"/>
  <c r="P298" i="7"/>
  <c r="Q298" i="7" s="1"/>
  <c r="E298" i="7" s="1"/>
  <c r="D245" i="6" l="1"/>
  <c r="N245" i="6" s="1"/>
  <c r="F977" i="8"/>
  <c r="AJ423" i="7"/>
  <c r="AK423" i="7" s="1"/>
  <c r="I422" i="7"/>
  <c r="AE423" i="7"/>
  <c r="H425" i="7"/>
  <c r="AA426" i="7"/>
  <c r="G428" i="7"/>
  <c r="W429" i="7"/>
  <c r="T425" i="7"/>
  <c r="U425" i="7" s="1"/>
  <c r="O299" i="7"/>
  <c r="O245" i="6" l="1"/>
  <c r="P245" i="6" s="1"/>
  <c r="Q245" i="6" s="1"/>
  <c r="AA245" i="6" s="1"/>
  <c r="I245" i="6"/>
  <c r="J245" i="6" s="1"/>
  <c r="F978" i="8"/>
  <c r="J423" i="7"/>
  <c r="AI424" i="7"/>
  <c r="AF423" i="7"/>
  <c r="AG423" i="7" s="1"/>
  <c r="AB426" i="7"/>
  <c r="AC426" i="7" s="1"/>
  <c r="X429" i="7"/>
  <c r="Y429" i="7" s="1"/>
  <c r="F425" i="7"/>
  <c r="S426" i="7"/>
  <c r="P299" i="7"/>
  <c r="K245" i="6" l="1"/>
  <c r="F246" i="6" s="1"/>
  <c r="E246" i="6"/>
  <c r="Z245" i="6"/>
  <c r="F979" i="8"/>
  <c r="AJ424" i="7"/>
  <c r="AK424" i="7" s="1"/>
  <c r="I423" i="7"/>
  <c r="AE424" i="7"/>
  <c r="H426" i="7"/>
  <c r="AA427" i="7"/>
  <c r="G429" i="7"/>
  <c r="W430" i="7"/>
  <c r="T426" i="7"/>
  <c r="U426" i="7" s="1"/>
  <c r="Q299" i="7"/>
  <c r="E299" i="7" s="1"/>
  <c r="L245" i="6" l="1"/>
  <c r="G246" i="6" s="1"/>
  <c r="F980" i="8"/>
  <c r="J424" i="7"/>
  <c r="AI425" i="7"/>
  <c r="AF424" i="7"/>
  <c r="AG424" i="7" s="1"/>
  <c r="AB427" i="7"/>
  <c r="AC427" i="7" s="1"/>
  <c r="X430" i="7"/>
  <c r="Y430" i="7" s="1"/>
  <c r="F426" i="7"/>
  <c r="S427" i="7"/>
  <c r="O300" i="7"/>
  <c r="D246" i="6" l="1"/>
  <c r="N246" i="6" s="1"/>
  <c r="F981" i="8"/>
  <c r="AJ425" i="7"/>
  <c r="AK425" i="7" s="1"/>
  <c r="I424" i="7"/>
  <c r="AE425" i="7"/>
  <c r="H427" i="7"/>
  <c r="AA428" i="7"/>
  <c r="G430" i="7"/>
  <c r="W431" i="7"/>
  <c r="T427" i="7"/>
  <c r="U427" i="7" s="1"/>
  <c r="P300" i="7"/>
  <c r="O246" i="6" l="1"/>
  <c r="P246" i="6" s="1"/>
  <c r="Q246" i="6" s="1"/>
  <c r="AA246" i="6" s="1"/>
  <c r="I246" i="6"/>
  <c r="J246" i="6" s="1"/>
  <c r="F982" i="8"/>
  <c r="J425" i="7"/>
  <c r="AI426" i="7"/>
  <c r="AF425" i="7"/>
  <c r="AG425" i="7" s="1"/>
  <c r="AB428" i="7"/>
  <c r="AC428" i="7" s="1"/>
  <c r="X431" i="7"/>
  <c r="Y431" i="7" s="1"/>
  <c r="F427" i="7"/>
  <c r="S428" i="7"/>
  <c r="Q300" i="7"/>
  <c r="E300" i="7" s="1"/>
  <c r="Z246" i="6" l="1"/>
  <c r="K246" i="6"/>
  <c r="F247" i="6" s="1"/>
  <c r="E247" i="6"/>
  <c r="F983" i="8"/>
  <c r="AJ426" i="7"/>
  <c r="AK426" i="7" s="1"/>
  <c r="I425" i="7"/>
  <c r="AE426" i="7"/>
  <c r="H428" i="7"/>
  <c r="AA429" i="7"/>
  <c r="G431" i="7"/>
  <c r="W432" i="7"/>
  <c r="T428" i="7"/>
  <c r="U428" i="7" s="1"/>
  <c r="O301" i="7"/>
  <c r="L246" i="6" l="1"/>
  <c r="G247" i="6" s="1"/>
  <c r="F984" i="8"/>
  <c r="J426" i="7"/>
  <c r="AI427" i="7"/>
  <c r="AF426" i="7"/>
  <c r="AG426" i="7" s="1"/>
  <c r="AB429" i="7"/>
  <c r="AC429" i="7" s="1"/>
  <c r="X432" i="7"/>
  <c r="Y432" i="7" s="1"/>
  <c r="F428" i="7"/>
  <c r="S429" i="7"/>
  <c r="P301" i="7"/>
  <c r="D247" i="6" l="1"/>
  <c r="N247" i="6" s="1"/>
  <c r="F985" i="8"/>
  <c r="AJ427" i="7"/>
  <c r="AK427" i="7" s="1"/>
  <c r="I426" i="7"/>
  <c r="AE427" i="7"/>
  <c r="H429" i="7"/>
  <c r="AA430" i="7"/>
  <c r="G432" i="7"/>
  <c r="W433" i="7"/>
  <c r="T429" i="7"/>
  <c r="U429" i="7" s="1"/>
  <c r="Q301" i="7"/>
  <c r="E301" i="7" s="1"/>
  <c r="O247" i="6" l="1"/>
  <c r="P247" i="6" s="1"/>
  <c r="Q247" i="6" s="1"/>
  <c r="AA247" i="6" s="1"/>
  <c r="I247" i="6"/>
  <c r="J247" i="6" s="1"/>
  <c r="K247" i="6" s="1"/>
  <c r="F248" i="6" s="1"/>
  <c r="F986" i="8"/>
  <c r="J427" i="7"/>
  <c r="AI428" i="7"/>
  <c r="AF427" i="7"/>
  <c r="AG427" i="7" s="1"/>
  <c r="AB430" i="7"/>
  <c r="AC430" i="7" s="1"/>
  <c r="X433" i="7"/>
  <c r="Y433" i="7" s="1"/>
  <c r="F429" i="7"/>
  <c r="S430" i="7"/>
  <c r="T430" i="7" s="1"/>
  <c r="U430" i="7" s="1"/>
  <c r="O302" i="7"/>
  <c r="E248" i="6" l="1"/>
  <c r="Z247" i="6"/>
  <c r="L247" i="6"/>
  <c r="G248" i="6" s="1"/>
  <c r="F987" i="8"/>
  <c r="AJ428" i="7"/>
  <c r="AK428" i="7" s="1"/>
  <c r="I427" i="7"/>
  <c r="AE428" i="7"/>
  <c r="H430" i="7"/>
  <c r="AA431" i="7"/>
  <c r="G433" i="7"/>
  <c r="W434" i="7"/>
  <c r="F430" i="7"/>
  <c r="S431" i="7"/>
  <c r="P302" i="7"/>
  <c r="D248" i="6" l="1"/>
  <c r="F988" i="8"/>
  <c r="J428" i="7"/>
  <c r="AI429" i="7"/>
  <c r="AF428" i="7"/>
  <c r="AG428" i="7" s="1"/>
  <c r="AB431" i="7"/>
  <c r="AC431" i="7" s="1"/>
  <c r="X434" i="7"/>
  <c r="Y434" i="7" s="1"/>
  <c r="T431" i="7"/>
  <c r="U431" i="7" s="1"/>
  <c r="Q302" i="7"/>
  <c r="E302" i="7" s="1"/>
  <c r="N248" i="6" l="1"/>
  <c r="I248" i="6"/>
  <c r="J248" i="6" s="1"/>
  <c r="F989" i="8"/>
  <c r="AJ429" i="7"/>
  <c r="AK429" i="7" s="1"/>
  <c r="I428" i="7"/>
  <c r="AE429" i="7"/>
  <c r="H431" i="7"/>
  <c r="AA432" i="7"/>
  <c r="G434" i="7"/>
  <c r="W435" i="7"/>
  <c r="F431" i="7"/>
  <c r="S432" i="7"/>
  <c r="O303" i="7"/>
  <c r="O248" i="6" l="1"/>
  <c r="P248" i="6" s="1"/>
  <c r="Q248" i="6" s="1"/>
  <c r="AA248" i="6" s="1"/>
  <c r="K248" i="6"/>
  <c r="F249" i="6" s="1"/>
  <c r="E249" i="6"/>
  <c r="F990" i="8"/>
  <c r="J429" i="7"/>
  <c r="AI430" i="7"/>
  <c r="AF429" i="7"/>
  <c r="AG429" i="7" s="1"/>
  <c r="AB432" i="7"/>
  <c r="AC432" i="7" s="1"/>
  <c r="X435" i="7"/>
  <c r="Y435" i="7" s="1"/>
  <c r="T432" i="7"/>
  <c r="U432" i="7" s="1"/>
  <c r="P303" i="7"/>
  <c r="Z248" i="6" l="1"/>
  <c r="L248" i="6"/>
  <c r="G249" i="6" s="1"/>
  <c r="F991" i="8"/>
  <c r="AJ430" i="7"/>
  <c r="AK430" i="7" s="1"/>
  <c r="I429" i="7"/>
  <c r="AE430" i="7"/>
  <c r="H432" i="7"/>
  <c r="AA433" i="7"/>
  <c r="G435" i="7"/>
  <c r="W436" i="7"/>
  <c r="F432" i="7"/>
  <c r="S433" i="7"/>
  <c r="Q303" i="7"/>
  <c r="E303" i="7" s="1"/>
  <c r="D249" i="6" l="1"/>
  <c r="N249" i="6" s="1"/>
  <c r="F992" i="8"/>
  <c r="J430" i="7"/>
  <c r="AI431" i="7"/>
  <c r="AF430" i="7"/>
  <c r="AG430" i="7" s="1"/>
  <c r="AB433" i="7"/>
  <c r="AC433" i="7" s="1"/>
  <c r="X436" i="7"/>
  <c r="Y436" i="7" s="1"/>
  <c r="T433" i="7"/>
  <c r="U433" i="7" s="1"/>
  <c r="O304" i="7"/>
  <c r="O249" i="6" l="1"/>
  <c r="P249" i="6" s="1"/>
  <c r="Q249" i="6" s="1"/>
  <c r="AA249" i="6" s="1"/>
  <c r="I249" i="6"/>
  <c r="J249" i="6" s="1"/>
  <c r="F993" i="8"/>
  <c r="AJ431" i="7"/>
  <c r="AK431" i="7" s="1"/>
  <c r="I430" i="7"/>
  <c r="AE431" i="7"/>
  <c r="H433" i="7"/>
  <c r="AA434" i="7"/>
  <c r="G436" i="7"/>
  <c r="W437" i="7"/>
  <c r="F433" i="7"/>
  <c r="S434" i="7"/>
  <c r="P304" i="7"/>
  <c r="Z249" i="6" l="1"/>
  <c r="K249" i="6"/>
  <c r="F250" i="6" s="1"/>
  <c r="E250" i="6"/>
  <c r="F994" i="8"/>
  <c r="J431" i="7"/>
  <c r="AI432" i="7"/>
  <c r="AF431" i="7"/>
  <c r="AG431" i="7" s="1"/>
  <c r="AB434" i="7"/>
  <c r="AC434" i="7" s="1"/>
  <c r="X437" i="7"/>
  <c r="Y437" i="7" s="1"/>
  <c r="T434" i="7"/>
  <c r="U434" i="7" s="1"/>
  <c r="Q304" i="7"/>
  <c r="E304" i="7" s="1"/>
  <c r="L249" i="6" l="1"/>
  <c r="G250" i="6" s="1"/>
  <c r="D250" i="6" s="1"/>
  <c r="N250" i="6" s="1"/>
  <c r="F995" i="8"/>
  <c r="AJ432" i="7"/>
  <c r="AK432" i="7" s="1"/>
  <c r="I431" i="7"/>
  <c r="AE432" i="7"/>
  <c r="H434" i="7"/>
  <c r="AA435" i="7"/>
  <c r="G437" i="7"/>
  <c r="W438" i="7"/>
  <c r="F434" i="7"/>
  <c r="S435" i="7"/>
  <c r="O305" i="7"/>
  <c r="O250" i="6" l="1"/>
  <c r="P250" i="6" s="1"/>
  <c r="Q250" i="6" s="1"/>
  <c r="AA250" i="6" s="1"/>
  <c r="I250" i="6"/>
  <c r="J250" i="6" s="1"/>
  <c r="F996" i="8"/>
  <c r="J432" i="7"/>
  <c r="AI433" i="7"/>
  <c r="AF432" i="7"/>
  <c r="AG432" i="7" s="1"/>
  <c r="AB435" i="7"/>
  <c r="AC435" i="7" s="1"/>
  <c r="X438" i="7"/>
  <c r="Y438" i="7" s="1"/>
  <c r="T435" i="7"/>
  <c r="U435" i="7" s="1"/>
  <c r="P305" i="7"/>
  <c r="Z250" i="6" l="1"/>
  <c r="K250" i="6"/>
  <c r="F251" i="6" s="1"/>
  <c r="E251" i="6"/>
  <c r="F997" i="8"/>
  <c r="AJ433" i="7"/>
  <c r="AK433" i="7" s="1"/>
  <c r="I432" i="7"/>
  <c r="AE433" i="7"/>
  <c r="H435" i="7"/>
  <c r="AA436" i="7"/>
  <c r="G438" i="7"/>
  <c r="W439" i="7"/>
  <c r="F435" i="7"/>
  <c r="S436" i="7"/>
  <c r="Q305" i="7"/>
  <c r="E305" i="7" s="1"/>
  <c r="L250" i="6" l="1"/>
  <c r="G251" i="6" s="1"/>
  <c r="F998" i="8"/>
  <c r="J433" i="7"/>
  <c r="AI434" i="7"/>
  <c r="AF433" i="7"/>
  <c r="AG433" i="7" s="1"/>
  <c r="AB436" i="7"/>
  <c r="AC436" i="7" s="1"/>
  <c r="X439" i="7"/>
  <c r="Y439" i="7" s="1"/>
  <c r="T436" i="7"/>
  <c r="U436" i="7" s="1"/>
  <c r="O306" i="7"/>
  <c r="D251" i="6" l="1"/>
  <c r="N251" i="6" s="1"/>
  <c r="F999" i="8"/>
  <c r="AJ434" i="7"/>
  <c r="AK434" i="7" s="1"/>
  <c r="I433" i="7"/>
  <c r="AE434" i="7"/>
  <c r="H436" i="7"/>
  <c r="AA437" i="7"/>
  <c r="AB437" i="7" s="1"/>
  <c r="AC437" i="7" s="1"/>
  <c r="G439" i="7"/>
  <c r="W440" i="7"/>
  <c r="F436" i="7"/>
  <c r="S437" i="7"/>
  <c r="P306" i="7"/>
  <c r="O251" i="6" l="1"/>
  <c r="P251" i="6" s="1"/>
  <c r="Q251" i="6" s="1"/>
  <c r="AA251" i="6" s="1"/>
  <c r="I251" i="6"/>
  <c r="J251" i="6" s="1"/>
  <c r="K251" i="6" s="1"/>
  <c r="F252" i="6" s="1"/>
  <c r="F1000" i="8"/>
  <c r="J434" i="7"/>
  <c r="AI435" i="7"/>
  <c r="AF434" i="7"/>
  <c r="AG434" i="7" s="1"/>
  <c r="H437" i="7"/>
  <c r="AA438" i="7"/>
  <c r="X440" i="7"/>
  <c r="Y440" i="7" s="1"/>
  <c r="T437" i="7"/>
  <c r="U437" i="7" s="1"/>
  <c r="Q306" i="7"/>
  <c r="E306" i="7" s="1"/>
  <c r="E252" i="6" l="1"/>
  <c r="Z251" i="6"/>
  <c r="L251" i="6"/>
  <c r="G252" i="6" s="1"/>
  <c r="F1001" i="8"/>
  <c r="AJ435" i="7"/>
  <c r="AK435" i="7" s="1"/>
  <c r="I434" i="7"/>
  <c r="AE435" i="7"/>
  <c r="AB438" i="7"/>
  <c r="AC438" i="7" s="1"/>
  <c r="G440" i="7"/>
  <c r="W441" i="7"/>
  <c r="F437" i="7"/>
  <c r="S438" i="7"/>
  <c r="O307" i="7"/>
  <c r="D252" i="6" l="1"/>
  <c r="I252" i="6" s="1"/>
  <c r="J252" i="6" s="1"/>
  <c r="F1002" i="8"/>
  <c r="J435" i="7"/>
  <c r="AI436" i="7"/>
  <c r="AF435" i="7"/>
  <c r="AG435" i="7" s="1"/>
  <c r="H438" i="7"/>
  <c r="AA439" i="7"/>
  <c r="X441" i="7"/>
  <c r="Y441" i="7" s="1"/>
  <c r="T438" i="7"/>
  <c r="U438" i="7" s="1"/>
  <c r="P307" i="7"/>
  <c r="N252" i="6" l="1"/>
  <c r="K252" i="6"/>
  <c r="F253" i="6" s="1"/>
  <c r="E253" i="6"/>
  <c r="AJ436" i="7"/>
  <c r="AK436" i="7" s="1"/>
  <c r="I435" i="7"/>
  <c r="AE436" i="7"/>
  <c r="AB439" i="7"/>
  <c r="AC439" i="7" s="1"/>
  <c r="G441" i="7"/>
  <c r="W442" i="7"/>
  <c r="F438" i="7"/>
  <c r="S439" i="7"/>
  <c r="Q307" i="7"/>
  <c r="E307" i="7" s="1"/>
  <c r="O252" i="6" l="1"/>
  <c r="P252" i="6" s="1"/>
  <c r="Z252" i="6" s="1"/>
  <c r="L252" i="6"/>
  <c r="G253" i="6" s="1"/>
  <c r="D253" i="6" s="1"/>
  <c r="N253" i="6" s="1"/>
  <c r="J436" i="7"/>
  <c r="AI437" i="7"/>
  <c r="AF436" i="7"/>
  <c r="AG436" i="7" s="1"/>
  <c r="H439" i="7"/>
  <c r="AA440" i="7"/>
  <c r="X442" i="7"/>
  <c r="Y442" i="7" s="1"/>
  <c r="T439" i="7"/>
  <c r="U439" i="7" s="1"/>
  <c r="O308" i="7"/>
  <c r="Q252" i="6" l="1"/>
  <c r="AA252" i="6" s="1"/>
  <c r="O253" i="6"/>
  <c r="P253" i="6" s="1"/>
  <c r="Q253" i="6" s="1"/>
  <c r="AA253" i="6" s="1"/>
  <c r="I253" i="6"/>
  <c r="J253" i="6" s="1"/>
  <c r="K253" i="6" s="1"/>
  <c r="F254" i="6" s="1"/>
  <c r="AJ437" i="7"/>
  <c r="AK437" i="7" s="1"/>
  <c r="I436" i="7"/>
  <c r="AE437" i="7"/>
  <c r="AF437" i="7" s="1"/>
  <c r="AG437" i="7" s="1"/>
  <c r="AB440" i="7"/>
  <c r="AC440" i="7" s="1"/>
  <c r="G442" i="7"/>
  <c r="W443" i="7"/>
  <c r="F439" i="7"/>
  <c r="S440" i="7"/>
  <c r="P308" i="7"/>
  <c r="Z253" i="6" l="1"/>
  <c r="E254" i="6"/>
  <c r="L253" i="6"/>
  <c r="G254" i="6" s="1"/>
  <c r="J437" i="7"/>
  <c r="AI438" i="7"/>
  <c r="I437" i="7"/>
  <c r="AE438" i="7"/>
  <c r="H440" i="7"/>
  <c r="AA441" i="7"/>
  <c r="X443" i="7"/>
  <c r="Y443" i="7" s="1"/>
  <c r="T440" i="7"/>
  <c r="U440" i="7" s="1"/>
  <c r="Q308" i="7"/>
  <c r="E308" i="7" s="1"/>
  <c r="D254" i="6" l="1"/>
  <c r="AJ438" i="7"/>
  <c r="AK438" i="7" s="1"/>
  <c r="AF438" i="7"/>
  <c r="AG438" i="7" s="1"/>
  <c r="AB441" i="7"/>
  <c r="AC441" i="7" s="1"/>
  <c r="G443" i="7"/>
  <c r="W444" i="7"/>
  <c r="F440" i="7"/>
  <c r="S441" i="7"/>
  <c r="T441" i="7" s="1"/>
  <c r="U441" i="7" s="1"/>
  <c r="O309" i="7"/>
  <c r="I254" i="6" l="1"/>
  <c r="J254" i="6" s="1"/>
  <c r="K254" i="6" s="1"/>
  <c r="F255" i="6" s="1"/>
  <c r="N254" i="6"/>
  <c r="J438" i="7"/>
  <c r="AI439" i="7"/>
  <c r="I438" i="7"/>
  <c r="AE439" i="7"/>
  <c r="H441" i="7"/>
  <c r="AA442" i="7"/>
  <c r="X444" i="7"/>
  <c r="Y444" i="7" s="1"/>
  <c r="F441" i="7"/>
  <c r="S442" i="7"/>
  <c r="P309" i="7"/>
  <c r="O254" i="6" l="1"/>
  <c r="P254" i="6" s="1"/>
  <c r="E255" i="6"/>
  <c r="L254" i="6"/>
  <c r="G255" i="6" s="1"/>
  <c r="AJ439" i="7"/>
  <c r="AK439" i="7" s="1"/>
  <c r="AF439" i="7"/>
  <c r="AG439" i="7" s="1"/>
  <c r="AB442" i="7"/>
  <c r="AC442" i="7" s="1"/>
  <c r="G444" i="7"/>
  <c r="W445" i="7"/>
  <c r="T442" i="7"/>
  <c r="U442" i="7" s="1"/>
  <c r="Q309" i="7"/>
  <c r="E309" i="7" s="1"/>
  <c r="Z254" i="6" l="1"/>
  <c r="Q254" i="6"/>
  <c r="AA254" i="6" s="1"/>
  <c r="D255" i="6"/>
  <c r="N255" i="6" s="1"/>
  <c r="J439" i="7"/>
  <c r="AI440" i="7"/>
  <c r="I439" i="7"/>
  <c r="AE440" i="7"/>
  <c r="H442" i="7"/>
  <c r="AA443" i="7"/>
  <c r="X445" i="7"/>
  <c r="Y445" i="7" s="1"/>
  <c r="F442" i="7"/>
  <c r="S443" i="7"/>
  <c r="O310" i="7"/>
  <c r="O255" i="6" l="1"/>
  <c r="P255" i="6" s="1"/>
  <c r="Q255" i="6" s="1"/>
  <c r="AA255" i="6" s="1"/>
  <c r="I255" i="6"/>
  <c r="J255" i="6" s="1"/>
  <c r="AJ440" i="7"/>
  <c r="AK440" i="7" s="1"/>
  <c r="AF440" i="7"/>
  <c r="AG440" i="7" s="1"/>
  <c r="AB443" i="7"/>
  <c r="AC443" i="7" s="1"/>
  <c r="G445" i="7"/>
  <c r="W446" i="7"/>
  <c r="T443" i="7"/>
  <c r="U443" i="7" s="1"/>
  <c r="P310" i="7"/>
  <c r="Z255" i="6" l="1"/>
  <c r="K255" i="6"/>
  <c r="F256" i="6" s="1"/>
  <c r="E256" i="6"/>
  <c r="J440" i="7"/>
  <c r="AI441" i="7"/>
  <c r="I440" i="7"/>
  <c r="AE441" i="7"/>
  <c r="H443" i="7"/>
  <c r="AA444" i="7"/>
  <c r="X446" i="7"/>
  <c r="Y446" i="7" s="1"/>
  <c r="F443" i="7"/>
  <c r="S444" i="7"/>
  <c r="Q310" i="7"/>
  <c r="E310" i="7" s="1"/>
  <c r="L255" i="6" l="1"/>
  <c r="G256" i="6" s="1"/>
  <c r="AJ441" i="7"/>
  <c r="AK441" i="7" s="1"/>
  <c r="AF441" i="7"/>
  <c r="AG441" i="7" s="1"/>
  <c r="AB444" i="7"/>
  <c r="AC444" i="7" s="1"/>
  <c r="G446" i="7"/>
  <c r="W447" i="7"/>
  <c r="T444" i="7"/>
  <c r="U444" i="7" s="1"/>
  <c r="O311" i="7"/>
  <c r="D256" i="6" l="1"/>
  <c r="N256" i="6" s="1"/>
  <c r="J441" i="7"/>
  <c r="AI442" i="7"/>
  <c r="I441" i="7"/>
  <c r="AE442" i="7"/>
  <c r="H444" i="7"/>
  <c r="AA445" i="7"/>
  <c r="X447" i="7"/>
  <c r="Y447" i="7" s="1"/>
  <c r="F444" i="7"/>
  <c r="S445" i="7"/>
  <c r="P311" i="7"/>
  <c r="Q311" i="7" s="1"/>
  <c r="E311" i="7" s="1"/>
  <c r="O256" i="6" l="1"/>
  <c r="P256" i="6" s="1"/>
  <c r="Q256" i="6" s="1"/>
  <c r="AA256" i="6" s="1"/>
  <c r="I256" i="6"/>
  <c r="J256" i="6" s="1"/>
  <c r="K256" i="6" s="1"/>
  <c r="F257" i="6" s="1"/>
  <c r="AJ442" i="7"/>
  <c r="AK442" i="7" s="1"/>
  <c r="AF442" i="7"/>
  <c r="AG442" i="7" s="1"/>
  <c r="AB445" i="7"/>
  <c r="AC445" i="7" s="1"/>
  <c r="G447" i="7"/>
  <c r="W448" i="7"/>
  <c r="T445" i="7"/>
  <c r="U445" i="7" s="1"/>
  <c r="O312" i="7"/>
  <c r="Z256" i="6" l="1"/>
  <c r="E257" i="6"/>
  <c r="L256" i="6"/>
  <c r="G257" i="6" s="1"/>
  <c r="J442" i="7"/>
  <c r="AI443" i="7"/>
  <c r="I442" i="7"/>
  <c r="AE443" i="7"/>
  <c r="H445" i="7"/>
  <c r="AA446" i="7"/>
  <c r="X448" i="7"/>
  <c r="Y448" i="7" s="1"/>
  <c r="F445" i="7"/>
  <c r="S446" i="7"/>
  <c r="P312" i="7"/>
  <c r="D257" i="6" l="1"/>
  <c r="N257" i="6" s="1"/>
  <c r="AJ443" i="7"/>
  <c r="AK443" i="7" s="1"/>
  <c r="AF443" i="7"/>
  <c r="AG443" i="7" s="1"/>
  <c r="AB446" i="7"/>
  <c r="AC446" i="7" s="1"/>
  <c r="G448" i="7"/>
  <c r="W449" i="7"/>
  <c r="T446" i="7"/>
  <c r="U446" i="7" s="1"/>
  <c r="Q312" i="7"/>
  <c r="E312" i="7" s="1"/>
  <c r="O257" i="6" l="1"/>
  <c r="P257" i="6" s="1"/>
  <c r="Q257" i="6" s="1"/>
  <c r="AA257" i="6" s="1"/>
  <c r="I257" i="6"/>
  <c r="J257" i="6" s="1"/>
  <c r="J443" i="7"/>
  <c r="AI444" i="7"/>
  <c r="I443" i="7"/>
  <c r="AE444" i="7"/>
  <c r="H446" i="7"/>
  <c r="AA447" i="7"/>
  <c r="X449" i="7"/>
  <c r="Y449" i="7" s="1"/>
  <c r="F446" i="7"/>
  <c r="S447" i="7"/>
  <c r="O313" i="7"/>
  <c r="Z257" i="6" l="1"/>
  <c r="K257" i="6"/>
  <c r="F258" i="6" s="1"/>
  <c r="E258" i="6"/>
  <c r="AJ444" i="7"/>
  <c r="AK444" i="7" s="1"/>
  <c r="AF444" i="7"/>
  <c r="AG444" i="7" s="1"/>
  <c r="AB447" i="7"/>
  <c r="AC447" i="7" s="1"/>
  <c r="G449" i="7"/>
  <c r="W450" i="7"/>
  <c r="T447" i="7"/>
  <c r="U447" i="7" s="1"/>
  <c r="P313" i="7"/>
  <c r="L257" i="6" l="1"/>
  <c r="G258" i="6" s="1"/>
  <c r="J444" i="7"/>
  <c r="AI445" i="7"/>
  <c r="I444" i="7"/>
  <c r="AE445" i="7"/>
  <c r="H447" i="7"/>
  <c r="AA448" i="7"/>
  <c r="X450" i="7"/>
  <c r="Y450" i="7" s="1"/>
  <c r="F447" i="7"/>
  <c r="S448" i="7"/>
  <c r="Q313" i="7"/>
  <c r="E313" i="7" s="1"/>
  <c r="D258" i="6" l="1"/>
  <c r="AJ445" i="7"/>
  <c r="AK445" i="7" s="1"/>
  <c r="AF445" i="7"/>
  <c r="AG445" i="7" s="1"/>
  <c r="AB448" i="7"/>
  <c r="AC448" i="7" s="1"/>
  <c r="G450" i="7"/>
  <c r="W451" i="7"/>
  <c r="T448" i="7"/>
  <c r="U448" i="7" s="1"/>
  <c r="O314" i="7"/>
  <c r="N258" i="6" l="1"/>
  <c r="I258" i="6"/>
  <c r="J258" i="6" s="1"/>
  <c r="J445" i="7"/>
  <c r="AI446" i="7"/>
  <c r="I445" i="7"/>
  <c r="AE446" i="7"/>
  <c r="H448" i="7"/>
  <c r="AA449" i="7"/>
  <c r="X451" i="7"/>
  <c r="Y451" i="7" s="1"/>
  <c r="F448" i="7"/>
  <c r="S449" i="7"/>
  <c r="T449" i="7" s="1"/>
  <c r="U449" i="7" s="1"/>
  <c r="P314" i="7"/>
  <c r="O258" i="6" l="1"/>
  <c r="P258" i="6" s="1"/>
  <c r="Q258" i="6" s="1"/>
  <c r="AA258" i="6" s="1"/>
  <c r="K258" i="6"/>
  <c r="F259" i="6" s="1"/>
  <c r="E259" i="6"/>
  <c r="AJ446" i="7"/>
  <c r="AK446" i="7" s="1"/>
  <c r="AF446" i="7"/>
  <c r="AG446" i="7" s="1"/>
  <c r="AB449" i="7"/>
  <c r="AC449" i="7" s="1"/>
  <c r="G451" i="7"/>
  <c r="W452" i="7"/>
  <c r="F449" i="7"/>
  <c r="S450" i="7"/>
  <c r="Q314" i="7"/>
  <c r="E314" i="7" s="1"/>
  <c r="Z258" i="6" l="1"/>
  <c r="L258" i="6"/>
  <c r="G259" i="6" s="1"/>
  <c r="J446" i="7"/>
  <c r="AI447" i="7"/>
  <c r="I446" i="7"/>
  <c r="AE447" i="7"/>
  <c r="H449" i="7"/>
  <c r="AA450" i="7"/>
  <c r="X452" i="7"/>
  <c r="Y452" i="7" s="1"/>
  <c r="T450" i="7"/>
  <c r="U450" i="7" s="1"/>
  <c r="O315" i="7"/>
  <c r="D259" i="6" l="1"/>
  <c r="N259" i="6" s="1"/>
  <c r="AJ447" i="7"/>
  <c r="AK447" i="7" s="1"/>
  <c r="AF447" i="7"/>
  <c r="AG447" i="7" s="1"/>
  <c r="AB450" i="7"/>
  <c r="AC450" i="7" s="1"/>
  <c r="G452" i="7"/>
  <c r="W453" i="7"/>
  <c r="F450" i="7"/>
  <c r="S451" i="7"/>
  <c r="P315" i="7"/>
  <c r="O259" i="6" l="1"/>
  <c r="P259" i="6" s="1"/>
  <c r="Q259" i="6" s="1"/>
  <c r="AA259" i="6" s="1"/>
  <c r="I259" i="6"/>
  <c r="J259" i="6" s="1"/>
  <c r="J447" i="7"/>
  <c r="AI448" i="7"/>
  <c r="I447" i="7"/>
  <c r="AE448" i="7"/>
  <c r="H450" i="7"/>
  <c r="AA451" i="7"/>
  <c r="X453" i="7"/>
  <c r="Y453" i="7" s="1"/>
  <c r="T451" i="7"/>
  <c r="U451" i="7" s="1"/>
  <c r="Q315" i="7"/>
  <c r="E315" i="7" s="1"/>
  <c r="Z259" i="6" l="1"/>
  <c r="K259" i="6"/>
  <c r="F260" i="6" s="1"/>
  <c r="E260" i="6"/>
  <c r="AJ448" i="7"/>
  <c r="AK448" i="7" s="1"/>
  <c r="AF448" i="7"/>
  <c r="AG448" i="7" s="1"/>
  <c r="AB451" i="7"/>
  <c r="AC451" i="7" s="1"/>
  <c r="G453" i="7"/>
  <c r="W454" i="7"/>
  <c r="F451" i="7"/>
  <c r="S452" i="7"/>
  <c r="O316" i="7"/>
  <c r="L259" i="6" l="1"/>
  <c r="G260" i="6" s="1"/>
  <c r="J448" i="7"/>
  <c r="AI449" i="7"/>
  <c r="I448" i="7"/>
  <c r="AE449" i="7"/>
  <c r="H451" i="7"/>
  <c r="AA452" i="7"/>
  <c r="X454" i="7"/>
  <c r="Y454" i="7" s="1"/>
  <c r="T452" i="7"/>
  <c r="U452" i="7" s="1"/>
  <c r="P316" i="7"/>
  <c r="D260" i="6" l="1"/>
  <c r="I260" i="6" s="1"/>
  <c r="J260" i="6" s="1"/>
  <c r="AJ449" i="7"/>
  <c r="AK449" i="7" s="1"/>
  <c r="AF449" i="7"/>
  <c r="AG449" i="7" s="1"/>
  <c r="AB452" i="7"/>
  <c r="AC452" i="7" s="1"/>
  <c r="G454" i="7"/>
  <c r="W455" i="7"/>
  <c r="F452" i="7"/>
  <c r="S453" i="7"/>
  <c r="Q316" i="7"/>
  <c r="E316" i="7" s="1"/>
  <c r="N260" i="6" l="1"/>
  <c r="K260" i="6"/>
  <c r="F261" i="6" s="1"/>
  <c r="E261" i="6"/>
  <c r="J449" i="7"/>
  <c r="AI450" i="7"/>
  <c r="I449" i="7"/>
  <c r="AE450" i="7"/>
  <c r="H452" i="7"/>
  <c r="AA453" i="7"/>
  <c r="X455" i="7"/>
  <c r="Y455" i="7" s="1"/>
  <c r="T453" i="7"/>
  <c r="U453" i="7" s="1"/>
  <c r="O317" i="7"/>
  <c r="O260" i="6" l="1"/>
  <c r="P260" i="6" s="1"/>
  <c r="L260" i="6"/>
  <c r="G261" i="6" s="1"/>
  <c r="AJ450" i="7"/>
  <c r="AK450" i="7" s="1"/>
  <c r="AF450" i="7"/>
  <c r="AG450" i="7" s="1"/>
  <c r="AB453" i="7"/>
  <c r="AC453" i="7" s="1"/>
  <c r="G455" i="7"/>
  <c r="W456" i="7"/>
  <c r="F453" i="7"/>
  <c r="S454" i="7"/>
  <c r="P317" i="7"/>
  <c r="Q317" i="7" s="1"/>
  <c r="E317" i="7" s="1"/>
  <c r="Z260" i="6" l="1"/>
  <c r="Q260" i="6"/>
  <c r="AA260" i="6" s="1"/>
  <c r="D261" i="6"/>
  <c r="J450" i="7"/>
  <c r="AI451" i="7"/>
  <c r="I450" i="7"/>
  <c r="AE451" i="7"/>
  <c r="H453" i="7"/>
  <c r="AA454" i="7"/>
  <c r="X456" i="7"/>
  <c r="Y456" i="7" s="1"/>
  <c r="T454" i="7"/>
  <c r="U454" i="7" s="1"/>
  <c r="O318" i="7"/>
  <c r="N261" i="6" l="1"/>
  <c r="I261" i="6"/>
  <c r="J261" i="6" s="1"/>
  <c r="K261" i="6" s="1"/>
  <c r="F262" i="6" s="1"/>
  <c r="AJ451" i="7"/>
  <c r="AK451" i="7" s="1"/>
  <c r="AF451" i="7"/>
  <c r="AG451" i="7" s="1"/>
  <c r="AB454" i="7"/>
  <c r="AC454" i="7" s="1"/>
  <c r="G456" i="7"/>
  <c r="W457" i="7"/>
  <c r="F454" i="7"/>
  <c r="S455" i="7"/>
  <c r="P318" i="7"/>
  <c r="O261" i="6" l="1"/>
  <c r="P261" i="6" s="1"/>
  <c r="E262" i="6"/>
  <c r="L261" i="6"/>
  <c r="G262" i="6" s="1"/>
  <c r="J451" i="7"/>
  <c r="AI452" i="7"/>
  <c r="I451" i="7"/>
  <c r="AE452" i="7"/>
  <c r="H454" i="7"/>
  <c r="AA455" i="7"/>
  <c r="AB455" i="7" s="1"/>
  <c r="AC455" i="7" s="1"/>
  <c r="X457" i="7"/>
  <c r="Y457" i="7" s="1"/>
  <c r="T455" i="7"/>
  <c r="U455" i="7" s="1"/>
  <c r="Q318" i="7"/>
  <c r="E318" i="7" s="1"/>
  <c r="Q261" i="6" l="1"/>
  <c r="AA261" i="6" s="1"/>
  <c r="Z261" i="6"/>
  <c r="D262" i="6"/>
  <c r="AJ452" i="7"/>
  <c r="AK452" i="7" s="1"/>
  <c r="AF452" i="7"/>
  <c r="AG452" i="7" s="1"/>
  <c r="H455" i="7"/>
  <c r="AA456" i="7"/>
  <c r="G457" i="7"/>
  <c r="W458" i="7"/>
  <c r="F455" i="7"/>
  <c r="S456" i="7"/>
  <c r="O319" i="7"/>
  <c r="I262" i="6" l="1"/>
  <c r="J262" i="6" s="1"/>
  <c r="K262" i="6" s="1"/>
  <c r="F263" i="6" s="1"/>
  <c r="N262" i="6"/>
  <c r="J452" i="7"/>
  <c r="AI453" i="7"/>
  <c r="I452" i="7"/>
  <c r="AE453" i="7"/>
  <c r="AB456" i="7"/>
  <c r="AC456" i="7" s="1"/>
  <c r="X458" i="7"/>
  <c r="Y458" i="7" s="1"/>
  <c r="T456" i="7"/>
  <c r="U456" i="7" s="1"/>
  <c r="P319" i="7"/>
  <c r="E263" i="6" l="1"/>
  <c r="O262" i="6"/>
  <c r="P262" i="6" s="1"/>
  <c r="L262" i="6"/>
  <c r="G263" i="6" s="1"/>
  <c r="AJ453" i="7"/>
  <c r="AK453" i="7" s="1"/>
  <c r="AF453" i="7"/>
  <c r="AG453" i="7" s="1"/>
  <c r="H456" i="7"/>
  <c r="AA457" i="7"/>
  <c r="G458" i="7"/>
  <c r="W459" i="7"/>
  <c r="F456" i="7"/>
  <c r="S457" i="7"/>
  <c r="Q319" i="7"/>
  <c r="E319" i="7" s="1"/>
  <c r="Z262" i="6" l="1"/>
  <c r="Q262" i="6"/>
  <c r="AA262" i="6" s="1"/>
  <c r="D263" i="6"/>
  <c r="I263" i="6" s="1"/>
  <c r="J263" i="6" s="1"/>
  <c r="J453" i="7"/>
  <c r="AI454" i="7"/>
  <c r="I453" i="7"/>
  <c r="AE454" i="7"/>
  <c r="AB457" i="7"/>
  <c r="AC457" i="7" s="1"/>
  <c r="X459" i="7"/>
  <c r="Y459" i="7" s="1"/>
  <c r="T457" i="7"/>
  <c r="U457" i="7" s="1"/>
  <c r="O320" i="7"/>
  <c r="N263" i="6" l="1"/>
  <c r="K263" i="6"/>
  <c r="F264" i="6" s="1"/>
  <c r="E264" i="6"/>
  <c r="AJ454" i="7"/>
  <c r="AK454" i="7" s="1"/>
  <c r="AF454" i="7"/>
  <c r="AG454" i="7" s="1"/>
  <c r="H457" i="7"/>
  <c r="AA458" i="7"/>
  <c r="G459" i="7"/>
  <c r="W460" i="7"/>
  <c r="F457" i="7"/>
  <c r="S458" i="7"/>
  <c r="P320" i="7"/>
  <c r="O263" i="6" l="1"/>
  <c r="P263" i="6" s="1"/>
  <c r="L263" i="6"/>
  <c r="G264" i="6" s="1"/>
  <c r="J454" i="7"/>
  <c r="AI455" i="7"/>
  <c r="I454" i="7"/>
  <c r="AE455" i="7"/>
  <c r="AF455" i="7" s="1"/>
  <c r="AG455" i="7" s="1"/>
  <c r="AB458" i="7"/>
  <c r="AC458" i="7" s="1"/>
  <c r="X460" i="7"/>
  <c r="Y460" i="7" s="1"/>
  <c r="T458" i="7"/>
  <c r="U458" i="7" s="1"/>
  <c r="Q320" i="7"/>
  <c r="E320" i="7" s="1"/>
  <c r="Q263" i="6" l="1"/>
  <c r="AA263" i="6" s="1"/>
  <c r="Z263" i="6"/>
  <c r="D264" i="6"/>
  <c r="N264" i="6" s="1"/>
  <c r="AJ455" i="7"/>
  <c r="AK455" i="7" s="1"/>
  <c r="I455" i="7"/>
  <c r="AE456" i="7"/>
  <c r="H458" i="7"/>
  <c r="AA459" i="7"/>
  <c r="G460" i="7"/>
  <c r="W461" i="7"/>
  <c r="F458" i="7"/>
  <c r="S459" i="7"/>
  <c r="O321" i="7"/>
  <c r="O264" i="6" l="1"/>
  <c r="P264" i="6" s="1"/>
  <c r="Q264" i="6" s="1"/>
  <c r="AA264" i="6" s="1"/>
  <c r="I264" i="6"/>
  <c r="J264" i="6" s="1"/>
  <c r="J455" i="7"/>
  <c r="AI456" i="7"/>
  <c r="AF456" i="7"/>
  <c r="AG456" i="7" s="1"/>
  <c r="AB459" i="7"/>
  <c r="AC459" i="7" s="1"/>
  <c r="X461" i="7"/>
  <c r="Y461" i="7" s="1"/>
  <c r="T459" i="7"/>
  <c r="U459" i="7" s="1"/>
  <c r="P321" i="7"/>
  <c r="Z264" i="6" l="1"/>
  <c r="K264" i="6"/>
  <c r="F265" i="6" s="1"/>
  <c r="E265" i="6"/>
  <c r="AJ456" i="7"/>
  <c r="AK456" i="7" s="1"/>
  <c r="I456" i="7"/>
  <c r="AE457" i="7"/>
  <c r="H459" i="7"/>
  <c r="AA460" i="7"/>
  <c r="G461" i="7"/>
  <c r="W462" i="7"/>
  <c r="F459" i="7"/>
  <c r="S460" i="7"/>
  <c r="Q321" i="7"/>
  <c r="E321" i="7" s="1"/>
  <c r="L264" i="6" l="1"/>
  <c r="G265" i="6" s="1"/>
  <c r="J456" i="7"/>
  <c r="AI457" i="7"/>
  <c r="AF457" i="7"/>
  <c r="AG457" i="7" s="1"/>
  <c r="AB460" i="7"/>
  <c r="AC460" i="7" s="1"/>
  <c r="X462" i="7"/>
  <c r="Y462" i="7" s="1"/>
  <c r="T460" i="7"/>
  <c r="U460" i="7" s="1"/>
  <c r="O322" i="7"/>
  <c r="P322" i="7" s="1"/>
  <c r="D265" i="6" l="1"/>
  <c r="N265" i="6" s="1"/>
  <c r="AJ457" i="7"/>
  <c r="AK457" i="7" s="1"/>
  <c r="I457" i="7"/>
  <c r="AE458" i="7"/>
  <c r="H460" i="7"/>
  <c r="AA461" i="7"/>
  <c r="G462" i="7"/>
  <c r="W463" i="7"/>
  <c r="F460" i="7"/>
  <c r="S461" i="7"/>
  <c r="Q322" i="7"/>
  <c r="E322" i="7" s="1"/>
  <c r="O265" i="6" l="1"/>
  <c r="P265" i="6" s="1"/>
  <c r="Q265" i="6" s="1"/>
  <c r="AA265" i="6" s="1"/>
  <c r="I265" i="6"/>
  <c r="J265" i="6" s="1"/>
  <c r="E266" i="6" s="1"/>
  <c r="J457" i="7"/>
  <c r="AI458" i="7"/>
  <c r="AF458" i="7"/>
  <c r="AG458" i="7" s="1"/>
  <c r="AB461" i="7"/>
  <c r="AC461" i="7" s="1"/>
  <c r="X463" i="7"/>
  <c r="Y463" i="7" s="1"/>
  <c r="T461" i="7"/>
  <c r="U461" i="7" s="1"/>
  <c r="O323" i="7"/>
  <c r="Z265" i="6" l="1"/>
  <c r="K265" i="6"/>
  <c r="F266" i="6" s="1"/>
  <c r="AJ458" i="7"/>
  <c r="AK458" i="7" s="1"/>
  <c r="I458" i="7"/>
  <c r="AE459" i="7"/>
  <c r="H461" i="7"/>
  <c r="AA462" i="7"/>
  <c r="G463" i="7"/>
  <c r="W464" i="7"/>
  <c r="F461" i="7"/>
  <c r="S462" i="7"/>
  <c r="P323" i="7"/>
  <c r="L265" i="6" l="1"/>
  <c r="G266" i="6" s="1"/>
  <c r="D266" i="6" s="1"/>
  <c r="N266" i="6" s="1"/>
  <c r="J458" i="7"/>
  <c r="AI459" i="7"/>
  <c r="AF459" i="7"/>
  <c r="AG459" i="7" s="1"/>
  <c r="AB462" i="7"/>
  <c r="AC462" i="7" s="1"/>
  <c r="X464" i="7"/>
  <c r="Y464" i="7" s="1"/>
  <c r="T462" i="7"/>
  <c r="U462" i="7" s="1"/>
  <c r="Q323" i="7"/>
  <c r="E323" i="7" s="1"/>
  <c r="O266" i="6" l="1"/>
  <c r="P266" i="6" s="1"/>
  <c r="Q266" i="6" s="1"/>
  <c r="AA266" i="6" s="1"/>
  <c r="I266" i="6"/>
  <c r="J266" i="6" s="1"/>
  <c r="AJ459" i="7"/>
  <c r="AK459" i="7" s="1"/>
  <c r="I459" i="7"/>
  <c r="AE460" i="7"/>
  <c r="H462" i="7"/>
  <c r="AA463" i="7"/>
  <c r="G464" i="7"/>
  <c r="W465" i="7"/>
  <c r="F462" i="7"/>
  <c r="S463" i="7"/>
  <c r="O324" i="7"/>
  <c r="Z266" i="6" l="1"/>
  <c r="K266" i="6"/>
  <c r="F267" i="6" s="1"/>
  <c r="E267" i="6"/>
  <c r="J459" i="7"/>
  <c r="AI460" i="7"/>
  <c r="AF460" i="7"/>
  <c r="AG460" i="7" s="1"/>
  <c r="AB463" i="7"/>
  <c r="AC463" i="7" s="1"/>
  <c r="X465" i="7"/>
  <c r="Y465" i="7" s="1"/>
  <c r="T463" i="7"/>
  <c r="U463" i="7" s="1"/>
  <c r="P324" i="7"/>
  <c r="L266" i="6" l="1"/>
  <c r="G267" i="6" s="1"/>
  <c r="AJ460" i="7"/>
  <c r="AK460" i="7" s="1"/>
  <c r="I460" i="7"/>
  <c r="AE461" i="7"/>
  <c r="H463" i="7"/>
  <c r="AA464" i="7"/>
  <c r="G465" i="7"/>
  <c r="W466" i="7"/>
  <c r="F463" i="7"/>
  <c r="S464" i="7"/>
  <c r="Q324" i="7"/>
  <c r="E324" i="7" s="1"/>
  <c r="D267" i="6" l="1"/>
  <c r="N267" i="6" s="1"/>
  <c r="J460" i="7"/>
  <c r="AI461" i="7"/>
  <c r="AF461" i="7"/>
  <c r="AG461" i="7" s="1"/>
  <c r="AB464" i="7"/>
  <c r="AC464" i="7" s="1"/>
  <c r="X466" i="7"/>
  <c r="Y466" i="7" s="1"/>
  <c r="T464" i="7"/>
  <c r="U464" i="7" s="1"/>
  <c r="O325" i="7"/>
  <c r="O267" i="6" l="1"/>
  <c r="P267" i="6" s="1"/>
  <c r="Q267" i="6" s="1"/>
  <c r="AA267" i="6" s="1"/>
  <c r="I267" i="6"/>
  <c r="J267" i="6" s="1"/>
  <c r="E268" i="6" s="1"/>
  <c r="AJ461" i="7"/>
  <c r="AK461" i="7" s="1"/>
  <c r="I461" i="7"/>
  <c r="AE462" i="7"/>
  <c r="H464" i="7"/>
  <c r="AA465" i="7"/>
  <c r="G466" i="7"/>
  <c r="W467" i="7"/>
  <c r="F464" i="7"/>
  <c r="S465" i="7"/>
  <c r="P325" i="7"/>
  <c r="Z267" i="6" l="1"/>
  <c r="K267" i="6"/>
  <c r="F268" i="6" s="1"/>
  <c r="J461" i="7"/>
  <c r="AI462" i="7"/>
  <c r="AF462" i="7"/>
  <c r="AG462" i="7" s="1"/>
  <c r="AB465" i="7"/>
  <c r="AC465" i="7" s="1"/>
  <c r="X467" i="7"/>
  <c r="Y467" i="7" s="1"/>
  <c r="T465" i="7"/>
  <c r="U465" i="7" s="1"/>
  <c r="Q325" i="7"/>
  <c r="E325" i="7" s="1"/>
  <c r="L267" i="6" l="1"/>
  <c r="G268" i="6" s="1"/>
  <c r="D268" i="6" s="1"/>
  <c r="AJ462" i="7"/>
  <c r="AK462" i="7" s="1"/>
  <c r="I462" i="7"/>
  <c r="AE463" i="7"/>
  <c r="H465" i="7"/>
  <c r="AA466" i="7"/>
  <c r="G467" i="7"/>
  <c r="W468" i="7"/>
  <c r="F465" i="7"/>
  <c r="S466" i="7"/>
  <c r="O326" i="7"/>
  <c r="N268" i="6" l="1"/>
  <c r="I268" i="6"/>
  <c r="J268" i="6" s="1"/>
  <c r="J462" i="7"/>
  <c r="AI463" i="7"/>
  <c r="AF463" i="7"/>
  <c r="AG463" i="7" s="1"/>
  <c r="AB466" i="7"/>
  <c r="AC466" i="7" s="1"/>
  <c r="X468" i="7"/>
  <c r="Y468" i="7" s="1"/>
  <c r="T466" i="7"/>
  <c r="U466" i="7" s="1"/>
  <c r="P326" i="7"/>
  <c r="O268" i="6" l="1"/>
  <c r="P268" i="6" s="1"/>
  <c r="K268" i="6"/>
  <c r="F269" i="6" s="1"/>
  <c r="E269" i="6"/>
  <c r="AJ463" i="7"/>
  <c r="AK463" i="7" s="1"/>
  <c r="I463" i="7"/>
  <c r="AE464" i="7"/>
  <c r="H466" i="7"/>
  <c r="AA467" i="7"/>
  <c r="G468" i="7"/>
  <c r="W469" i="7"/>
  <c r="F466" i="7"/>
  <c r="S467" i="7"/>
  <c r="Q326" i="7"/>
  <c r="E326" i="7" s="1"/>
  <c r="Q268" i="6" l="1"/>
  <c r="AA268" i="6" s="1"/>
  <c r="Z268" i="6"/>
  <c r="L268" i="6"/>
  <c r="G269" i="6" s="1"/>
  <c r="J463" i="7"/>
  <c r="AI464" i="7"/>
  <c r="AF464" i="7"/>
  <c r="AG464" i="7" s="1"/>
  <c r="AB467" i="7"/>
  <c r="AC467" i="7" s="1"/>
  <c r="X469" i="7"/>
  <c r="Y469" i="7" s="1"/>
  <c r="T467" i="7"/>
  <c r="U467" i="7" s="1"/>
  <c r="O327" i="7"/>
  <c r="D269" i="6" l="1"/>
  <c r="N269" i="6" s="1"/>
  <c r="AJ464" i="7"/>
  <c r="AK464" i="7" s="1"/>
  <c r="I464" i="7"/>
  <c r="AE465" i="7"/>
  <c r="H467" i="7"/>
  <c r="AA468" i="7"/>
  <c r="G469" i="7"/>
  <c r="W470" i="7"/>
  <c r="F467" i="7"/>
  <c r="S468" i="7"/>
  <c r="T468" i="7" s="1"/>
  <c r="U468" i="7" s="1"/>
  <c r="P327" i="7"/>
  <c r="O269" i="6" l="1"/>
  <c r="P269" i="6" s="1"/>
  <c r="Q269" i="6" s="1"/>
  <c r="AA269" i="6" s="1"/>
  <c r="I269" i="6"/>
  <c r="J269" i="6" s="1"/>
  <c r="J464" i="7"/>
  <c r="AI465" i="7"/>
  <c r="AF465" i="7"/>
  <c r="AG465" i="7" s="1"/>
  <c r="AB468" i="7"/>
  <c r="AC468" i="7" s="1"/>
  <c r="X470" i="7"/>
  <c r="Y470" i="7" s="1"/>
  <c r="F468" i="7"/>
  <c r="S469" i="7"/>
  <c r="Q327" i="7"/>
  <c r="E327" i="7" s="1"/>
  <c r="Z269" i="6" l="1"/>
  <c r="K269" i="6"/>
  <c r="F270" i="6" s="1"/>
  <c r="E270" i="6"/>
  <c r="AJ465" i="7"/>
  <c r="AK465" i="7" s="1"/>
  <c r="I465" i="7"/>
  <c r="AE466" i="7"/>
  <c r="H468" i="7"/>
  <c r="AA469" i="7"/>
  <c r="G470" i="7"/>
  <c r="W471" i="7"/>
  <c r="T469" i="7"/>
  <c r="U469" i="7" s="1"/>
  <c r="O328" i="7"/>
  <c r="L269" i="6" l="1"/>
  <c r="G270" i="6" s="1"/>
  <c r="J465" i="7"/>
  <c r="AI466" i="7"/>
  <c r="AF466" i="7"/>
  <c r="AG466" i="7" s="1"/>
  <c r="AB469" i="7"/>
  <c r="AC469" i="7" s="1"/>
  <c r="X471" i="7"/>
  <c r="Y471" i="7" s="1"/>
  <c r="F469" i="7"/>
  <c r="S470" i="7"/>
  <c r="P328" i="7"/>
  <c r="D270" i="6" l="1"/>
  <c r="N270" i="6" s="1"/>
  <c r="AJ466" i="7"/>
  <c r="AK466" i="7" s="1"/>
  <c r="I466" i="7"/>
  <c r="AE467" i="7"/>
  <c r="H469" i="7"/>
  <c r="AA470" i="7"/>
  <c r="G471" i="7"/>
  <c r="W472" i="7"/>
  <c r="T470" i="7"/>
  <c r="U470" i="7" s="1"/>
  <c r="Q328" i="7"/>
  <c r="E328" i="7" s="1"/>
  <c r="O270" i="6" l="1"/>
  <c r="P270" i="6" s="1"/>
  <c r="Q270" i="6" s="1"/>
  <c r="AA270" i="6" s="1"/>
  <c r="I270" i="6"/>
  <c r="J270" i="6" s="1"/>
  <c r="J466" i="7"/>
  <c r="AI467" i="7"/>
  <c r="AJ467" i="7" s="1"/>
  <c r="AK467" i="7" s="1"/>
  <c r="AF467" i="7"/>
  <c r="AG467" i="7" s="1"/>
  <c r="AB470" i="7"/>
  <c r="AC470" i="7" s="1"/>
  <c r="X472" i="7"/>
  <c r="Y472" i="7" s="1"/>
  <c r="F470" i="7"/>
  <c r="S471" i="7"/>
  <c r="O329" i="7"/>
  <c r="Z270" i="6" l="1"/>
  <c r="K270" i="6"/>
  <c r="F271" i="6" s="1"/>
  <c r="E271" i="6"/>
  <c r="J467" i="7"/>
  <c r="AI468" i="7"/>
  <c r="AJ468" i="7" s="1"/>
  <c r="AK468" i="7" s="1"/>
  <c r="I467" i="7"/>
  <c r="AE468" i="7"/>
  <c r="AF468" i="7" s="1"/>
  <c r="AG468" i="7" s="1"/>
  <c r="H470" i="7"/>
  <c r="AA471" i="7"/>
  <c r="G472" i="7"/>
  <c r="W473" i="7"/>
  <c r="T471" i="7"/>
  <c r="U471" i="7" s="1"/>
  <c r="P329" i="7"/>
  <c r="L270" i="6" l="1"/>
  <c r="G271" i="6" s="1"/>
  <c r="J468" i="7"/>
  <c r="AI469" i="7"/>
  <c r="I468" i="7"/>
  <c r="AE469" i="7"/>
  <c r="AB471" i="7"/>
  <c r="AC471" i="7" s="1"/>
  <c r="X473" i="7"/>
  <c r="Y473" i="7" s="1"/>
  <c r="F471" i="7"/>
  <c r="S472" i="7"/>
  <c r="Q329" i="7"/>
  <c r="E329" i="7" s="1"/>
  <c r="D271" i="6" l="1"/>
  <c r="AJ469" i="7"/>
  <c r="AK469" i="7" s="1"/>
  <c r="AF469" i="7"/>
  <c r="AG469" i="7" s="1"/>
  <c r="H471" i="7"/>
  <c r="AA472" i="7"/>
  <c r="G473" i="7"/>
  <c r="W474" i="7"/>
  <c r="T472" i="7"/>
  <c r="U472" i="7" s="1"/>
  <c r="O330" i="7"/>
  <c r="I271" i="6" l="1"/>
  <c r="J271" i="6" s="1"/>
  <c r="E272" i="6" s="1"/>
  <c r="N271" i="6"/>
  <c r="J469" i="7"/>
  <c r="AI470" i="7"/>
  <c r="I469" i="7"/>
  <c r="AE470" i="7"/>
  <c r="AB472" i="7"/>
  <c r="AC472" i="7" s="1"/>
  <c r="X474" i="7"/>
  <c r="Y474" i="7" s="1"/>
  <c r="F472" i="7"/>
  <c r="S473" i="7"/>
  <c r="P330" i="7"/>
  <c r="O271" i="6" l="1"/>
  <c r="P271" i="6" s="1"/>
  <c r="Q271" i="6" s="1"/>
  <c r="AA271" i="6" s="1"/>
  <c r="K271" i="6"/>
  <c r="F272" i="6" s="1"/>
  <c r="AJ470" i="7"/>
  <c r="AK470" i="7" s="1"/>
  <c r="AF470" i="7"/>
  <c r="AG470" i="7" s="1"/>
  <c r="H472" i="7"/>
  <c r="AA473" i="7"/>
  <c r="G474" i="7"/>
  <c r="W475" i="7"/>
  <c r="T473" i="7"/>
  <c r="U473" i="7" s="1"/>
  <c r="Q330" i="7"/>
  <c r="E330" i="7" s="1"/>
  <c r="Z271" i="6" l="1"/>
  <c r="L271" i="6"/>
  <c r="G272" i="6" s="1"/>
  <c r="D272" i="6" s="1"/>
  <c r="N272" i="6" s="1"/>
  <c r="J470" i="7"/>
  <c r="AI471" i="7"/>
  <c r="I470" i="7"/>
  <c r="AE471" i="7"/>
  <c r="AB473" i="7"/>
  <c r="AC473" i="7" s="1"/>
  <c r="X475" i="7"/>
  <c r="Y475" i="7" s="1"/>
  <c r="F473" i="7"/>
  <c r="S474" i="7"/>
  <c r="O331" i="7"/>
  <c r="O272" i="6" l="1"/>
  <c r="P272" i="6" s="1"/>
  <c r="Q272" i="6" s="1"/>
  <c r="AA272" i="6" s="1"/>
  <c r="I272" i="6"/>
  <c r="J272" i="6" s="1"/>
  <c r="AJ471" i="7"/>
  <c r="AK471" i="7" s="1"/>
  <c r="AF471" i="7"/>
  <c r="AG471" i="7" s="1"/>
  <c r="H473" i="7"/>
  <c r="AA474" i="7"/>
  <c r="G475" i="7"/>
  <c r="W476" i="7"/>
  <c r="T474" i="7"/>
  <c r="U474" i="7" s="1"/>
  <c r="P331" i="7"/>
  <c r="Z272" i="6" l="1"/>
  <c r="K272" i="6"/>
  <c r="F273" i="6" s="1"/>
  <c r="E273" i="6"/>
  <c r="J471" i="7"/>
  <c r="AI472" i="7"/>
  <c r="I471" i="7"/>
  <c r="AE472" i="7"/>
  <c r="AB474" i="7"/>
  <c r="AC474" i="7" s="1"/>
  <c r="X476" i="7"/>
  <c r="Y476" i="7" s="1"/>
  <c r="F474" i="7"/>
  <c r="S475" i="7"/>
  <c r="Q331" i="7"/>
  <c r="E331" i="7" s="1"/>
  <c r="L272" i="6" l="1"/>
  <c r="G273" i="6" s="1"/>
  <c r="AJ472" i="7"/>
  <c r="AK472" i="7" s="1"/>
  <c r="AF472" i="7"/>
  <c r="AG472" i="7" s="1"/>
  <c r="H474" i="7"/>
  <c r="AA475" i="7"/>
  <c r="G476" i="7"/>
  <c r="W477" i="7"/>
  <c r="T475" i="7"/>
  <c r="U475" i="7" s="1"/>
  <c r="O332" i="7"/>
  <c r="D273" i="6" l="1"/>
  <c r="N273" i="6" s="1"/>
  <c r="J472" i="7"/>
  <c r="AI473" i="7"/>
  <c r="I472" i="7"/>
  <c r="AE473" i="7"/>
  <c r="AB475" i="7"/>
  <c r="AC475" i="7" s="1"/>
  <c r="X477" i="7"/>
  <c r="Y477" i="7" s="1"/>
  <c r="F475" i="7"/>
  <c r="S476" i="7"/>
  <c r="P332" i="7"/>
  <c r="O273" i="6" l="1"/>
  <c r="P273" i="6" s="1"/>
  <c r="Q273" i="6" s="1"/>
  <c r="AA273" i="6" s="1"/>
  <c r="I273" i="6"/>
  <c r="J273" i="6" s="1"/>
  <c r="K273" i="6" s="1"/>
  <c r="F274" i="6" s="1"/>
  <c r="AJ473" i="7"/>
  <c r="AK473" i="7" s="1"/>
  <c r="AF473" i="7"/>
  <c r="AG473" i="7" s="1"/>
  <c r="H475" i="7"/>
  <c r="AA476" i="7"/>
  <c r="G477" i="7"/>
  <c r="W478" i="7"/>
  <c r="T476" i="7"/>
  <c r="U476" i="7" s="1"/>
  <c r="Q332" i="7"/>
  <c r="E332" i="7" s="1"/>
  <c r="E274" i="6" l="1"/>
  <c r="Z273" i="6"/>
  <c r="L273" i="6"/>
  <c r="G274" i="6" s="1"/>
  <c r="J473" i="7"/>
  <c r="AI474" i="7"/>
  <c r="I473" i="7"/>
  <c r="AE474" i="7"/>
  <c r="AB476" i="7"/>
  <c r="AC476" i="7" s="1"/>
  <c r="X478" i="7"/>
  <c r="Y478" i="7" s="1"/>
  <c r="F476" i="7"/>
  <c r="S477" i="7"/>
  <c r="O333" i="7"/>
  <c r="D274" i="6" l="1"/>
  <c r="AJ474" i="7"/>
  <c r="AK474" i="7" s="1"/>
  <c r="AF474" i="7"/>
  <c r="AG474" i="7" s="1"/>
  <c r="H476" i="7"/>
  <c r="AA477" i="7"/>
  <c r="G478" i="7"/>
  <c r="W479" i="7"/>
  <c r="T477" i="7"/>
  <c r="U477" i="7" s="1"/>
  <c r="P333" i="7"/>
  <c r="I274" i="6" l="1"/>
  <c r="J274" i="6" s="1"/>
  <c r="K274" i="6" s="1"/>
  <c r="F275" i="6" s="1"/>
  <c r="N274" i="6"/>
  <c r="J474" i="7"/>
  <c r="AI475" i="7"/>
  <c r="I474" i="7"/>
  <c r="AE475" i="7"/>
  <c r="AB477" i="7"/>
  <c r="AC477" i="7" s="1"/>
  <c r="X479" i="7"/>
  <c r="Y479" i="7" s="1"/>
  <c r="F477" i="7"/>
  <c r="S478" i="7"/>
  <c r="Q333" i="7"/>
  <c r="E333" i="7" s="1"/>
  <c r="E275" i="6" l="1"/>
  <c r="O274" i="6"/>
  <c r="P274" i="6" s="1"/>
  <c r="Q274" i="6" s="1"/>
  <c r="AA274" i="6" s="1"/>
  <c r="L274" i="6"/>
  <c r="G275" i="6" s="1"/>
  <c r="AJ475" i="7"/>
  <c r="AK475" i="7" s="1"/>
  <c r="AF475" i="7"/>
  <c r="AG475" i="7" s="1"/>
  <c r="H477" i="7"/>
  <c r="AA478" i="7"/>
  <c r="G479" i="7"/>
  <c r="W480" i="7"/>
  <c r="T478" i="7"/>
  <c r="U478" i="7" s="1"/>
  <c r="O334" i="7"/>
  <c r="D275" i="6" l="1"/>
  <c r="N275" i="6" s="1"/>
  <c r="O275" i="6" s="1"/>
  <c r="P275" i="6" s="1"/>
  <c r="Z274" i="6"/>
  <c r="J475" i="7"/>
  <c r="AI476" i="7"/>
  <c r="I475" i="7"/>
  <c r="AE476" i="7"/>
  <c r="AB478" i="7"/>
  <c r="AC478" i="7" s="1"/>
  <c r="X480" i="7"/>
  <c r="Y480" i="7" s="1"/>
  <c r="F478" i="7"/>
  <c r="S479" i="7"/>
  <c r="P334" i="7"/>
  <c r="I275" i="6" l="1"/>
  <c r="J275" i="6" s="1"/>
  <c r="K275" i="6" s="1"/>
  <c r="F276" i="6" s="1"/>
  <c r="Q275" i="6"/>
  <c r="AA275" i="6" s="1"/>
  <c r="Z275" i="6"/>
  <c r="AJ476" i="7"/>
  <c r="AK476" i="7" s="1"/>
  <c r="AF476" i="7"/>
  <c r="AG476" i="7" s="1"/>
  <c r="H478" i="7"/>
  <c r="AA479" i="7"/>
  <c r="G480" i="7"/>
  <c r="W481" i="7"/>
  <c r="T479" i="7"/>
  <c r="U479" i="7" s="1"/>
  <c r="Q334" i="7"/>
  <c r="E334" i="7" s="1"/>
  <c r="E276" i="6" l="1"/>
  <c r="L275" i="6"/>
  <c r="G276" i="6" s="1"/>
  <c r="J476" i="7"/>
  <c r="AI477" i="7"/>
  <c r="I476" i="7"/>
  <c r="AE477" i="7"/>
  <c r="AB479" i="7"/>
  <c r="AC479" i="7" s="1"/>
  <c r="X481" i="7"/>
  <c r="Y481" i="7" s="1"/>
  <c r="F479" i="7"/>
  <c r="S480" i="7"/>
  <c r="O335" i="7"/>
  <c r="D276" i="6" l="1"/>
  <c r="N276" i="6" s="1"/>
  <c r="AJ477" i="7"/>
  <c r="AK477" i="7" s="1"/>
  <c r="AF477" i="7"/>
  <c r="AG477" i="7" s="1"/>
  <c r="H479" i="7"/>
  <c r="AA480" i="7"/>
  <c r="G481" i="7"/>
  <c r="W482" i="7"/>
  <c r="T480" i="7"/>
  <c r="U480" i="7" s="1"/>
  <c r="P335" i="7"/>
  <c r="O276" i="6" l="1"/>
  <c r="P276" i="6" s="1"/>
  <c r="Q276" i="6" s="1"/>
  <c r="AA276" i="6" s="1"/>
  <c r="I276" i="6"/>
  <c r="J276" i="6" s="1"/>
  <c r="J477" i="7"/>
  <c r="AI478" i="7"/>
  <c r="I477" i="7"/>
  <c r="AE478" i="7"/>
  <c r="AB480" i="7"/>
  <c r="AC480" i="7" s="1"/>
  <c r="X482" i="7"/>
  <c r="Y482" i="7" s="1"/>
  <c r="F480" i="7"/>
  <c r="S481" i="7"/>
  <c r="Q335" i="7"/>
  <c r="E335" i="7" s="1"/>
  <c r="K276" i="6" l="1"/>
  <c r="F277" i="6" s="1"/>
  <c r="E277" i="6"/>
  <c r="Z276" i="6"/>
  <c r="AJ478" i="7"/>
  <c r="AK478" i="7" s="1"/>
  <c r="AF478" i="7"/>
  <c r="AG478" i="7" s="1"/>
  <c r="H480" i="7"/>
  <c r="AA481" i="7"/>
  <c r="G482" i="7"/>
  <c r="W483" i="7"/>
  <c r="T481" i="7"/>
  <c r="U481" i="7" s="1"/>
  <c r="O336" i="7"/>
  <c r="L276" i="6" l="1"/>
  <c r="G277" i="6" s="1"/>
  <c r="J478" i="7"/>
  <c r="AI479" i="7"/>
  <c r="I478" i="7"/>
  <c r="AE479" i="7"/>
  <c r="AB481" i="7"/>
  <c r="AC481" i="7" s="1"/>
  <c r="X483" i="7"/>
  <c r="Y483" i="7" s="1"/>
  <c r="F481" i="7"/>
  <c r="S482" i="7"/>
  <c r="P336" i="7"/>
  <c r="D277" i="6" l="1"/>
  <c r="N277" i="6" s="1"/>
  <c r="AJ479" i="7"/>
  <c r="AK479" i="7" s="1"/>
  <c r="AF479" i="7"/>
  <c r="AG479" i="7" s="1"/>
  <c r="H481" i="7"/>
  <c r="AA482" i="7"/>
  <c r="G483" i="7"/>
  <c r="W484" i="7"/>
  <c r="T482" i="7"/>
  <c r="U482" i="7" s="1"/>
  <c r="Q336" i="7"/>
  <c r="E336" i="7" s="1"/>
  <c r="O277" i="6" l="1"/>
  <c r="P277" i="6" s="1"/>
  <c r="Q277" i="6" s="1"/>
  <c r="AA277" i="6" s="1"/>
  <c r="I277" i="6"/>
  <c r="J277" i="6" s="1"/>
  <c r="K277" i="6" s="1"/>
  <c r="F278" i="6" s="1"/>
  <c r="J479" i="7"/>
  <c r="AI480" i="7"/>
  <c r="I479" i="7"/>
  <c r="AE480" i="7"/>
  <c r="AB482" i="7"/>
  <c r="AC482" i="7" s="1"/>
  <c r="X484" i="7"/>
  <c r="Y484" i="7" s="1"/>
  <c r="F482" i="7"/>
  <c r="S483" i="7"/>
  <c r="O337" i="7"/>
  <c r="Z277" i="6" l="1"/>
  <c r="E278" i="6"/>
  <c r="L277" i="6"/>
  <c r="G278" i="6" s="1"/>
  <c r="AJ480" i="7"/>
  <c r="AK480" i="7" s="1"/>
  <c r="AF480" i="7"/>
  <c r="AG480" i="7" s="1"/>
  <c r="H482" i="7"/>
  <c r="AA483" i="7"/>
  <c r="G484" i="7"/>
  <c r="W485" i="7"/>
  <c r="T483" i="7"/>
  <c r="U483" i="7" s="1"/>
  <c r="P337" i="7"/>
  <c r="D278" i="6" l="1"/>
  <c r="N278" i="6" s="1"/>
  <c r="J480" i="7"/>
  <c r="AI481" i="7"/>
  <c r="I480" i="7"/>
  <c r="AE481" i="7"/>
  <c r="AB483" i="7"/>
  <c r="AC483" i="7" s="1"/>
  <c r="X485" i="7"/>
  <c r="Y485" i="7" s="1"/>
  <c r="F483" i="7"/>
  <c r="S484" i="7"/>
  <c r="Q337" i="7"/>
  <c r="E337" i="7" s="1"/>
  <c r="O278" i="6" l="1"/>
  <c r="P278" i="6" s="1"/>
  <c r="Q278" i="6" s="1"/>
  <c r="AA278" i="6" s="1"/>
  <c r="I278" i="6"/>
  <c r="J278" i="6" s="1"/>
  <c r="AJ481" i="7"/>
  <c r="AK481" i="7" s="1"/>
  <c r="AF481" i="7"/>
  <c r="AG481" i="7" s="1"/>
  <c r="H483" i="7"/>
  <c r="AA484" i="7"/>
  <c r="G485" i="7"/>
  <c r="W486" i="7"/>
  <c r="T484" i="7"/>
  <c r="U484" i="7" s="1"/>
  <c r="O338" i="7"/>
  <c r="Z278" i="6" l="1"/>
  <c r="K278" i="6"/>
  <c r="F279" i="6" s="1"/>
  <c r="E279" i="6"/>
  <c r="J481" i="7"/>
  <c r="AI482" i="7"/>
  <c r="I481" i="7"/>
  <c r="AE482" i="7"/>
  <c r="AB484" i="7"/>
  <c r="AC484" i="7" s="1"/>
  <c r="X486" i="7"/>
  <c r="Y486" i="7" s="1"/>
  <c r="F484" i="7"/>
  <c r="S485" i="7"/>
  <c r="P338" i="7"/>
  <c r="L278" i="6" l="1"/>
  <c r="G279" i="6" s="1"/>
  <c r="AJ482" i="7"/>
  <c r="AK482" i="7" s="1"/>
  <c r="AF482" i="7"/>
  <c r="AG482" i="7" s="1"/>
  <c r="H484" i="7"/>
  <c r="AA485" i="7"/>
  <c r="G486" i="7"/>
  <c r="W487" i="7"/>
  <c r="T485" i="7"/>
  <c r="U485" i="7" s="1"/>
  <c r="Q338" i="7"/>
  <c r="E338" i="7" s="1"/>
  <c r="D279" i="6" l="1"/>
  <c r="N279" i="6" s="1"/>
  <c r="J482" i="7"/>
  <c r="AI483" i="7"/>
  <c r="I482" i="7"/>
  <c r="AE483" i="7"/>
  <c r="AB485" i="7"/>
  <c r="AC485" i="7" s="1"/>
  <c r="X487" i="7"/>
  <c r="Y487" i="7" s="1"/>
  <c r="F485" i="7"/>
  <c r="S486" i="7"/>
  <c r="O339" i="7"/>
  <c r="O279" i="6" l="1"/>
  <c r="P279" i="6" s="1"/>
  <c r="I279" i="6"/>
  <c r="J279" i="6" s="1"/>
  <c r="E280" i="6" s="1"/>
  <c r="AJ483" i="7"/>
  <c r="AK483" i="7" s="1"/>
  <c r="AF483" i="7"/>
  <c r="AG483" i="7" s="1"/>
  <c r="H485" i="7"/>
  <c r="AA486" i="7"/>
  <c r="G487" i="7"/>
  <c r="W488" i="7"/>
  <c r="T486" i="7"/>
  <c r="U486" i="7" s="1"/>
  <c r="P339" i="7"/>
  <c r="Q279" i="6" l="1"/>
  <c r="AA279" i="6" s="1"/>
  <c r="Z279" i="6"/>
  <c r="K279" i="6"/>
  <c r="F280" i="6" s="1"/>
  <c r="J483" i="7"/>
  <c r="AI484" i="7"/>
  <c r="I483" i="7"/>
  <c r="AE484" i="7"/>
  <c r="AB486" i="7"/>
  <c r="AC486" i="7" s="1"/>
  <c r="X488" i="7"/>
  <c r="Y488" i="7" s="1"/>
  <c r="F486" i="7"/>
  <c r="S487" i="7"/>
  <c r="Q339" i="7"/>
  <c r="E339" i="7" s="1"/>
  <c r="L279" i="6" l="1"/>
  <c r="G280" i="6" s="1"/>
  <c r="D280" i="6" s="1"/>
  <c r="I280" i="6" s="1"/>
  <c r="J280" i="6" s="1"/>
  <c r="AJ484" i="7"/>
  <c r="AK484" i="7" s="1"/>
  <c r="AF484" i="7"/>
  <c r="AG484" i="7" s="1"/>
  <c r="H486" i="7"/>
  <c r="AA487" i="7"/>
  <c r="G488" i="7"/>
  <c r="W489" i="7"/>
  <c r="T487" i="7"/>
  <c r="U487" i="7" s="1"/>
  <c r="O340" i="7"/>
  <c r="N280" i="6" l="1"/>
  <c r="K280" i="6"/>
  <c r="F281" i="6" s="1"/>
  <c r="E281" i="6"/>
  <c r="J484" i="7"/>
  <c r="AI485" i="7"/>
  <c r="I484" i="7"/>
  <c r="AE485" i="7"/>
  <c r="AB487" i="7"/>
  <c r="AC487" i="7" s="1"/>
  <c r="X489" i="7"/>
  <c r="Y489" i="7" s="1"/>
  <c r="F487" i="7"/>
  <c r="S488" i="7"/>
  <c r="P340" i="7"/>
  <c r="O280" i="6" l="1"/>
  <c r="P280" i="6" s="1"/>
  <c r="Z280" i="6" s="1"/>
  <c r="L280" i="6"/>
  <c r="G281" i="6" s="1"/>
  <c r="AJ485" i="7"/>
  <c r="AK485" i="7" s="1"/>
  <c r="AF485" i="7"/>
  <c r="AG485" i="7" s="1"/>
  <c r="H487" i="7"/>
  <c r="AA488" i="7"/>
  <c r="G489" i="7"/>
  <c r="W490" i="7"/>
  <c r="T488" i="7"/>
  <c r="U488" i="7" s="1"/>
  <c r="Q340" i="7"/>
  <c r="E340" i="7" s="1"/>
  <c r="Q280" i="6" l="1"/>
  <c r="AA280" i="6" s="1"/>
  <c r="D281" i="6"/>
  <c r="N281" i="6" s="1"/>
  <c r="J485" i="7"/>
  <c r="AI486" i="7"/>
  <c r="I485" i="7"/>
  <c r="AE486" i="7"/>
  <c r="AB488" i="7"/>
  <c r="AC488" i="7" s="1"/>
  <c r="X490" i="7"/>
  <c r="Y490" i="7" s="1"/>
  <c r="F488" i="7"/>
  <c r="S489" i="7"/>
  <c r="O341" i="7"/>
  <c r="P341" i="7" s="1"/>
  <c r="Q341" i="7" s="1"/>
  <c r="E341" i="7" s="1"/>
  <c r="O281" i="6" l="1"/>
  <c r="P281" i="6" s="1"/>
  <c r="Q281" i="6" s="1"/>
  <c r="AA281" i="6" s="1"/>
  <c r="I281" i="6"/>
  <c r="J281" i="6" s="1"/>
  <c r="AJ486" i="7"/>
  <c r="AK486" i="7" s="1"/>
  <c r="AF486" i="7"/>
  <c r="AG486" i="7" s="1"/>
  <c r="H488" i="7"/>
  <c r="AA489" i="7"/>
  <c r="G490" i="7"/>
  <c r="W491" i="7"/>
  <c r="T489" i="7"/>
  <c r="U489" i="7" s="1"/>
  <c r="O342" i="7"/>
  <c r="Z281" i="6" l="1"/>
  <c r="K281" i="6"/>
  <c r="F282" i="6" s="1"/>
  <c r="E282" i="6"/>
  <c r="J486" i="7"/>
  <c r="AI487" i="7"/>
  <c r="I486" i="7"/>
  <c r="AE487" i="7"/>
  <c r="AB489" i="7"/>
  <c r="AC489" i="7" s="1"/>
  <c r="X491" i="7"/>
  <c r="Y491" i="7" s="1"/>
  <c r="F489" i="7"/>
  <c r="S490" i="7"/>
  <c r="P342" i="7"/>
  <c r="L281" i="6" l="1"/>
  <c r="G282" i="6" s="1"/>
  <c r="AJ487" i="7"/>
  <c r="AK487" i="7" s="1"/>
  <c r="AF487" i="7"/>
  <c r="AG487" i="7" s="1"/>
  <c r="H489" i="7"/>
  <c r="AA490" i="7"/>
  <c r="G491" i="7"/>
  <c r="W492" i="7"/>
  <c r="T490" i="7"/>
  <c r="U490" i="7" s="1"/>
  <c r="Q342" i="7"/>
  <c r="E342" i="7" s="1"/>
  <c r="D282" i="6" l="1"/>
  <c r="J487" i="7"/>
  <c r="AI488" i="7"/>
  <c r="I487" i="7"/>
  <c r="AE488" i="7"/>
  <c r="AB490" i="7"/>
  <c r="AC490" i="7" s="1"/>
  <c r="X492" i="7"/>
  <c r="Y492" i="7" s="1"/>
  <c r="F490" i="7"/>
  <c r="S491" i="7"/>
  <c r="O343" i="7"/>
  <c r="N282" i="6" l="1"/>
  <c r="I282" i="6"/>
  <c r="J282" i="6" s="1"/>
  <c r="AJ488" i="7"/>
  <c r="AK488" i="7" s="1"/>
  <c r="AF488" i="7"/>
  <c r="AG488" i="7" s="1"/>
  <c r="H490" i="7"/>
  <c r="AA491" i="7"/>
  <c r="G492" i="7"/>
  <c r="W493" i="7"/>
  <c r="T491" i="7"/>
  <c r="U491" i="7" s="1"/>
  <c r="P343" i="7"/>
  <c r="O282" i="6" l="1"/>
  <c r="P282" i="6" s="1"/>
  <c r="Q282" i="6" s="1"/>
  <c r="AA282" i="6" s="1"/>
  <c r="E283" i="6"/>
  <c r="K282" i="6"/>
  <c r="F283" i="6" s="1"/>
  <c r="J488" i="7"/>
  <c r="AI489" i="7"/>
  <c r="I488" i="7"/>
  <c r="AE489" i="7"/>
  <c r="AB491" i="7"/>
  <c r="AC491" i="7" s="1"/>
  <c r="X493" i="7"/>
  <c r="Y493" i="7" s="1"/>
  <c r="F491" i="7"/>
  <c r="S492" i="7"/>
  <c r="Q343" i="7"/>
  <c r="E343" i="7" s="1"/>
  <c r="Z282" i="6" l="1"/>
  <c r="L282" i="6"/>
  <c r="G283" i="6" s="1"/>
  <c r="AJ489" i="7"/>
  <c r="AK489" i="7" s="1"/>
  <c r="AF489" i="7"/>
  <c r="AG489" i="7" s="1"/>
  <c r="H491" i="7"/>
  <c r="AA492" i="7"/>
  <c r="G493" i="7"/>
  <c r="W494" i="7"/>
  <c r="T492" i="7"/>
  <c r="U492" i="7" s="1"/>
  <c r="O344" i="7"/>
  <c r="D283" i="6" l="1"/>
  <c r="N283" i="6" s="1"/>
  <c r="J489" i="7"/>
  <c r="AI490" i="7"/>
  <c r="I489" i="7"/>
  <c r="AE490" i="7"/>
  <c r="AB492" i="7"/>
  <c r="AC492" i="7" s="1"/>
  <c r="X494" i="7"/>
  <c r="Y494" i="7" s="1"/>
  <c r="F492" i="7"/>
  <c r="S493" i="7"/>
  <c r="P344" i="7"/>
  <c r="O283" i="6" l="1"/>
  <c r="P283" i="6" s="1"/>
  <c r="I283" i="6"/>
  <c r="J283" i="6" s="1"/>
  <c r="K283" i="6" s="1"/>
  <c r="F284" i="6" s="1"/>
  <c r="AJ490" i="7"/>
  <c r="AK490" i="7" s="1"/>
  <c r="AF490" i="7"/>
  <c r="AG490" i="7" s="1"/>
  <c r="H492" i="7"/>
  <c r="AA493" i="7"/>
  <c r="G494" i="7"/>
  <c r="W495" i="7"/>
  <c r="T493" i="7"/>
  <c r="U493" i="7" s="1"/>
  <c r="Q344" i="7"/>
  <c r="E344" i="7" s="1"/>
  <c r="Q283" i="6" l="1"/>
  <c r="AA283" i="6" s="1"/>
  <c r="Z283" i="6"/>
  <c r="E284" i="6"/>
  <c r="L283" i="6"/>
  <c r="G284" i="6" s="1"/>
  <c r="J490" i="7"/>
  <c r="AI491" i="7"/>
  <c r="I490" i="7"/>
  <c r="AE491" i="7"/>
  <c r="AB493" i="7"/>
  <c r="AC493" i="7" s="1"/>
  <c r="X495" i="7"/>
  <c r="Y495" i="7" s="1"/>
  <c r="F493" i="7"/>
  <c r="S494" i="7"/>
  <c r="O345" i="7"/>
  <c r="D284" i="6" l="1"/>
  <c r="I284" i="6" s="1"/>
  <c r="J284" i="6" s="1"/>
  <c r="AJ491" i="7"/>
  <c r="AK491" i="7" s="1"/>
  <c r="AF491" i="7"/>
  <c r="AG491" i="7" s="1"/>
  <c r="H493" i="7"/>
  <c r="AA494" i="7"/>
  <c r="AB494" i="7" s="1"/>
  <c r="AC494" i="7" s="1"/>
  <c r="G495" i="7"/>
  <c r="W496" i="7"/>
  <c r="X496" i="7" s="1"/>
  <c r="Y496" i="7" s="1"/>
  <c r="T494" i="7"/>
  <c r="U494" i="7" s="1"/>
  <c r="P345" i="7"/>
  <c r="N284" i="6" l="1"/>
  <c r="K284" i="6"/>
  <c r="F285" i="6" s="1"/>
  <c r="E285" i="6"/>
  <c r="J491" i="7"/>
  <c r="AI492" i="7"/>
  <c r="I491" i="7"/>
  <c r="AE492" i="7"/>
  <c r="H494" i="7"/>
  <c r="AA495" i="7"/>
  <c r="G496" i="7"/>
  <c r="W497" i="7"/>
  <c r="F494" i="7"/>
  <c r="S495" i="7"/>
  <c r="Q345" i="7"/>
  <c r="E345" i="7" s="1"/>
  <c r="O284" i="6" l="1"/>
  <c r="P284" i="6" s="1"/>
  <c r="L284" i="6"/>
  <c r="G285" i="6" s="1"/>
  <c r="AJ492" i="7"/>
  <c r="AK492" i="7" s="1"/>
  <c r="AF492" i="7"/>
  <c r="AG492" i="7" s="1"/>
  <c r="AB495" i="7"/>
  <c r="AC495" i="7" s="1"/>
  <c r="X497" i="7"/>
  <c r="Y497" i="7" s="1"/>
  <c r="T495" i="7"/>
  <c r="U495" i="7" s="1"/>
  <c r="O346" i="7"/>
  <c r="Z284" i="6" l="1"/>
  <c r="Q284" i="6"/>
  <c r="AA284" i="6" s="1"/>
  <c r="D285" i="6"/>
  <c r="N285" i="6" s="1"/>
  <c r="J492" i="7"/>
  <c r="AI493" i="7"/>
  <c r="I492" i="7"/>
  <c r="AE493" i="7"/>
  <c r="H495" i="7"/>
  <c r="AA496" i="7"/>
  <c r="G497" i="7"/>
  <c r="W498" i="7"/>
  <c r="F495" i="7"/>
  <c r="S496" i="7"/>
  <c r="P346" i="7"/>
  <c r="O285" i="6" l="1"/>
  <c r="P285" i="6" s="1"/>
  <c r="Q285" i="6" s="1"/>
  <c r="AA285" i="6" s="1"/>
  <c r="I285" i="6"/>
  <c r="J285" i="6" s="1"/>
  <c r="AJ493" i="7"/>
  <c r="AK493" i="7" s="1"/>
  <c r="AF493" i="7"/>
  <c r="AG493" i="7" s="1"/>
  <c r="AB496" i="7"/>
  <c r="AC496" i="7" s="1"/>
  <c r="X498" i="7"/>
  <c r="Y498" i="7" s="1"/>
  <c r="T496" i="7"/>
  <c r="U496" i="7" s="1"/>
  <c r="Q346" i="7"/>
  <c r="E346" i="7" s="1"/>
  <c r="Z285" i="6" l="1"/>
  <c r="K285" i="6"/>
  <c r="F286" i="6" s="1"/>
  <c r="E286" i="6"/>
  <c r="J493" i="7"/>
  <c r="AI494" i="7"/>
  <c r="I493" i="7"/>
  <c r="AE494" i="7"/>
  <c r="H496" i="7"/>
  <c r="AA497" i="7"/>
  <c r="G498" i="7"/>
  <c r="W499" i="7"/>
  <c r="F496" i="7"/>
  <c r="S497" i="7"/>
  <c r="O347" i="7"/>
  <c r="L285" i="6" l="1"/>
  <c r="G286" i="6" s="1"/>
  <c r="AJ494" i="7"/>
  <c r="AK494" i="7" s="1"/>
  <c r="AF494" i="7"/>
  <c r="AG494" i="7" s="1"/>
  <c r="AB497" i="7"/>
  <c r="AC497" i="7" s="1"/>
  <c r="X499" i="7"/>
  <c r="Y499" i="7" s="1"/>
  <c r="T497" i="7"/>
  <c r="U497" i="7" s="1"/>
  <c r="P347" i="7"/>
  <c r="Q347" i="7" s="1"/>
  <c r="E347" i="7" s="1"/>
  <c r="D286" i="6" l="1"/>
  <c r="N286" i="6" s="1"/>
  <c r="J494" i="7"/>
  <c r="AI495" i="7"/>
  <c r="I494" i="7"/>
  <c r="AE495" i="7"/>
  <c r="H497" i="7"/>
  <c r="AA498" i="7"/>
  <c r="G499" i="7"/>
  <c r="W500" i="7"/>
  <c r="F497" i="7"/>
  <c r="S498" i="7"/>
  <c r="O348" i="7"/>
  <c r="O286" i="6" l="1"/>
  <c r="P286" i="6" s="1"/>
  <c r="I286" i="6"/>
  <c r="J286" i="6" s="1"/>
  <c r="K286" i="6" s="1"/>
  <c r="F287" i="6" s="1"/>
  <c r="AJ495" i="7"/>
  <c r="AK495" i="7" s="1"/>
  <c r="AF495" i="7"/>
  <c r="AG495" i="7" s="1"/>
  <c r="AB498" i="7"/>
  <c r="AC498" i="7" s="1"/>
  <c r="X500" i="7"/>
  <c r="Y500" i="7" s="1"/>
  <c r="T498" i="7"/>
  <c r="U498" i="7" s="1"/>
  <c r="P348" i="7"/>
  <c r="Q286" i="6" l="1"/>
  <c r="AA286" i="6" s="1"/>
  <c r="Z286" i="6"/>
  <c r="E287" i="6"/>
  <c r="L286" i="6"/>
  <c r="G287" i="6" s="1"/>
  <c r="J495" i="7"/>
  <c r="AI496" i="7"/>
  <c r="I495" i="7"/>
  <c r="AE496" i="7"/>
  <c r="H498" i="7"/>
  <c r="AA499" i="7"/>
  <c r="G500" i="7"/>
  <c r="W501" i="7"/>
  <c r="F498" i="7"/>
  <c r="S499" i="7"/>
  <c r="Q348" i="7"/>
  <c r="E348" i="7" s="1"/>
  <c r="D287" i="6" l="1"/>
  <c r="I287" i="6" s="1"/>
  <c r="J287" i="6" s="1"/>
  <c r="AJ496" i="7"/>
  <c r="AK496" i="7" s="1"/>
  <c r="AF496" i="7"/>
  <c r="AG496" i="7" s="1"/>
  <c r="AB499" i="7"/>
  <c r="AC499" i="7" s="1"/>
  <c r="X501" i="7"/>
  <c r="Y501" i="7" s="1"/>
  <c r="T499" i="7"/>
  <c r="U499" i="7" s="1"/>
  <c r="O349" i="7"/>
  <c r="N287" i="6" l="1"/>
  <c r="K287" i="6"/>
  <c r="F288" i="6" s="1"/>
  <c r="E288" i="6"/>
  <c r="J496" i="7"/>
  <c r="AI497" i="7"/>
  <c r="I496" i="7"/>
  <c r="AE497" i="7"/>
  <c r="H499" i="7"/>
  <c r="AA500" i="7"/>
  <c r="G501" i="7"/>
  <c r="W502" i="7"/>
  <c r="X502" i="7" s="1"/>
  <c r="Y502" i="7" s="1"/>
  <c r="F499" i="7"/>
  <c r="S500" i="7"/>
  <c r="P349" i="7"/>
  <c r="Q349" i="7" s="1"/>
  <c r="E349" i="7" s="1"/>
  <c r="O287" i="6" l="1"/>
  <c r="P287" i="6" s="1"/>
  <c r="L287" i="6"/>
  <c r="G288" i="6" s="1"/>
  <c r="AJ497" i="7"/>
  <c r="AK497" i="7" s="1"/>
  <c r="AF497" i="7"/>
  <c r="AG497" i="7" s="1"/>
  <c r="AB500" i="7"/>
  <c r="AC500" i="7" s="1"/>
  <c r="G502" i="7"/>
  <c r="W503" i="7"/>
  <c r="T500" i="7"/>
  <c r="U500" i="7" s="1"/>
  <c r="O350" i="7"/>
  <c r="Q287" i="6" l="1"/>
  <c r="AA287" i="6" s="1"/>
  <c r="Z287" i="6"/>
  <c r="D288" i="6"/>
  <c r="N288" i="6" s="1"/>
  <c r="J497" i="7"/>
  <c r="AI498" i="7"/>
  <c r="I497" i="7"/>
  <c r="AE498" i="7"/>
  <c r="H500" i="7"/>
  <c r="AA501" i="7"/>
  <c r="X503" i="7"/>
  <c r="Y503" i="7" s="1"/>
  <c r="F500" i="7"/>
  <c r="S501" i="7"/>
  <c r="P350" i="7"/>
  <c r="O288" i="6" l="1"/>
  <c r="P288" i="6" s="1"/>
  <c r="Q288" i="6" s="1"/>
  <c r="AA288" i="6" s="1"/>
  <c r="I288" i="6"/>
  <c r="J288" i="6" s="1"/>
  <c r="AJ498" i="7"/>
  <c r="AK498" i="7" s="1"/>
  <c r="AF498" i="7"/>
  <c r="AG498" i="7" s="1"/>
  <c r="AB501" i="7"/>
  <c r="AC501" i="7" s="1"/>
  <c r="G503" i="7"/>
  <c r="W504" i="7"/>
  <c r="T501" i="7"/>
  <c r="U501" i="7" s="1"/>
  <c r="Q350" i="7"/>
  <c r="E350" i="7" s="1"/>
  <c r="Z288" i="6" l="1"/>
  <c r="K288" i="6"/>
  <c r="F289" i="6" s="1"/>
  <c r="E289" i="6"/>
  <c r="J498" i="7"/>
  <c r="AI499" i="7"/>
  <c r="I498" i="7"/>
  <c r="AE499" i="7"/>
  <c r="H501" i="7"/>
  <c r="AA502" i="7"/>
  <c r="X504" i="7"/>
  <c r="Y504" i="7" s="1"/>
  <c r="F501" i="7"/>
  <c r="S502" i="7"/>
  <c r="O351" i="7"/>
  <c r="L288" i="6" l="1"/>
  <c r="G289" i="6" s="1"/>
  <c r="AJ499" i="7"/>
  <c r="AK499" i="7" s="1"/>
  <c r="AF499" i="7"/>
  <c r="AG499" i="7" s="1"/>
  <c r="AB502" i="7"/>
  <c r="AC502" i="7" s="1"/>
  <c r="G504" i="7"/>
  <c r="W505" i="7"/>
  <c r="T502" i="7"/>
  <c r="U502" i="7" s="1"/>
  <c r="P351" i="7"/>
  <c r="D289" i="6" l="1"/>
  <c r="N289" i="6" s="1"/>
  <c r="J499" i="7"/>
  <c r="AI500" i="7"/>
  <c r="I499" i="7"/>
  <c r="AE500" i="7"/>
  <c r="H502" i="7"/>
  <c r="AA503" i="7"/>
  <c r="X505" i="7"/>
  <c r="Y505" i="7" s="1"/>
  <c r="F502" i="7"/>
  <c r="S503" i="7"/>
  <c r="Q351" i="7"/>
  <c r="E351" i="7" s="1"/>
  <c r="O289" i="6" l="1"/>
  <c r="P289" i="6" s="1"/>
  <c r="Z289" i="6" s="1"/>
  <c r="I289" i="6"/>
  <c r="J289" i="6" s="1"/>
  <c r="E290" i="6" s="1"/>
  <c r="AJ500" i="7"/>
  <c r="AK500" i="7" s="1"/>
  <c r="AF500" i="7"/>
  <c r="AG500" i="7" s="1"/>
  <c r="AB503" i="7"/>
  <c r="AC503" i="7" s="1"/>
  <c r="G505" i="7"/>
  <c r="W506" i="7"/>
  <c r="T503" i="7"/>
  <c r="U503" i="7" s="1"/>
  <c r="O352" i="7"/>
  <c r="Q289" i="6" l="1"/>
  <c r="AA289" i="6" s="1"/>
  <c r="K289" i="6"/>
  <c r="F290" i="6" s="1"/>
  <c r="J500" i="7"/>
  <c r="AI501" i="7"/>
  <c r="I500" i="7"/>
  <c r="AE501" i="7"/>
  <c r="H503" i="7"/>
  <c r="AA504" i="7"/>
  <c r="X506" i="7"/>
  <c r="Y506" i="7" s="1"/>
  <c r="F503" i="7"/>
  <c r="S504" i="7"/>
  <c r="P352" i="7"/>
  <c r="Q352" i="7" s="1"/>
  <c r="E352" i="7" s="1"/>
  <c r="L289" i="6" l="1"/>
  <c r="G290" i="6" s="1"/>
  <c r="D290" i="6" s="1"/>
  <c r="AJ501" i="7"/>
  <c r="AK501" i="7" s="1"/>
  <c r="AF501" i="7"/>
  <c r="AG501" i="7" s="1"/>
  <c r="AB504" i="7"/>
  <c r="AC504" i="7" s="1"/>
  <c r="G506" i="7"/>
  <c r="W507" i="7"/>
  <c r="T504" i="7"/>
  <c r="U504" i="7" s="1"/>
  <c r="O353" i="7"/>
  <c r="N290" i="6" l="1"/>
  <c r="I290" i="6"/>
  <c r="J290" i="6" s="1"/>
  <c r="J501" i="7"/>
  <c r="AI502" i="7"/>
  <c r="I501" i="7"/>
  <c r="AE502" i="7"/>
  <c r="AF502" i="7" s="1"/>
  <c r="AG502" i="7" s="1"/>
  <c r="H504" i="7"/>
  <c r="AA505" i="7"/>
  <c r="X507" i="7"/>
  <c r="Y507" i="7" s="1"/>
  <c r="F504" i="7"/>
  <c r="S505" i="7"/>
  <c r="P353" i="7"/>
  <c r="O290" i="6" l="1"/>
  <c r="P290" i="6" s="1"/>
  <c r="Q290" i="6" s="1"/>
  <c r="AA290" i="6" s="1"/>
  <c r="K290" i="6"/>
  <c r="F291" i="6" s="1"/>
  <c r="E291" i="6"/>
  <c r="AJ502" i="7"/>
  <c r="AK502" i="7" s="1"/>
  <c r="I502" i="7"/>
  <c r="AE503" i="7"/>
  <c r="AB505" i="7"/>
  <c r="AC505" i="7" s="1"/>
  <c r="G507" i="7"/>
  <c r="W508" i="7"/>
  <c r="T505" i="7"/>
  <c r="U505" i="7" s="1"/>
  <c r="Q353" i="7"/>
  <c r="E353" i="7" s="1"/>
  <c r="Z290" i="6" l="1"/>
  <c r="L290" i="6"/>
  <c r="G291" i="6" s="1"/>
  <c r="J502" i="7"/>
  <c r="AI503" i="7"/>
  <c r="AF503" i="7"/>
  <c r="AG503" i="7" s="1"/>
  <c r="H505" i="7"/>
  <c r="AA506" i="7"/>
  <c r="X508" i="7"/>
  <c r="Y508" i="7" s="1"/>
  <c r="F505" i="7"/>
  <c r="S506" i="7"/>
  <c r="O354" i="7"/>
  <c r="D291" i="6" l="1"/>
  <c r="I291" i="6" s="1"/>
  <c r="J291" i="6" s="1"/>
  <c r="AJ503" i="7"/>
  <c r="AK503" i="7" s="1"/>
  <c r="I503" i="7"/>
  <c r="AE504" i="7"/>
  <c r="AB506" i="7"/>
  <c r="AC506" i="7" s="1"/>
  <c r="G508" i="7"/>
  <c r="W509" i="7"/>
  <c r="T506" i="7"/>
  <c r="U506" i="7" s="1"/>
  <c r="P354" i="7"/>
  <c r="N291" i="6" l="1"/>
  <c r="K291" i="6"/>
  <c r="F292" i="6" s="1"/>
  <c r="E292" i="6"/>
  <c r="J503" i="7"/>
  <c r="AI504" i="7"/>
  <c r="AF504" i="7"/>
  <c r="AG504" i="7" s="1"/>
  <c r="H506" i="7"/>
  <c r="AA507" i="7"/>
  <c r="X509" i="7"/>
  <c r="Y509" i="7" s="1"/>
  <c r="F506" i="7"/>
  <c r="S507" i="7"/>
  <c r="Q354" i="7"/>
  <c r="E354" i="7" s="1"/>
  <c r="O291" i="6" l="1"/>
  <c r="P291" i="6" s="1"/>
  <c r="Q291" i="6" s="1"/>
  <c r="AA291" i="6" s="1"/>
  <c r="L291" i="6"/>
  <c r="G292" i="6" s="1"/>
  <c r="AJ504" i="7"/>
  <c r="AK504" i="7" s="1"/>
  <c r="I504" i="7"/>
  <c r="AE505" i="7"/>
  <c r="AB507" i="7"/>
  <c r="AC507" i="7" s="1"/>
  <c r="G509" i="7"/>
  <c r="W510" i="7"/>
  <c r="T507" i="7"/>
  <c r="U507" i="7" s="1"/>
  <c r="O355" i="7"/>
  <c r="Z291" i="6" l="1"/>
  <c r="D292" i="6"/>
  <c r="N292" i="6" s="1"/>
  <c r="J504" i="7"/>
  <c r="AI505" i="7"/>
  <c r="AF505" i="7"/>
  <c r="AG505" i="7" s="1"/>
  <c r="H507" i="7"/>
  <c r="AA508" i="7"/>
  <c r="X510" i="7"/>
  <c r="Y510" i="7" s="1"/>
  <c r="F507" i="7"/>
  <c r="S508" i="7"/>
  <c r="P355" i="7"/>
  <c r="O292" i="6" l="1"/>
  <c r="P292" i="6" s="1"/>
  <c r="Q292" i="6" s="1"/>
  <c r="AA292" i="6" s="1"/>
  <c r="I292" i="6"/>
  <c r="J292" i="6" s="1"/>
  <c r="K292" i="6" s="1"/>
  <c r="F293" i="6" s="1"/>
  <c r="AJ505" i="7"/>
  <c r="AK505" i="7" s="1"/>
  <c r="I505" i="7"/>
  <c r="AE506" i="7"/>
  <c r="AB508" i="7"/>
  <c r="AC508" i="7" s="1"/>
  <c r="G510" i="7"/>
  <c r="W511" i="7"/>
  <c r="T508" i="7"/>
  <c r="U508" i="7" s="1"/>
  <c r="Q355" i="7"/>
  <c r="E355" i="7" s="1"/>
  <c r="E293" i="6" l="1"/>
  <c r="Z292" i="6"/>
  <c r="L292" i="6"/>
  <c r="G293" i="6" s="1"/>
  <c r="J505" i="7"/>
  <c r="AI506" i="7"/>
  <c r="AF506" i="7"/>
  <c r="AG506" i="7" s="1"/>
  <c r="H508" i="7"/>
  <c r="AA509" i="7"/>
  <c r="X511" i="7"/>
  <c r="Y511" i="7" s="1"/>
  <c r="F508" i="7"/>
  <c r="S509" i="7"/>
  <c r="O356" i="7"/>
  <c r="D293" i="6" l="1"/>
  <c r="N293" i="6" s="1"/>
  <c r="AJ506" i="7"/>
  <c r="AK506" i="7" s="1"/>
  <c r="I506" i="7"/>
  <c r="AE507" i="7"/>
  <c r="AB509" i="7"/>
  <c r="AC509" i="7" s="1"/>
  <c r="G511" i="7"/>
  <c r="W512" i="7"/>
  <c r="T509" i="7"/>
  <c r="U509" i="7" s="1"/>
  <c r="P356" i="7"/>
  <c r="O293" i="6" l="1"/>
  <c r="P293" i="6" s="1"/>
  <c r="Q293" i="6" s="1"/>
  <c r="AA293" i="6" s="1"/>
  <c r="I293" i="6"/>
  <c r="J293" i="6" s="1"/>
  <c r="J506" i="7"/>
  <c r="AI507" i="7"/>
  <c r="AF507" i="7"/>
  <c r="AG507" i="7" s="1"/>
  <c r="H509" i="7"/>
  <c r="AA510" i="7"/>
  <c r="X512" i="7"/>
  <c r="Y512" i="7" s="1"/>
  <c r="F509" i="7"/>
  <c r="S510" i="7"/>
  <c r="Q356" i="7"/>
  <c r="E356" i="7" s="1"/>
  <c r="Z293" i="6" l="1"/>
  <c r="K293" i="6"/>
  <c r="F294" i="6" s="1"/>
  <c r="E294" i="6"/>
  <c r="AJ507" i="7"/>
  <c r="AK507" i="7" s="1"/>
  <c r="I507" i="7"/>
  <c r="AE508" i="7"/>
  <c r="AB510" i="7"/>
  <c r="AC510" i="7" s="1"/>
  <c r="G512" i="7"/>
  <c r="W513" i="7"/>
  <c r="T510" i="7"/>
  <c r="U510" i="7" s="1"/>
  <c r="O357" i="7"/>
  <c r="L293" i="6" l="1"/>
  <c r="G294" i="6" s="1"/>
  <c r="J507" i="7"/>
  <c r="AI508" i="7"/>
  <c r="AF508" i="7"/>
  <c r="AG508" i="7" s="1"/>
  <c r="H510" i="7"/>
  <c r="AA511" i="7"/>
  <c r="X513" i="7"/>
  <c r="Y513" i="7" s="1"/>
  <c r="F510" i="7"/>
  <c r="S511" i="7"/>
  <c r="P357" i="7"/>
  <c r="D294" i="6" l="1"/>
  <c r="AJ508" i="7"/>
  <c r="AK508" i="7" s="1"/>
  <c r="I508" i="7"/>
  <c r="AE509" i="7"/>
  <c r="AB511" i="7"/>
  <c r="AC511" i="7" s="1"/>
  <c r="G513" i="7"/>
  <c r="W514" i="7"/>
  <c r="T511" i="7"/>
  <c r="U511" i="7" s="1"/>
  <c r="Q357" i="7"/>
  <c r="E357" i="7" s="1"/>
  <c r="I294" i="6" l="1"/>
  <c r="J294" i="6" s="1"/>
  <c r="K294" i="6" s="1"/>
  <c r="F295" i="6" s="1"/>
  <c r="N294" i="6"/>
  <c r="J508" i="7"/>
  <c r="AI509" i="7"/>
  <c r="AF509" i="7"/>
  <c r="AG509" i="7" s="1"/>
  <c r="H511" i="7"/>
  <c r="AA512" i="7"/>
  <c r="X514" i="7"/>
  <c r="Y514" i="7" s="1"/>
  <c r="F511" i="7"/>
  <c r="S512" i="7"/>
  <c r="O358" i="7"/>
  <c r="O294" i="6" l="1"/>
  <c r="P294" i="6" s="1"/>
  <c r="Q294" i="6" s="1"/>
  <c r="AA294" i="6" s="1"/>
  <c r="E295" i="6"/>
  <c r="L294" i="6"/>
  <c r="G295" i="6" s="1"/>
  <c r="AJ509" i="7"/>
  <c r="AK509" i="7" s="1"/>
  <c r="I509" i="7"/>
  <c r="AE510" i="7"/>
  <c r="AB512" i="7"/>
  <c r="AC512" i="7" s="1"/>
  <c r="G514" i="7"/>
  <c r="W515" i="7"/>
  <c r="T512" i="7"/>
  <c r="U512" i="7" s="1"/>
  <c r="P358" i="7"/>
  <c r="Z294" i="6" l="1"/>
  <c r="D295" i="6"/>
  <c r="J509" i="7"/>
  <c r="AI510" i="7"/>
  <c r="AF510" i="7"/>
  <c r="AG510" i="7" s="1"/>
  <c r="H512" i="7"/>
  <c r="AA513" i="7"/>
  <c r="AB513" i="7" s="1"/>
  <c r="AC513" i="7" s="1"/>
  <c r="X515" i="7"/>
  <c r="Y515" i="7" s="1"/>
  <c r="F512" i="7"/>
  <c r="S513" i="7"/>
  <c r="Q358" i="7"/>
  <c r="E358" i="7" s="1"/>
  <c r="N295" i="6" l="1"/>
  <c r="I295" i="6"/>
  <c r="J295" i="6" s="1"/>
  <c r="AJ510" i="7"/>
  <c r="AK510" i="7" s="1"/>
  <c r="I510" i="7"/>
  <c r="AE511" i="7"/>
  <c r="H513" i="7"/>
  <c r="AA514" i="7"/>
  <c r="G515" i="7"/>
  <c r="W516" i="7"/>
  <c r="T513" i="7"/>
  <c r="U513" i="7" s="1"/>
  <c r="O359" i="7"/>
  <c r="O295" i="6" l="1"/>
  <c r="P295" i="6" s="1"/>
  <c r="Q295" i="6" s="1"/>
  <c r="AA295" i="6" s="1"/>
  <c r="E296" i="6"/>
  <c r="K295" i="6"/>
  <c r="F296" i="6" s="1"/>
  <c r="J510" i="7"/>
  <c r="AI511" i="7"/>
  <c r="AF511" i="7"/>
  <c r="AG511" i="7" s="1"/>
  <c r="AB514" i="7"/>
  <c r="AC514" i="7" s="1"/>
  <c r="X516" i="7"/>
  <c r="Y516" i="7" s="1"/>
  <c r="F513" i="7"/>
  <c r="S514" i="7"/>
  <c r="P359" i="7"/>
  <c r="Z295" i="6" l="1"/>
  <c r="L295" i="6"/>
  <c r="G296" i="6" s="1"/>
  <c r="AJ511" i="7"/>
  <c r="AK511" i="7" s="1"/>
  <c r="I511" i="7"/>
  <c r="AE512" i="7"/>
  <c r="H514" i="7"/>
  <c r="AA515" i="7"/>
  <c r="G516" i="7"/>
  <c r="W517" i="7"/>
  <c r="T514" i="7"/>
  <c r="U514" i="7" s="1"/>
  <c r="Q359" i="7"/>
  <c r="E359" i="7" s="1"/>
  <c r="D296" i="6" l="1"/>
  <c r="N296" i="6" s="1"/>
  <c r="J511" i="7"/>
  <c r="AI512" i="7"/>
  <c r="AF512" i="7"/>
  <c r="AG512" i="7" s="1"/>
  <c r="AB515" i="7"/>
  <c r="AC515" i="7" s="1"/>
  <c r="X517" i="7"/>
  <c r="Y517" i="7" s="1"/>
  <c r="F514" i="7"/>
  <c r="S515" i="7"/>
  <c r="O360" i="7"/>
  <c r="O296" i="6" l="1"/>
  <c r="P296" i="6" s="1"/>
  <c r="Z296" i="6" s="1"/>
  <c r="I296" i="6"/>
  <c r="J296" i="6" s="1"/>
  <c r="AJ512" i="7"/>
  <c r="AK512" i="7" s="1"/>
  <c r="I512" i="7"/>
  <c r="AE513" i="7"/>
  <c r="H515" i="7"/>
  <c r="AA516" i="7"/>
  <c r="G517" i="7"/>
  <c r="W518" i="7"/>
  <c r="T515" i="7"/>
  <c r="U515" i="7" s="1"/>
  <c r="P360" i="7"/>
  <c r="Q296" i="6" l="1"/>
  <c r="AA296" i="6" s="1"/>
  <c r="K296" i="6"/>
  <c r="F297" i="6" s="1"/>
  <c r="E297" i="6"/>
  <c r="J512" i="7"/>
  <c r="AI513" i="7"/>
  <c r="AF513" i="7"/>
  <c r="AG513" i="7" s="1"/>
  <c r="AB516" i="7"/>
  <c r="AC516" i="7" s="1"/>
  <c r="X518" i="7"/>
  <c r="Y518" i="7" s="1"/>
  <c r="F515" i="7"/>
  <c r="S516" i="7"/>
  <c r="Q360" i="7"/>
  <c r="E360" i="7" s="1"/>
  <c r="L296" i="6" l="1"/>
  <c r="G297" i="6" s="1"/>
  <c r="AJ513" i="7"/>
  <c r="AK513" i="7" s="1"/>
  <c r="I513" i="7"/>
  <c r="AE514" i="7"/>
  <c r="H516" i="7"/>
  <c r="AA517" i="7"/>
  <c r="G518" i="7"/>
  <c r="W519" i="7"/>
  <c r="T516" i="7"/>
  <c r="U516" i="7" s="1"/>
  <c r="O361" i="7"/>
  <c r="D297" i="6" l="1"/>
  <c r="J513" i="7"/>
  <c r="AI514" i="7"/>
  <c r="AF514" i="7"/>
  <c r="AG514" i="7" s="1"/>
  <c r="AB517" i="7"/>
  <c r="AC517" i="7" s="1"/>
  <c r="X519" i="7"/>
  <c r="Y519" i="7" s="1"/>
  <c r="F516" i="7"/>
  <c r="S517" i="7"/>
  <c r="P361" i="7"/>
  <c r="N297" i="6" l="1"/>
  <c r="I297" i="6"/>
  <c r="J297" i="6" s="1"/>
  <c r="AJ514" i="7"/>
  <c r="AK514" i="7" s="1"/>
  <c r="I514" i="7"/>
  <c r="AE515" i="7"/>
  <c r="H517" i="7"/>
  <c r="AA518" i="7"/>
  <c r="G519" i="7"/>
  <c r="W520" i="7"/>
  <c r="T517" i="7"/>
  <c r="U517" i="7" s="1"/>
  <c r="Q361" i="7"/>
  <c r="E361" i="7" s="1"/>
  <c r="O297" i="6" l="1"/>
  <c r="P297" i="6" s="1"/>
  <c r="Z297" i="6" s="1"/>
  <c r="K297" i="6"/>
  <c r="F298" i="6" s="1"/>
  <c r="E298" i="6"/>
  <c r="J514" i="7"/>
  <c r="AI515" i="7"/>
  <c r="AF515" i="7"/>
  <c r="AG515" i="7" s="1"/>
  <c r="AB518" i="7"/>
  <c r="AC518" i="7" s="1"/>
  <c r="X520" i="7"/>
  <c r="Y520" i="7" s="1"/>
  <c r="F517" i="7"/>
  <c r="S518" i="7"/>
  <c r="O362" i="7"/>
  <c r="Q297" i="6" l="1"/>
  <c r="AA297" i="6" s="1"/>
  <c r="L297" i="6"/>
  <c r="G298" i="6" s="1"/>
  <c r="AJ515" i="7"/>
  <c r="AK515" i="7" s="1"/>
  <c r="I515" i="7"/>
  <c r="AE516" i="7"/>
  <c r="H518" i="7"/>
  <c r="AA519" i="7"/>
  <c r="G520" i="7"/>
  <c r="W521" i="7"/>
  <c r="T518" i="7"/>
  <c r="U518" i="7" s="1"/>
  <c r="P362" i="7"/>
  <c r="D298" i="6" l="1"/>
  <c r="J515" i="7"/>
  <c r="AI516" i="7"/>
  <c r="AF516" i="7"/>
  <c r="AG516" i="7" s="1"/>
  <c r="AB519" i="7"/>
  <c r="AC519" i="7" s="1"/>
  <c r="X521" i="7"/>
  <c r="Y521" i="7" s="1"/>
  <c r="F518" i="7"/>
  <c r="S519" i="7"/>
  <c r="Q362" i="7"/>
  <c r="E362" i="7" s="1"/>
  <c r="I298" i="6" l="1"/>
  <c r="J298" i="6" s="1"/>
  <c r="N298" i="6"/>
  <c r="AJ516" i="7"/>
  <c r="AK516" i="7" s="1"/>
  <c r="I516" i="7"/>
  <c r="AE517" i="7"/>
  <c r="H519" i="7"/>
  <c r="AA520" i="7"/>
  <c r="G521" i="7"/>
  <c r="W522" i="7"/>
  <c r="T519" i="7"/>
  <c r="U519" i="7" s="1"/>
  <c r="O363" i="7"/>
  <c r="O298" i="6" l="1"/>
  <c r="P298" i="6" s="1"/>
  <c r="K298" i="6"/>
  <c r="F299" i="6" s="1"/>
  <c r="E299" i="6"/>
  <c r="J516" i="7"/>
  <c r="AI517" i="7"/>
  <c r="AF517" i="7"/>
  <c r="AG517" i="7" s="1"/>
  <c r="AB520" i="7"/>
  <c r="AC520" i="7" s="1"/>
  <c r="X522" i="7"/>
  <c r="Y522" i="7" s="1"/>
  <c r="F519" i="7"/>
  <c r="S520" i="7"/>
  <c r="P363" i="7"/>
  <c r="Z298" i="6" l="1"/>
  <c r="Q298" i="6"/>
  <c r="AA298" i="6" s="1"/>
  <c r="L298" i="6"/>
  <c r="G299" i="6" s="1"/>
  <c r="AJ517" i="7"/>
  <c r="AK517" i="7" s="1"/>
  <c r="I517" i="7"/>
  <c r="AE518" i="7"/>
  <c r="H520" i="7"/>
  <c r="AA521" i="7"/>
  <c r="G522" i="7"/>
  <c r="W523" i="7"/>
  <c r="T520" i="7"/>
  <c r="U520" i="7" s="1"/>
  <c r="Q363" i="7"/>
  <c r="E363" i="7" s="1"/>
  <c r="D299" i="6" l="1"/>
  <c r="I299" i="6" s="1"/>
  <c r="J299" i="6" s="1"/>
  <c r="J517" i="7"/>
  <c r="AI518" i="7"/>
  <c r="AF518" i="7"/>
  <c r="AG518" i="7" s="1"/>
  <c r="AB521" i="7"/>
  <c r="AC521" i="7" s="1"/>
  <c r="X523" i="7"/>
  <c r="Y523" i="7" s="1"/>
  <c r="F520" i="7"/>
  <c r="S521" i="7"/>
  <c r="O364" i="7"/>
  <c r="N299" i="6" l="1"/>
  <c r="E300" i="6"/>
  <c r="K299" i="6"/>
  <c r="F300" i="6" s="1"/>
  <c r="AJ518" i="7"/>
  <c r="AK518" i="7" s="1"/>
  <c r="I518" i="7"/>
  <c r="AE519" i="7"/>
  <c r="H521" i="7"/>
  <c r="AA522" i="7"/>
  <c r="G523" i="7"/>
  <c r="W524" i="7"/>
  <c r="T521" i="7"/>
  <c r="U521" i="7" s="1"/>
  <c r="P364" i="7"/>
  <c r="O299" i="6" l="1"/>
  <c r="P299" i="6" s="1"/>
  <c r="Z299" i="6" s="1"/>
  <c r="L299" i="6"/>
  <c r="G300" i="6" s="1"/>
  <c r="J518" i="7"/>
  <c r="AI519" i="7"/>
  <c r="AF519" i="7"/>
  <c r="AG519" i="7" s="1"/>
  <c r="AB522" i="7"/>
  <c r="AC522" i="7" s="1"/>
  <c r="X524" i="7"/>
  <c r="Y524" i="7" s="1"/>
  <c r="F521" i="7"/>
  <c r="S522" i="7"/>
  <c r="Q364" i="7"/>
  <c r="E364" i="7" s="1"/>
  <c r="Q299" i="6" l="1"/>
  <c r="AA299" i="6" s="1"/>
  <c r="D300" i="6"/>
  <c r="N300" i="6" s="1"/>
  <c r="AJ519" i="7"/>
  <c r="AK519" i="7" s="1"/>
  <c r="I519" i="7"/>
  <c r="AE520" i="7"/>
  <c r="H522" i="7"/>
  <c r="AA523" i="7"/>
  <c r="G524" i="7"/>
  <c r="W525" i="7"/>
  <c r="T522" i="7"/>
  <c r="U522" i="7" s="1"/>
  <c r="O365" i="7"/>
  <c r="I300" i="6" l="1"/>
  <c r="J300" i="6" s="1"/>
  <c r="E301" i="6" s="1"/>
  <c r="O300" i="6"/>
  <c r="P300" i="6" s="1"/>
  <c r="Q300" i="6" s="1"/>
  <c r="AA300" i="6" s="1"/>
  <c r="J519" i="7"/>
  <c r="AI520" i="7"/>
  <c r="AF520" i="7"/>
  <c r="AG520" i="7" s="1"/>
  <c r="AB523" i="7"/>
  <c r="AC523" i="7" s="1"/>
  <c r="X525" i="7"/>
  <c r="Y525" i="7" s="1"/>
  <c r="F522" i="7"/>
  <c r="S523" i="7"/>
  <c r="P365" i="7"/>
  <c r="K300" i="6" l="1"/>
  <c r="F301" i="6" s="1"/>
  <c r="Z300" i="6"/>
  <c r="AJ520" i="7"/>
  <c r="AK520" i="7" s="1"/>
  <c r="I520" i="7"/>
  <c r="AE521" i="7"/>
  <c r="H523" i="7"/>
  <c r="AA524" i="7"/>
  <c r="G525" i="7"/>
  <c r="W526" i="7"/>
  <c r="T523" i="7"/>
  <c r="U523" i="7" s="1"/>
  <c r="Q365" i="7"/>
  <c r="E365" i="7" s="1"/>
  <c r="L300" i="6" l="1"/>
  <c r="G301" i="6" s="1"/>
  <c r="D301" i="6" s="1"/>
  <c r="J520" i="7"/>
  <c r="AI521" i="7"/>
  <c r="AF521" i="7"/>
  <c r="AG521" i="7" s="1"/>
  <c r="AB524" i="7"/>
  <c r="AC524" i="7" s="1"/>
  <c r="X526" i="7"/>
  <c r="Y526" i="7" s="1"/>
  <c r="F523" i="7"/>
  <c r="S524" i="7"/>
  <c r="O366" i="7"/>
  <c r="I301" i="6" l="1"/>
  <c r="J301" i="6" s="1"/>
  <c r="N301" i="6"/>
  <c r="AJ521" i="7"/>
  <c r="AK521" i="7" s="1"/>
  <c r="I521" i="7"/>
  <c r="AE522" i="7"/>
  <c r="H524" i="7"/>
  <c r="AA525" i="7"/>
  <c r="G526" i="7"/>
  <c r="W527" i="7"/>
  <c r="T524" i="7"/>
  <c r="U524" i="7" s="1"/>
  <c r="P366" i="7"/>
  <c r="O301" i="6" l="1"/>
  <c r="P301" i="6" s="1"/>
  <c r="Z301" i="6" s="1"/>
  <c r="E302" i="6"/>
  <c r="K301" i="6"/>
  <c r="F302" i="6" s="1"/>
  <c r="J521" i="7"/>
  <c r="AI522" i="7"/>
  <c r="AF522" i="7"/>
  <c r="AG522" i="7" s="1"/>
  <c r="AB525" i="7"/>
  <c r="AC525" i="7" s="1"/>
  <c r="X527" i="7"/>
  <c r="Y527" i="7" s="1"/>
  <c r="F524" i="7"/>
  <c r="S525" i="7"/>
  <c r="Q366" i="7"/>
  <c r="E366" i="7" s="1"/>
  <c r="Q301" i="6" l="1"/>
  <c r="AA301" i="6" s="1"/>
  <c r="L301" i="6"/>
  <c r="G302" i="6" s="1"/>
  <c r="AJ522" i="7"/>
  <c r="AK522" i="7" s="1"/>
  <c r="I522" i="7"/>
  <c r="AE523" i="7"/>
  <c r="H525" i="7"/>
  <c r="AA526" i="7"/>
  <c r="G527" i="7"/>
  <c r="W528" i="7"/>
  <c r="T525" i="7"/>
  <c r="U525" i="7" s="1"/>
  <c r="O367" i="7"/>
  <c r="D302" i="6" l="1"/>
  <c r="J522" i="7"/>
  <c r="AI523" i="7"/>
  <c r="AF523" i="7"/>
  <c r="AG523" i="7" s="1"/>
  <c r="AB526" i="7"/>
  <c r="AC526" i="7" s="1"/>
  <c r="X528" i="7"/>
  <c r="Y528" i="7" s="1"/>
  <c r="F525" i="7"/>
  <c r="S526" i="7"/>
  <c r="P367" i="7"/>
  <c r="I302" i="6" l="1"/>
  <c r="J302" i="6" s="1"/>
  <c r="N302" i="6"/>
  <c r="AJ523" i="7"/>
  <c r="AK523" i="7" s="1"/>
  <c r="I523" i="7"/>
  <c r="AE524" i="7"/>
  <c r="H526" i="7"/>
  <c r="AA527" i="7"/>
  <c r="G528" i="7"/>
  <c r="W529" i="7"/>
  <c r="T526" i="7"/>
  <c r="U526" i="7" s="1"/>
  <c r="Q367" i="7"/>
  <c r="E367" i="7" s="1"/>
  <c r="O302" i="6" l="1"/>
  <c r="P302" i="6" s="1"/>
  <c r="K302" i="6"/>
  <c r="F303" i="6" s="1"/>
  <c r="E303" i="6"/>
  <c r="J523" i="7"/>
  <c r="AI524" i="7"/>
  <c r="AF524" i="7"/>
  <c r="AG524" i="7" s="1"/>
  <c r="AB527" i="7"/>
  <c r="AC527" i="7" s="1"/>
  <c r="X529" i="7"/>
  <c r="Y529" i="7" s="1"/>
  <c r="F526" i="7"/>
  <c r="S527" i="7"/>
  <c r="O368" i="7"/>
  <c r="Q302" i="6" l="1"/>
  <c r="AA302" i="6" s="1"/>
  <c r="Z302" i="6"/>
  <c r="L302" i="6"/>
  <c r="G303" i="6" s="1"/>
  <c r="D303" i="6" s="1"/>
  <c r="AJ524" i="7"/>
  <c r="AK524" i="7" s="1"/>
  <c r="I524" i="7"/>
  <c r="AE525" i="7"/>
  <c r="H527" i="7"/>
  <c r="AA528" i="7"/>
  <c r="G529" i="7"/>
  <c r="W530" i="7"/>
  <c r="T527" i="7"/>
  <c r="U527" i="7" s="1"/>
  <c r="P368" i="7"/>
  <c r="I303" i="6" l="1"/>
  <c r="J303" i="6" s="1"/>
  <c r="N303" i="6"/>
  <c r="J524" i="7"/>
  <c r="AI525" i="7"/>
  <c r="AF525" i="7"/>
  <c r="AG525" i="7" s="1"/>
  <c r="AB528" i="7"/>
  <c r="AC528" i="7" s="1"/>
  <c r="X530" i="7"/>
  <c r="Y530" i="7" s="1"/>
  <c r="F527" i="7"/>
  <c r="S528" i="7"/>
  <c r="Q368" i="7"/>
  <c r="E368" i="7" s="1"/>
  <c r="O303" i="6" l="1"/>
  <c r="P303" i="6" s="1"/>
  <c r="Q303" i="6" s="1"/>
  <c r="AA303" i="6" s="1"/>
  <c r="K303" i="6"/>
  <c r="F304" i="6" s="1"/>
  <c r="E304" i="6"/>
  <c r="AJ525" i="7"/>
  <c r="AK525" i="7" s="1"/>
  <c r="I525" i="7"/>
  <c r="AE526" i="7"/>
  <c r="H528" i="7"/>
  <c r="AA529" i="7"/>
  <c r="G530" i="7"/>
  <c r="W531" i="7"/>
  <c r="T528" i="7"/>
  <c r="U528" i="7" s="1"/>
  <c r="O369" i="7"/>
  <c r="Z303" i="6" l="1"/>
  <c r="L303" i="6"/>
  <c r="G304" i="6" s="1"/>
  <c r="J525" i="7"/>
  <c r="AI526" i="7"/>
  <c r="AF526" i="7"/>
  <c r="AG526" i="7" s="1"/>
  <c r="AB529" i="7"/>
  <c r="AC529" i="7" s="1"/>
  <c r="X531" i="7"/>
  <c r="Y531" i="7" s="1"/>
  <c r="F528" i="7"/>
  <c r="S529" i="7"/>
  <c r="P369" i="7"/>
  <c r="D304" i="6" l="1"/>
  <c r="AJ526" i="7"/>
  <c r="AK526" i="7" s="1"/>
  <c r="I526" i="7"/>
  <c r="AE527" i="7"/>
  <c r="H529" i="7"/>
  <c r="AA530" i="7"/>
  <c r="G531" i="7"/>
  <c r="W532" i="7"/>
  <c r="T529" i="7"/>
  <c r="U529" i="7" s="1"/>
  <c r="Q369" i="7"/>
  <c r="E369" i="7" s="1"/>
  <c r="I304" i="6" l="1"/>
  <c r="J304" i="6" s="1"/>
  <c r="N304" i="6"/>
  <c r="J526" i="7"/>
  <c r="AI527" i="7"/>
  <c r="AF527" i="7"/>
  <c r="AG527" i="7" s="1"/>
  <c r="AB530" i="7"/>
  <c r="AC530" i="7" s="1"/>
  <c r="X532" i="7"/>
  <c r="Y532" i="7" s="1"/>
  <c r="F529" i="7"/>
  <c r="S530" i="7"/>
  <c r="T530" i="7" s="1"/>
  <c r="U530" i="7" s="1"/>
  <c r="O370" i="7"/>
  <c r="O304" i="6" l="1"/>
  <c r="P304" i="6" s="1"/>
  <c r="Z304" i="6" s="1"/>
  <c r="E305" i="6"/>
  <c r="K304" i="6"/>
  <c r="F305" i="6" s="1"/>
  <c r="AJ527" i="7"/>
  <c r="AK527" i="7" s="1"/>
  <c r="I527" i="7"/>
  <c r="AE528" i="7"/>
  <c r="H530" i="7"/>
  <c r="AA531" i="7"/>
  <c r="G532" i="7"/>
  <c r="W533" i="7"/>
  <c r="F530" i="7"/>
  <c r="S531" i="7"/>
  <c r="P370" i="7"/>
  <c r="Q304" i="6" l="1"/>
  <c r="AA304" i="6" s="1"/>
  <c r="L304" i="6"/>
  <c r="G305" i="6" s="1"/>
  <c r="J527" i="7"/>
  <c r="AI528" i="7"/>
  <c r="AF528" i="7"/>
  <c r="AG528" i="7" s="1"/>
  <c r="AB531" i="7"/>
  <c r="AC531" i="7" s="1"/>
  <c r="X533" i="7"/>
  <c r="Y533" i="7" s="1"/>
  <c r="T531" i="7"/>
  <c r="U531" i="7" s="1"/>
  <c r="Q370" i="7"/>
  <c r="E370" i="7" s="1"/>
  <c r="D305" i="6" l="1"/>
  <c r="AJ528" i="7"/>
  <c r="AK528" i="7" s="1"/>
  <c r="I528" i="7"/>
  <c r="AE529" i="7"/>
  <c r="H531" i="7"/>
  <c r="AA532" i="7"/>
  <c r="AB532" i="7" s="1"/>
  <c r="AC532" i="7" s="1"/>
  <c r="G533" i="7"/>
  <c r="W534" i="7"/>
  <c r="F531" i="7"/>
  <c r="S532" i="7"/>
  <c r="T532" i="7" s="1"/>
  <c r="U532" i="7" s="1"/>
  <c r="O371" i="7"/>
  <c r="N305" i="6" l="1"/>
  <c r="I305" i="6"/>
  <c r="J305" i="6" s="1"/>
  <c r="J528" i="7"/>
  <c r="AI529" i="7"/>
  <c r="AF529" i="7"/>
  <c r="AG529" i="7" s="1"/>
  <c r="H532" i="7"/>
  <c r="AA533" i="7"/>
  <c r="X534" i="7"/>
  <c r="Y534" i="7" s="1"/>
  <c r="F532" i="7"/>
  <c r="S533" i="7"/>
  <c r="P371" i="7"/>
  <c r="O305" i="6" l="1"/>
  <c r="P305" i="6" s="1"/>
  <c r="K305" i="6"/>
  <c r="F306" i="6" s="1"/>
  <c r="E306" i="6"/>
  <c r="AJ529" i="7"/>
  <c r="AK529" i="7" s="1"/>
  <c r="I529" i="7"/>
  <c r="AE530" i="7"/>
  <c r="AB533" i="7"/>
  <c r="AC533" i="7" s="1"/>
  <c r="G534" i="7"/>
  <c r="W535" i="7"/>
  <c r="T533" i="7"/>
  <c r="U533" i="7" s="1"/>
  <c r="Q371" i="7"/>
  <c r="E371" i="7" s="1"/>
  <c r="Z305" i="6" l="1"/>
  <c r="Q305" i="6"/>
  <c r="AA305" i="6" s="1"/>
  <c r="L305" i="6"/>
  <c r="G306" i="6" s="1"/>
  <c r="D306" i="6" s="1"/>
  <c r="J529" i="7"/>
  <c r="AI530" i="7"/>
  <c r="AF530" i="7"/>
  <c r="AG530" i="7" s="1"/>
  <c r="H533" i="7"/>
  <c r="AA534" i="7"/>
  <c r="X535" i="7"/>
  <c r="Y535" i="7" s="1"/>
  <c r="F533" i="7"/>
  <c r="S534" i="7"/>
  <c r="O372" i="7"/>
  <c r="N306" i="6" l="1"/>
  <c r="I306" i="6"/>
  <c r="J306" i="6" s="1"/>
  <c r="E307" i="6" s="1"/>
  <c r="AJ530" i="7"/>
  <c r="AK530" i="7" s="1"/>
  <c r="I530" i="7"/>
  <c r="AE531" i="7"/>
  <c r="AB534" i="7"/>
  <c r="AC534" i="7" s="1"/>
  <c r="G535" i="7"/>
  <c r="W536" i="7"/>
  <c r="T534" i="7"/>
  <c r="U534" i="7" s="1"/>
  <c r="P372" i="7"/>
  <c r="K306" i="6" l="1"/>
  <c r="F307" i="6" s="1"/>
  <c r="O306" i="6"/>
  <c r="P306" i="6" s="1"/>
  <c r="Q306" i="6" s="1"/>
  <c r="AA306" i="6" s="1"/>
  <c r="J530" i="7"/>
  <c r="AI531" i="7"/>
  <c r="AF531" i="7"/>
  <c r="AG531" i="7" s="1"/>
  <c r="H534" i="7"/>
  <c r="AA535" i="7"/>
  <c r="X536" i="7"/>
  <c r="Y536" i="7" s="1"/>
  <c r="F534" i="7"/>
  <c r="S535" i="7"/>
  <c r="Q372" i="7"/>
  <c r="E372" i="7" s="1"/>
  <c r="L306" i="6" l="1"/>
  <c r="G307" i="6" s="1"/>
  <c r="D307" i="6" s="1"/>
  <c r="I307" i="6" s="1"/>
  <c r="J307" i="6" s="1"/>
  <c r="Z306" i="6"/>
  <c r="AJ531" i="7"/>
  <c r="AK531" i="7" s="1"/>
  <c r="I531" i="7"/>
  <c r="AE532" i="7"/>
  <c r="AF532" i="7" s="1"/>
  <c r="AG532" i="7" s="1"/>
  <c r="AB535" i="7"/>
  <c r="AC535" i="7" s="1"/>
  <c r="G536" i="7"/>
  <c r="W537" i="7"/>
  <c r="T535" i="7"/>
  <c r="U535" i="7" s="1"/>
  <c r="O373" i="7"/>
  <c r="N307" i="6" l="1"/>
  <c r="O307" i="6" s="1"/>
  <c r="E308" i="6"/>
  <c r="K307" i="6"/>
  <c r="F308" i="6" s="1"/>
  <c r="J531" i="7"/>
  <c r="AI532" i="7"/>
  <c r="I532" i="7"/>
  <c r="AE533" i="7"/>
  <c r="H535" i="7"/>
  <c r="AA536" i="7"/>
  <c r="X537" i="7"/>
  <c r="Y537" i="7" s="1"/>
  <c r="F535" i="7"/>
  <c r="S536" i="7"/>
  <c r="P373" i="7"/>
  <c r="P307" i="6" l="1"/>
  <c r="Q307" i="6" s="1"/>
  <c r="AA307" i="6" s="1"/>
  <c r="L307" i="6"/>
  <c r="G308" i="6" s="1"/>
  <c r="D308" i="6" s="1"/>
  <c r="AJ532" i="7"/>
  <c r="AK532" i="7" s="1"/>
  <c r="AF533" i="7"/>
  <c r="AG533" i="7" s="1"/>
  <c r="AB536" i="7"/>
  <c r="AC536" i="7" s="1"/>
  <c r="G537" i="7"/>
  <c r="W538" i="7"/>
  <c r="T536" i="7"/>
  <c r="U536" i="7" s="1"/>
  <c r="Q373" i="7"/>
  <c r="E373" i="7" s="1"/>
  <c r="Z307" i="6" l="1"/>
  <c r="N308" i="6"/>
  <c r="I308" i="6"/>
  <c r="J308" i="6" s="1"/>
  <c r="J532" i="7"/>
  <c r="AI533" i="7"/>
  <c r="I533" i="7"/>
  <c r="AE534" i="7"/>
  <c r="H536" i="7"/>
  <c r="AA537" i="7"/>
  <c r="X538" i="7"/>
  <c r="Y538" i="7" s="1"/>
  <c r="F536" i="7"/>
  <c r="S537" i="7"/>
  <c r="O374" i="7"/>
  <c r="O308" i="6" l="1"/>
  <c r="P308" i="6" s="1"/>
  <c r="Q308" i="6" s="1"/>
  <c r="AA308" i="6" s="1"/>
  <c r="K308" i="6"/>
  <c r="F309" i="6" s="1"/>
  <c r="E309" i="6"/>
  <c r="AJ533" i="7"/>
  <c r="AK533" i="7" s="1"/>
  <c r="AF534" i="7"/>
  <c r="AG534" i="7" s="1"/>
  <c r="AB537" i="7"/>
  <c r="AC537" i="7" s="1"/>
  <c r="G538" i="7"/>
  <c r="W539" i="7"/>
  <c r="T537" i="7"/>
  <c r="U537" i="7" s="1"/>
  <c r="P374" i="7"/>
  <c r="Z308" i="6" l="1"/>
  <c r="L308" i="6"/>
  <c r="G309" i="6" s="1"/>
  <c r="J533" i="7"/>
  <c r="AI534" i="7"/>
  <c r="I534" i="7"/>
  <c r="AE535" i="7"/>
  <c r="H537" i="7"/>
  <c r="AA538" i="7"/>
  <c r="X539" i="7"/>
  <c r="Y539" i="7" s="1"/>
  <c r="F537" i="7"/>
  <c r="S538" i="7"/>
  <c r="Q374" i="7"/>
  <c r="E374" i="7" s="1"/>
  <c r="D309" i="6" l="1"/>
  <c r="AJ534" i="7"/>
  <c r="AK534" i="7" s="1"/>
  <c r="AF535" i="7"/>
  <c r="AG535" i="7" s="1"/>
  <c r="AB538" i="7"/>
  <c r="AC538" i="7" s="1"/>
  <c r="G539" i="7"/>
  <c r="W540" i="7"/>
  <c r="T538" i="7"/>
  <c r="U538" i="7" s="1"/>
  <c r="O375" i="7"/>
  <c r="I309" i="6" l="1"/>
  <c r="J309" i="6" s="1"/>
  <c r="N309" i="6"/>
  <c r="J534" i="7"/>
  <c r="AI535" i="7"/>
  <c r="I535" i="7"/>
  <c r="AE536" i="7"/>
  <c r="H538" i="7"/>
  <c r="AA539" i="7"/>
  <c r="X540" i="7"/>
  <c r="Y540" i="7" s="1"/>
  <c r="F538" i="7"/>
  <c r="S539" i="7"/>
  <c r="P375" i="7"/>
  <c r="Q375" i="7" s="1"/>
  <c r="E375" i="7" s="1"/>
  <c r="O309" i="6" l="1"/>
  <c r="P309" i="6" s="1"/>
  <c r="K309" i="6"/>
  <c r="F310" i="6" s="1"/>
  <c r="E310" i="6"/>
  <c r="AJ535" i="7"/>
  <c r="AK535" i="7" s="1"/>
  <c r="AF536" i="7"/>
  <c r="AG536" i="7" s="1"/>
  <c r="AB539" i="7"/>
  <c r="AC539" i="7" s="1"/>
  <c r="G540" i="7"/>
  <c r="W541" i="7"/>
  <c r="T539" i="7"/>
  <c r="U539" i="7" s="1"/>
  <c r="O376" i="7"/>
  <c r="Z309" i="6" l="1"/>
  <c r="Q309" i="6"/>
  <c r="AA309" i="6" s="1"/>
  <c r="L309" i="6"/>
  <c r="G310" i="6" s="1"/>
  <c r="D310" i="6" s="1"/>
  <c r="J535" i="7"/>
  <c r="AI536" i="7"/>
  <c r="I536" i="7"/>
  <c r="AE537" i="7"/>
  <c r="H539" i="7"/>
  <c r="AA540" i="7"/>
  <c r="X541" i="7"/>
  <c r="Y541" i="7" s="1"/>
  <c r="F539" i="7"/>
  <c r="S540" i="7"/>
  <c r="P376" i="7"/>
  <c r="I310" i="6" l="1"/>
  <c r="J310" i="6" s="1"/>
  <c r="N310" i="6"/>
  <c r="AJ536" i="7"/>
  <c r="AK536" i="7" s="1"/>
  <c r="AF537" i="7"/>
  <c r="AG537" i="7" s="1"/>
  <c r="AB540" i="7"/>
  <c r="AC540" i="7" s="1"/>
  <c r="G541" i="7"/>
  <c r="W542" i="7"/>
  <c r="T540" i="7"/>
  <c r="U540" i="7" s="1"/>
  <c r="Q376" i="7"/>
  <c r="E376" i="7" s="1"/>
  <c r="O310" i="6" l="1"/>
  <c r="P310" i="6" s="1"/>
  <c r="Z310" i="6" s="1"/>
  <c r="E311" i="6"/>
  <c r="K310" i="6"/>
  <c r="F311" i="6" s="1"/>
  <c r="J536" i="7"/>
  <c r="AI537" i="7"/>
  <c r="I537" i="7"/>
  <c r="AE538" i="7"/>
  <c r="H540" i="7"/>
  <c r="AA541" i="7"/>
  <c r="X542" i="7"/>
  <c r="Y542" i="7" s="1"/>
  <c r="F540" i="7"/>
  <c r="S541" i="7"/>
  <c r="O377" i="7"/>
  <c r="Q310" i="6" l="1"/>
  <c r="AA310" i="6" s="1"/>
  <c r="L310" i="6"/>
  <c r="G311" i="6" s="1"/>
  <c r="D311" i="6" s="1"/>
  <c r="AJ537" i="7"/>
  <c r="AK537" i="7" s="1"/>
  <c r="AF538" i="7"/>
  <c r="AG538" i="7" s="1"/>
  <c r="AB541" i="7"/>
  <c r="AC541" i="7" s="1"/>
  <c r="G542" i="7"/>
  <c r="W543" i="7"/>
  <c r="T541" i="7"/>
  <c r="U541" i="7" s="1"/>
  <c r="P377" i="7"/>
  <c r="N311" i="6" l="1"/>
  <c r="I311" i="6"/>
  <c r="J311" i="6" s="1"/>
  <c r="J537" i="7"/>
  <c r="AI538" i="7"/>
  <c r="I538" i="7"/>
  <c r="AE539" i="7"/>
  <c r="H541" i="7"/>
  <c r="AA542" i="7"/>
  <c r="X543" i="7"/>
  <c r="Y543" i="7" s="1"/>
  <c r="F541" i="7"/>
  <c r="S542" i="7"/>
  <c r="Q377" i="7"/>
  <c r="E377" i="7" s="1"/>
  <c r="O311" i="6" l="1"/>
  <c r="P311" i="6" s="1"/>
  <c r="Z311" i="6" s="1"/>
  <c r="E312" i="6"/>
  <c r="K311" i="6"/>
  <c r="F312" i="6" s="1"/>
  <c r="AJ538" i="7"/>
  <c r="AK538" i="7" s="1"/>
  <c r="AF539" i="7"/>
  <c r="AG539" i="7" s="1"/>
  <c r="AB542" i="7"/>
  <c r="AC542" i="7" s="1"/>
  <c r="G543" i="7"/>
  <c r="W544" i="7"/>
  <c r="T542" i="7"/>
  <c r="U542" i="7" s="1"/>
  <c r="O378" i="7"/>
  <c r="Q311" i="6" l="1"/>
  <c r="AA311" i="6" s="1"/>
  <c r="L311" i="6"/>
  <c r="G312" i="6" s="1"/>
  <c r="D312" i="6" s="1"/>
  <c r="J538" i="7"/>
  <c r="AI539" i="7"/>
  <c r="I539" i="7"/>
  <c r="AE540" i="7"/>
  <c r="H542" i="7"/>
  <c r="AA543" i="7"/>
  <c r="X544" i="7"/>
  <c r="Y544" i="7" s="1"/>
  <c r="F542" i="7"/>
  <c r="S543" i="7"/>
  <c r="P378" i="7"/>
  <c r="N312" i="6" l="1"/>
  <c r="I312" i="6"/>
  <c r="J312" i="6" s="1"/>
  <c r="AJ539" i="7"/>
  <c r="AK539" i="7" s="1"/>
  <c r="AF540" i="7"/>
  <c r="AG540" i="7" s="1"/>
  <c r="AB543" i="7"/>
  <c r="AC543" i="7" s="1"/>
  <c r="G544" i="7"/>
  <c r="W545" i="7"/>
  <c r="T543" i="7"/>
  <c r="U543" i="7" s="1"/>
  <c r="Q378" i="7"/>
  <c r="E378" i="7" s="1"/>
  <c r="O312" i="6" l="1"/>
  <c r="P312" i="6" s="1"/>
  <c r="K312" i="6"/>
  <c r="E313" i="6"/>
  <c r="J539" i="7"/>
  <c r="AI540" i="7"/>
  <c r="I540" i="7"/>
  <c r="AE541" i="7"/>
  <c r="H543" i="7"/>
  <c r="AA544" i="7"/>
  <c r="X545" i="7"/>
  <c r="Y545" i="7" s="1"/>
  <c r="F543" i="7"/>
  <c r="S544" i="7"/>
  <c r="O379" i="7"/>
  <c r="Z312" i="6" l="1"/>
  <c r="Q312" i="6"/>
  <c r="AA312" i="6" s="1"/>
  <c r="F313" i="6"/>
  <c r="L312" i="6"/>
  <c r="G313" i="6" s="1"/>
  <c r="AJ540" i="7"/>
  <c r="AK540" i="7" s="1"/>
  <c r="AF541" i="7"/>
  <c r="AG541" i="7" s="1"/>
  <c r="AB544" i="7"/>
  <c r="AC544" i="7" s="1"/>
  <c r="G545" i="7"/>
  <c r="W546" i="7"/>
  <c r="T544" i="7"/>
  <c r="U544" i="7" s="1"/>
  <c r="P379" i="7"/>
  <c r="D313" i="6" l="1"/>
  <c r="J540" i="7"/>
  <c r="AI541" i="7"/>
  <c r="I541" i="7"/>
  <c r="AE542" i="7"/>
  <c r="H544" i="7"/>
  <c r="AA545" i="7"/>
  <c r="X546" i="7"/>
  <c r="Y546" i="7" s="1"/>
  <c r="F544" i="7"/>
  <c r="S545" i="7"/>
  <c r="Q379" i="7"/>
  <c r="E379" i="7" s="1"/>
  <c r="I313" i="6" l="1"/>
  <c r="J313" i="6" s="1"/>
  <c r="N313" i="6"/>
  <c r="AJ541" i="7"/>
  <c r="AK541" i="7" s="1"/>
  <c r="AF542" i="7"/>
  <c r="AG542" i="7" s="1"/>
  <c r="AB545" i="7"/>
  <c r="AC545" i="7" s="1"/>
  <c r="G546" i="7"/>
  <c r="W547" i="7"/>
  <c r="T545" i="7"/>
  <c r="U545" i="7" s="1"/>
  <c r="O380" i="7"/>
  <c r="O313" i="6" l="1"/>
  <c r="P313" i="6" s="1"/>
  <c r="Q313" i="6" s="1"/>
  <c r="AA313" i="6" s="1"/>
  <c r="K313" i="6"/>
  <c r="F314" i="6" s="1"/>
  <c r="E314" i="6"/>
  <c r="J541" i="7"/>
  <c r="AI542" i="7"/>
  <c r="I542" i="7"/>
  <c r="AE543" i="7"/>
  <c r="AF543" i="7" s="1"/>
  <c r="AG543" i="7" s="1"/>
  <c r="H545" i="7"/>
  <c r="AA546" i="7"/>
  <c r="X547" i="7"/>
  <c r="Y547" i="7" s="1"/>
  <c r="F545" i="7"/>
  <c r="S546" i="7"/>
  <c r="P380" i="7"/>
  <c r="Z313" i="6" l="1"/>
  <c r="L313" i="6"/>
  <c r="G314" i="6" s="1"/>
  <c r="D314" i="6" s="1"/>
  <c r="AJ542" i="7"/>
  <c r="AK542" i="7" s="1"/>
  <c r="I543" i="7"/>
  <c r="AE544" i="7"/>
  <c r="AB546" i="7"/>
  <c r="AC546" i="7" s="1"/>
  <c r="G547" i="7"/>
  <c r="W548" i="7"/>
  <c r="T546" i="7"/>
  <c r="U546" i="7" s="1"/>
  <c r="Q380" i="7"/>
  <c r="E380" i="7" s="1"/>
  <c r="I314" i="6" l="1"/>
  <c r="J314" i="6" s="1"/>
  <c r="N314" i="6"/>
  <c r="J542" i="7"/>
  <c r="AI543" i="7"/>
  <c r="AF544" i="7"/>
  <c r="AG544" i="7" s="1"/>
  <c r="H546" i="7"/>
  <c r="AA547" i="7"/>
  <c r="X548" i="7"/>
  <c r="Y548" i="7" s="1"/>
  <c r="F546" i="7"/>
  <c r="S547" i="7"/>
  <c r="O381" i="7"/>
  <c r="O314" i="6" l="1"/>
  <c r="P314" i="6" s="1"/>
  <c r="Q314" i="6" s="1"/>
  <c r="AA314" i="6" s="1"/>
  <c r="K314" i="6"/>
  <c r="F315" i="6" s="1"/>
  <c r="E315" i="6"/>
  <c r="AJ543" i="7"/>
  <c r="AK543" i="7" s="1"/>
  <c r="I544" i="7"/>
  <c r="AE545" i="7"/>
  <c r="AB547" i="7"/>
  <c r="AC547" i="7" s="1"/>
  <c r="G548" i="7"/>
  <c r="W549" i="7"/>
  <c r="T547" i="7"/>
  <c r="U547" i="7" s="1"/>
  <c r="P381" i="7"/>
  <c r="Z314" i="6" l="1"/>
  <c r="L314" i="6"/>
  <c r="G315" i="6" s="1"/>
  <c r="D315" i="6" s="1"/>
  <c r="J543" i="7"/>
  <c r="AI544" i="7"/>
  <c r="AF545" i="7"/>
  <c r="AG545" i="7" s="1"/>
  <c r="H547" i="7"/>
  <c r="AA548" i="7"/>
  <c r="X549" i="7"/>
  <c r="Y549" i="7" s="1"/>
  <c r="F547" i="7"/>
  <c r="S548" i="7"/>
  <c r="Q381" i="7"/>
  <c r="E381" i="7" s="1"/>
  <c r="B6" i="9" l="1"/>
  <c r="B18" i="9"/>
  <c r="E18" i="9" s="1"/>
  <c r="F18" i="9" s="1"/>
  <c r="B9" i="9"/>
  <c r="E9" i="9" s="1"/>
  <c r="F9" i="9" s="1"/>
  <c r="B10" i="9"/>
  <c r="B14" i="9"/>
  <c r="E14" i="9" s="1"/>
  <c r="F14" i="9" s="1"/>
  <c r="B16" i="9"/>
  <c r="E16" i="9" s="1"/>
  <c r="F16" i="9" s="1"/>
  <c r="B17" i="9"/>
  <c r="E17" i="9" s="1"/>
  <c r="F17" i="9" s="1"/>
  <c r="B13" i="9"/>
  <c r="E13" i="9" s="1"/>
  <c r="F13" i="9" s="1"/>
  <c r="B15" i="9"/>
  <c r="E15" i="9" s="1"/>
  <c r="F15" i="9" s="1"/>
  <c r="B12" i="9"/>
  <c r="E12" i="9" s="1"/>
  <c r="F12" i="9" s="1"/>
  <c r="B7" i="9"/>
  <c r="E7" i="9" s="1"/>
  <c r="F7" i="9" s="1"/>
  <c r="B8" i="9"/>
  <c r="E8" i="9" s="1"/>
  <c r="F8" i="9" s="1"/>
  <c r="B11" i="9"/>
  <c r="E11" i="9" s="1"/>
  <c r="F11" i="9" s="1"/>
  <c r="N315" i="6"/>
  <c r="I315" i="6"/>
  <c r="J315" i="6" s="1"/>
  <c r="AJ544" i="7"/>
  <c r="AK544" i="7" s="1"/>
  <c r="I545" i="7"/>
  <c r="AE546" i="7"/>
  <c r="AB548" i="7"/>
  <c r="AC548" i="7" s="1"/>
  <c r="G549" i="7"/>
  <c r="W550" i="7"/>
  <c r="T548" i="7"/>
  <c r="U548" i="7" s="1"/>
  <c r="O382" i="7"/>
  <c r="B20" i="9" l="1"/>
  <c r="G18" i="9"/>
  <c r="E10" i="9"/>
  <c r="F10" i="9" s="1"/>
  <c r="E6" i="9"/>
  <c r="O315" i="6"/>
  <c r="P315" i="6" s="1"/>
  <c r="Q315" i="6" s="1"/>
  <c r="E316" i="6"/>
  <c r="D316" i="6" s="1"/>
  <c r="K315" i="6"/>
  <c r="J544" i="7"/>
  <c r="AI545" i="7"/>
  <c r="AF546" i="7"/>
  <c r="AG546" i="7" s="1"/>
  <c r="H548" i="7"/>
  <c r="AA549" i="7"/>
  <c r="X550" i="7"/>
  <c r="Y550" i="7" s="1"/>
  <c r="F548" i="7"/>
  <c r="S549" i="7"/>
  <c r="P382" i="7"/>
  <c r="F6" i="9" l="1"/>
  <c r="G12" i="9" s="1"/>
  <c r="F316" i="6"/>
  <c r="L315" i="6"/>
  <c r="G316" i="6" s="1"/>
  <c r="N316" i="6"/>
  <c r="Q316" i="6" s="1"/>
  <c r="I316" i="6"/>
  <c r="J316" i="6" s="1"/>
  <c r="AJ545" i="7"/>
  <c r="AK545" i="7" s="1"/>
  <c r="I546" i="7"/>
  <c r="AE547" i="7"/>
  <c r="AB549" i="7"/>
  <c r="AC549" i="7" s="1"/>
  <c r="G550" i="7"/>
  <c r="W551" i="7"/>
  <c r="T549" i="7"/>
  <c r="U549" i="7" s="1"/>
  <c r="Q382" i="7"/>
  <c r="E382" i="7" s="1"/>
  <c r="G20" i="9" l="1"/>
  <c r="O316" i="6"/>
  <c r="P316" i="6"/>
  <c r="E317" i="6"/>
  <c r="D317" i="6" s="1"/>
  <c r="K316" i="6"/>
  <c r="F317" i="6" s="1"/>
  <c r="J545" i="7"/>
  <c r="AI546" i="7"/>
  <c r="AF547" i="7"/>
  <c r="AG547" i="7" s="1"/>
  <c r="H549" i="7"/>
  <c r="AA550" i="7"/>
  <c r="X551" i="7"/>
  <c r="Y551" i="7" s="1"/>
  <c r="F549" i="7"/>
  <c r="S550" i="7"/>
  <c r="O383" i="7"/>
  <c r="J8" i="9" l="1"/>
  <c r="J5" i="9"/>
  <c r="J6" i="9" s="1"/>
  <c r="N317" i="6"/>
  <c r="Q317" i="6" s="1"/>
  <c r="I317" i="6"/>
  <c r="J317" i="6" s="1"/>
  <c r="K317" i="6" s="1"/>
  <c r="F318" i="6" s="1"/>
  <c r="L316" i="6"/>
  <c r="G317" i="6" s="1"/>
  <c r="AJ546" i="7"/>
  <c r="AK546" i="7" s="1"/>
  <c r="I547" i="7"/>
  <c r="AE548" i="7"/>
  <c r="AB550" i="7"/>
  <c r="AC550" i="7" s="1"/>
  <c r="G551" i="7"/>
  <c r="W552" i="7"/>
  <c r="T550" i="7"/>
  <c r="U550" i="7" s="1"/>
  <c r="P383" i="7"/>
  <c r="G21" i="9" l="1"/>
  <c r="O317" i="6"/>
  <c r="P317" i="6"/>
  <c r="L317" i="6"/>
  <c r="G318" i="6" s="1"/>
  <c r="E318" i="6"/>
  <c r="D318" i="6" s="1"/>
  <c r="N318" i="6" s="1"/>
  <c r="Q318" i="6" s="1"/>
  <c r="J546" i="7"/>
  <c r="AI547" i="7"/>
  <c r="AF548" i="7"/>
  <c r="AG548" i="7" s="1"/>
  <c r="H550" i="7"/>
  <c r="AA551" i="7"/>
  <c r="X552" i="7"/>
  <c r="Y552" i="7" s="1"/>
  <c r="F550" i="7"/>
  <c r="S551" i="7"/>
  <c r="Q383" i="7"/>
  <c r="E383" i="7" s="1"/>
  <c r="J9" i="9" l="1"/>
  <c r="G22" i="9" s="1"/>
  <c r="G23" i="9"/>
  <c r="O318" i="6"/>
  <c r="P318" i="6"/>
  <c r="I318" i="6"/>
  <c r="J318" i="6" s="1"/>
  <c r="AJ547" i="7"/>
  <c r="AK547" i="7" s="1"/>
  <c r="I548" i="7"/>
  <c r="AE549" i="7"/>
  <c r="AB551" i="7"/>
  <c r="AC551" i="7" s="1"/>
  <c r="G552" i="7"/>
  <c r="W553" i="7"/>
  <c r="T551" i="7"/>
  <c r="U551" i="7" s="1"/>
  <c r="O384" i="7"/>
  <c r="E319" i="6" l="1"/>
  <c r="D319" i="6" s="1"/>
  <c r="K318" i="6"/>
  <c r="F319" i="6" s="1"/>
  <c r="J547" i="7"/>
  <c r="AI548" i="7"/>
  <c r="AF549" i="7"/>
  <c r="AG549" i="7" s="1"/>
  <c r="H551" i="7"/>
  <c r="AA552" i="7"/>
  <c r="X553" i="7"/>
  <c r="Y553" i="7" s="1"/>
  <c r="F551" i="7"/>
  <c r="S552" i="7"/>
  <c r="P384" i="7"/>
  <c r="N319" i="6" l="1"/>
  <c r="Q319" i="6" s="1"/>
  <c r="I319" i="6"/>
  <c r="J319" i="6" s="1"/>
  <c r="L318" i="6"/>
  <c r="G319" i="6" s="1"/>
  <c r="AJ548" i="7"/>
  <c r="AK548" i="7" s="1"/>
  <c r="I549" i="7"/>
  <c r="AE550" i="7"/>
  <c r="AB552" i="7"/>
  <c r="AC552" i="7" s="1"/>
  <c r="G553" i="7"/>
  <c r="W554" i="7"/>
  <c r="T552" i="7"/>
  <c r="U552" i="7" s="1"/>
  <c r="Q384" i="7"/>
  <c r="E384" i="7" s="1"/>
  <c r="O319" i="6" l="1"/>
  <c r="P319" i="6"/>
  <c r="K319" i="6"/>
  <c r="E320" i="6"/>
  <c r="D320" i="6" s="1"/>
  <c r="N320" i="6" s="1"/>
  <c r="Q320" i="6" s="1"/>
  <c r="J548" i="7"/>
  <c r="AI549" i="7"/>
  <c r="AF550" i="7"/>
  <c r="AG550" i="7" s="1"/>
  <c r="H552" i="7"/>
  <c r="AA553" i="7"/>
  <c r="X554" i="7"/>
  <c r="Y554" i="7" s="1"/>
  <c r="F552" i="7"/>
  <c r="S553" i="7"/>
  <c r="O385" i="7"/>
  <c r="I320" i="6" l="1"/>
  <c r="J320" i="6" s="1"/>
  <c r="E321" i="6" s="1"/>
  <c r="O320" i="6"/>
  <c r="P320" i="6"/>
  <c r="F320" i="6"/>
  <c r="L319" i="6"/>
  <c r="G320" i="6" s="1"/>
  <c r="AJ549" i="7"/>
  <c r="AK549" i="7" s="1"/>
  <c r="I550" i="7"/>
  <c r="AE551" i="7"/>
  <c r="AB553" i="7"/>
  <c r="AC553" i="7" s="1"/>
  <c r="G554" i="7"/>
  <c r="W555" i="7"/>
  <c r="T553" i="7"/>
  <c r="U553" i="7" s="1"/>
  <c r="P385" i="7"/>
  <c r="K320" i="6" l="1"/>
  <c r="F321" i="6" s="1"/>
  <c r="D321" i="6"/>
  <c r="N321" i="6" s="1"/>
  <c r="Q321" i="6" s="1"/>
  <c r="J549" i="7"/>
  <c r="AI550" i="7"/>
  <c r="AF551" i="7"/>
  <c r="AG551" i="7" s="1"/>
  <c r="H553" i="7"/>
  <c r="AA554" i="7"/>
  <c r="X555" i="7"/>
  <c r="Y555" i="7" s="1"/>
  <c r="F553" i="7"/>
  <c r="S554" i="7"/>
  <c r="Q385" i="7"/>
  <c r="E385" i="7" s="1"/>
  <c r="L320" i="6" l="1"/>
  <c r="G321" i="6" s="1"/>
  <c r="O321" i="6"/>
  <c r="P321" i="6"/>
  <c r="I321" i="6"/>
  <c r="J321" i="6" s="1"/>
  <c r="AJ550" i="7"/>
  <c r="AK550" i="7" s="1"/>
  <c r="I551" i="7"/>
  <c r="AE552" i="7"/>
  <c r="AB554" i="7"/>
  <c r="AC554" i="7" s="1"/>
  <c r="G555" i="7"/>
  <c r="W556" i="7"/>
  <c r="T554" i="7"/>
  <c r="U554" i="7" s="1"/>
  <c r="O386" i="7"/>
  <c r="K321" i="6" l="1"/>
  <c r="F322" i="6" s="1"/>
  <c r="E322" i="6"/>
  <c r="J550" i="7"/>
  <c r="AI551" i="7"/>
  <c r="AF552" i="7"/>
  <c r="AG552" i="7" s="1"/>
  <c r="H554" i="7"/>
  <c r="AA555" i="7"/>
  <c r="X556" i="7"/>
  <c r="Y556" i="7" s="1"/>
  <c r="F554" i="7"/>
  <c r="S555" i="7"/>
  <c r="P386" i="7"/>
  <c r="D322" i="6" l="1"/>
  <c r="N322" i="6" s="1"/>
  <c r="Q322" i="6" s="1"/>
  <c r="L321" i="6"/>
  <c r="G322" i="6" s="1"/>
  <c r="AJ551" i="7"/>
  <c r="AK551" i="7" s="1"/>
  <c r="I552" i="7"/>
  <c r="AE553" i="7"/>
  <c r="AB555" i="7"/>
  <c r="AC555" i="7" s="1"/>
  <c r="G556" i="7"/>
  <c r="W557" i="7"/>
  <c r="T555" i="7"/>
  <c r="U555" i="7" s="1"/>
  <c r="Q386" i="7"/>
  <c r="E386" i="7" s="1"/>
  <c r="O322" i="6" l="1"/>
  <c r="P322" i="6"/>
  <c r="I322" i="6"/>
  <c r="J322" i="6" s="1"/>
  <c r="J551" i="7"/>
  <c r="AI552" i="7"/>
  <c r="AF553" i="7"/>
  <c r="AG553" i="7" s="1"/>
  <c r="H555" i="7"/>
  <c r="AA556" i="7"/>
  <c r="X557" i="7"/>
  <c r="Y557" i="7" s="1"/>
  <c r="F555" i="7"/>
  <c r="S556" i="7"/>
  <c r="O387" i="7"/>
  <c r="K322" i="6" l="1"/>
  <c r="F323" i="6" s="1"/>
  <c r="E323" i="6"/>
  <c r="D323" i="6" s="1"/>
  <c r="N323" i="6" s="1"/>
  <c r="Q323" i="6" s="1"/>
  <c r="AJ552" i="7"/>
  <c r="AK552" i="7" s="1"/>
  <c r="I553" i="7"/>
  <c r="AE554" i="7"/>
  <c r="AB556" i="7"/>
  <c r="AC556" i="7" s="1"/>
  <c r="G557" i="7"/>
  <c r="W558" i="7"/>
  <c r="T556" i="7"/>
  <c r="U556" i="7" s="1"/>
  <c r="P387" i="7"/>
  <c r="O323" i="6" l="1"/>
  <c r="P323" i="6"/>
  <c r="I323" i="6"/>
  <c r="J323" i="6" s="1"/>
  <c r="L322" i="6"/>
  <c r="G323" i="6" s="1"/>
  <c r="J552" i="7"/>
  <c r="AI553" i="7"/>
  <c r="AF554" i="7"/>
  <c r="AG554" i="7" s="1"/>
  <c r="H556" i="7"/>
  <c r="AA557" i="7"/>
  <c r="X558" i="7"/>
  <c r="Y558" i="7" s="1"/>
  <c r="F556" i="7"/>
  <c r="S557" i="7"/>
  <c r="Q387" i="7"/>
  <c r="E387" i="7" s="1"/>
  <c r="E324" i="6" l="1"/>
  <c r="D324" i="6" s="1"/>
  <c r="N324" i="6" s="1"/>
  <c r="Q324" i="6" s="1"/>
  <c r="K323" i="6"/>
  <c r="F324" i="6" s="1"/>
  <c r="AJ553" i="7"/>
  <c r="AK553" i="7" s="1"/>
  <c r="I554" i="7"/>
  <c r="AE555" i="7"/>
  <c r="AB557" i="7"/>
  <c r="AC557" i="7" s="1"/>
  <c r="G558" i="7"/>
  <c r="W559" i="7"/>
  <c r="T557" i="7"/>
  <c r="U557" i="7" s="1"/>
  <c r="O388" i="7"/>
  <c r="O324" i="6" l="1"/>
  <c r="P324" i="6"/>
  <c r="L323" i="6"/>
  <c r="G324" i="6" s="1"/>
  <c r="I324" i="6"/>
  <c r="J324" i="6" s="1"/>
  <c r="J553" i="7"/>
  <c r="AI554" i="7"/>
  <c r="AF555" i="7"/>
  <c r="AG555" i="7" s="1"/>
  <c r="H557" i="7"/>
  <c r="AA558" i="7"/>
  <c r="X559" i="7"/>
  <c r="Y559" i="7" s="1"/>
  <c r="F557" i="7"/>
  <c r="S558" i="7"/>
  <c r="P388" i="7"/>
  <c r="E325" i="6" l="1"/>
  <c r="D325" i="6" s="1"/>
  <c r="N325" i="6" s="1"/>
  <c r="Q325" i="6" s="1"/>
  <c r="K324" i="6"/>
  <c r="F325" i="6" s="1"/>
  <c r="AJ554" i="7"/>
  <c r="AK554" i="7" s="1"/>
  <c r="I555" i="7"/>
  <c r="AE556" i="7"/>
  <c r="AB558" i="7"/>
  <c r="AC558" i="7" s="1"/>
  <c r="G559" i="7"/>
  <c r="W560" i="7"/>
  <c r="T558" i="7"/>
  <c r="U558" i="7" s="1"/>
  <c r="Q388" i="7"/>
  <c r="E388" i="7" s="1"/>
  <c r="O325" i="6" l="1"/>
  <c r="P325" i="6"/>
  <c r="L324" i="6"/>
  <c r="G325" i="6" s="1"/>
  <c r="I325" i="6"/>
  <c r="J325" i="6" s="1"/>
  <c r="J554" i="7"/>
  <c r="AI555" i="7"/>
  <c r="AF556" i="7"/>
  <c r="AG556" i="7" s="1"/>
  <c r="H558" i="7"/>
  <c r="AA559" i="7"/>
  <c r="X560" i="7"/>
  <c r="Y560" i="7" s="1"/>
  <c r="F558" i="7"/>
  <c r="S559" i="7"/>
  <c r="O389" i="7"/>
  <c r="E326" i="6" l="1"/>
  <c r="D326" i="6" s="1"/>
  <c r="N326" i="6" s="1"/>
  <c r="Q326" i="6" s="1"/>
  <c r="K325" i="6"/>
  <c r="F326" i="6" s="1"/>
  <c r="AJ555" i="7"/>
  <c r="AK555" i="7" s="1"/>
  <c r="I556" i="7"/>
  <c r="AE557" i="7"/>
  <c r="AB559" i="7"/>
  <c r="AC559" i="7" s="1"/>
  <c r="G560" i="7"/>
  <c r="W561" i="7"/>
  <c r="T559" i="7"/>
  <c r="U559" i="7" s="1"/>
  <c r="P389" i="7"/>
  <c r="Q389" i="7" s="1"/>
  <c r="E389" i="7" s="1"/>
  <c r="O326" i="6" l="1"/>
  <c r="P326" i="6"/>
  <c r="L325" i="6"/>
  <c r="G326" i="6" s="1"/>
  <c r="I326" i="6"/>
  <c r="J326" i="6" s="1"/>
  <c r="J555" i="7"/>
  <c r="AI556" i="7"/>
  <c r="AF557" i="7"/>
  <c r="AG557" i="7" s="1"/>
  <c r="H559" i="7"/>
  <c r="AA560" i="7"/>
  <c r="X561" i="7"/>
  <c r="Y561" i="7" s="1"/>
  <c r="F559" i="7"/>
  <c r="S560" i="7"/>
  <c r="O390" i="7"/>
  <c r="E327" i="6" l="1"/>
  <c r="K326" i="6"/>
  <c r="F327" i="6" s="1"/>
  <c r="AJ556" i="7"/>
  <c r="AK556" i="7" s="1"/>
  <c r="I557" i="7"/>
  <c r="AE558" i="7"/>
  <c r="AB560" i="7"/>
  <c r="AC560" i="7" s="1"/>
  <c r="G561" i="7"/>
  <c r="W562" i="7"/>
  <c r="T560" i="7"/>
  <c r="U560" i="7" s="1"/>
  <c r="P390" i="7"/>
  <c r="Q390" i="7" s="1"/>
  <c r="E390" i="7" s="1"/>
  <c r="D327" i="6" l="1"/>
  <c r="N327" i="6" s="1"/>
  <c r="Q327" i="6" s="1"/>
  <c r="L326" i="6"/>
  <c r="G327" i="6" s="1"/>
  <c r="J556" i="7"/>
  <c r="AI557" i="7"/>
  <c r="AF558" i="7"/>
  <c r="AG558" i="7" s="1"/>
  <c r="H560" i="7"/>
  <c r="AA561" i="7"/>
  <c r="X562" i="7"/>
  <c r="Y562" i="7" s="1"/>
  <c r="F560" i="7"/>
  <c r="S561" i="7"/>
  <c r="O391" i="7"/>
  <c r="O327" i="6" l="1"/>
  <c r="P327" i="6"/>
  <c r="I327" i="6"/>
  <c r="J327" i="6" s="1"/>
  <c r="K327" i="6" s="1"/>
  <c r="F328" i="6" s="1"/>
  <c r="AJ557" i="7"/>
  <c r="AK557" i="7" s="1"/>
  <c r="I558" i="7"/>
  <c r="AE559" i="7"/>
  <c r="AB561" i="7"/>
  <c r="AC561" i="7" s="1"/>
  <c r="G562" i="7"/>
  <c r="W563" i="7"/>
  <c r="T561" i="7"/>
  <c r="U561" i="7" s="1"/>
  <c r="P391" i="7"/>
  <c r="E328" i="6" l="1"/>
  <c r="D328" i="6" s="1"/>
  <c r="N328" i="6" s="1"/>
  <c r="Q328" i="6" s="1"/>
  <c r="L327" i="6"/>
  <c r="G328" i="6" s="1"/>
  <c r="J557" i="7"/>
  <c r="AI558" i="7"/>
  <c r="AF559" i="7"/>
  <c r="AG559" i="7" s="1"/>
  <c r="H561" i="7"/>
  <c r="AA562" i="7"/>
  <c r="X563" i="7"/>
  <c r="Y563" i="7" s="1"/>
  <c r="F561" i="7"/>
  <c r="S562" i="7"/>
  <c r="Q391" i="7"/>
  <c r="E391" i="7" s="1"/>
  <c r="I328" i="6" l="1"/>
  <c r="J328" i="6" s="1"/>
  <c r="K328" i="6" s="1"/>
  <c r="F329" i="6" s="1"/>
  <c r="O328" i="6"/>
  <c r="P328" i="6"/>
  <c r="AJ558" i="7"/>
  <c r="AK558" i="7" s="1"/>
  <c r="I559" i="7"/>
  <c r="AE560" i="7"/>
  <c r="AB562" i="7"/>
  <c r="AC562" i="7" s="1"/>
  <c r="G563" i="7"/>
  <c r="W564" i="7"/>
  <c r="T562" i="7"/>
  <c r="U562" i="7" s="1"/>
  <c r="O392" i="7"/>
  <c r="E329" i="6" l="1"/>
  <c r="D329" i="6" s="1"/>
  <c r="N329" i="6" s="1"/>
  <c r="Q329" i="6" s="1"/>
  <c r="L328" i="6"/>
  <c r="G329" i="6" s="1"/>
  <c r="J558" i="7"/>
  <c r="AI559" i="7"/>
  <c r="AF560" i="7"/>
  <c r="AG560" i="7" s="1"/>
  <c r="H562" i="7"/>
  <c r="AA563" i="7"/>
  <c r="X564" i="7"/>
  <c r="Y564" i="7" s="1"/>
  <c r="F562" i="7"/>
  <c r="S563" i="7"/>
  <c r="P392" i="7"/>
  <c r="I329" i="6" l="1"/>
  <c r="J329" i="6" s="1"/>
  <c r="E330" i="6" s="1"/>
  <c r="D330" i="6" s="1"/>
  <c r="N330" i="6" s="1"/>
  <c r="Q330" i="6" s="1"/>
  <c r="P329" i="6"/>
  <c r="O329" i="6"/>
  <c r="AJ559" i="7"/>
  <c r="AK559" i="7" s="1"/>
  <c r="I560" i="7"/>
  <c r="AE561" i="7"/>
  <c r="AB563" i="7"/>
  <c r="AC563" i="7" s="1"/>
  <c r="G564" i="7"/>
  <c r="W565" i="7"/>
  <c r="T563" i="7"/>
  <c r="U563" i="7" s="1"/>
  <c r="Q392" i="7"/>
  <c r="E392" i="7" s="1"/>
  <c r="K329" i="6" l="1"/>
  <c r="F330" i="6" s="1"/>
  <c r="O330" i="6"/>
  <c r="P330" i="6"/>
  <c r="I330" i="6"/>
  <c r="J330" i="6" s="1"/>
  <c r="J559" i="7"/>
  <c r="AI560" i="7"/>
  <c r="AF561" i="7"/>
  <c r="AG561" i="7" s="1"/>
  <c r="H563" i="7"/>
  <c r="AA564" i="7"/>
  <c r="X565" i="7"/>
  <c r="Y565" i="7" s="1"/>
  <c r="F563" i="7"/>
  <c r="S564" i="7"/>
  <c r="O393" i="7"/>
  <c r="L329" i="6" l="1"/>
  <c r="G330" i="6" s="1"/>
  <c r="E331" i="6"/>
  <c r="D331" i="6" s="1"/>
  <c r="N331" i="6" s="1"/>
  <c r="Q331" i="6" s="1"/>
  <c r="K330" i="6"/>
  <c r="F331" i="6" s="1"/>
  <c r="AJ560" i="7"/>
  <c r="AK560" i="7" s="1"/>
  <c r="I561" i="7"/>
  <c r="AE562" i="7"/>
  <c r="AB564" i="7"/>
  <c r="AC564" i="7" s="1"/>
  <c r="G565" i="7"/>
  <c r="W566" i="7"/>
  <c r="T564" i="7"/>
  <c r="U564" i="7" s="1"/>
  <c r="P393" i="7"/>
  <c r="O331" i="6" l="1"/>
  <c r="P331" i="6"/>
  <c r="L330" i="6"/>
  <c r="G331" i="6" s="1"/>
  <c r="I331" i="6"/>
  <c r="J331" i="6" s="1"/>
  <c r="J560" i="7"/>
  <c r="AI561" i="7"/>
  <c r="AF562" i="7"/>
  <c r="AG562" i="7" s="1"/>
  <c r="H564" i="7"/>
  <c r="AA565" i="7"/>
  <c r="X566" i="7"/>
  <c r="Y566" i="7" s="1"/>
  <c r="F564" i="7"/>
  <c r="S565" i="7"/>
  <c r="Q393" i="7"/>
  <c r="E393" i="7" s="1"/>
  <c r="E332" i="6" l="1"/>
  <c r="D332" i="6" s="1"/>
  <c r="N332" i="6" s="1"/>
  <c r="Q332" i="6" s="1"/>
  <c r="K331" i="6"/>
  <c r="F332" i="6" s="1"/>
  <c r="AJ561" i="7"/>
  <c r="AK561" i="7" s="1"/>
  <c r="I562" i="7"/>
  <c r="AE563" i="7"/>
  <c r="AB565" i="7"/>
  <c r="AC565" i="7" s="1"/>
  <c r="G566" i="7"/>
  <c r="W567" i="7"/>
  <c r="T565" i="7"/>
  <c r="U565" i="7" s="1"/>
  <c r="O394" i="7"/>
  <c r="O332" i="6" l="1"/>
  <c r="P332" i="6"/>
  <c r="L331" i="6"/>
  <c r="G332" i="6" s="1"/>
  <c r="I332" i="6"/>
  <c r="J332" i="6" s="1"/>
  <c r="J561" i="7"/>
  <c r="AI562" i="7"/>
  <c r="AF563" i="7"/>
  <c r="AG563" i="7" s="1"/>
  <c r="H565" i="7"/>
  <c r="AA566" i="7"/>
  <c r="X567" i="7"/>
  <c r="Y567" i="7" s="1"/>
  <c r="F565" i="7"/>
  <c r="S566" i="7"/>
  <c r="P394" i="7"/>
  <c r="E333" i="6" l="1"/>
  <c r="K332" i="6"/>
  <c r="F333" i="6" s="1"/>
  <c r="AJ562" i="7"/>
  <c r="AK562" i="7" s="1"/>
  <c r="I563" i="7"/>
  <c r="AE564" i="7"/>
  <c r="AB566" i="7"/>
  <c r="AC566" i="7" s="1"/>
  <c r="G567" i="7"/>
  <c r="W568" i="7"/>
  <c r="T566" i="7"/>
  <c r="U566" i="7" s="1"/>
  <c r="Q394" i="7"/>
  <c r="E394" i="7" s="1"/>
  <c r="L332" i="6" l="1"/>
  <c r="G333" i="6" s="1"/>
  <c r="D333" i="6"/>
  <c r="N333" i="6" s="1"/>
  <c r="Q333" i="6" s="1"/>
  <c r="J562" i="7"/>
  <c r="AI563" i="7"/>
  <c r="AF564" i="7"/>
  <c r="AG564" i="7" s="1"/>
  <c r="H566" i="7"/>
  <c r="AA567" i="7"/>
  <c r="X568" i="7"/>
  <c r="Y568" i="7" s="1"/>
  <c r="F566" i="7"/>
  <c r="S567" i="7"/>
  <c r="O395" i="7"/>
  <c r="O333" i="6" l="1"/>
  <c r="P333" i="6"/>
  <c r="I333" i="6"/>
  <c r="J333" i="6" s="1"/>
  <c r="AJ563" i="7"/>
  <c r="AK563" i="7" s="1"/>
  <c r="I564" i="7"/>
  <c r="AE565" i="7"/>
  <c r="AB567" i="7"/>
  <c r="AC567" i="7" s="1"/>
  <c r="G568" i="7"/>
  <c r="W569" i="7"/>
  <c r="T567" i="7"/>
  <c r="U567" i="7" s="1"/>
  <c r="P395" i="7"/>
  <c r="K333" i="6" l="1"/>
  <c r="F334" i="6" s="1"/>
  <c r="E334" i="6"/>
  <c r="D334" i="6" s="1"/>
  <c r="N334" i="6" s="1"/>
  <c r="Q334" i="6" s="1"/>
  <c r="J563" i="7"/>
  <c r="AI564" i="7"/>
  <c r="AF565" i="7"/>
  <c r="AG565" i="7" s="1"/>
  <c r="H567" i="7"/>
  <c r="AA568" i="7"/>
  <c r="X569" i="7"/>
  <c r="Y569" i="7" s="1"/>
  <c r="F567" i="7"/>
  <c r="S568" i="7"/>
  <c r="Q395" i="7"/>
  <c r="E395" i="7" s="1"/>
  <c r="O334" i="6" l="1"/>
  <c r="P334" i="6"/>
  <c r="L333" i="6"/>
  <c r="G334" i="6" s="1"/>
  <c r="I334" i="6"/>
  <c r="J334" i="6" s="1"/>
  <c r="AJ564" i="7"/>
  <c r="AK564" i="7" s="1"/>
  <c r="I565" i="7"/>
  <c r="AE566" i="7"/>
  <c r="AB568" i="7"/>
  <c r="AC568" i="7" s="1"/>
  <c r="G569" i="7"/>
  <c r="W570" i="7"/>
  <c r="T568" i="7"/>
  <c r="U568" i="7" s="1"/>
  <c r="O396" i="7"/>
  <c r="E335" i="6" l="1"/>
  <c r="K334" i="6"/>
  <c r="F335" i="6" s="1"/>
  <c r="J564" i="7"/>
  <c r="AI565" i="7"/>
  <c r="AF566" i="7"/>
  <c r="AG566" i="7" s="1"/>
  <c r="H568" i="7"/>
  <c r="AA569" i="7"/>
  <c r="X570" i="7"/>
  <c r="Y570" i="7" s="1"/>
  <c r="F568" i="7"/>
  <c r="S569" i="7"/>
  <c r="P396" i="7"/>
  <c r="L334" i="6" l="1"/>
  <c r="G335" i="6" s="1"/>
  <c r="D335" i="6"/>
  <c r="N335" i="6" s="1"/>
  <c r="Q335" i="6" s="1"/>
  <c r="AJ565" i="7"/>
  <c r="AK565" i="7" s="1"/>
  <c r="I566" i="7"/>
  <c r="AE567" i="7"/>
  <c r="AB569" i="7"/>
  <c r="AC569" i="7" s="1"/>
  <c r="G570" i="7"/>
  <c r="W571" i="7"/>
  <c r="T569" i="7"/>
  <c r="U569" i="7" s="1"/>
  <c r="Q396" i="7"/>
  <c r="E396" i="7" s="1"/>
  <c r="O335" i="6" l="1"/>
  <c r="P335" i="6"/>
  <c r="I335" i="6"/>
  <c r="J335" i="6" s="1"/>
  <c r="J565" i="7"/>
  <c r="AI566" i="7"/>
  <c r="AF567" i="7"/>
  <c r="AG567" i="7" s="1"/>
  <c r="H569" i="7"/>
  <c r="AA570" i="7"/>
  <c r="X571" i="7"/>
  <c r="Y571" i="7" s="1"/>
  <c r="F569" i="7"/>
  <c r="S570" i="7"/>
  <c r="O397" i="7"/>
  <c r="E336" i="6" l="1"/>
  <c r="D336" i="6" s="1"/>
  <c r="N336" i="6" s="1"/>
  <c r="Q336" i="6" s="1"/>
  <c r="K335" i="6"/>
  <c r="F336" i="6" s="1"/>
  <c r="AJ566" i="7"/>
  <c r="AK566" i="7" s="1"/>
  <c r="I567" i="7"/>
  <c r="AE568" i="7"/>
  <c r="AB570" i="7"/>
  <c r="AC570" i="7" s="1"/>
  <c r="G571" i="7"/>
  <c r="W572" i="7"/>
  <c r="T570" i="7"/>
  <c r="U570" i="7" s="1"/>
  <c r="P397" i="7"/>
  <c r="O336" i="6" l="1"/>
  <c r="P336" i="6"/>
  <c r="I336" i="6"/>
  <c r="J336" i="6" s="1"/>
  <c r="K336" i="6" s="1"/>
  <c r="L336" i="6" s="1"/>
  <c r="L335" i="6"/>
  <c r="G336" i="6" s="1"/>
  <c r="J566" i="7"/>
  <c r="AI567" i="7"/>
  <c r="AF568" i="7"/>
  <c r="AG568" i="7" s="1"/>
  <c r="H570" i="7"/>
  <c r="AA571" i="7"/>
  <c r="X572" i="7"/>
  <c r="Y572" i="7" s="1"/>
  <c r="F570" i="7"/>
  <c r="S571" i="7"/>
  <c r="Q397" i="7"/>
  <c r="E397" i="7" s="1"/>
  <c r="AJ567" i="7" l="1"/>
  <c r="AK567" i="7" s="1"/>
  <c r="I568" i="7"/>
  <c r="AE569" i="7"/>
  <c r="AB571" i="7"/>
  <c r="AC571" i="7" s="1"/>
  <c r="G572" i="7"/>
  <c r="W573" i="7"/>
  <c r="T571" i="7"/>
  <c r="U571" i="7" s="1"/>
  <c r="O398" i="7"/>
  <c r="J567" i="7" l="1"/>
  <c r="AI568" i="7"/>
  <c r="AF569" i="7"/>
  <c r="AG569" i="7" s="1"/>
  <c r="H571" i="7"/>
  <c r="AA572" i="7"/>
  <c r="X573" i="7"/>
  <c r="Y573" i="7" s="1"/>
  <c r="F571" i="7"/>
  <c r="S572" i="7"/>
  <c r="P398" i="7"/>
  <c r="AJ568" i="7" l="1"/>
  <c r="AK568" i="7" s="1"/>
  <c r="I569" i="7"/>
  <c r="AE570" i="7"/>
  <c r="AB572" i="7"/>
  <c r="AC572" i="7" s="1"/>
  <c r="G573" i="7"/>
  <c r="W574" i="7"/>
  <c r="T572" i="7"/>
  <c r="U572" i="7" s="1"/>
  <c r="Q398" i="7"/>
  <c r="E398" i="7" s="1"/>
  <c r="J568" i="7" l="1"/>
  <c r="AI569" i="7"/>
  <c r="AF570" i="7"/>
  <c r="AG570" i="7" s="1"/>
  <c r="H572" i="7"/>
  <c r="AA573" i="7"/>
  <c r="X574" i="7"/>
  <c r="Y574" i="7" s="1"/>
  <c r="F572" i="7"/>
  <c r="S573" i="7"/>
  <c r="O399" i="7"/>
  <c r="AJ569" i="7" l="1"/>
  <c r="AK569" i="7" s="1"/>
  <c r="I570" i="7"/>
  <c r="AE571" i="7"/>
  <c r="AB573" i="7"/>
  <c r="AC573" i="7" s="1"/>
  <c r="G574" i="7"/>
  <c r="W575" i="7"/>
  <c r="T573" i="7"/>
  <c r="U573" i="7" s="1"/>
  <c r="P399" i="7"/>
  <c r="J569" i="7" l="1"/>
  <c r="AI570" i="7"/>
  <c r="AF571" i="7"/>
  <c r="AG571" i="7" s="1"/>
  <c r="H573" i="7"/>
  <c r="AA574" i="7"/>
  <c r="X575" i="7"/>
  <c r="Y575" i="7" s="1"/>
  <c r="F573" i="7"/>
  <c r="S574" i="7"/>
  <c r="Q399" i="7"/>
  <c r="E399" i="7" s="1"/>
  <c r="AJ570" i="7" l="1"/>
  <c r="AK570" i="7" s="1"/>
  <c r="I571" i="7"/>
  <c r="AE572" i="7"/>
  <c r="AB574" i="7"/>
  <c r="AC574" i="7" s="1"/>
  <c r="G575" i="7"/>
  <c r="W576" i="7"/>
  <c r="T574" i="7"/>
  <c r="U574" i="7" s="1"/>
  <c r="O400" i="7"/>
  <c r="J570" i="7" l="1"/>
  <c r="AI571" i="7"/>
  <c r="AF572" i="7"/>
  <c r="AG572" i="7" s="1"/>
  <c r="H574" i="7"/>
  <c r="AA575" i="7"/>
  <c r="X576" i="7"/>
  <c r="Y576" i="7" s="1"/>
  <c r="F574" i="7"/>
  <c r="S575" i="7"/>
  <c r="P400" i="7"/>
  <c r="AJ571" i="7" l="1"/>
  <c r="AK571" i="7" s="1"/>
  <c r="I572" i="7"/>
  <c r="AE573" i="7"/>
  <c r="AB575" i="7"/>
  <c r="AC575" i="7" s="1"/>
  <c r="G576" i="7"/>
  <c r="W577" i="7"/>
  <c r="T575" i="7"/>
  <c r="U575" i="7" s="1"/>
  <c r="Q400" i="7"/>
  <c r="E400" i="7" s="1"/>
  <c r="J571" i="7" l="1"/>
  <c r="AI572" i="7"/>
  <c r="AF573" i="7"/>
  <c r="AG573" i="7" s="1"/>
  <c r="H575" i="7"/>
  <c r="AA576" i="7"/>
  <c r="X577" i="7"/>
  <c r="Y577" i="7" s="1"/>
  <c r="F575" i="7"/>
  <c r="S576" i="7"/>
  <c r="O401" i="7"/>
  <c r="AJ572" i="7" l="1"/>
  <c r="AK572" i="7" s="1"/>
  <c r="I573" i="7"/>
  <c r="AE574" i="7"/>
  <c r="AB576" i="7"/>
  <c r="AC576" i="7" s="1"/>
  <c r="G577" i="7"/>
  <c r="W578" i="7"/>
  <c r="T576" i="7"/>
  <c r="U576" i="7" s="1"/>
  <c r="P401" i="7"/>
  <c r="J572" i="7" l="1"/>
  <c r="AI573" i="7"/>
  <c r="AF574" i="7"/>
  <c r="AG574" i="7" s="1"/>
  <c r="H576" i="7"/>
  <c r="AA577" i="7"/>
  <c r="X578" i="7"/>
  <c r="Y578" i="7" s="1"/>
  <c r="F576" i="7"/>
  <c r="S577" i="7"/>
  <c r="Q401" i="7"/>
  <c r="E401" i="7" s="1"/>
  <c r="AJ573" i="7" l="1"/>
  <c r="AK573" i="7" s="1"/>
  <c r="I574" i="7"/>
  <c r="AE575" i="7"/>
  <c r="AB577" i="7"/>
  <c r="AC577" i="7" s="1"/>
  <c r="G578" i="7"/>
  <c r="W579" i="7"/>
  <c r="T577" i="7"/>
  <c r="U577" i="7" s="1"/>
  <c r="O402" i="7"/>
  <c r="J573" i="7" l="1"/>
  <c r="AI574" i="7"/>
  <c r="AF575" i="7"/>
  <c r="AG575" i="7" s="1"/>
  <c r="H577" i="7"/>
  <c r="AA578" i="7"/>
  <c r="X579" i="7"/>
  <c r="Y579" i="7" s="1"/>
  <c r="F577" i="7"/>
  <c r="S578" i="7"/>
  <c r="P402" i="7"/>
  <c r="AJ574" i="7" l="1"/>
  <c r="AK574" i="7" s="1"/>
  <c r="I575" i="7"/>
  <c r="AE576" i="7"/>
  <c r="AB578" i="7"/>
  <c r="AC578" i="7" s="1"/>
  <c r="G579" i="7"/>
  <c r="W580" i="7"/>
  <c r="T578" i="7"/>
  <c r="U578" i="7" s="1"/>
  <c r="Q402" i="7"/>
  <c r="E402" i="7" s="1"/>
  <c r="J574" i="7" l="1"/>
  <c r="AI575" i="7"/>
  <c r="AF576" i="7"/>
  <c r="AG576" i="7" s="1"/>
  <c r="H578" i="7"/>
  <c r="AA579" i="7"/>
  <c r="X580" i="7"/>
  <c r="Y580" i="7" s="1"/>
  <c r="F578" i="7"/>
  <c r="S579" i="7"/>
  <c r="O403" i="7"/>
  <c r="AJ575" i="7" l="1"/>
  <c r="AK575" i="7" s="1"/>
  <c r="I576" i="7"/>
  <c r="AE577" i="7"/>
  <c r="AB579" i="7"/>
  <c r="AC579" i="7" s="1"/>
  <c r="G580" i="7"/>
  <c r="W581" i="7"/>
  <c r="T579" i="7"/>
  <c r="U579" i="7" s="1"/>
  <c r="P403" i="7"/>
  <c r="J575" i="7" l="1"/>
  <c r="AI576" i="7"/>
  <c r="AF577" i="7"/>
  <c r="AG577" i="7" s="1"/>
  <c r="H579" i="7"/>
  <c r="AA580" i="7"/>
  <c r="X581" i="7"/>
  <c r="Y581" i="7" s="1"/>
  <c r="F579" i="7"/>
  <c r="S580" i="7"/>
  <c r="Q403" i="7"/>
  <c r="E403" i="7" s="1"/>
  <c r="AJ576" i="7" l="1"/>
  <c r="AK576" i="7" s="1"/>
  <c r="I577" i="7"/>
  <c r="AE578" i="7"/>
  <c r="AB580" i="7"/>
  <c r="AC580" i="7" s="1"/>
  <c r="G581" i="7"/>
  <c r="W582" i="7"/>
  <c r="T580" i="7"/>
  <c r="U580" i="7" s="1"/>
  <c r="O404" i="7"/>
  <c r="J576" i="7" l="1"/>
  <c r="AI577" i="7"/>
  <c r="AF578" i="7"/>
  <c r="AG578" i="7" s="1"/>
  <c r="H580" i="7"/>
  <c r="AA581" i="7"/>
  <c r="X582" i="7"/>
  <c r="Y582" i="7" s="1"/>
  <c r="F580" i="7"/>
  <c r="S581" i="7"/>
  <c r="P404" i="7"/>
  <c r="AJ577" i="7" l="1"/>
  <c r="AK577" i="7" s="1"/>
  <c r="I578" i="7"/>
  <c r="AE579" i="7"/>
  <c r="AB581" i="7"/>
  <c r="AC581" i="7" s="1"/>
  <c r="G582" i="7"/>
  <c r="W583" i="7"/>
  <c r="T581" i="7"/>
  <c r="U581" i="7" s="1"/>
  <c r="Q404" i="7"/>
  <c r="E404" i="7" s="1"/>
  <c r="J577" i="7" l="1"/>
  <c r="AI578" i="7"/>
  <c r="AF579" i="7"/>
  <c r="AG579" i="7" s="1"/>
  <c r="H581" i="7"/>
  <c r="AA582" i="7"/>
  <c r="X583" i="7"/>
  <c r="Y583" i="7" s="1"/>
  <c r="F581" i="7"/>
  <c r="S582" i="7"/>
  <c r="O405" i="7"/>
  <c r="AJ578" i="7" l="1"/>
  <c r="AK578" i="7" s="1"/>
  <c r="I579" i="7"/>
  <c r="AE580" i="7"/>
  <c r="AB582" i="7"/>
  <c r="AC582" i="7" s="1"/>
  <c r="G583" i="7"/>
  <c r="W584" i="7"/>
  <c r="T582" i="7"/>
  <c r="U582" i="7" s="1"/>
  <c r="P405" i="7"/>
  <c r="J578" i="7" l="1"/>
  <c r="AI579" i="7"/>
  <c r="AF580" i="7"/>
  <c r="AG580" i="7" s="1"/>
  <c r="H582" i="7"/>
  <c r="AA583" i="7"/>
  <c r="X584" i="7"/>
  <c r="Y584" i="7" s="1"/>
  <c r="F582" i="7"/>
  <c r="S583" i="7"/>
  <c r="Q405" i="7"/>
  <c r="E405" i="7" s="1"/>
  <c r="AJ579" i="7" l="1"/>
  <c r="AK579" i="7" s="1"/>
  <c r="I580" i="7"/>
  <c r="AE581" i="7"/>
  <c r="AB583" i="7"/>
  <c r="AC583" i="7" s="1"/>
  <c r="G584" i="7"/>
  <c r="W585" i="7"/>
  <c r="T583" i="7"/>
  <c r="U583" i="7" s="1"/>
  <c r="O406" i="7"/>
  <c r="J579" i="7" l="1"/>
  <c r="AI580" i="7"/>
  <c r="AF581" i="7"/>
  <c r="AG581" i="7" s="1"/>
  <c r="H583" i="7"/>
  <c r="AA584" i="7"/>
  <c r="X585" i="7"/>
  <c r="Y585" i="7" s="1"/>
  <c r="F583" i="7"/>
  <c r="S584" i="7"/>
  <c r="P406" i="7"/>
  <c r="AJ580" i="7" l="1"/>
  <c r="AK580" i="7" s="1"/>
  <c r="I581" i="7"/>
  <c r="AE582" i="7"/>
  <c r="AB584" i="7"/>
  <c r="AC584" i="7" s="1"/>
  <c r="G585" i="7"/>
  <c r="W586" i="7"/>
  <c r="T584" i="7"/>
  <c r="U584" i="7" s="1"/>
  <c r="Q406" i="7"/>
  <c r="E406" i="7" s="1"/>
  <c r="J580" i="7" l="1"/>
  <c r="AI581" i="7"/>
  <c r="AF582" i="7"/>
  <c r="AG582" i="7" s="1"/>
  <c r="H584" i="7"/>
  <c r="AA585" i="7"/>
  <c r="X586" i="7"/>
  <c r="Y586" i="7" s="1"/>
  <c r="F584" i="7"/>
  <c r="S585" i="7"/>
  <c r="O407" i="7"/>
  <c r="AJ581" i="7" l="1"/>
  <c r="AK581" i="7" s="1"/>
  <c r="I582" i="7"/>
  <c r="AE583" i="7"/>
  <c r="AB585" i="7"/>
  <c r="AC585" i="7" s="1"/>
  <c r="G586" i="7"/>
  <c r="W587" i="7"/>
  <c r="T585" i="7"/>
  <c r="U585" i="7" s="1"/>
  <c r="P407" i="7"/>
  <c r="J581" i="7" l="1"/>
  <c r="AI582" i="7"/>
  <c r="AF583" i="7"/>
  <c r="AG583" i="7" s="1"/>
  <c r="H585" i="7"/>
  <c r="AA586" i="7"/>
  <c r="X587" i="7"/>
  <c r="Y587" i="7" s="1"/>
  <c r="F585" i="7"/>
  <c r="S586" i="7"/>
  <c r="Q407" i="7"/>
  <c r="E407" i="7" s="1"/>
  <c r="AJ582" i="7" l="1"/>
  <c r="AK582" i="7" s="1"/>
  <c r="I583" i="7"/>
  <c r="AE584" i="7"/>
  <c r="AB586" i="7"/>
  <c r="AC586" i="7" s="1"/>
  <c r="G587" i="7"/>
  <c r="W588" i="7"/>
  <c r="T586" i="7"/>
  <c r="U586" i="7" s="1"/>
  <c r="O408" i="7"/>
  <c r="J582" i="7" l="1"/>
  <c r="AI583" i="7"/>
  <c r="AF584" i="7"/>
  <c r="AG584" i="7" s="1"/>
  <c r="H586" i="7"/>
  <c r="AA587" i="7"/>
  <c r="X588" i="7"/>
  <c r="Y588" i="7" s="1"/>
  <c r="F586" i="7"/>
  <c r="S587" i="7"/>
  <c r="P408" i="7"/>
  <c r="AJ583" i="7" l="1"/>
  <c r="AK583" i="7" s="1"/>
  <c r="I584" i="7"/>
  <c r="AE585" i="7"/>
  <c r="AB587" i="7"/>
  <c r="AC587" i="7" s="1"/>
  <c r="G588" i="7"/>
  <c r="W589" i="7"/>
  <c r="T587" i="7"/>
  <c r="U587" i="7" s="1"/>
  <c r="Q408" i="7"/>
  <c r="E408" i="7" s="1"/>
  <c r="J583" i="7" l="1"/>
  <c r="AI584" i="7"/>
  <c r="AF585" i="7"/>
  <c r="AG585" i="7" s="1"/>
  <c r="H587" i="7"/>
  <c r="AA588" i="7"/>
  <c r="X589" i="7"/>
  <c r="Y589" i="7" s="1"/>
  <c r="F587" i="7"/>
  <c r="S588" i="7"/>
  <c r="O409" i="7"/>
  <c r="AJ584" i="7" l="1"/>
  <c r="AK584" i="7" s="1"/>
  <c r="I585" i="7"/>
  <c r="AE586" i="7"/>
  <c r="AB588" i="7"/>
  <c r="AC588" i="7" s="1"/>
  <c r="G589" i="7"/>
  <c r="W590" i="7"/>
  <c r="T588" i="7"/>
  <c r="U588" i="7" s="1"/>
  <c r="P409" i="7"/>
  <c r="J584" i="7" l="1"/>
  <c r="AI585" i="7"/>
  <c r="AF586" i="7"/>
  <c r="AG586" i="7" s="1"/>
  <c r="H588" i="7"/>
  <c r="AA589" i="7"/>
  <c r="X590" i="7"/>
  <c r="Y590" i="7" s="1"/>
  <c r="F588" i="7"/>
  <c r="S589" i="7"/>
  <c r="Q409" i="7"/>
  <c r="E409" i="7" s="1"/>
  <c r="AJ585" i="7" l="1"/>
  <c r="AK585" i="7" s="1"/>
  <c r="I586" i="7"/>
  <c r="AE587" i="7"/>
  <c r="AB589" i="7"/>
  <c r="AC589" i="7" s="1"/>
  <c r="G590" i="7"/>
  <c r="W591" i="7"/>
  <c r="T589" i="7"/>
  <c r="U589" i="7" s="1"/>
  <c r="O410" i="7"/>
  <c r="J585" i="7" l="1"/>
  <c r="AI586" i="7"/>
  <c r="AF587" i="7"/>
  <c r="AG587" i="7" s="1"/>
  <c r="H589" i="7"/>
  <c r="AA590" i="7"/>
  <c r="X591" i="7"/>
  <c r="Y591" i="7" s="1"/>
  <c r="F589" i="7"/>
  <c r="S590" i="7"/>
  <c r="P410" i="7"/>
  <c r="AJ586" i="7" l="1"/>
  <c r="AK586" i="7" s="1"/>
  <c r="I587" i="7"/>
  <c r="AE588" i="7"/>
  <c r="AB590" i="7"/>
  <c r="AC590" i="7" s="1"/>
  <c r="G591" i="7"/>
  <c r="W592" i="7"/>
  <c r="X592" i="7" s="1"/>
  <c r="Y592" i="7" s="1"/>
  <c r="T590" i="7"/>
  <c r="U590" i="7" s="1"/>
  <c r="Q410" i="7"/>
  <c r="E410" i="7" s="1"/>
  <c r="J586" i="7" l="1"/>
  <c r="AI587" i="7"/>
  <c r="AF588" i="7"/>
  <c r="AG588" i="7" s="1"/>
  <c r="H590" i="7"/>
  <c r="AA591" i="7"/>
  <c r="G592" i="7"/>
  <c r="W593" i="7"/>
  <c r="F590" i="7"/>
  <c r="S591" i="7"/>
  <c r="O411" i="7"/>
  <c r="AJ587" i="7" l="1"/>
  <c r="AK587" i="7" s="1"/>
  <c r="I588" i="7"/>
  <c r="AE589" i="7"/>
  <c r="AB591" i="7"/>
  <c r="AC591" i="7" s="1"/>
  <c r="X593" i="7"/>
  <c r="Y593" i="7" s="1"/>
  <c r="T591" i="7"/>
  <c r="U591" i="7" s="1"/>
  <c r="P411" i="7"/>
  <c r="J587" i="7" l="1"/>
  <c r="AI588" i="7"/>
  <c r="AF589" i="7"/>
  <c r="AG589" i="7" s="1"/>
  <c r="H591" i="7"/>
  <c r="AA592" i="7"/>
  <c r="G593" i="7"/>
  <c r="W594" i="7"/>
  <c r="F591" i="7"/>
  <c r="S592" i="7"/>
  <c r="Q411" i="7"/>
  <c r="E411" i="7" s="1"/>
  <c r="AJ588" i="7" l="1"/>
  <c r="AK588" i="7" s="1"/>
  <c r="I589" i="7"/>
  <c r="AE590" i="7"/>
  <c r="AB592" i="7"/>
  <c r="AC592" i="7" s="1"/>
  <c r="X594" i="7"/>
  <c r="Y594" i="7" s="1"/>
  <c r="T592" i="7"/>
  <c r="U592" i="7" s="1"/>
  <c r="O412" i="7"/>
  <c r="J588" i="7" l="1"/>
  <c r="AI589" i="7"/>
  <c r="AF590" i="7"/>
  <c r="AG590" i="7" s="1"/>
  <c r="H592" i="7"/>
  <c r="AA593" i="7"/>
  <c r="G594" i="7"/>
  <c r="W595" i="7"/>
  <c r="X595" i="7" s="1"/>
  <c r="Y595" i="7" s="1"/>
  <c r="F592" i="7"/>
  <c r="S593" i="7"/>
  <c r="P412" i="7"/>
  <c r="AJ589" i="7" l="1"/>
  <c r="AK589" i="7" s="1"/>
  <c r="I590" i="7"/>
  <c r="AE591" i="7"/>
  <c r="AB593" i="7"/>
  <c r="AC593" i="7" s="1"/>
  <c r="G595" i="7"/>
  <c r="W596" i="7"/>
  <c r="T593" i="7"/>
  <c r="U593" i="7" s="1"/>
  <c r="Q412" i="7"/>
  <c r="E412" i="7" s="1"/>
  <c r="J589" i="7" l="1"/>
  <c r="AI590" i="7"/>
  <c r="AF591" i="7"/>
  <c r="AG591" i="7" s="1"/>
  <c r="H593" i="7"/>
  <c r="AA594" i="7"/>
  <c r="X596" i="7"/>
  <c r="Y596" i="7" s="1"/>
  <c r="F593" i="7"/>
  <c r="S594" i="7"/>
  <c r="O413" i="7"/>
  <c r="AJ590" i="7" l="1"/>
  <c r="AK590" i="7" s="1"/>
  <c r="I591" i="7"/>
  <c r="AE592" i="7"/>
  <c r="AB594" i="7"/>
  <c r="AC594" i="7" s="1"/>
  <c r="G596" i="7"/>
  <c r="W597" i="7"/>
  <c r="T594" i="7"/>
  <c r="U594" i="7" s="1"/>
  <c r="P413" i="7"/>
  <c r="J590" i="7" l="1"/>
  <c r="AI591" i="7"/>
  <c r="AF592" i="7"/>
  <c r="AG592" i="7" s="1"/>
  <c r="H594" i="7"/>
  <c r="AA595" i="7"/>
  <c r="X597" i="7"/>
  <c r="Y597" i="7" s="1"/>
  <c r="F594" i="7"/>
  <c r="S595" i="7"/>
  <c r="Q413" i="7"/>
  <c r="E413" i="7" s="1"/>
  <c r="AJ591" i="7" l="1"/>
  <c r="AK591" i="7" s="1"/>
  <c r="I592" i="7"/>
  <c r="AE593" i="7"/>
  <c r="AB595" i="7"/>
  <c r="AC595" i="7" s="1"/>
  <c r="G597" i="7"/>
  <c r="W598" i="7"/>
  <c r="T595" i="7"/>
  <c r="U595" i="7" s="1"/>
  <c r="O414" i="7"/>
  <c r="J591" i="7" l="1"/>
  <c r="AI592" i="7"/>
  <c r="AF593" i="7"/>
  <c r="AG593" i="7" s="1"/>
  <c r="H595" i="7"/>
  <c r="AA596" i="7"/>
  <c r="X598" i="7"/>
  <c r="Y598" i="7" s="1"/>
  <c r="F595" i="7"/>
  <c r="S596" i="7"/>
  <c r="P414" i="7"/>
  <c r="AJ592" i="7" l="1"/>
  <c r="AK592" i="7" s="1"/>
  <c r="I593" i="7"/>
  <c r="AE594" i="7"/>
  <c r="AB596" i="7"/>
  <c r="AC596" i="7" s="1"/>
  <c r="G598" i="7"/>
  <c r="W599" i="7"/>
  <c r="T596" i="7"/>
  <c r="U596" i="7" s="1"/>
  <c r="Q414" i="7"/>
  <c r="E414" i="7" s="1"/>
  <c r="J592" i="7" l="1"/>
  <c r="AI593" i="7"/>
  <c r="AF594" i="7"/>
  <c r="AG594" i="7" s="1"/>
  <c r="H596" i="7"/>
  <c r="AA597" i="7"/>
  <c r="X599" i="7"/>
  <c r="Y599" i="7" s="1"/>
  <c r="F596" i="7"/>
  <c r="S597" i="7"/>
  <c r="O415" i="7"/>
  <c r="AJ593" i="7" l="1"/>
  <c r="AK593" i="7" s="1"/>
  <c r="I594" i="7"/>
  <c r="AE595" i="7"/>
  <c r="AB597" i="7"/>
  <c r="AC597" i="7" s="1"/>
  <c r="G599" i="7"/>
  <c r="W600" i="7"/>
  <c r="T597" i="7"/>
  <c r="U597" i="7" s="1"/>
  <c r="P415" i="7"/>
  <c r="J593" i="7" l="1"/>
  <c r="AI594" i="7"/>
  <c r="AF595" i="7"/>
  <c r="AG595" i="7" s="1"/>
  <c r="H597" i="7"/>
  <c r="AA598" i="7"/>
  <c r="X600" i="7"/>
  <c r="Y600" i="7" s="1"/>
  <c r="F597" i="7"/>
  <c r="S598" i="7"/>
  <c r="Q415" i="7"/>
  <c r="E415" i="7" s="1"/>
  <c r="AJ594" i="7" l="1"/>
  <c r="AK594" i="7" s="1"/>
  <c r="I595" i="7"/>
  <c r="AE596" i="7"/>
  <c r="AB598" i="7"/>
  <c r="AC598" i="7" s="1"/>
  <c r="G600" i="7"/>
  <c r="W601" i="7"/>
  <c r="T598" i="7"/>
  <c r="U598" i="7" s="1"/>
  <c r="O416" i="7"/>
  <c r="J594" i="7" l="1"/>
  <c r="AI595" i="7"/>
  <c r="AF596" i="7"/>
  <c r="AG596" i="7" s="1"/>
  <c r="H598" i="7"/>
  <c r="AA599" i="7"/>
  <c r="X601" i="7"/>
  <c r="Y601" i="7" s="1"/>
  <c r="F598" i="7"/>
  <c r="S599" i="7"/>
  <c r="P416" i="7"/>
  <c r="AJ595" i="7" l="1"/>
  <c r="AK595" i="7" s="1"/>
  <c r="I596" i="7"/>
  <c r="AE597" i="7"/>
  <c r="AB599" i="7"/>
  <c r="AC599" i="7" s="1"/>
  <c r="G601" i="7"/>
  <c r="W602" i="7"/>
  <c r="T599" i="7"/>
  <c r="U599" i="7" s="1"/>
  <c r="Q416" i="7"/>
  <c r="E416" i="7" s="1"/>
  <c r="J595" i="7" l="1"/>
  <c r="AI596" i="7"/>
  <c r="AF597" i="7"/>
  <c r="AG597" i="7" s="1"/>
  <c r="H599" i="7"/>
  <c r="AA600" i="7"/>
  <c r="X602" i="7"/>
  <c r="Y602" i="7" s="1"/>
  <c r="F599" i="7"/>
  <c r="S600" i="7"/>
  <c r="O417" i="7"/>
  <c r="AJ596" i="7" l="1"/>
  <c r="AK596" i="7" s="1"/>
  <c r="I597" i="7"/>
  <c r="AE598" i="7"/>
  <c r="AB600" i="7"/>
  <c r="AC600" i="7" s="1"/>
  <c r="G602" i="7"/>
  <c r="W603" i="7"/>
  <c r="T600" i="7"/>
  <c r="U600" i="7" s="1"/>
  <c r="P417" i="7"/>
  <c r="J596" i="7" l="1"/>
  <c r="AI597" i="7"/>
  <c r="AF598" i="7"/>
  <c r="AG598" i="7" s="1"/>
  <c r="H600" i="7"/>
  <c r="AA601" i="7"/>
  <c r="X603" i="7"/>
  <c r="Y603" i="7" s="1"/>
  <c r="F600" i="7"/>
  <c r="S601" i="7"/>
  <c r="Q417" i="7"/>
  <c r="E417" i="7" s="1"/>
  <c r="AJ597" i="7" l="1"/>
  <c r="AK597" i="7" s="1"/>
  <c r="I598" i="7"/>
  <c r="AE599" i="7"/>
  <c r="AB601" i="7"/>
  <c r="AC601" i="7" s="1"/>
  <c r="G603" i="7"/>
  <c r="W604" i="7"/>
  <c r="T601" i="7"/>
  <c r="U601" i="7" s="1"/>
  <c r="O418" i="7"/>
  <c r="J597" i="7" l="1"/>
  <c r="AI598" i="7"/>
  <c r="AF599" i="7"/>
  <c r="AG599" i="7" s="1"/>
  <c r="H601" i="7"/>
  <c r="AA602" i="7"/>
  <c r="X604" i="7"/>
  <c r="Y604" i="7" s="1"/>
  <c r="F601" i="7"/>
  <c r="S602" i="7"/>
  <c r="P418" i="7"/>
  <c r="AJ598" i="7" l="1"/>
  <c r="AK598" i="7" s="1"/>
  <c r="I599" i="7"/>
  <c r="AE600" i="7"/>
  <c r="AB602" i="7"/>
  <c r="AC602" i="7" s="1"/>
  <c r="G604" i="7"/>
  <c r="W605" i="7"/>
  <c r="T602" i="7"/>
  <c r="U602" i="7" s="1"/>
  <c r="Q418" i="7"/>
  <c r="E418" i="7" s="1"/>
  <c r="J598" i="7" l="1"/>
  <c r="AI599" i="7"/>
  <c r="AF600" i="7"/>
  <c r="AG600" i="7" s="1"/>
  <c r="H602" i="7"/>
  <c r="AA603" i="7"/>
  <c r="X605" i="7"/>
  <c r="Y605" i="7" s="1"/>
  <c r="F602" i="7"/>
  <c r="S603" i="7"/>
  <c r="O419" i="7"/>
  <c r="AJ599" i="7" l="1"/>
  <c r="AK599" i="7" s="1"/>
  <c r="I600" i="7"/>
  <c r="AE601" i="7"/>
  <c r="AB603" i="7"/>
  <c r="AC603" i="7" s="1"/>
  <c r="G605" i="7"/>
  <c r="W606" i="7"/>
  <c r="T603" i="7"/>
  <c r="U603" i="7" s="1"/>
  <c r="P419" i="7"/>
  <c r="J599" i="7" l="1"/>
  <c r="AI600" i="7"/>
  <c r="AF601" i="7"/>
  <c r="AG601" i="7" s="1"/>
  <c r="H603" i="7"/>
  <c r="AA604" i="7"/>
  <c r="X606" i="7"/>
  <c r="Y606" i="7" s="1"/>
  <c r="F603" i="7"/>
  <c r="S604" i="7"/>
  <c r="Q419" i="7"/>
  <c r="E419" i="7" s="1"/>
  <c r="AJ600" i="7" l="1"/>
  <c r="AK600" i="7" s="1"/>
  <c r="I601" i="7"/>
  <c r="AE602" i="7"/>
  <c r="AB604" i="7"/>
  <c r="AC604" i="7" s="1"/>
  <c r="G606" i="7"/>
  <c r="W607" i="7"/>
  <c r="T604" i="7"/>
  <c r="U604" i="7" s="1"/>
  <c r="O420" i="7"/>
  <c r="J600" i="7" l="1"/>
  <c r="AI601" i="7"/>
  <c r="AF602" i="7"/>
  <c r="AG602" i="7" s="1"/>
  <c r="H604" i="7"/>
  <c r="AA605" i="7"/>
  <c r="X607" i="7"/>
  <c r="Y607" i="7" s="1"/>
  <c r="F604" i="7"/>
  <c r="S605" i="7"/>
  <c r="P420" i="7"/>
  <c r="AJ601" i="7" l="1"/>
  <c r="AK601" i="7" s="1"/>
  <c r="I602" i="7"/>
  <c r="AE603" i="7"/>
  <c r="AB605" i="7"/>
  <c r="AC605" i="7" s="1"/>
  <c r="G607" i="7"/>
  <c r="W608" i="7"/>
  <c r="T605" i="7"/>
  <c r="U605" i="7" s="1"/>
  <c r="Q420" i="7"/>
  <c r="E420" i="7" s="1"/>
  <c r="J601" i="7" l="1"/>
  <c r="AI602" i="7"/>
  <c r="AF603" i="7"/>
  <c r="AG603" i="7" s="1"/>
  <c r="H605" i="7"/>
  <c r="AA606" i="7"/>
  <c r="X608" i="7"/>
  <c r="Y608" i="7" s="1"/>
  <c r="F605" i="7"/>
  <c r="S606" i="7"/>
  <c r="O421" i="7"/>
  <c r="AJ602" i="7" l="1"/>
  <c r="AK602" i="7" s="1"/>
  <c r="I603" i="7"/>
  <c r="AE604" i="7"/>
  <c r="AB606" i="7"/>
  <c r="AC606" i="7" s="1"/>
  <c r="G608" i="7"/>
  <c r="W609" i="7"/>
  <c r="T606" i="7"/>
  <c r="U606" i="7" s="1"/>
  <c r="P421" i="7"/>
  <c r="J602" i="7" l="1"/>
  <c r="AI603" i="7"/>
  <c r="AF604" i="7"/>
  <c r="AG604" i="7" s="1"/>
  <c r="H606" i="7"/>
  <c r="AA607" i="7"/>
  <c r="X609" i="7"/>
  <c r="Y609" i="7" s="1"/>
  <c r="F606" i="7"/>
  <c r="S607" i="7"/>
  <c r="Q421" i="7"/>
  <c r="E421" i="7" s="1"/>
  <c r="AJ603" i="7" l="1"/>
  <c r="AK603" i="7" s="1"/>
  <c r="I604" i="7"/>
  <c r="AE605" i="7"/>
  <c r="AB607" i="7"/>
  <c r="AC607" i="7" s="1"/>
  <c r="G609" i="7"/>
  <c r="W610" i="7"/>
  <c r="T607" i="7"/>
  <c r="U607" i="7" s="1"/>
  <c r="O422" i="7"/>
  <c r="J603" i="7" l="1"/>
  <c r="AI604" i="7"/>
  <c r="AF605" i="7"/>
  <c r="AG605" i="7" s="1"/>
  <c r="H607" i="7"/>
  <c r="AA608" i="7"/>
  <c r="X610" i="7"/>
  <c r="Y610" i="7" s="1"/>
  <c r="F607" i="7"/>
  <c r="S608" i="7"/>
  <c r="P422" i="7"/>
  <c r="AJ604" i="7" l="1"/>
  <c r="AK604" i="7" s="1"/>
  <c r="I605" i="7"/>
  <c r="AE606" i="7"/>
  <c r="AB608" i="7"/>
  <c r="AC608" i="7" s="1"/>
  <c r="G610" i="7"/>
  <c r="W611" i="7"/>
  <c r="T608" i="7"/>
  <c r="U608" i="7" s="1"/>
  <c r="Q422" i="7"/>
  <c r="E422" i="7" s="1"/>
  <c r="J604" i="7" l="1"/>
  <c r="AI605" i="7"/>
  <c r="AF606" i="7"/>
  <c r="AG606" i="7" s="1"/>
  <c r="H608" i="7"/>
  <c r="AA609" i="7"/>
  <c r="X611" i="7"/>
  <c r="Y611" i="7" s="1"/>
  <c r="F608" i="7"/>
  <c r="S609" i="7"/>
  <c r="O423" i="7"/>
  <c r="AJ605" i="7" l="1"/>
  <c r="AK605" i="7" s="1"/>
  <c r="I606" i="7"/>
  <c r="AE607" i="7"/>
  <c r="AF607" i="7" s="1"/>
  <c r="AG607" i="7" s="1"/>
  <c r="AB609" i="7"/>
  <c r="AC609" i="7" s="1"/>
  <c r="G611" i="7"/>
  <c r="W612" i="7"/>
  <c r="T609" i="7"/>
  <c r="U609" i="7" s="1"/>
  <c r="P423" i="7"/>
  <c r="J605" i="7" l="1"/>
  <c r="AI606" i="7"/>
  <c r="I607" i="7"/>
  <c r="AE608" i="7"/>
  <c r="H609" i="7"/>
  <c r="AA610" i="7"/>
  <c r="X612" i="7"/>
  <c r="Y612" i="7" s="1"/>
  <c r="F609" i="7"/>
  <c r="S610" i="7"/>
  <c r="Q423" i="7"/>
  <c r="E423" i="7" s="1"/>
  <c r="AJ606" i="7" l="1"/>
  <c r="AK606" i="7" s="1"/>
  <c r="AF608" i="7"/>
  <c r="AG608" i="7" s="1"/>
  <c r="AB610" i="7"/>
  <c r="AC610" i="7" s="1"/>
  <c r="G612" i="7"/>
  <c r="W613" i="7"/>
  <c r="T610" i="7"/>
  <c r="U610" i="7" s="1"/>
  <c r="O424" i="7"/>
  <c r="J606" i="7" l="1"/>
  <c r="AI607" i="7"/>
  <c r="I608" i="7"/>
  <c r="AE609" i="7"/>
  <c r="H610" i="7"/>
  <c r="AA611" i="7"/>
  <c r="X613" i="7"/>
  <c r="Y613" i="7" s="1"/>
  <c r="F610" i="7"/>
  <c r="S611" i="7"/>
  <c r="P424" i="7"/>
  <c r="AJ607" i="7" l="1"/>
  <c r="AK607" i="7" s="1"/>
  <c r="AF609" i="7"/>
  <c r="AG609" i="7" s="1"/>
  <c r="AB611" i="7"/>
  <c r="AC611" i="7" s="1"/>
  <c r="G613" i="7"/>
  <c r="W614" i="7"/>
  <c r="T611" i="7"/>
  <c r="U611" i="7" s="1"/>
  <c r="Q424" i="7"/>
  <c r="E424" i="7" s="1"/>
  <c r="J607" i="7" l="1"/>
  <c r="AI608" i="7"/>
  <c r="I609" i="7"/>
  <c r="AE610" i="7"/>
  <c r="H611" i="7"/>
  <c r="AA612" i="7"/>
  <c r="X614" i="7"/>
  <c r="Y614" i="7" s="1"/>
  <c r="F611" i="7"/>
  <c r="S612" i="7"/>
  <c r="O425" i="7"/>
  <c r="AJ608" i="7" l="1"/>
  <c r="AK608" i="7" s="1"/>
  <c r="AF610" i="7"/>
  <c r="AG610" i="7" s="1"/>
  <c r="AB612" i="7"/>
  <c r="AC612" i="7" s="1"/>
  <c r="G614" i="7"/>
  <c r="W615" i="7"/>
  <c r="T612" i="7"/>
  <c r="U612" i="7" s="1"/>
  <c r="P425" i="7"/>
  <c r="J608" i="7" l="1"/>
  <c r="AI609" i="7"/>
  <c r="I610" i="7"/>
  <c r="AE611" i="7"/>
  <c r="H612" i="7"/>
  <c r="AA613" i="7"/>
  <c r="X615" i="7"/>
  <c r="Y615" i="7" s="1"/>
  <c r="F612" i="7"/>
  <c r="S613" i="7"/>
  <c r="T613" i="7" s="1"/>
  <c r="U613" i="7" s="1"/>
  <c r="Q425" i="7"/>
  <c r="E425" i="7" s="1"/>
  <c r="AJ609" i="7" l="1"/>
  <c r="AK609" i="7" s="1"/>
  <c r="AF611" i="7"/>
  <c r="AG611" i="7" s="1"/>
  <c r="AB613" i="7"/>
  <c r="AC613" i="7" s="1"/>
  <c r="G615" i="7"/>
  <c r="W616" i="7"/>
  <c r="X616" i="7" s="1"/>
  <c r="Y616" i="7" s="1"/>
  <c r="F613" i="7"/>
  <c r="S614" i="7"/>
  <c r="O426" i="7"/>
  <c r="J609" i="7" l="1"/>
  <c r="AI610" i="7"/>
  <c r="I611" i="7"/>
  <c r="AE612" i="7"/>
  <c r="H613" i="7"/>
  <c r="AA614" i="7"/>
  <c r="G616" i="7"/>
  <c r="W617" i="7"/>
  <c r="T614" i="7"/>
  <c r="U614" i="7" s="1"/>
  <c r="P426" i="7"/>
  <c r="AJ610" i="7" l="1"/>
  <c r="AK610" i="7" s="1"/>
  <c r="AF612" i="7"/>
  <c r="AG612" i="7" s="1"/>
  <c r="AB614" i="7"/>
  <c r="AC614" i="7" s="1"/>
  <c r="X617" i="7"/>
  <c r="Y617" i="7" s="1"/>
  <c r="F614" i="7"/>
  <c r="S615" i="7"/>
  <c r="Q426" i="7"/>
  <c r="E426" i="7" s="1"/>
  <c r="J610" i="7" l="1"/>
  <c r="AI611" i="7"/>
  <c r="I612" i="7"/>
  <c r="AE613" i="7"/>
  <c r="H614" i="7"/>
  <c r="AA615" i="7"/>
  <c r="G617" i="7"/>
  <c r="W618" i="7"/>
  <c r="T615" i="7"/>
  <c r="U615" i="7" s="1"/>
  <c r="O427" i="7"/>
  <c r="AJ611" i="7" l="1"/>
  <c r="AK611" i="7" s="1"/>
  <c r="AF613" i="7"/>
  <c r="AG613" i="7" s="1"/>
  <c r="AB615" i="7"/>
  <c r="AC615" i="7" s="1"/>
  <c r="X618" i="7"/>
  <c r="Y618" i="7" s="1"/>
  <c r="F615" i="7"/>
  <c r="S616" i="7"/>
  <c r="P427" i="7"/>
  <c r="J611" i="7" l="1"/>
  <c r="AI612" i="7"/>
  <c r="I613" i="7"/>
  <c r="AE614" i="7"/>
  <c r="H615" i="7"/>
  <c r="AA616" i="7"/>
  <c r="G618" i="7"/>
  <c r="W619" i="7"/>
  <c r="T616" i="7"/>
  <c r="U616" i="7" s="1"/>
  <c r="Q427" i="7"/>
  <c r="E427" i="7" s="1"/>
  <c r="AJ612" i="7" l="1"/>
  <c r="AK612" i="7" s="1"/>
  <c r="AF614" i="7"/>
  <c r="AG614" i="7" s="1"/>
  <c r="AB616" i="7"/>
  <c r="AC616" i="7" s="1"/>
  <c r="X619" i="7"/>
  <c r="Y619" i="7" s="1"/>
  <c r="F616" i="7"/>
  <c r="S617" i="7"/>
  <c r="O428" i="7"/>
  <c r="J612" i="7" l="1"/>
  <c r="AI613" i="7"/>
  <c r="I614" i="7"/>
  <c r="AE615" i="7"/>
  <c r="H616" i="7"/>
  <c r="AA617" i="7"/>
  <c r="G619" i="7"/>
  <c r="W620" i="7"/>
  <c r="T617" i="7"/>
  <c r="U617" i="7" s="1"/>
  <c r="P428" i="7"/>
  <c r="AJ613" i="7" l="1"/>
  <c r="AK613" i="7" s="1"/>
  <c r="AF615" i="7"/>
  <c r="AG615" i="7" s="1"/>
  <c r="AB617" i="7"/>
  <c r="AC617" i="7" s="1"/>
  <c r="X620" i="7"/>
  <c r="Y620" i="7" s="1"/>
  <c r="F617" i="7"/>
  <c r="S618" i="7"/>
  <c r="Q428" i="7"/>
  <c r="E428" i="7" s="1"/>
  <c r="J613" i="7" l="1"/>
  <c r="AI614" i="7"/>
  <c r="I615" i="7"/>
  <c r="AE616" i="7"/>
  <c r="H617" i="7"/>
  <c r="AA618" i="7"/>
  <c r="G620" i="7"/>
  <c r="W621" i="7"/>
  <c r="T618" i="7"/>
  <c r="U618" i="7" s="1"/>
  <c r="O429" i="7"/>
  <c r="AJ614" i="7" l="1"/>
  <c r="AK614" i="7" s="1"/>
  <c r="AF616" i="7"/>
  <c r="AG616" i="7" s="1"/>
  <c r="AB618" i="7"/>
  <c r="AC618" i="7" s="1"/>
  <c r="X621" i="7"/>
  <c r="Y621" i="7" s="1"/>
  <c r="F618" i="7"/>
  <c r="S619" i="7"/>
  <c r="P429" i="7"/>
  <c r="J614" i="7" l="1"/>
  <c r="AI615" i="7"/>
  <c r="I616" i="7"/>
  <c r="AE617" i="7"/>
  <c r="H618" i="7"/>
  <c r="AA619" i="7"/>
  <c r="G621" i="7"/>
  <c r="W622" i="7"/>
  <c r="T619" i="7"/>
  <c r="U619" i="7" s="1"/>
  <c r="Q429" i="7"/>
  <c r="E429" i="7" s="1"/>
  <c r="AJ615" i="7" l="1"/>
  <c r="AK615" i="7" s="1"/>
  <c r="AF617" i="7"/>
  <c r="AG617" i="7" s="1"/>
  <c r="AB619" i="7"/>
  <c r="AC619" i="7" s="1"/>
  <c r="X622" i="7"/>
  <c r="Y622" i="7" s="1"/>
  <c r="F619" i="7"/>
  <c r="S620" i="7"/>
  <c r="O430" i="7"/>
  <c r="J615" i="7" l="1"/>
  <c r="AI616" i="7"/>
  <c r="I617" i="7"/>
  <c r="AE618" i="7"/>
  <c r="H619" i="7"/>
  <c r="AA620" i="7"/>
  <c r="G622" i="7"/>
  <c r="W623" i="7"/>
  <c r="T620" i="7"/>
  <c r="U620" i="7" s="1"/>
  <c r="P430" i="7"/>
  <c r="AJ616" i="7" l="1"/>
  <c r="AK616" i="7" s="1"/>
  <c r="AF618" i="7"/>
  <c r="AG618" i="7" s="1"/>
  <c r="AB620" i="7"/>
  <c r="AC620" i="7" s="1"/>
  <c r="X623" i="7"/>
  <c r="Y623" i="7" s="1"/>
  <c r="F620" i="7"/>
  <c r="S621" i="7"/>
  <c r="Q430" i="7"/>
  <c r="E430" i="7" s="1"/>
  <c r="J616" i="7" l="1"/>
  <c r="AI617" i="7"/>
  <c r="I618" i="7"/>
  <c r="AE619" i="7"/>
  <c r="H620" i="7"/>
  <c r="AA621" i="7"/>
  <c r="G623" i="7"/>
  <c r="W624" i="7"/>
  <c r="T621" i="7"/>
  <c r="U621" i="7" s="1"/>
  <c r="O431" i="7"/>
  <c r="AJ617" i="7" l="1"/>
  <c r="AK617" i="7" s="1"/>
  <c r="AF619" i="7"/>
  <c r="AG619" i="7" s="1"/>
  <c r="AB621" i="7"/>
  <c r="AC621" i="7" s="1"/>
  <c r="X624" i="7"/>
  <c r="Y624" i="7" s="1"/>
  <c r="F621" i="7"/>
  <c r="S622" i="7"/>
  <c r="P431" i="7"/>
  <c r="J617" i="7" l="1"/>
  <c r="AI618" i="7"/>
  <c r="I619" i="7"/>
  <c r="AE620" i="7"/>
  <c r="H621" i="7"/>
  <c r="AA622" i="7"/>
  <c r="G624" i="7"/>
  <c r="W625" i="7"/>
  <c r="T622" i="7"/>
  <c r="U622" i="7" s="1"/>
  <c r="Q431" i="7"/>
  <c r="E431" i="7" s="1"/>
  <c r="AJ618" i="7" l="1"/>
  <c r="AK618" i="7" s="1"/>
  <c r="AF620" i="7"/>
  <c r="AG620" i="7" s="1"/>
  <c r="AB622" i="7"/>
  <c r="AC622" i="7" s="1"/>
  <c r="X625" i="7"/>
  <c r="Y625" i="7" s="1"/>
  <c r="F622" i="7"/>
  <c r="S623" i="7"/>
  <c r="O432" i="7"/>
  <c r="J618" i="7" l="1"/>
  <c r="AI619" i="7"/>
  <c r="I620" i="7"/>
  <c r="AE621" i="7"/>
  <c r="H622" i="7"/>
  <c r="AA623" i="7"/>
  <c r="G625" i="7"/>
  <c r="W626" i="7"/>
  <c r="T623" i="7"/>
  <c r="U623" i="7" s="1"/>
  <c r="P432" i="7"/>
  <c r="AJ619" i="7" l="1"/>
  <c r="AK619" i="7" s="1"/>
  <c r="AF621" i="7"/>
  <c r="AG621" i="7" s="1"/>
  <c r="AB623" i="7"/>
  <c r="AC623" i="7" s="1"/>
  <c r="X626" i="7"/>
  <c r="Y626" i="7" s="1"/>
  <c r="F623" i="7"/>
  <c r="S624" i="7"/>
  <c r="Q432" i="7"/>
  <c r="E432" i="7" s="1"/>
  <c r="J619" i="7" l="1"/>
  <c r="AI620" i="7"/>
  <c r="I621" i="7"/>
  <c r="AE622" i="7"/>
  <c r="H623" i="7"/>
  <c r="AA624" i="7"/>
  <c r="G626" i="7"/>
  <c r="W627" i="7"/>
  <c r="T624" i="7"/>
  <c r="U624" i="7" s="1"/>
  <c r="O433" i="7"/>
  <c r="AJ620" i="7" l="1"/>
  <c r="AK620" i="7" s="1"/>
  <c r="AF622" i="7"/>
  <c r="AG622" i="7" s="1"/>
  <c r="AB624" i="7"/>
  <c r="AC624" i="7" s="1"/>
  <c r="X627" i="7"/>
  <c r="Y627" i="7" s="1"/>
  <c r="F624" i="7"/>
  <c r="S625" i="7"/>
  <c r="P433" i="7"/>
  <c r="J620" i="7" l="1"/>
  <c r="AI621" i="7"/>
  <c r="I622" i="7"/>
  <c r="AE623" i="7"/>
  <c r="H624" i="7"/>
  <c r="AA625" i="7"/>
  <c r="G627" i="7"/>
  <c r="W628" i="7"/>
  <c r="T625" i="7"/>
  <c r="U625" i="7" s="1"/>
  <c r="Q433" i="7"/>
  <c r="E433" i="7" s="1"/>
  <c r="AJ621" i="7" l="1"/>
  <c r="AK621" i="7" s="1"/>
  <c r="AF623" i="7"/>
  <c r="AG623" i="7" s="1"/>
  <c r="AB625" i="7"/>
  <c r="AC625" i="7" s="1"/>
  <c r="X628" i="7"/>
  <c r="Y628" i="7" s="1"/>
  <c r="F625" i="7"/>
  <c r="S626" i="7"/>
  <c r="O434" i="7"/>
  <c r="J621" i="7" l="1"/>
  <c r="AI622" i="7"/>
  <c r="I623" i="7"/>
  <c r="AE624" i="7"/>
  <c r="H625" i="7"/>
  <c r="AA626" i="7"/>
  <c r="G628" i="7"/>
  <c r="W629" i="7"/>
  <c r="T626" i="7"/>
  <c r="U626" i="7" s="1"/>
  <c r="P434" i="7"/>
  <c r="AJ622" i="7" l="1"/>
  <c r="AK622" i="7" s="1"/>
  <c r="AF624" i="7"/>
  <c r="AG624" i="7" s="1"/>
  <c r="AB626" i="7"/>
  <c r="AC626" i="7" s="1"/>
  <c r="X629" i="7"/>
  <c r="Y629" i="7" s="1"/>
  <c r="F626" i="7"/>
  <c r="S627" i="7"/>
  <c r="Q434" i="7"/>
  <c r="E434" i="7" s="1"/>
  <c r="J622" i="7" l="1"/>
  <c r="AI623" i="7"/>
  <c r="I624" i="7"/>
  <c r="AE625" i="7"/>
  <c r="H626" i="7"/>
  <c r="AA627" i="7"/>
  <c r="G629" i="7"/>
  <c r="W630" i="7"/>
  <c r="X630" i="7" s="1"/>
  <c r="Y630" i="7" s="1"/>
  <c r="T627" i="7"/>
  <c r="U627" i="7" s="1"/>
  <c r="O435" i="7"/>
  <c r="AJ623" i="7" l="1"/>
  <c r="AK623" i="7" s="1"/>
  <c r="AF625" i="7"/>
  <c r="AG625" i="7" s="1"/>
  <c r="AB627" i="7"/>
  <c r="AC627" i="7" s="1"/>
  <c r="G630" i="7"/>
  <c r="W631" i="7"/>
  <c r="F627" i="7"/>
  <c r="S628" i="7"/>
  <c r="P435" i="7"/>
  <c r="J623" i="7" l="1"/>
  <c r="AI624" i="7"/>
  <c r="I625" i="7"/>
  <c r="AE626" i="7"/>
  <c r="H627" i="7"/>
  <c r="AA628" i="7"/>
  <c r="X631" i="7"/>
  <c r="Y631" i="7" s="1"/>
  <c r="T628" i="7"/>
  <c r="U628" i="7" s="1"/>
  <c r="Q435" i="7"/>
  <c r="E435" i="7" s="1"/>
  <c r="AJ624" i="7" l="1"/>
  <c r="AK624" i="7" s="1"/>
  <c r="AF626" i="7"/>
  <c r="AG626" i="7" s="1"/>
  <c r="AB628" i="7"/>
  <c r="AC628" i="7" s="1"/>
  <c r="G631" i="7"/>
  <c r="W632" i="7"/>
  <c r="F628" i="7"/>
  <c r="S629" i="7"/>
  <c r="O436" i="7"/>
  <c r="J624" i="7" l="1"/>
  <c r="AI625" i="7"/>
  <c r="I626" i="7"/>
  <c r="AE627" i="7"/>
  <c r="H628" i="7"/>
  <c r="AA629" i="7"/>
  <c r="X632" i="7"/>
  <c r="Y632" i="7" s="1"/>
  <c r="T629" i="7"/>
  <c r="U629" i="7" s="1"/>
  <c r="P436" i="7"/>
  <c r="AJ625" i="7" l="1"/>
  <c r="AK625" i="7" s="1"/>
  <c r="AF627" i="7"/>
  <c r="AG627" i="7" s="1"/>
  <c r="AB629" i="7"/>
  <c r="AC629" i="7" s="1"/>
  <c r="G632" i="7"/>
  <c r="W633" i="7"/>
  <c r="F629" i="7"/>
  <c r="S630" i="7"/>
  <c r="T630" i="7" s="1"/>
  <c r="U630" i="7" s="1"/>
  <c r="Q436" i="7"/>
  <c r="E436" i="7" s="1"/>
  <c r="J625" i="7" l="1"/>
  <c r="AI626" i="7"/>
  <c r="I627" i="7"/>
  <c r="AE628" i="7"/>
  <c r="H629" i="7"/>
  <c r="AA630" i="7"/>
  <c r="X633" i="7"/>
  <c r="Y633" i="7" s="1"/>
  <c r="F630" i="7"/>
  <c r="S631" i="7"/>
  <c r="O437" i="7"/>
  <c r="AJ626" i="7" l="1"/>
  <c r="AK626" i="7" s="1"/>
  <c r="AF628" i="7"/>
  <c r="AG628" i="7" s="1"/>
  <c r="AB630" i="7"/>
  <c r="AC630" i="7" s="1"/>
  <c r="G633" i="7"/>
  <c r="W634" i="7"/>
  <c r="T631" i="7"/>
  <c r="U631" i="7" s="1"/>
  <c r="P437" i="7"/>
  <c r="J626" i="7" l="1"/>
  <c r="AI627" i="7"/>
  <c r="I628" i="7"/>
  <c r="AE629" i="7"/>
  <c r="H630" i="7"/>
  <c r="AA631" i="7"/>
  <c r="X634" i="7"/>
  <c r="Y634" i="7" s="1"/>
  <c r="F631" i="7"/>
  <c r="S632" i="7"/>
  <c r="Q437" i="7"/>
  <c r="E437" i="7" s="1"/>
  <c r="AJ627" i="7" l="1"/>
  <c r="AK627" i="7" s="1"/>
  <c r="AF629" i="7"/>
  <c r="AG629" i="7" s="1"/>
  <c r="AB631" i="7"/>
  <c r="AC631" i="7" s="1"/>
  <c r="G634" i="7"/>
  <c r="W635" i="7"/>
  <c r="T632" i="7"/>
  <c r="U632" i="7" s="1"/>
  <c r="O438" i="7"/>
  <c r="J627" i="7" l="1"/>
  <c r="AI628" i="7"/>
  <c r="I629" i="7"/>
  <c r="AE630" i="7"/>
  <c r="AF630" i="7" s="1"/>
  <c r="AG630" i="7" s="1"/>
  <c r="H631" i="7"/>
  <c r="AA632" i="7"/>
  <c r="X635" i="7"/>
  <c r="Y635" i="7" s="1"/>
  <c r="F632" i="7"/>
  <c r="S633" i="7"/>
  <c r="P438" i="7"/>
  <c r="AJ628" i="7" l="1"/>
  <c r="AK628" i="7" s="1"/>
  <c r="I630" i="7"/>
  <c r="AE631" i="7"/>
  <c r="AB632" i="7"/>
  <c r="AC632" i="7" s="1"/>
  <c r="G635" i="7"/>
  <c r="W636" i="7"/>
  <c r="T633" i="7"/>
  <c r="U633" i="7" s="1"/>
  <c r="Q438" i="7"/>
  <c r="E438" i="7" s="1"/>
  <c r="J628" i="7" l="1"/>
  <c r="AI629" i="7"/>
  <c r="AF631" i="7"/>
  <c r="AG631" i="7" s="1"/>
  <c r="H632" i="7"/>
  <c r="AA633" i="7"/>
  <c r="X636" i="7"/>
  <c r="Y636" i="7" s="1"/>
  <c r="F633" i="7"/>
  <c r="S634" i="7"/>
  <c r="O439" i="7"/>
  <c r="AJ629" i="7" l="1"/>
  <c r="AK629" i="7" s="1"/>
  <c r="I631" i="7"/>
  <c r="AE632" i="7"/>
  <c r="AB633" i="7"/>
  <c r="AC633" i="7" s="1"/>
  <c r="G636" i="7"/>
  <c r="W637" i="7"/>
  <c r="T634" i="7"/>
  <c r="U634" i="7" s="1"/>
  <c r="P439" i="7"/>
  <c r="J629" i="7" l="1"/>
  <c r="AI630" i="7"/>
  <c r="AF632" i="7"/>
  <c r="AG632" i="7" s="1"/>
  <c r="H633" i="7"/>
  <c r="AA634" i="7"/>
  <c r="X637" i="7"/>
  <c r="Y637" i="7" s="1"/>
  <c r="F634" i="7"/>
  <c r="S635" i="7"/>
  <c r="Q439" i="7"/>
  <c r="E439" i="7" s="1"/>
  <c r="AJ630" i="7" l="1"/>
  <c r="AK630" i="7" s="1"/>
  <c r="I632" i="7"/>
  <c r="AE633" i="7"/>
  <c r="AB634" i="7"/>
  <c r="AC634" i="7" s="1"/>
  <c r="G637" i="7"/>
  <c r="W638" i="7"/>
  <c r="T635" i="7"/>
  <c r="U635" i="7" s="1"/>
  <c r="O440" i="7"/>
  <c r="J630" i="7" l="1"/>
  <c r="AI631" i="7"/>
  <c r="AF633" i="7"/>
  <c r="AG633" i="7" s="1"/>
  <c r="H634" i="7"/>
  <c r="AA635" i="7"/>
  <c r="X638" i="7"/>
  <c r="Y638" i="7" s="1"/>
  <c r="F635" i="7"/>
  <c r="S636" i="7"/>
  <c r="P440" i="7"/>
  <c r="AJ631" i="7" l="1"/>
  <c r="AK631" i="7" s="1"/>
  <c r="I633" i="7"/>
  <c r="AE634" i="7"/>
  <c r="AB635" i="7"/>
  <c r="AC635" i="7" s="1"/>
  <c r="G638" i="7"/>
  <c r="W639" i="7"/>
  <c r="T636" i="7"/>
  <c r="U636" i="7" s="1"/>
  <c r="Q440" i="7"/>
  <c r="E440" i="7" s="1"/>
  <c r="J631" i="7" l="1"/>
  <c r="AI632" i="7"/>
  <c r="AF634" i="7"/>
  <c r="AG634" i="7" s="1"/>
  <c r="H635" i="7"/>
  <c r="AA636" i="7"/>
  <c r="X639" i="7"/>
  <c r="Y639" i="7" s="1"/>
  <c r="F636" i="7"/>
  <c r="S637" i="7"/>
  <c r="O441" i="7"/>
  <c r="AJ632" i="7" l="1"/>
  <c r="AK632" i="7" s="1"/>
  <c r="I634" i="7"/>
  <c r="AE635" i="7"/>
  <c r="AB636" i="7"/>
  <c r="AC636" i="7" s="1"/>
  <c r="G639" i="7"/>
  <c r="W640" i="7"/>
  <c r="T637" i="7"/>
  <c r="U637" i="7" s="1"/>
  <c r="P441" i="7"/>
  <c r="J632" i="7" l="1"/>
  <c r="AI633" i="7"/>
  <c r="AF635" i="7"/>
  <c r="AG635" i="7" s="1"/>
  <c r="H636" i="7"/>
  <c r="AA637" i="7"/>
  <c r="X640" i="7"/>
  <c r="Y640" i="7" s="1"/>
  <c r="F637" i="7"/>
  <c r="S638" i="7"/>
  <c r="Q441" i="7"/>
  <c r="E441" i="7" s="1"/>
  <c r="AJ633" i="7" l="1"/>
  <c r="AK633" i="7" s="1"/>
  <c r="I635" i="7"/>
  <c r="AE636" i="7"/>
  <c r="AB637" i="7"/>
  <c r="AC637" i="7" s="1"/>
  <c r="G640" i="7"/>
  <c r="W641" i="7"/>
  <c r="T638" i="7"/>
  <c r="U638" i="7" s="1"/>
  <c r="O442" i="7"/>
  <c r="J633" i="7" l="1"/>
  <c r="AI634" i="7"/>
  <c r="AF636" i="7"/>
  <c r="AG636" i="7" s="1"/>
  <c r="H637" i="7"/>
  <c r="AA638" i="7"/>
  <c r="X641" i="7"/>
  <c r="Y641" i="7" s="1"/>
  <c r="F638" i="7"/>
  <c r="S639" i="7"/>
  <c r="P442" i="7"/>
  <c r="AJ634" i="7" l="1"/>
  <c r="AK634" i="7" s="1"/>
  <c r="I636" i="7"/>
  <c r="AE637" i="7"/>
  <c r="AB638" i="7"/>
  <c r="AC638" i="7" s="1"/>
  <c r="G641" i="7"/>
  <c r="W642" i="7"/>
  <c r="T639" i="7"/>
  <c r="U639" i="7" s="1"/>
  <c r="Q442" i="7"/>
  <c r="E442" i="7" s="1"/>
  <c r="J634" i="7" l="1"/>
  <c r="AI635" i="7"/>
  <c r="AF637" i="7"/>
  <c r="AG637" i="7" s="1"/>
  <c r="H638" i="7"/>
  <c r="AA639" i="7"/>
  <c r="X642" i="7"/>
  <c r="Y642" i="7" s="1"/>
  <c r="F639" i="7"/>
  <c r="S640" i="7"/>
  <c r="O443" i="7"/>
  <c r="AJ635" i="7" l="1"/>
  <c r="AK635" i="7" s="1"/>
  <c r="I637" i="7"/>
  <c r="AE638" i="7"/>
  <c r="AB639" i="7"/>
  <c r="AC639" i="7" s="1"/>
  <c r="G642" i="7"/>
  <c r="W643" i="7"/>
  <c r="T640" i="7"/>
  <c r="U640" i="7" s="1"/>
  <c r="P443" i="7"/>
  <c r="J635" i="7" l="1"/>
  <c r="AI636" i="7"/>
  <c r="AF638" i="7"/>
  <c r="AG638" i="7" s="1"/>
  <c r="H639" i="7"/>
  <c r="AA640" i="7"/>
  <c r="X643" i="7"/>
  <c r="Y643" i="7" s="1"/>
  <c r="F640" i="7"/>
  <c r="S641" i="7"/>
  <c r="T641" i="7" s="1"/>
  <c r="U641" i="7" s="1"/>
  <c r="Q443" i="7"/>
  <c r="E443" i="7" s="1"/>
  <c r="AJ636" i="7" l="1"/>
  <c r="AK636" i="7" s="1"/>
  <c r="I638" i="7"/>
  <c r="AE639" i="7"/>
  <c r="AB640" i="7"/>
  <c r="AC640" i="7" s="1"/>
  <c r="G643" i="7"/>
  <c r="W644" i="7"/>
  <c r="F641" i="7"/>
  <c r="S642" i="7"/>
  <c r="O444" i="7"/>
  <c r="J636" i="7" l="1"/>
  <c r="AI637" i="7"/>
  <c r="AF639" i="7"/>
  <c r="AG639" i="7" s="1"/>
  <c r="H640" i="7"/>
  <c r="AA641" i="7"/>
  <c r="AB641" i="7" s="1"/>
  <c r="AC641" i="7" s="1"/>
  <c r="X644" i="7"/>
  <c r="Y644" i="7" s="1"/>
  <c r="T642" i="7"/>
  <c r="U642" i="7" s="1"/>
  <c r="P444" i="7"/>
  <c r="AJ637" i="7" l="1"/>
  <c r="AK637" i="7" s="1"/>
  <c r="I639" i="7"/>
  <c r="AE640" i="7"/>
  <c r="H641" i="7"/>
  <c r="AA642" i="7"/>
  <c r="G644" i="7"/>
  <c r="W645" i="7"/>
  <c r="F642" i="7"/>
  <c r="S643" i="7"/>
  <c r="Q444" i="7"/>
  <c r="E444" i="7" s="1"/>
  <c r="J637" i="7" l="1"/>
  <c r="AI638" i="7"/>
  <c r="AF640" i="7"/>
  <c r="AG640" i="7" s="1"/>
  <c r="AB642" i="7"/>
  <c r="AC642" i="7" s="1"/>
  <c r="X645" i="7"/>
  <c r="Y645" i="7" s="1"/>
  <c r="T643" i="7"/>
  <c r="U643" i="7" s="1"/>
  <c r="O445" i="7"/>
  <c r="AJ638" i="7" l="1"/>
  <c r="AK638" i="7" s="1"/>
  <c r="I640" i="7"/>
  <c r="AE641" i="7"/>
  <c r="H642" i="7"/>
  <c r="AA643" i="7"/>
  <c r="G645" i="7"/>
  <c r="W646" i="7"/>
  <c r="F643" i="7"/>
  <c r="S644" i="7"/>
  <c r="P445" i="7"/>
  <c r="J638" i="7" l="1"/>
  <c r="AI639" i="7"/>
  <c r="AF641" i="7"/>
  <c r="AG641" i="7" s="1"/>
  <c r="AB643" i="7"/>
  <c r="AC643" i="7" s="1"/>
  <c r="X646" i="7"/>
  <c r="Y646" i="7" s="1"/>
  <c r="T644" i="7"/>
  <c r="U644" i="7" s="1"/>
  <c r="Q445" i="7"/>
  <c r="E445" i="7" s="1"/>
  <c r="AJ639" i="7" l="1"/>
  <c r="AK639" i="7" s="1"/>
  <c r="I641" i="7"/>
  <c r="AE642" i="7"/>
  <c r="H643" i="7"/>
  <c r="AA644" i="7"/>
  <c r="G646" i="7"/>
  <c r="W647" i="7"/>
  <c r="F644" i="7"/>
  <c r="S645" i="7"/>
  <c r="O446" i="7"/>
  <c r="J639" i="7" l="1"/>
  <c r="AI640" i="7"/>
  <c r="AF642" i="7"/>
  <c r="AG642" i="7" s="1"/>
  <c r="AB644" i="7"/>
  <c r="AC644" i="7" s="1"/>
  <c r="X647" i="7"/>
  <c r="Y647" i="7" s="1"/>
  <c r="T645" i="7"/>
  <c r="U645" i="7" s="1"/>
  <c r="P446" i="7"/>
  <c r="AJ640" i="7" l="1"/>
  <c r="AK640" i="7" s="1"/>
  <c r="I642" i="7"/>
  <c r="AE643" i="7"/>
  <c r="H644" i="7"/>
  <c r="AA645" i="7"/>
  <c r="G647" i="7"/>
  <c r="W648" i="7"/>
  <c r="F645" i="7"/>
  <c r="S646" i="7"/>
  <c r="Q446" i="7"/>
  <c r="E446" i="7" s="1"/>
  <c r="J640" i="7" l="1"/>
  <c r="AI641" i="7"/>
  <c r="AF643" i="7"/>
  <c r="AG643" i="7" s="1"/>
  <c r="AB645" i="7"/>
  <c r="AC645" i="7" s="1"/>
  <c r="X648" i="7"/>
  <c r="Y648" i="7" s="1"/>
  <c r="T646" i="7"/>
  <c r="U646" i="7" s="1"/>
  <c r="O447" i="7"/>
  <c r="AJ641" i="7" l="1"/>
  <c r="AK641" i="7" s="1"/>
  <c r="I643" i="7"/>
  <c r="AE644" i="7"/>
  <c r="H645" i="7"/>
  <c r="AA646" i="7"/>
  <c r="G648" i="7"/>
  <c r="W649" i="7"/>
  <c r="F646" i="7"/>
  <c r="S647" i="7"/>
  <c r="P447" i="7"/>
  <c r="Q447" i="7" s="1"/>
  <c r="E447" i="7" s="1"/>
  <c r="J641" i="7" l="1"/>
  <c r="AI642" i="7"/>
  <c r="AF644" i="7"/>
  <c r="AG644" i="7" s="1"/>
  <c r="AB646" i="7"/>
  <c r="AC646" i="7" s="1"/>
  <c r="X649" i="7"/>
  <c r="Y649" i="7" s="1"/>
  <c r="T647" i="7"/>
  <c r="U647" i="7" s="1"/>
  <c r="O448" i="7"/>
  <c r="AJ642" i="7" l="1"/>
  <c r="AK642" i="7" s="1"/>
  <c r="I644" i="7"/>
  <c r="AE645" i="7"/>
  <c r="H646" i="7"/>
  <c r="AA647" i="7"/>
  <c r="G649" i="7"/>
  <c r="W650" i="7"/>
  <c r="F647" i="7"/>
  <c r="S648" i="7"/>
  <c r="P448" i="7"/>
  <c r="Q448" i="7" s="1"/>
  <c r="E448" i="7" s="1"/>
  <c r="J642" i="7" l="1"/>
  <c r="AI643" i="7"/>
  <c r="AF645" i="7"/>
  <c r="AG645" i="7" s="1"/>
  <c r="AB647" i="7"/>
  <c r="AC647" i="7" s="1"/>
  <c r="X650" i="7"/>
  <c r="Y650" i="7" s="1"/>
  <c r="T648" i="7"/>
  <c r="U648" i="7" s="1"/>
  <c r="O449" i="7"/>
  <c r="AJ643" i="7" l="1"/>
  <c r="AK643" i="7" s="1"/>
  <c r="I645" i="7"/>
  <c r="AE646" i="7"/>
  <c r="H647" i="7"/>
  <c r="AA648" i="7"/>
  <c r="G650" i="7"/>
  <c r="W651" i="7"/>
  <c r="F648" i="7"/>
  <c r="S649" i="7"/>
  <c r="P449" i="7"/>
  <c r="J643" i="7" l="1"/>
  <c r="AI644" i="7"/>
  <c r="AF646" i="7"/>
  <c r="AG646" i="7" s="1"/>
  <c r="AB648" i="7"/>
  <c r="AC648" i="7" s="1"/>
  <c r="X651" i="7"/>
  <c r="Y651" i="7" s="1"/>
  <c r="T649" i="7"/>
  <c r="U649" i="7" s="1"/>
  <c r="Q449" i="7"/>
  <c r="E449" i="7" s="1"/>
  <c r="AJ644" i="7" l="1"/>
  <c r="AK644" i="7" s="1"/>
  <c r="I646" i="7"/>
  <c r="AE647" i="7"/>
  <c r="H648" i="7"/>
  <c r="AA649" i="7"/>
  <c r="G651" i="7"/>
  <c r="W652" i="7"/>
  <c r="F649" i="7"/>
  <c r="S650" i="7"/>
  <c r="O450" i="7"/>
  <c r="J644" i="7" l="1"/>
  <c r="AI645" i="7"/>
  <c r="AF647" i="7"/>
  <c r="AG647" i="7" s="1"/>
  <c r="AB649" i="7"/>
  <c r="AC649" i="7" s="1"/>
  <c r="X652" i="7"/>
  <c r="Y652" i="7" s="1"/>
  <c r="T650" i="7"/>
  <c r="U650" i="7" s="1"/>
  <c r="P450" i="7"/>
  <c r="AJ645" i="7" l="1"/>
  <c r="AK645" i="7" s="1"/>
  <c r="I647" i="7"/>
  <c r="AE648" i="7"/>
  <c r="H649" i="7"/>
  <c r="AA650" i="7"/>
  <c r="G652" i="7"/>
  <c r="W653" i="7"/>
  <c r="F650" i="7"/>
  <c r="S651" i="7"/>
  <c r="Q450" i="7"/>
  <c r="E450" i="7" s="1"/>
  <c r="J645" i="7" l="1"/>
  <c r="AI646" i="7"/>
  <c r="AF648" i="7"/>
  <c r="AG648" i="7" s="1"/>
  <c r="AB650" i="7"/>
  <c r="AC650" i="7" s="1"/>
  <c r="X653" i="7"/>
  <c r="Y653" i="7" s="1"/>
  <c r="T651" i="7"/>
  <c r="U651" i="7" s="1"/>
  <c r="O451" i="7"/>
  <c r="AJ646" i="7" l="1"/>
  <c r="AK646" i="7" s="1"/>
  <c r="I648" i="7"/>
  <c r="AE649" i="7"/>
  <c r="H650" i="7"/>
  <c r="AA651" i="7"/>
  <c r="G653" i="7"/>
  <c r="W654" i="7"/>
  <c r="F651" i="7"/>
  <c r="S652" i="7"/>
  <c r="P451" i="7"/>
  <c r="J646" i="7" l="1"/>
  <c r="AI647" i="7"/>
  <c r="AF649" i="7"/>
  <c r="AG649" i="7" s="1"/>
  <c r="AB651" i="7"/>
  <c r="AC651" i="7" s="1"/>
  <c r="X654" i="7"/>
  <c r="Y654" i="7" s="1"/>
  <c r="T652" i="7"/>
  <c r="U652" i="7" s="1"/>
  <c r="Q451" i="7"/>
  <c r="E451" i="7" s="1"/>
  <c r="AJ647" i="7" l="1"/>
  <c r="AK647" i="7" s="1"/>
  <c r="I649" i="7"/>
  <c r="AE650" i="7"/>
  <c r="H651" i="7"/>
  <c r="AA652" i="7"/>
  <c r="G654" i="7"/>
  <c r="W655" i="7"/>
  <c r="F652" i="7"/>
  <c r="S653" i="7"/>
  <c r="O452" i="7"/>
  <c r="J647" i="7" l="1"/>
  <c r="AI648" i="7"/>
  <c r="AF650" i="7"/>
  <c r="AG650" i="7" s="1"/>
  <c r="AB652" i="7"/>
  <c r="AC652" i="7" s="1"/>
  <c r="X655" i="7"/>
  <c r="Y655" i="7" s="1"/>
  <c r="T653" i="7"/>
  <c r="U653" i="7" s="1"/>
  <c r="P452" i="7"/>
  <c r="AJ648" i="7" l="1"/>
  <c r="AK648" i="7" s="1"/>
  <c r="I650" i="7"/>
  <c r="AE651" i="7"/>
  <c r="H652" i="7"/>
  <c r="AA653" i="7"/>
  <c r="G655" i="7"/>
  <c r="W656" i="7"/>
  <c r="F653" i="7"/>
  <c r="S654" i="7"/>
  <c r="Q452" i="7"/>
  <c r="E452" i="7" s="1"/>
  <c r="J648" i="7" l="1"/>
  <c r="AI649" i="7"/>
  <c r="AF651" i="7"/>
  <c r="AG651" i="7" s="1"/>
  <c r="AB653" i="7"/>
  <c r="AC653" i="7" s="1"/>
  <c r="X656" i="7"/>
  <c r="Y656" i="7" s="1"/>
  <c r="T654" i="7"/>
  <c r="U654" i="7" s="1"/>
  <c r="O453" i="7"/>
  <c r="AJ649" i="7" l="1"/>
  <c r="AK649" i="7" s="1"/>
  <c r="I651" i="7"/>
  <c r="AE652" i="7"/>
  <c r="H653" i="7"/>
  <c r="AA654" i="7"/>
  <c r="G656" i="7"/>
  <c r="W657" i="7"/>
  <c r="F654" i="7"/>
  <c r="S655" i="7"/>
  <c r="P453" i="7"/>
  <c r="J649" i="7" l="1"/>
  <c r="AI650" i="7"/>
  <c r="AF652" i="7"/>
  <c r="AG652" i="7" s="1"/>
  <c r="AB654" i="7"/>
  <c r="AC654" i="7" s="1"/>
  <c r="X657" i="7"/>
  <c r="Y657" i="7" s="1"/>
  <c r="T655" i="7"/>
  <c r="U655" i="7" s="1"/>
  <c r="Q453" i="7"/>
  <c r="E453" i="7" s="1"/>
  <c r="AJ650" i="7" l="1"/>
  <c r="AK650" i="7" s="1"/>
  <c r="I652" i="7"/>
  <c r="AE653" i="7"/>
  <c r="H654" i="7"/>
  <c r="AA655" i="7"/>
  <c r="G657" i="7"/>
  <c r="W658" i="7"/>
  <c r="F655" i="7"/>
  <c r="S656" i="7"/>
  <c r="O454" i="7"/>
  <c r="J650" i="7" l="1"/>
  <c r="AI651" i="7"/>
  <c r="AF653" i="7"/>
  <c r="AG653" i="7" s="1"/>
  <c r="AB655" i="7"/>
  <c r="AC655" i="7" s="1"/>
  <c r="X658" i="7"/>
  <c r="Y658" i="7" s="1"/>
  <c r="T656" i="7"/>
  <c r="U656" i="7" s="1"/>
  <c r="P454" i="7"/>
  <c r="AJ651" i="7" l="1"/>
  <c r="AK651" i="7" s="1"/>
  <c r="I653" i="7"/>
  <c r="AE654" i="7"/>
  <c r="H655" i="7"/>
  <c r="AA656" i="7"/>
  <c r="G658" i="7"/>
  <c r="W659" i="7"/>
  <c r="F656" i="7"/>
  <c r="S657" i="7"/>
  <c r="Q454" i="7"/>
  <c r="E454" i="7" s="1"/>
  <c r="J651" i="7" l="1"/>
  <c r="AI652" i="7"/>
  <c r="AF654" i="7"/>
  <c r="AG654" i="7" s="1"/>
  <c r="AB656" i="7"/>
  <c r="AC656" i="7" s="1"/>
  <c r="X659" i="7"/>
  <c r="Y659" i="7" s="1"/>
  <c r="T657" i="7"/>
  <c r="U657" i="7" s="1"/>
  <c r="O455" i="7"/>
  <c r="AJ652" i="7" l="1"/>
  <c r="AK652" i="7" s="1"/>
  <c r="I654" i="7"/>
  <c r="AE655" i="7"/>
  <c r="H656" i="7"/>
  <c r="AA657" i="7"/>
  <c r="G659" i="7"/>
  <c r="W660" i="7"/>
  <c r="F657" i="7"/>
  <c r="S658" i="7"/>
  <c r="P455" i="7"/>
  <c r="Q455" i="7" s="1"/>
  <c r="E455" i="7" s="1"/>
  <c r="J652" i="7" l="1"/>
  <c r="AI653" i="7"/>
  <c r="AF655" i="7"/>
  <c r="AG655" i="7" s="1"/>
  <c r="AB657" i="7"/>
  <c r="AC657" i="7" s="1"/>
  <c r="X660" i="7"/>
  <c r="Y660" i="7" s="1"/>
  <c r="T658" i="7"/>
  <c r="U658" i="7" s="1"/>
  <c r="O456" i="7"/>
  <c r="AJ653" i="7" l="1"/>
  <c r="AK653" i="7" s="1"/>
  <c r="I655" i="7"/>
  <c r="AE656" i="7"/>
  <c r="H657" i="7"/>
  <c r="AA658" i="7"/>
  <c r="G660" i="7"/>
  <c r="W661" i="7"/>
  <c r="F658" i="7"/>
  <c r="S659" i="7"/>
  <c r="T659" i="7" s="1"/>
  <c r="U659" i="7" s="1"/>
  <c r="P456" i="7"/>
  <c r="J653" i="7" l="1"/>
  <c r="AI654" i="7"/>
  <c r="AF656" i="7"/>
  <c r="AG656" i="7" s="1"/>
  <c r="AB658" i="7"/>
  <c r="AC658" i="7" s="1"/>
  <c r="X661" i="7"/>
  <c r="Y661" i="7" s="1"/>
  <c r="F659" i="7"/>
  <c r="S660" i="7"/>
  <c r="Q456" i="7"/>
  <c r="E456" i="7" s="1"/>
  <c r="AJ654" i="7" l="1"/>
  <c r="AK654" i="7" s="1"/>
  <c r="I656" i="7"/>
  <c r="AE657" i="7"/>
  <c r="H658" i="7"/>
  <c r="AA659" i="7"/>
  <c r="G661" i="7"/>
  <c r="W662" i="7"/>
  <c r="T660" i="7"/>
  <c r="U660" i="7" s="1"/>
  <c r="O457" i="7"/>
  <c r="J654" i="7" l="1"/>
  <c r="AI655" i="7"/>
  <c r="AF657" i="7"/>
  <c r="AG657" i="7" s="1"/>
  <c r="AB659" i="7"/>
  <c r="AC659" i="7" s="1"/>
  <c r="X662" i="7"/>
  <c r="Y662" i="7" s="1"/>
  <c r="F660" i="7"/>
  <c r="S661" i="7"/>
  <c r="P457" i="7"/>
  <c r="AJ655" i="7" l="1"/>
  <c r="AK655" i="7" s="1"/>
  <c r="I657" i="7"/>
  <c r="AE658" i="7"/>
  <c r="H659" i="7"/>
  <c r="AA660" i="7"/>
  <c r="G662" i="7"/>
  <c r="W663" i="7"/>
  <c r="T661" i="7"/>
  <c r="U661" i="7" s="1"/>
  <c r="Q457" i="7"/>
  <c r="E457" i="7" s="1"/>
  <c r="J655" i="7" l="1"/>
  <c r="AI656" i="7"/>
  <c r="AF658" i="7"/>
  <c r="AG658" i="7" s="1"/>
  <c r="AB660" i="7"/>
  <c r="AC660" i="7" s="1"/>
  <c r="X663" i="7"/>
  <c r="Y663" i="7" s="1"/>
  <c r="F661" i="7"/>
  <c r="S662" i="7"/>
  <c r="O458" i="7"/>
  <c r="AJ656" i="7" l="1"/>
  <c r="AK656" i="7" s="1"/>
  <c r="I658" i="7"/>
  <c r="AE659" i="7"/>
  <c r="H660" i="7"/>
  <c r="AA661" i="7"/>
  <c r="G663" i="7"/>
  <c r="W664" i="7"/>
  <c r="T662" i="7"/>
  <c r="U662" i="7" s="1"/>
  <c r="P458" i="7"/>
  <c r="J656" i="7" l="1"/>
  <c r="AI657" i="7"/>
  <c r="AF659" i="7"/>
  <c r="AG659" i="7" s="1"/>
  <c r="AB661" i="7"/>
  <c r="AC661" i="7" s="1"/>
  <c r="X664" i="7"/>
  <c r="Y664" i="7" s="1"/>
  <c r="F662" i="7"/>
  <c r="S663" i="7"/>
  <c r="Q458" i="7"/>
  <c r="E458" i="7" s="1"/>
  <c r="AJ657" i="7" l="1"/>
  <c r="AK657" i="7" s="1"/>
  <c r="I659" i="7"/>
  <c r="AE660" i="7"/>
  <c r="H661" i="7"/>
  <c r="AA662" i="7"/>
  <c r="G664" i="7"/>
  <c r="W665" i="7"/>
  <c r="T663" i="7"/>
  <c r="U663" i="7" s="1"/>
  <c r="O459" i="7"/>
  <c r="J657" i="7" l="1"/>
  <c r="AI658" i="7"/>
  <c r="AF660" i="7"/>
  <c r="AG660" i="7" s="1"/>
  <c r="AB662" i="7"/>
  <c r="AC662" i="7" s="1"/>
  <c r="X665" i="7"/>
  <c r="Y665" i="7" s="1"/>
  <c r="F663" i="7"/>
  <c r="S664" i="7"/>
  <c r="P459" i="7"/>
  <c r="AJ658" i="7" l="1"/>
  <c r="AK658" i="7" s="1"/>
  <c r="I660" i="7"/>
  <c r="AE661" i="7"/>
  <c r="H662" i="7"/>
  <c r="AA663" i="7"/>
  <c r="G665" i="7"/>
  <c r="W666" i="7"/>
  <c r="T664" i="7"/>
  <c r="U664" i="7" s="1"/>
  <c r="Q459" i="7"/>
  <c r="E459" i="7" s="1"/>
  <c r="J658" i="7" l="1"/>
  <c r="AI659" i="7"/>
  <c r="AF661" i="7"/>
  <c r="AG661" i="7" s="1"/>
  <c r="AB663" i="7"/>
  <c r="AC663" i="7" s="1"/>
  <c r="X666" i="7"/>
  <c r="Y666" i="7" s="1"/>
  <c r="F664" i="7"/>
  <c r="S665" i="7"/>
  <c r="O460" i="7"/>
  <c r="AJ659" i="7" l="1"/>
  <c r="AK659" i="7" s="1"/>
  <c r="I661" i="7"/>
  <c r="AE662" i="7"/>
  <c r="H663" i="7"/>
  <c r="AA664" i="7"/>
  <c r="G666" i="7"/>
  <c r="W667" i="7"/>
  <c r="T665" i="7"/>
  <c r="U665" i="7" s="1"/>
  <c r="P460" i="7"/>
  <c r="J659" i="7" l="1"/>
  <c r="AI660" i="7"/>
  <c r="AF662" i="7"/>
  <c r="AG662" i="7" s="1"/>
  <c r="AB664" i="7"/>
  <c r="AC664" i="7" s="1"/>
  <c r="X667" i="7"/>
  <c r="Y667" i="7" s="1"/>
  <c r="F665" i="7"/>
  <c r="S666" i="7"/>
  <c r="Q460" i="7"/>
  <c r="E460" i="7" s="1"/>
  <c r="AJ660" i="7" l="1"/>
  <c r="AK660" i="7" s="1"/>
  <c r="I662" i="7"/>
  <c r="AE663" i="7"/>
  <c r="H664" i="7"/>
  <c r="AA665" i="7"/>
  <c r="G667" i="7"/>
  <c r="W668" i="7"/>
  <c r="T666" i="7"/>
  <c r="U666" i="7" s="1"/>
  <c r="O461" i="7"/>
  <c r="J660" i="7" l="1"/>
  <c r="AI661" i="7"/>
  <c r="AF663" i="7"/>
  <c r="AG663" i="7" s="1"/>
  <c r="AB665" i="7"/>
  <c r="AC665" i="7" s="1"/>
  <c r="X668" i="7"/>
  <c r="Y668" i="7" s="1"/>
  <c r="F666" i="7"/>
  <c r="S667" i="7"/>
  <c r="P461" i="7"/>
  <c r="AJ661" i="7" l="1"/>
  <c r="AK661" i="7" s="1"/>
  <c r="I663" i="7"/>
  <c r="AE664" i="7"/>
  <c r="H665" i="7"/>
  <c r="AA666" i="7"/>
  <c r="G668" i="7"/>
  <c r="W669" i="7"/>
  <c r="T667" i="7"/>
  <c r="U667" i="7" s="1"/>
  <c r="Q461" i="7"/>
  <c r="E461" i="7" s="1"/>
  <c r="J661" i="7" l="1"/>
  <c r="AI662" i="7"/>
  <c r="AF664" i="7"/>
  <c r="AG664" i="7" s="1"/>
  <c r="AB666" i="7"/>
  <c r="AC666" i="7" s="1"/>
  <c r="X669" i="7"/>
  <c r="Y669" i="7" s="1"/>
  <c r="F667" i="7"/>
  <c r="S668" i="7"/>
  <c r="O462" i="7"/>
  <c r="AJ662" i="7" l="1"/>
  <c r="AK662" i="7" s="1"/>
  <c r="I664" i="7"/>
  <c r="AE665" i="7"/>
  <c r="H666" i="7"/>
  <c r="AA667" i="7"/>
  <c r="G669" i="7"/>
  <c r="W670" i="7"/>
  <c r="T668" i="7"/>
  <c r="U668" i="7" s="1"/>
  <c r="P462" i="7"/>
  <c r="J662" i="7" l="1"/>
  <c r="AI663" i="7"/>
  <c r="AF665" i="7"/>
  <c r="AG665" i="7" s="1"/>
  <c r="AB667" i="7"/>
  <c r="AC667" i="7" s="1"/>
  <c r="X670" i="7"/>
  <c r="Y670" i="7" s="1"/>
  <c r="F668" i="7"/>
  <c r="S669" i="7"/>
  <c r="Q462" i="7"/>
  <c r="E462" i="7" s="1"/>
  <c r="AJ663" i="7" l="1"/>
  <c r="AK663" i="7" s="1"/>
  <c r="I665" i="7"/>
  <c r="AE666" i="7"/>
  <c r="H667" i="7"/>
  <c r="AA668" i="7"/>
  <c r="G670" i="7"/>
  <c r="W671" i="7"/>
  <c r="T669" i="7"/>
  <c r="U669" i="7" s="1"/>
  <c r="O463" i="7"/>
  <c r="J663" i="7" l="1"/>
  <c r="AI664" i="7"/>
  <c r="AF666" i="7"/>
  <c r="AG666" i="7" s="1"/>
  <c r="AB668" i="7"/>
  <c r="AC668" i="7" s="1"/>
  <c r="X671" i="7"/>
  <c r="Y671" i="7" s="1"/>
  <c r="F669" i="7"/>
  <c r="S670" i="7"/>
  <c r="P463" i="7"/>
  <c r="AJ664" i="7" l="1"/>
  <c r="AK664" i="7" s="1"/>
  <c r="I666" i="7"/>
  <c r="AE667" i="7"/>
  <c r="H668" i="7"/>
  <c r="AA669" i="7"/>
  <c r="G671" i="7"/>
  <c r="W672" i="7"/>
  <c r="T670" i="7"/>
  <c r="U670" i="7" s="1"/>
  <c r="Q463" i="7"/>
  <c r="E463" i="7" s="1"/>
  <c r="J664" i="7" l="1"/>
  <c r="AI665" i="7"/>
  <c r="AF667" i="7"/>
  <c r="AG667" i="7" s="1"/>
  <c r="AB669" i="7"/>
  <c r="AC669" i="7" s="1"/>
  <c r="X672" i="7"/>
  <c r="Y672" i="7" s="1"/>
  <c r="F670" i="7"/>
  <c r="S671" i="7"/>
  <c r="O464" i="7"/>
  <c r="AJ665" i="7" l="1"/>
  <c r="AK665" i="7" s="1"/>
  <c r="I667" i="7"/>
  <c r="AE668" i="7"/>
  <c r="H669" i="7"/>
  <c r="AA670" i="7"/>
  <c r="G672" i="7"/>
  <c r="W673" i="7"/>
  <c r="T671" i="7"/>
  <c r="U671" i="7" s="1"/>
  <c r="P464" i="7"/>
  <c r="J665" i="7" l="1"/>
  <c r="AI666" i="7"/>
  <c r="AF668" i="7"/>
  <c r="AG668" i="7" s="1"/>
  <c r="AB670" i="7"/>
  <c r="AC670" i="7" s="1"/>
  <c r="X673" i="7"/>
  <c r="Y673" i="7" s="1"/>
  <c r="F671" i="7"/>
  <c r="S672" i="7"/>
  <c r="Q464" i="7"/>
  <c r="E464" i="7" s="1"/>
  <c r="AJ666" i="7" l="1"/>
  <c r="AK666" i="7" s="1"/>
  <c r="I668" i="7"/>
  <c r="AE669" i="7"/>
  <c r="H670" i="7"/>
  <c r="AA671" i="7"/>
  <c r="G673" i="7"/>
  <c r="W674" i="7"/>
  <c r="T672" i="7"/>
  <c r="U672" i="7" s="1"/>
  <c r="O465" i="7"/>
  <c r="J666" i="7" l="1"/>
  <c r="AI667" i="7"/>
  <c r="AF669" i="7"/>
  <c r="AG669" i="7" s="1"/>
  <c r="AB671" i="7"/>
  <c r="AC671" i="7" s="1"/>
  <c r="X674" i="7"/>
  <c r="Y674" i="7" s="1"/>
  <c r="F672" i="7"/>
  <c r="S673" i="7"/>
  <c r="P465" i="7"/>
  <c r="AJ667" i="7" l="1"/>
  <c r="AK667" i="7" s="1"/>
  <c r="I669" i="7"/>
  <c r="AE670" i="7"/>
  <c r="H671" i="7"/>
  <c r="AA672" i="7"/>
  <c r="G674" i="7"/>
  <c r="W675" i="7"/>
  <c r="T673" i="7"/>
  <c r="U673" i="7" s="1"/>
  <c r="Q465" i="7"/>
  <c r="E465" i="7" s="1"/>
  <c r="J667" i="7" l="1"/>
  <c r="AI668" i="7"/>
  <c r="AF670" i="7"/>
  <c r="AG670" i="7" s="1"/>
  <c r="AB672" i="7"/>
  <c r="AC672" i="7" s="1"/>
  <c r="X675" i="7"/>
  <c r="Y675" i="7" s="1"/>
  <c r="F673" i="7"/>
  <c r="S674" i="7"/>
  <c r="O466" i="7"/>
  <c r="AJ668" i="7" l="1"/>
  <c r="AK668" i="7" s="1"/>
  <c r="I670" i="7"/>
  <c r="AE671" i="7"/>
  <c r="H672" i="7"/>
  <c r="AA673" i="7"/>
  <c r="G675" i="7"/>
  <c r="W676" i="7"/>
  <c r="T674" i="7"/>
  <c r="U674" i="7" s="1"/>
  <c r="P466" i="7"/>
  <c r="J668" i="7" l="1"/>
  <c r="AI669" i="7"/>
  <c r="AF671" i="7"/>
  <c r="AG671" i="7" s="1"/>
  <c r="AB673" i="7"/>
  <c r="AC673" i="7" s="1"/>
  <c r="X676" i="7"/>
  <c r="Y676" i="7" s="1"/>
  <c r="F674" i="7"/>
  <c r="S675" i="7"/>
  <c r="Q466" i="7"/>
  <c r="E466" i="7" s="1"/>
  <c r="AJ669" i="7" l="1"/>
  <c r="AK669" i="7" s="1"/>
  <c r="I671" i="7"/>
  <c r="AE672" i="7"/>
  <c r="H673" i="7"/>
  <c r="AA674" i="7"/>
  <c r="G676" i="7"/>
  <c r="W677" i="7"/>
  <c r="T675" i="7"/>
  <c r="U675" i="7" s="1"/>
  <c r="O467" i="7"/>
  <c r="P467" i="7" s="1"/>
  <c r="J669" i="7" l="1"/>
  <c r="AI670" i="7"/>
  <c r="AF672" i="7"/>
  <c r="AG672" i="7" s="1"/>
  <c r="AB674" i="7"/>
  <c r="AC674" i="7" s="1"/>
  <c r="X677" i="7"/>
  <c r="Y677" i="7" s="1"/>
  <c r="F675" i="7"/>
  <c r="S676" i="7"/>
  <c r="Q467" i="7"/>
  <c r="E467" i="7" s="1"/>
  <c r="AJ670" i="7" l="1"/>
  <c r="AK670" i="7" s="1"/>
  <c r="I672" i="7"/>
  <c r="AE673" i="7"/>
  <c r="H674" i="7"/>
  <c r="AA675" i="7"/>
  <c r="G677" i="7"/>
  <c r="W678" i="7"/>
  <c r="T676" i="7"/>
  <c r="U676" i="7" s="1"/>
  <c r="O468" i="7"/>
  <c r="J670" i="7" l="1"/>
  <c r="AI671" i="7"/>
  <c r="AF673" i="7"/>
  <c r="AG673" i="7" s="1"/>
  <c r="AB675" i="7"/>
  <c r="AC675" i="7" s="1"/>
  <c r="X678" i="7"/>
  <c r="Y678" i="7" s="1"/>
  <c r="F676" i="7"/>
  <c r="S677" i="7"/>
  <c r="P468" i="7"/>
  <c r="AJ671" i="7" l="1"/>
  <c r="AK671" i="7" s="1"/>
  <c r="I673" i="7"/>
  <c r="AE674" i="7"/>
  <c r="H675" i="7"/>
  <c r="AA676" i="7"/>
  <c r="G678" i="7"/>
  <c r="W679" i="7"/>
  <c r="T677" i="7"/>
  <c r="U677" i="7" s="1"/>
  <c r="Q468" i="7"/>
  <c r="E468" i="7" s="1"/>
  <c r="J671" i="7" l="1"/>
  <c r="AI672" i="7"/>
  <c r="AF674" i="7"/>
  <c r="AG674" i="7" s="1"/>
  <c r="AB676" i="7"/>
  <c r="AC676" i="7" s="1"/>
  <c r="X679" i="7"/>
  <c r="Y679" i="7" s="1"/>
  <c r="F677" i="7"/>
  <c r="S678" i="7"/>
  <c r="O469" i="7"/>
  <c r="AJ672" i="7" l="1"/>
  <c r="AK672" i="7" s="1"/>
  <c r="I674" i="7"/>
  <c r="AE675" i="7"/>
  <c r="H676" i="7"/>
  <c r="AA677" i="7"/>
  <c r="G679" i="7"/>
  <c r="W680" i="7"/>
  <c r="T678" i="7"/>
  <c r="U678" i="7" s="1"/>
  <c r="P469" i="7"/>
  <c r="J672" i="7" l="1"/>
  <c r="AI673" i="7"/>
  <c r="AF675" i="7"/>
  <c r="AG675" i="7" s="1"/>
  <c r="AB677" i="7"/>
  <c r="AC677" i="7" s="1"/>
  <c r="X680" i="7"/>
  <c r="Y680" i="7" s="1"/>
  <c r="F678" i="7"/>
  <c r="S679" i="7"/>
  <c r="Q469" i="7"/>
  <c r="E469" i="7" s="1"/>
  <c r="AJ673" i="7" l="1"/>
  <c r="AK673" i="7" s="1"/>
  <c r="I675" i="7"/>
  <c r="AE676" i="7"/>
  <c r="H677" i="7"/>
  <c r="AA678" i="7"/>
  <c r="G680" i="7"/>
  <c r="W681" i="7"/>
  <c r="T679" i="7"/>
  <c r="U679" i="7" s="1"/>
  <c r="O470" i="7"/>
  <c r="J673" i="7" l="1"/>
  <c r="AI674" i="7"/>
  <c r="AF676" i="7"/>
  <c r="AG676" i="7" s="1"/>
  <c r="AB678" i="7"/>
  <c r="AC678" i="7" s="1"/>
  <c r="X681" i="7"/>
  <c r="Y681" i="7" s="1"/>
  <c r="F679" i="7"/>
  <c r="S680" i="7"/>
  <c r="P470" i="7"/>
  <c r="AJ674" i="7" l="1"/>
  <c r="AK674" i="7" s="1"/>
  <c r="I676" i="7"/>
  <c r="AE677" i="7"/>
  <c r="H678" i="7"/>
  <c r="AA679" i="7"/>
  <c r="G681" i="7"/>
  <c r="W682" i="7"/>
  <c r="T680" i="7"/>
  <c r="U680" i="7" s="1"/>
  <c r="Q470" i="7"/>
  <c r="E470" i="7" s="1"/>
  <c r="J674" i="7" l="1"/>
  <c r="AI675" i="7"/>
  <c r="AF677" i="7"/>
  <c r="AG677" i="7" s="1"/>
  <c r="AB679" i="7"/>
  <c r="AC679" i="7" s="1"/>
  <c r="X682" i="7"/>
  <c r="Y682" i="7" s="1"/>
  <c r="F680" i="7"/>
  <c r="S681" i="7"/>
  <c r="O471" i="7"/>
  <c r="AJ675" i="7" l="1"/>
  <c r="AK675" i="7" s="1"/>
  <c r="I677" i="7"/>
  <c r="AE678" i="7"/>
  <c r="H679" i="7"/>
  <c r="AA680" i="7"/>
  <c r="G682" i="7"/>
  <c r="W683" i="7"/>
  <c r="T681" i="7"/>
  <c r="U681" i="7" s="1"/>
  <c r="P471" i="7"/>
  <c r="J675" i="7" l="1"/>
  <c r="AI676" i="7"/>
  <c r="AF678" i="7"/>
  <c r="AG678" i="7" s="1"/>
  <c r="AB680" i="7"/>
  <c r="AC680" i="7" s="1"/>
  <c r="X683" i="7"/>
  <c r="Y683" i="7" s="1"/>
  <c r="F681" i="7"/>
  <c r="S682" i="7"/>
  <c r="Q471" i="7"/>
  <c r="E471" i="7" s="1"/>
  <c r="AJ676" i="7" l="1"/>
  <c r="AK676" i="7" s="1"/>
  <c r="I678" i="7"/>
  <c r="AE679" i="7"/>
  <c r="H680" i="7"/>
  <c r="AA681" i="7"/>
  <c r="G683" i="7"/>
  <c r="W684" i="7"/>
  <c r="T682" i="7"/>
  <c r="U682" i="7" s="1"/>
  <c r="O472" i="7"/>
  <c r="J676" i="7" l="1"/>
  <c r="AI677" i="7"/>
  <c r="AF679" i="7"/>
  <c r="AG679" i="7" s="1"/>
  <c r="AB681" i="7"/>
  <c r="AC681" i="7" s="1"/>
  <c r="X684" i="7"/>
  <c r="Y684" i="7" s="1"/>
  <c r="F682" i="7"/>
  <c r="S683" i="7"/>
  <c r="P472" i="7"/>
  <c r="AJ677" i="7" l="1"/>
  <c r="AK677" i="7" s="1"/>
  <c r="I679" i="7"/>
  <c r="AE680" i="7"/>
  <c r="H681" i="7"/>
  <c r="AA682" i="7"/>
  <c r="G684" i="7"/>
  <c r="W685" i="7"/>
  <c r="T683" i="7"/>
  <c r="U683" i="7" s="1"/>
  <c r="Q472" i="7"/>
  <c r="E472" i="7" s="1"/>
  <c r="J677" i="7" l="1"/>
  <c r="AI678" i="7"/>
  <c r="AF680" i="7"/>
  <c r="AG680" i="7" s="1"/>
  <c r="AB682" i="7"/>
  <c r="AC682" i="7" s="1"/>
  <c r="X685" i="7"/>
  <c r="Y685" i="7" s="1"/>
  <c r="F683" i="7"/>
  <c r="S684" i="7"/>
  <c r="O473" i="7"/>
  <c r="AJ678" i="7" l="1"/>
  <c r="AK678" i="7" s="1"/>
  <c r="I680" i="7"/>
  <c r="AE681" i="7"/>
  <c r="H682" i="7"/>
  <c r="AA683" i="7"/>
  <c r="G685" i="7"/>
  <c r="W686" i="7"/>
  <c r="T684" i="7"/>
  <c r="U684" i="7" s="1"/>
  <c r="P473" i="7"/>
  <c r="J678" i="7" l="1"/>
  <c r="AI679" i="7"/>
  <c r="AF681" i="7"/>
  <c r="AG681" i="7" s="1"/>
  <c r="AB683" i="7"/>
  <c r="AC683" i="7" s="1"/>
  <c r="X686" i="7"/>
  <c r="Y686" i="7" s="1"/>
  <c r="F684" i="7"/>
  <c r="S685" i="7"/>
  <c r="Q473" i="7"/>
  <c r="E473" i="7" s="1"/>
  <c r="AJ679" i="7" l="1"/>
  <c r="AK679" i="7" s="1"/>
  <c r="I681" i="7"/>
  <c r="AE682" i="7"/>
  <c r="H683" i="7"/>
  <c r="AA684" i="7"/>
  <c r="G686" i="7"/>
  <c r="W687" i="7"/>
  <c r="T685" i="7"/>
  <c r="U685" i="7" s="1"/>
  <c r="O474" i="7"/>
  <c r="J679" i="7" l="1"/>
  <c r="AI680" i="7"/>
  <c r="AF682" i="7"/>
  <c r="AG682" i="7" s="1"/>
  <c r="AB684" i="7"/>
  <c r="AC684" i="7" s="1"/>
  <c r="X687" i="7"/>
  <c r="Y687" i="7" s="1"/>
  <c r="F685" i="7"/>
  <c r="S686" i="7"/>
  <c r="P474" i="7"/>
  <c r="AJ680" i="7" l="1"/>
  <c r="AK680" i="7" s="1"/>
  <c r="I682" i="7"/>
  <c r="AE683" i="7"/>
  <c r="H684" i="7"/>
  <c r="AA685" i="7"/>
  <c r="G687" i="7"/>
  <c r="W688" i="7"/>
  <c r="T686" i="7"/>
  <c r="U686" i="7" s="1"/>
  <c r="Q474" i="7"/>
  <c r="E474" i="7" s="1"/>
  <c r="J680" i="7" l="1"/>
  <c r="AI681" i="7"/>
  <c r="AF683" i="7"/>
  <c r="AG683" i="7" s="1"/>
  <c r="AB685" i="7"/>
  <c r="AC685" i="7" s="1"/>
  <c r="X688" i="7"/>
  <c r="Y688" i="7" s="1"/>
  <c r="F686" i="7"/>
  <c r="S687" i="7"/>
  <c r="O475" i="7"/>
  <c r="AJ681" i="7" l="1"/>
  <c r="AK681" i="7" s="1"/>
  <c r="I683" i="7"/>
  <c r="AE684" i="7"/>
  <c r="H685" i="7"/>
  <c r="AA686" i="7"/>
  <c r="G688" i="7"/>
  <c r="W689" i="7"/>
  <c r="T687" i="7"/>
  <c r="U687" i="7" s="1"/>
  <c r="P475" i="7"/>
  <c r="J681" i="7" l="1"/>
  <c r="AI682" i="7"/>
  <c r="AF684" i="7"/>
  <c r="AG684" i="7" s="1"/>
  <c r="AB686" i="7"/>
  <c r="AC686" i="7" s="1"/>
  <c r="X689" i="7"/>
  <c r="Y689" i="7" s="1"/>
  <c r="F687" i="7"/>
  <c r="S688" i="7"/>
  <c r="Q475" i="7"/>
  <c r="E475" i="7" s="1"/>
  <c r="AJ682" i="7" l="1"/>
  <c r="AK682" i="7" s="1"/>
  <c r="I684" i="7"/>
  <c r="AE685" i="7"/>
  <c r="H686" i="7"/>
  <c r="AA687" i="7"/>
  <c r="G689" i="7"/>
  <c r="W690" i="7"/>
  <c r="T688" i="7"/>
  <c r="U688" i="7" s="1"/>
  <c r="O476" i="7"/>
  <c r="J682" i="7" l="1"/>
  <c r="AI683" i="7"/>
  <c r="AF685" i="7"/>
  <c r="AG685" i="7" s="1"/>
  <c r="AB687" i="7"/>
  <c r="AC687" i="7" s="1"/>
  <c r="X690" i="7"/>
  <c r="Y690" i="7" s="1"/>
  <c r="F688" i="7"/>
  <c r="S689" i="7"/>
  <c r="P476" i="7"/>
  <c r="AJ683" i="7" l="1"/>
  <c r="AK683" i="7" s="1"/>
  <c r="I685" i="7"/>
  <c r="AE686" i="7"/>
  <c r="H687" i="7"/>
  <c r="AA688" i="7"/>
  <c r="G690" i="7"/>
  <c r="W691" i="7"/>
  <c r="T689" i="7"/>
  <c r="U689" i="7" s="1"/>
  <c r="Q476" i="7"/>
  <c r="E476" i="7" s="1"/>
  <c r="J683" i="7" l="1"/>
  <c r="AI684" i="7"/>
  <c r="AF686" i="7"/>
  <c r="AG686" i="7" s="1"/>
  <c r="AB688" i="7"/>
  <c r="AC688" i="7" s="1"/>
  <c r="X691" i="7"/>
  <c r="Y691" i="7" s="1"/>
  <c r="F689" i="7"/>
  <c r="S690" i="7"/>
  <c r="O477" i="7"/>
  <c r="AJ684" i="7" l="1"/>
  <c r="AK684" i="7" s="1"/>
  <c r="I686" i="7"/>
  <c r="AE687" i="7"/>
  <c r="H688" i="7"/>
  <c r="AA689" i="7"/>
  <c r="G691" i="7"/>
  <c r="W692" i="7"/>
  <c r="T690" i="7"/>
  <c r="U690" i="7" s="1"/>
  <c r="P477" i="7"/>
  <c r="J684" i="7" l="1"/>
  <c r="AI685" i="7"/>
  <c r="AF687" i="7"/>
  <c r="AG687" i="7" s="1"/>
  <c r="AB689" i="7"/>
  <c r="AC689" i="7" s="1"/>
  <c r="X692" i="7"/>
  <c r="Y692" i="7" s="1"/>
  <c r="F690" i="7"/>
  <c r="S691" i="7"/>
  <c r="Q477" i="7"/>
  <c r="E477" i="7" s="1"/>
  <c r="AJ685" i="7" l="1"/>
  <c r="AK685" i="7" s="1"/>
  <c r="I687" i="7"/>
  <c r="AE688" i="7"/>
  <c r="H689" i="7"/>
  <c r="AA690" i="7"/>
  <c r="G692" i="7"/>
  <c r="W693" i="7"/>
  <c r="T691" i="7"/>
  <c r="U691" i="7" s="1"/>
  <c r="O478" i="7"/>
  <c r="J685" i="7" l="1"/>
  <c r="AI686" i="7"/>
  <c r="AF688" i="7"/>
  <c r="AG688" i="7" s="1"/>
  <c r="AB690" i="7"/>
  <c r="AC690" i="7" s="1"/>
  <c r="X693" i="7"/>
  <c r="Y693" i="7" s="1"/>
  <c r="F691" i="7"/>
  <c r="S692" i="7"/>
  <c r="T692" i="7" s="1"/>
  <c r="U692" i="7" s="1"/>
  <c r="P478" i="7"/>
  <c r="AJ686" i="7" l="1"/>
  <c r="AK686" i="7" s="1"/>
  <c r="I688" i="7"/>
  <c r="AE689" i="7"/>
  <c r="H690" i="7"/>
  <c r="AA691" i="7"/>
  <c r="G693" i="7"/>
  <c r="W694" i="7"/>
  <c r="F692" i="7"/>
  <c r="S693" i="7"/>
  <c r="Q478" i="7"/>
  <c r="E478" i="7" s="1"/>
  <c r="J686" i="7" l="1"/>
  <c r="AI687" i="7"/>
  <c r="AF689" i="7"/>
  <c r="AG689" i="7" s="1"/>
  <c r="AB691" i="7"/>
  <c r="AC691" i="7" s="1"/>
  <c r="X694" i="7"/>
  <c r="Y694" i="7" s="1"/>
  <c r="T693" i="7"/>
  <c r="U693" i="7" s="1"/>
  <c r="O479" i="7"/>
  <c r="AJ687" i="7" l="1"/>
  <c r="AK687" i="7" s="1"/>
  <c r="I689" i="7"/>
  <c r="AE690" i="7"/>
  <c r="H691" i="7"/>
  <c r="AA692" i="7"/>
  <c r="G694" i="7"/>
  <c r="W695" i="7"/>
  <c r="F693" i="7"/>
  <c r="S694" i="7"/>
  <c r="P479" i="7"/>
  <c r="J687" i="7" l="1"/>
  <c r="AI688" i="7"/>
  <c r="AF690" i="7"/>
  <c r="AG690" i="7" s="1"/>
  <c r="AB692" i="7"/>
  <c r="AC692" i="7" s="1"/>
  <c r="X695" i="7"/>
  <c r="Y695" i="7" s="1"/>
  <c r="T694" i="7"/>
  <c r="U694" i="7" s="1"/>
  <c r="Q479" i="7"/>
  <c r="E479" i="7" s="1"/>
  <c r="AJ688" i="7" l="1"/>
  <c r="AK688" i="7" s="1"/>
  <c r="I690" i="7"/>
  <c r="AE691" i="7"/>
  <c r="H692" i="7"/>
  <c r="AA693" i="7"/>
  <c r="G695" i="7"/>
  <c r="W696" i="7"/>
  <c r="F694" i="7"/>
  <c r="S695" i="7"/>
  <c r="O480" i="7"/>
  <c r="J688" i="7" l="1"/>
  <c r="AI689" i="7"/>
  <c r="AF691" i="7"/>
  <c r="AG691" i="7" s="1"/>
  <c r="AB693" i="7"/>
  <c r="AC693" i="7" s="1"/>
  <c r="X696" i="7"/>
  <c r="Y696" i="7" s="1"/>
  <c r="T695" i="7"/>
  <c r="U695" i="7" s="1"/>
  <c r="P480" i="7"/>
  <c r="AJ689" i="7" l="1"/>
  <c r="AK689" i="7" s="1"/>
  <c r="I691" i="7"/>
  <c r="AE692" i="7"/>
  <c r="H693" i="7"/>
  <c r="AA694" i="7"/>
  <c r="G696" i="7"/>
  <c r="W697" i="7"/>
  <c r="F695" i="7"/>
  <c r="S696" i="7"/>
  <c r="Q480" i="7"/>
  <c r="E480" i="7" s="1"/>
  <c r="J689" i="7" l="1"/>
  <c r="AI690" i="7"/>
  <c r="AF692" i="7"/>
  <c r="AG692" i="7" s="1"/>
  <c r="AB694" i="7"/>
  <c r="AC694" i="7" s="1"/>
  <c r="X697" i="7"/>
  <c r="Y697" i="7" s="1"/>
  <c r="T696" i="7"/>
  <c r="U696" i="7" s="1"/>
  <c r="O481" i="7"/>
  <c r="AJ690" i="7" l="1"/>
  <c r="AK690" i="7" s="1"/>
  <c r="I692" i="7"/>
  <c r="AE693" i="7"/>
  <c r="H694" i="7"/>
  <c r="AA695" i="7"/>
  <c r="G697" i="7"/>
  <c r="W698" i="7"/>
  <c r="F696" i="7"/>
  <c r="S697" i="7"/>
  <c r="P481" i="7"/>
  <c r="J690" i="7" l="1"/>
  <c r="AI691" i="7"/>
  <c r="AF693" i="7"/>
  <c r="AG693" i="7" s="1"/>
  <c r="AB695" i="7"/>
  <c r="AC695" i="7" s="1"/>
  <c r="X698" i="7"/>
  <c r="Y698" i="7" s="1"/>
  <c r="T697" i="7"/>
  <c r="U697" i="7" s="1"/>
  <c r="Q481" i="7"/>
  <c r="E481" i="7" s="1"/>
  <c r="AJ691" i="7" l="1"/>
  <c r="AK691" i="7" s="1"/>
  <c r="I693" i="7"/>
  <c r="AE694" i="7"/>
  <c r="H695" i="7"/>
  <c r="AA696" i="7"/>
  <c r="G698" i="7"/>
  <c r="W699" i="7"/>
  <c r="F697" i="7"/>
  <c r="S698" i="7"/>
  <c r="O482" i="7"/>
  <c r="J691" i="7" l="1"/>
  <c r="AI692" i="7"/>
  <c r="AF694" i="7"/>
  <c r="AG694" i="7" s="1"/>
  <c r="AB696" i="7"/>
  <c r="AC696" i="7" s="1"/>
  <c r="X699" i="7"/>
  <c r="Y699" i="7" s="1"/>
  <c r="T698" i="7"/>
  <c r="U698" i="7" s="1"/>
  <c r="P482" i="7"/>
  <c r="AJ692" i="7" l="1"/>
  <c r="AK692" i="7" s="1"/>
  <c r="I694" i="7"/>
  <c r="AE695" i="7"/>
  <c r="H696" i="7"/>
  <c r="AA697" i="7"/>
  <c r="G699" i="7"/>
  <c r="W700" i="7"/>
  <c r="F698" i="7"/>
  <c r="S699" i="7"/>
  <c r="Q482" i="7"/>
  <c r="E482" i="7" s="1"/>
  <c r="J692" i="7" l="1"/>
  <c r="AI693" i="7"/>
  <c r="AF695" i="7"/>
  <c r="AG695" i="7" s="1"/>
  <c r="AB697" i="7"/>
  <c r="AC697" i="7" s="1"/>
  <c r="X700" i="7"/>
  <c r="Y700" i="7" s="1"/>
  <c r="T699" i="7"/>
  <c r="U699" i="7" s="1"/>
  <c r="O483" i="7"/>
  <c r="AJ693" i="7" l="1"/>
  <c r="AK693" i="7" s="1"/>
  <c r="I695" i="7"/>
  <c r="AE696" i="7"/>
  <c r="H697" i="7"/>
  <c r="AA698" i="7"/>
  <c r="G700" i="7"/>
  <c r="W701" i="7"/>
  <c r="F699" i="7"/>
  <c r="S700" i="7"/>
  <c r="P483" i="7"/>
  <c r="J693" i="7" l="1"/>
  <c r="AI694" i="7"/>
  <c r="AF696" i="7"/>
  <c r="AG696" i="7" s="1"/>
  <c r="AB698" i="7"/>
  <c r="AC698" i="7" s="1"/>
  <c r="X701" i="7"/>
  <c r="Y701" i="7" s="1"/>
  <c r="T700" i="7"/>
  <c r="U700" i="7" s="1"/>
  <c r="Q483" i="7"/>
  <c r="E483" i="7" s="1"/>
  <c r="AJ694" i="7" l="1"/>
  <c r="AK694" i="7" s="1"/>
  <c r="I696" i="7"/>
  <c r="AE697" i="7"/>
  <c r="H698" i="7"/>
  <c r="AA699" i="7"/>
  <c r="G701" i="7"/>
  <c r="W702" i="7"/>
  <c r="F700" i="7"/>
  <c r="S701" i="7"/>
  <c r="O484" i="7"/>
  <c r="J694" i="7" l="1"/>
  <c r="AI695" i="7"/>
  <c r="AF697" i="7"/>
  <c r="AG697" i="7" s="1"/>
  <c r="AB699" i="7"/>
  <c r="AC699" i="7" s="1"/>
  <c r="X702" i="7"/>
  <c r="Y702" i="7" s="1"/>
  <c r="T701" i="7"/>
  <c r="U701" i="7" s="1"/>
  <c r="P484" i="7"/>
  <c r="AJ695" i="7" l="1"/>
  <c r="AK695" i="7" s="1"/>
  <c r="I697" i="7"/>
  <c r="AE698" i="7"/>
  <c r="H699" i="7"/>
  <c r="AA700" i="7"/>
  <c r="G702" i="7"/>
  <c r="W703" i="7"/>
  <c r="F701" i="7"/>
  <c r="S702" i="7"/>
  <c r="Q484" i="7"/>
  <c r="E484" i="7" s="1"/>
  <c r="J695" i="7" l="1"/>
  <c r="AI696" i="7"/>
  <c r="AF698" i="7"/>
  <c r="AG698" i="7" s="1"/>
  <c r="AB700" i="7"/>
  <c r="AC700" i="7" s="1"/>
  <c r="X703" i="7"/>
  <c r="Y703" i="7" s="1"/>
  <c r="T702" i="7"/>
  <c r="U702" i="7" s="1"/>
  <c r="O485" i="7"/>
  <c r="AJ696" i="7" l="1"/>
  <c r="AK696" i="7" s="1"/>
  <c r="I698" i="7"/>
  <c r="AE699" i="7"/>
  <c r="H700" i="7"/>
  <c r="AA701" i="7"/>
  <c r="G703" i="7"/>
  <c r="W704" i="7"/>
  <c r="F702" i="7"/>
  <c r="S703" i="7"/>
  <c r="P485" i="7"/>
  <c r="J696" i="7" l="1"/>
  <c r="AI697" i="7"/>
  <c r="AF699" i="7"/>
  <c r="AG699" i="7" s="1"/>
  <c r="AB701" i="7"/>
  <c r="AC701" i="7" s="1"/>
  <c r="X704" i="7"/>
  <c r="Y704" i="7" s="1"/>
  <c r="T703" i="7"/>
  <c r="U703" i="7" s="1"/>
  <c r="Q485" i="7"/>
  <c r="E485" i="7" s="1"/>
  <c r="AJ697" i="7" l="1"/>
  <c r="AK697" i="7" s="1"/>
  <c r="I699" i="7"/>
  <c r="AE700" i="7"/>
  <c r="H701" i="7"/>
  <c r="AA702" i="7"/>
  <c r="G704" i="7"/>
  <c r="W705" i="7"/>
  <c r="F703" i="7"/>
  <c r="S704" i="7"/>
  <c r="O486" i="7"/>
  <c r="J697" i="7" l="1"/>
  <c r="AI698" i="7"/>
  <c r="AF700" i="7"/>
  <c r="AG700" i="7" s="1"/>
  <c r="AB702" i="7"/>
  <c r="AC702" i="7" s="1"/>
  <c r="X705" i="7"/>
  <c r="Y705" i="7" s="1"/>
  <c r="T704" i="7"/>
  <c r="U704" i="7" s="1"/>
  <c r="P486" i="7"/>
  <c r="AJ698" i="7" l="1"/>
  <c r="AK698" i="7" s="1"/>
  <c r="I700" i="7"/>
  <c r="AE701" i="7"/>
  <c r="H702" i="7"/>
  <c r="AA703" i="7"/>
  <c r="G705" i="7"/>
  <c r="W706" i="7"/>
  <c r="F704" i="7"/>
  <c r="S705" i="7"/>
  <c r="Q486" i="7"/>
  <c r="E486" i="7" s="1"/>
  <c r="J698" i="7" l="1"/>
  <c r="AI699" i="7"/>
  <c r="AF701" i="7"/>
  <c r="AG701" i="7" s="1"/>
  <c r="AB703" i="7"/>
  <c r="AC703" i="7" s="1"/>
  <c r="X706" i="7"/>
  <c r="Y706" i="7" s="1"/>
  <c r="T705" i="7"/>
  <c r="U705" i="7" s="1"/>
  <c r="O487" i="7"/>
  <c r="AJ699" i="7" l="1"/>
  <c r="AK699" i="7" s="1"/>
  <c r="I701" i="7"/>
  <c r="AE702" i="7"/>
  <c r="H703" i="7"/>
  <c r="AA704" i="7"/>
  <c r="G706" i="7"/>
  <c r="W707" i="7"/>
  <c r="F705" i="7"/>
  <c r="S706" i="7"/>
  <c r="P487" i="7"/>
  <c r="Q487" i="7" s="1"/>
  <c r="E487" i="7" s="1"/>
  <c r="J699" i="7" l="1"/>
  <c r="AI700" i="7"/>
  <c r="AF702" i="7"/>
  <c r="AG702" i="7" s="1"/>
  <c r="AB704" i="7"/>
  <c r="AC704" i="7" s="1"/>
  <c r="X707" i="7"/>
  <c r="Y707" i="7" s="1"/>
  <c r="T706" i="7"/>
  <c r="U706" i="7" s="1"/>
  <c r="O488" i="7"/>
  <c r="AJ700" i="7" l="1"/>
  <c r="AK700" i="7" s="1"/>
  <c r="I702" i="7"/>
  <c r="AE703" i="7"/>
  <c r="H704" i="7"/>
  <c r="AA705" i="7"/>
  <c r="G707" i="7"/>
  <c r="W708" i="7"/>
  <c r="F706" i="7"/>
  <c r="S707" i="7"/>
  <c r="P488" i="7"/>
  <c r="J700" i="7" l="1"/>
  <c r="AI701" i="7"/>
  <c r="AF703" i="7"/>
  <c r="AG703" i="7" s="1"/>
  <c r="AB705" i="7"/>
  <c r="AC705" i="7" s="1"/>
  <c r="X708" i="7"/>
  <c r="Y708" i="7" s="1"/>
  <c r="T707" i="7"/>
  <c r="U707" i="7" s="1"/>
  <c r="Q488" i="7"/>
  <c r="E488" i="7" s="1"/>
  <c r="AJ701" i="7" l="1"/>
  <c r="AK701" i="7" s="1"/>
  <c r="I703" i="7"/>
  <c r="AE704" i="7"/>
  <c r="H705" i="7"/>
  <c r="AA706" i="7"/>
  <c r="G708" i="7"/>
  <c r="W709" i="7"/>
  <c r="F707" i="7"/>
  <c r="S708" i="7"/>
  <c r="O489" i="7"/>
  <c r="J701" i="7" l="1"/>
  <c r="AI702" i="7"/>
  <c r="AF704" i="7"/>
  <c r="AG704" i="7" s="1"/>
  <c r="AB706" i="7"/>
  <c r="AC706" i="7" s="1"/>
  <c r="X709" i="7"/>
  <c r="Y709" i="7" s="1"/>
  <c r="T708" i="7"/>
  <c r="U708" i="7" s="1"/>
  <c r="P489" i="7"/>
  <c r="AJ702" i="7" l="1"/>
  <c r="AK702" i="7" s="1"/>
  <c r="I704" i="7"/>
  <c r="AE705" i="7"/>
  <c r="H706" i="7"/>
  <c r="AA707" i="7"/>
  <c r="G709" i="7"/>
  <c r="W710" i="7"/>
  <c r="F708" i="7"/>
  <c r="S709" i="7"/>
  <c r="Q489" i="7"/>
  <c r="E489" i="7" s="1"/>
  <c r="J702" i="7" l="1"/>
  <c r="AI703" i="7"/>
  <c r="AF705" i="7"/>
  <c r="AG705" i="7" s="1"/>
  <c r="AB707" i="7"/>
  <c r="AC707" i="7" s="1"/>
  <c r="X710" i="7"/>
  <c r="Y710" i="7" s="1"/>
  <c r="T709" i="7"/>
  <c r="U709" i="7" s="1"/>
  <c r="O490" i="7"/>
  <c r="AJ703" i="7" l="1"/>
  <c r="AK703" i="7" s="1"/>
  <c r="I705" i="7"/>
  <c r="AE706" i="7"/>
  <c r="H707" i="7"/>
  <c r="AA708" i="7"/>
  <c r="G710" i="7"/>
  <c r="W711" i="7"/>
  <c r="F709" i="7"/>
  <c r="S710" i="7"/>
  <c r="P490" i="7"/>
  <c r="J703" i="7" l="1"/>
  <c r="AI704" i="7"/>
  <c r="AF706" i="7"/>
  <c r="AG706" i="7" s="1"/>
  <c r="AB708" i="7"/>
  <c r="AC708" i="7" s="1"/>
  <c r="X711" i="7"/>
  <c r="Y711" i="7" s="1"/>
  <c r="T710" i="7"/>
  <c r="U710" i="7" s="1"/>
  <c r="Q490" i="7"/>
  <c r="E490" i="7" s="1"/>
  <c r="AJ704" i="7" l="1"/>
  <c r="AK704" i="7" s="1"/>
  <c r="I706" i="7"/>
  <c r="AE707" i="7"/>
  <c r="H708" i="7"/>
  <c r="AA709" i="7"/>
  <c r="G711" i="7"/>
  <c r="W712" i="7"/>
  <c r="F710" i="7"/>
  <c r="S711" i="7"/>
  <c r="O491" i="7"/>
  <c r="J704" i="7" l="1"/>
  <c r="AI705" i="7"/>
  <c r="AF707" i="7"/>
  <c r="AG707" i="7" s="1"/>
  <c r="AB709" i="7"/>
  <c r="AC709" i="7" s="1"/>
  <c r="X712" i="7"/>
  <c r="Y712" i="7" s="1"/>
  <c r="T711" i="7"/>
  <c r="U711" i="7" s="1"/>
  <c r="P491" i="7"/>
  <c r="AJ705" i="7" l="1"/>
  <c r="AK705" i="7" s="1"/>
  <c r="I707" i="7"/>
  <c r="AE708" i="7"/>
  <c r="H709" i="7"/>
  <c r="AA710" i="7"/>
  <c r="AB710" i="7" s="1"/>
  <c r="AC710" i="7" s="1"/>
  <c r="G712" i="7"/>
  <c r="W713" i="7"/>
  <c r="F711" i="7"/>
  <c r="S712" i="7"/>
  <c r="Q491" i="7"/>
  <c r="E491" i="7" s="1"/>
  <c r="J705" i="7" l="1"/>
  <c r="AI706" i="7"/>
  <c r="AF708" i="7"/>
  <c r="AG708" i="7" s="1"/>
  <c r="H710" i="7"/>
  <c r="AA711" i="7"/>
  <c r="X713" i="7"/>
  <c r="Y713" i="7" s="1"/>
  <c r="T712" i="7"/>
  <c r="U712" i="7" s="1"/>
  <c r="O492" i="7"/>
  <c r="AJ706" i="7" l="1"/>
  <c r="AK706" i="7" s="1"/>
  <c r="I708" i="7"/>
  <c r="AE709" i="7"/>
  <c r="AB711" i="7"/>
  <c r="AC711" i="7" s="1"/>
  <c r="G713" i="7"/>
  <c r="W714" i="7"/>
  <c r="F712" i="7"/>
  <c r="S713" i="7"/>
  <c r="P492" i="7"/>
  <c r="J706" i="7" l="1"/>
  <c r="AI707" i="7"/>
  <c r="AF709" i="7"/>
  <c r="AG709" i="7" s="1"/>
  <c r="H711" i="7"/>
  <c r="AA712" i="7"/>
  <c r="X714" i="7"/>
  <c r="Y714" i="7" s="1"/>
  <c r="T713" i="7"/>
  <c r="U713" i="7" s="1"/>
  <c r="Q492" i="7"/>
  <c r="E492" i="7" s="1"/>
  <c r="AJ707" i="7" l="1"/>
  <c r="AK707" i="7" s="1"/>
  <c r="I709" i="7"/>
  <c r="AE710" i="7"/>
  <c r="AB712" i="7"/>
  <c r="AC712" i="7" s="1"/>
  <c r="G714" i="7"/>
  <c r="W715" i="7"/>
  <c r="F713" i="7"/>
  <c r="S714" i="7"/>
  <c r="O493" i="7"/>
  <c r="J707" i="7" l="1"/>
  <c r="AI708" i="7"/>
  <c r="AF710" i="7"/>
  <c r="AG710" i="7" s="1"/>
  <c r="H712" i="7"/>
  <c r="AA713" i="7"/>
  <c r="X715" i="7"/>
  <c r="Y715" i="7" s="1"/>
  <c r="T714" i="7"/>
  <c r="U714" i="7" s="1"/>
  <c r="P493" i="7"/>
  <c r="AJ708" i="7" l="1"/>
  <c r="AK708" i="7" s="1"/>
  <c r="I710" i="7"/>
  <c r="AE711" i="7"/>
  <c r="AB713" i="7"/>
  <c r="AC713" i="7" s="1"/>
  <c r="G715" i="7"/>
  <c r="W716" i="7"/>
  <c r="F714" i="7"/>
  <c r="S715" i="7"/>
  <c r="Q493" i="7"/>
  <c r="E493" i="7" s="1"/>
  <c r="J708" i="7" l="1"/>
  <c r="AI709" i="7"/>
  <c r="AF711" i="7"/>
  <c r="AG711" i="7" s="1"/>
  <c r="H713" i="7"/>
  <c r="AA714" i="7"/>
  <c r="X716" i="7"/>
  <c r="Y716" i="7" s="1"/>
  <c r="T715" i="7"/>
  <c r="U715" i="7" s="1"/>
  <c r="O494" i="7"/>
  <c r="AJ709" i="7" l="1"/>
  <c r="AK709" i="7" s="1"/>
  <c r="I711" i="7"/>
  <c r="AE712" i="7"/>
  <c r="AB714" i="7"/>
  <c r="AC714" i="7" s="1"/>
  <c r="G716" i="7"/>
  <c r="W717" i="7"/>
  <c r="F715" i="7"/>
  <c r="S716" i="7"/>
  <c r="P494" i="7"/>
  <c r="J709" i="7" l="1"/>
  <c r="AI710" i="7"/>
  <c r="AF712" i="7"/>
  <c r="AG712" i="7" s="1"/>
  <c r="H714" i="7"/>
  <c r="AA715" i="7"/>
  <c r="X717" i="7"/>
  <c r="Y717" i="7" s="1"/>
  <c r="T716" i="7"/>
  <c r="U716" i="7" s="1"/>
  <c r="Q494" i="7"/>
  <c r="E494" i="7" s="1"/>
  <c r="AJ710" i="7" l="1"/>
  <c r="AK710" i="7" s="1"/>
  <c r="I712" i="7"/>
  <c r="AE713" i="7"/>
  <c r="AB715" i="7"/>
  <c r="AC715" i="7" s="1"/>
  <c r="G717" i="7"/>
  <c r="W718" i="7"/>
  <c r="F716" i="7"/>
  <c r="S717" i="7"/>
  <c r="O495" i="7"/>
  <c r="J710" i="7" l="1"/>
  <c r="AI711" i="7"/>
  <c r="AF713" i="7"/>
  <c r="AG713" i="7" s="1"/>
  <c r="H715" i="7"/>
  <c r="AA716" i="7"/>
  <c r="X718" i="7"/>
  <c r="Y718" i="7" s="1"/>
  <c r="T717" i="7"/>
  <c r="U717" i="7" s="1"/>
  <c r="P495" i="7"/>
  <c r="AJ711" i="7" l="1"/>
  <c r="AK711" i="7" s="1"/>
  <c r="I713" i="7"/>
  <c r="AE714" i="7"/>
  <c r="AB716" i="7"/>
  <c r="AC716" i="7" s="1"/>
  <c r="G718" i="7"/>
  <c r="W719" i="7"/>
  <c r="F717" i="7"/>
  <c r="S718" i="7"/>
  <c r="Q495" i="7"/>
  <c r="E495" i="7" s="1"/>
  <c r="J711" i="7" l="1"/>
  <c r="AI712" i="7"/>
  <c r="AF714" i="7"/>
  <c r="AG714" i="7" s="1"/>
  <c r="H716" i="7"/>
  <c r="AA717" i="7"/>
  <c r="X719" i="7"/>
  <c r="Y719" i="7" s="1"/>
  <c r="T718" i="7"/>
  <c r="U718" i="7" s="1"/>
  <c r="O496" i="7"/>
  <c r="AJ712" i="7" l="1"/>
  <c r="AK712" i="7" s="1"/>
  <c r="I714" i="7"/>
  <c r="AE715" i="7"/>
  <c r="AB717" i="7"/>
  <c r="AC717" i="7" s="1"/>
  <c r="G719" i="7"/>
  <c r="W720" i="7"/>
  <c r="F718" i="7"/>
  <c r="S719" i="7"/>
  <c r="P496" i="7"/>
  <c r="J712" i="7" l="1"/>
  <c r="AI713" i="7"/>
  <c r="AF715" i="7"/>
  <c r="AG715" i="7" s="1"/>
  <c r="H717" i="7"/>
  <c r="AA718" i="7"/>
  <c r="X720" i="7"/>
  <c r="Y720" i="7" s="1"/>
  <c r="T719" i="7"/>
  <c r="U719" i="7" s="1"/>
  <c r="Q496" i="7"/>
  <c r="E496" i="7" s="1"/>
  <c r="AJ713" i="7" l="1"/>
  <c r="AK713" i="7" s="1"/>
  <c r="I715" i="7"/>
  <c r="AE716" i="7"/>
  <c r="AB718" i="7"/>
  <c r="AC718" i="7" s="1"/>
  <c r="G720" i="7"/>
  <c r="W721" i="7"/>
  <c r="F719" i="7"/>
  <c r="S720" i="7"/>
  <c r="O497" i="7"/>
  <c r="J713" i="7" l="1"/>
  <c r="AI714" i="7"/>
  <c r="AF716" i="7"/>
  <c r="AG716" i="7" s="1"/>
  <c r="H718" i="7"/>
  <c r="AA719" i="7"/>
  <c r="X721" i="7"/>
  <c r="Y721" i="7" s="1"/>
  <c r="T720" i="7"/>
  <c r="U720" i="7" s="1"/>
  <c r="P497" i="7"/>
  <c r="AJ714" i="7" l="1"/>
  <c r="AK714" i="7" s="1"/>
  <c r="I716" i="7"/>
  <c r="AE717" i="7"/>
  <c r="AB719" i="7"/>
  <c r="AC719" i="7" s="1"/>
  <c r="G721" i="7"/>
  <c r="W722" i="7"/>
  <c r="X722" i="7" s="1"/>
  <c r="Y722" i="7" s="1"/>
  <c r="F720" i="7"/>
  <c r="S721" i="7"/>
  <c r="Q497" i="7"/>
  <c r="E497" i="7" s="1"/>
  <c r="J714" i="7" l="1"/>
  <c r="AI715" i="7"/>
  <c r="AF717" i="7"/>
  <c r="AG717" i="7" s="1"/>
  <c r="H719" i="7"/>
  <c r="AA720" i="7"/>
  <c r="G722" i="7"/>
  <c r="W723" i="7"/>
  <c r="X723" i="7" s="1"/>
  <c r="Y723" i="7" s="1"/>
  <c r="T721" i="7"/>
  <c r="U721" i="7" s="1"/>
  <c r="O498" i="7"/>
  <c r="AJ715" i="7" l="1"/>
  <c r="AK715" i="7" s="1"/>
  <c r="I717" i="7"/>
  <c r="AE718" i="7"/>
  <c r="AB720" i="7"/>
  <c r="AC720" i="7" s="1"/>
  <c r="G723" i="7"/>
  <c r="W724" i="7"/>
  <c r="F721" i="7"/>
  <c r="S722" i="7"/>
  <c r="P498" i="7"/>
  <c r="J715" i="7" l="1"/>
  <c r="AI716" i="7"/>
  <c r="AF718" i="7"/>
  <c r="AG718" i="7" s="1"/>
  <c r="H720" i="7"/>
  <c r="AA721" i="7"/>
  <c r="X724" i="7"/>
  <c r="Y724" i="7" s="1"/>
  <c r="T722" i="7"/>
  <c r="U722" i="7" s="1"/>
  <c r="Q498" i="7"/>
  <c r="E498" i="7" s="1"/>
  <c r="AJ716" i="7" l="1"/>
  <c r="AK716" i="7" s="1"/>
  <c r="I718" i="7"/>
  <c r="AE719" i="7"/>
  <c r="AB721" i="7"/>
  <c r="AC721" i="7" s="1"/>
  <c r="G724" i="7"/>
  <c r="W725" i="7"/>
  <c r="F722" i="7"/>
  <c r="S723" i="7"/>
  <c r="T723" i="7" s="1"/>
  <c r="U723" i="7" s="1"/>
  <c r="O499" i="7"/>
  <c r="J716" i="7" l="1"/>
  <c r="AI717" i="7"/>
  <c r="AF719" i="7"/>
  <c r="AG719" i="7" s="1"/>
  <c r="H721" i="7"/>
  <c r="AA722" i="7"/>
  <c r="AB722" i="7" s="1"/>
  <c r="AC722" i="7" s="1"/>
  <c r="X725" i="7"/>
  <c r="Y725" i="7" s="1"/>
  <c r="F723" i="7"/>
  <c r="S724" i="7"/>
  <c r="P499" i="7"/>
  <c r="AJ717" i="7" l="1"/>
  <c r="AK717" i="7" s="1"/>
  <c r="I719" i="7"/>
  <c r="AE720" i="7"/>
  <c r="H722" i="7"/>
  <c r="AA723" i="7"/>
  <c r="G725" i="7"/>
  <c r="W726" i="7"/>
  <c r="T724" i="7"/>
  <c r="U724" i="7" s="1"/>
  <c r="Q499" i="7"/>
  <c r="E499" i="7" s="1"/>
  <c r="J717" i="7" l="1"/>
  <c r="AI718" i="7"/>
  <c r="AF720" i="7"/>
  <c r="AG720" i="7" s="1"/>
  <c r="AB723" i="7"/>
  <c r="AC723" i="7" s="1"/>
  <c r="X726" i="7"/>
  <c r="Y726" i="7" s="1"/>
  <c r="F724" i="7"/>
  <c r="S725" i="7"/>
  <c r="O500" i="7"/>
  <c r="AJ718" i="7" l="1"/>
  <c r="AK718" i="7" s="1"/>
  <c r="I720" i="7"/>
  <c r="AE721" i="7"/>
  <c r="H723" i="7"/>
  <c r="AA724" i="7"/>
  <c r="G726" i="7"/>
  <c r="W727" i="7"/>
  <c r="T725" i="7"/>
  <c r="U725" i="7" s="1"/>
  <c r="P500" i="7"/>
  <c r="J718" i="7" l="1"/>
  <c r="AI719" i="7"/>
  <c r="AF721" i="7"/>
  <c r="AG721" i="7" s="1"/>
  <c r="AB724" i="7"/>
  <c r="AC724" i="7" s="1"/>
  <c r="X727" i="7"/>
  <c r="Y727" i="7" s="1"/>
  <c r="F725" i="7"/>
  <c r="S726" i="7"/>
  <c r="T726" i="7" s="1"/>
  <c r="U726" i="7" s="1"/>
  <c r="Q500" i="7"/>
  <c r="E500" i="7" s="1"/>
  <c r="AJ719" i="7" l="1"/>
  <c r="AK719" i="7" s="1"/>
  <c r="I721" i="7"/>
  <c r="AE722" i="7"/>
  <c r="H724" i="7"/>
  <c r="AA725" i="7"/>
  <c r="G727" i="7"/>
  <c r="W728" i="7"/>
  <c r="F726" i="7"/>
  <c r="S727" i="7"/>
  <c r="O501" i="7"/>
  <c r="J719" i="7" l="1"/>
  <c r="AI720" i="7"/>
  <c r="AF722" i="7"/>
  <c r="AG722" i="7" s="1"/>
  <c r="AB725" i="7"/>
  <c r="AC725" i="7" s="1"/>
  <c r="X728" i="7"/>
  <c r="Y728" i="7" s="1"/>
  <c r="T727" i="7"/>
  <c r="U727" i="7" s="1"/>
  <c r="P501" i="7"/>
  <c r="AJ720" i="7" l="1"/>
  <c r="AK720" i="7" s="1"/>
  <c r="I722" i="7"/>
  <c r="AE723" i="7"/>
  <c r="H725" i="7"/>
  <c r="AA726" i="7"/>
  <c r="AB726" i="7" s="1"/>
  <c r="AC726" i="7" s="1"/>
  <c r="G728" i="7"/>
  <c r="W729" i="7"/>
  <c r="F727" i="7"/>
  <c r="S728" i="7"/>
  <c r="Q501" i="7"/>
  <c r="E501" i="7" s="1"/>
  <c r="J720" i="7" l="1"/>
  <c r="AI721" i="7"/>
  <c r="AF723" i="7"/>
  <c r="AG723" i="7" s="1"/>
  <c r="H726" i="7"/>
  <c r="AA727" i="7"/>
  <c r="X729" i="7"/>
  <c r="Y729" i="7" s="1"/>
  <c r="T728" i="7"/>
  <c r="U728" i="7" s="1"/>
  <c r="O502" i="7"/>
  <c r="AJ721" i="7" l="1"/>
  <c r="AK721" i="7" s="1"/>
  <c r="I723" i="7"/>
  <c r="AE724" i="7"/>
  <c r="AB727" i="7"/>
  <c r="AC727" i="7" s="1"/>
  <c r="G729" i="7"/>
  <c r="W730" i="7"/>
  <c r="F728" i="7"/>
  <c r="S729" i="7"/>
  <c r="P502" i="7"/>
  <c r="J721" i="7" l="1"/>
  <c r="AI722" i="7"/>
  <c r="AF724" i="7"/>
  <c r="AG724" i="7" s="1"/>
  <c r="H727" i="7"/>
  <c r="AA728" i="7"/>
  <c r="X730" i="7"/>
  <c r="Y730" i="7" s="1"/>
  <c r="T729" i="7"/>
  <c r="U729" i="7" s="1"/>
  <c r="Q502" i="7"/>
  <c r="E502" i="7" s="1"/>
  <c r="AJ722" i="7" l="1"/>
  <c r="AK722" i="7" s="1"/>
  <c r="I724" i="7"/>
  <c r="AE725" i="7"/>
  <c r="AB728" i="7"/>
  <c r="AC728" i="7" s="1"/>
  <c r="G730" i="7"/>
  <c r="W731" i="7"/>
  <c r="F729" i="7"/>
  <c r="S730" i="7"/>
  <c r="O503" i="7"/>
  <c r="J722" i="7" l="1"/>
  <c r="AI723" i="7"/>
  <c r="AF725" i="7"/>
  <c r="AG725" i="7" s="1"/>
  <c r="H728" i="7"/>
  <c r="AA729" i="7"/>
  <c r="X731" i="7"/>
  <c r="Y731" i="7" s="1"/>
  <c r="T730" i="7"/>
  <c r="U730" i="7" s="1"/>
  <c r="P503" i="7"/>
  <c r="AJ723" i="7" l="1"/>
  <c r="AK723" i="7" s="1"/>
  <c r="I725" i="7"/>
  <c r="AE726" i="7"/>
  <c r="AF726" i="7" s="1"/>
  <c r="AG726" i="7" s="1"/>
  <c r="AB729" i="7"/>
  <c r="AC729" i="7" s="1"/>
  <c r="G731" i="7"/>
  <c r="W732" i="7"/>
  <c r="F730" i="7"/>
  <c r="S731" i="7"/>
  <c r="Q503" i="7"/>
  <c r="E503" i="7" s="1"/>
  <c r="J723" i="7" l="1"/>
  <c r="AI724" i="7"/>
  <c r="I726" i="7"/>
  <c r="AE727" i="7"/>
  <c r="H729" i="7"/>
  <c r="AA730" i="7"/>
  <c r="X732" i="7"/>
  <c r="Y732" i="7" s="1"/>
  <c r="T731" i="7"/>
  <c r="U731" i="7" s="1"/>
  <c r="O504" i="7"/>
  <c r="AJ724" i="7" l="1"/>
  <c r="AK724" i="7" s="1"/>
  <c r="AF727" i="7"/>
  <c r="AG727" i="7" s="1"/>
  <c r="AB730" i="7"/>
  <c r="AC730" i="7" s="1"/>
  <c r="G732" i="7"/>
  <c r="W733" i="7"/>
  <c r="F731" i="7"/>
  <c r="S732" i="7"/>
  <c r="P504" i="7"/>
  <c r="J724" i="7" l="1"/>
  <c r="AI725" i="7"/>
  <c r="I727" i="7"/>
  <c r="AE728" i="7"/>
  <c r="H730" i="7"/>
  <c r="AA731" i="7"/>
  <c r="X733" i="7"/>
  <c r="Y733" i="7" s="1"/>
  <c r="T732" i="7"/>
  <c r="U732" i="7" s="1"/>
  <c r="Q504" i="7"/>
  <c r="E504" i="7" s="1"/>
  <c r="AJ725" i="7" l="1"/>
  <c r="AK725" i="7" s="1"/>
  <c r="AF728" i="7"/>
  <c r="AG728" i="7" s="1"/>
  <c r="AB731" i="7"/>
  <c r="AC731" i="7" s="1"/>
  <c r="G733" i="7"/>
  <c r="W734" i="7"/>
  <c r="F732" i="7"/>
  <c r="S733" i="7"/>
  <c r="O505" i="7"/>
  <c r="J725" i="7" l="1"/>
  <c r="AI726" i="7"/>
  <c r="AJ726" i="7" s="1"/>
  <c r="AK726" i="7" s="1"/>
  <c r="I728" i="7"/>
  <c r="AE729" i="7"/>
  <c r="H731" i="7"/>
  <c r="AA732" i="7"/>
  <c r="X734" i="7"/>
  <c r="Y734" i="7" s="1"/>
  <c r="T733" i="7"/>
  <c r="U733" i="7" s="1"/>
  <c r="P505" i="7"/>
  <c r="J726" i="7" l="1"/>
  <c r="AI727" i="7"/>
  <c r="AF729" i="7"/>
  <c r="AG729" i="7" s="1"/>
  <c r="AB732" i="7"/>
  <c r="AC732" i="7" s="1"/>
  <c r="G734" i="7"/>
  <c r="W735" i="7"/>
  <c r="F733" i="7"/>
  <c r="S734" i="7"/>
  <c r="Q505" i="7"/>
  <c r="E505" i="7" s="1"/>
  <c r="AJ727" i="7" l="1"/>
  <c r="AK727" i="7" s="1"/>
  <c r="I729" i="7"/>
  <c r="AE730" i="7"/>
  <c r="H732" i="7"/>
  <c r="AA733" i="7"/>
  <c r="X735" i="7"/>
  <c r="Y735" i="7" s="1"/>
  <c r="T734" i="7"/>
  <c r="U734" i="7" s="1"/>
  <c r="O506" i="7"/>
  <c r="J727" i="7" l="1"/>
  <c r="AI728" i="7"/>
  <c r="AF730" i="7"/>
  <c r="AG730" i="7" s="1"/>
  <c r="AB733" i="7"/>
  <c r="AC733" i="7" s="1"/>
  <c r="G735" i="7"/>
  <c r="W736" i="7"/>
  <c r="F734" i="7"/>
  <c r="S735" i="7"/>
  <c r="P506" i="7"/>
  <c r="AJ728" i="7" l="1"/>
  <c r="AK728" i="7" s="1"/>
  <c r="I730" i="7"/>
  <c r="AE731" i="7"/>
  <c r="H733" i="7"/>
  <c r="AA734" i="7"/>
  <c r="X736" i="7"/>
  <c r="Y736" i="7" s="1"/>
  <c r="T735" i="7"/>
  <c r="U735" i="7" s="1"/>
  <c r="Q506" i="7"/>
  <c r="E506" i="7" s="1"/>
  <c r="J728" i="7" l="1"/>
  <c r="AI729" i="7"/>
  <c r="AF731" i="7"/>
  <c r="AG731" i="7" s="1"/>
  <c r="AB734" i="7"/>
  <c r="AC734" i="7" s="1"/>
  <c r="G736" i="7"/>
  <c r="W737" i="7"/>
  <c r="F735" i="7"/>
  <c r="S736" i="7"/>
  <c r="O507" i="7"/>
  <c r="AJ729" i="7" l="1"/>
  <c r="AK729" i="7" s="1"/>
  <c r="I731" i="7"/>
  <c r="AE732" i="7"/>
  <c r="H734" i="7"/>
  <c r="AA735" i="7"/>
  <c r="X737" i="7"/>
  <c r="Y737" i="7" s="1"/>
  <c r="T736" i="7"/>
  <c r="U736" i="7" s="1"/>
  <c r="P507" i="7"/>
  <c r="J729" i="7" l="1"/>
  <c r="AI730" i="7"/>
  <c r="AF732" i="7"/>
  <c r="AG732" i="7" s="1"/>
  <c r="AB735" i="7"/>
  <c r="AC735" i="7" s="1"/>
  <c r="G737" i="7"/>
  <c r="W738" i="7"/>
  <c r="F736" i="7"/>
  <c r="S737" i="7"/>
  <c r="Q507" i="7"/>
  <c r="E507" i="7" s="1"/>
  <c r="AJ730" i="7" l="1"/>
  <c r="AK730" i="7" s="1"/>
  <c r="I732" i="7"/>
  <c r="AE733" i="7"/>
  <c r="H735" i="7"/>
  <c r="AA736" i="7"/>
  <c r="X738" i="7"/>
  <c r="Y738" i="7" s="1"/>
  <c r="T737" i="7"/>
  <c r="U737" i="7" s="1"/>
  <c r="O508" i="7"/>
  <c r="J730" i="7" l="1"/>
  <c r="AI731" i="7"/>
  <c r="AF733" i="7"/>
  <c r="AG733" i="7" s="1"/>
  <c r="AB736" i="7"/>
  <c r="AC736" i="7" s="1"/>
  <c r="G738" i="7"/>
  <c r="W739" i="7"/>
  <c r="F737" i="7"/>
  <c r="S738" i="7"/>
  <c r="P508" i="7"/>
  <c r="AJ731" i="7" l="1"/>
  <c r="AK731" i="7" s="1"/>
  <c r="I733" i="7"/>
  <c r="AE734" i="7"/>
  <c r="H736" i="7"/>
  <c r="AA737" i="7"/>
  <c r="X739" i="7"/>
  <c r="Y739" i="7" s="1"/>
  <c r="T738" i="7"/>
  <c r="U738" i="7" s="1"/>
  <c r="Q508" i="7"/>
  <c r="E508" i="7" s="1"/>
  <c r="J731" i="7" l="1"/>
  <c r="AI732" i="7"/>
  <c r="AF734" i="7"/>
  <c r="AG734" i="7" s="1"/>
  <c r="AB737" i="7"/>
  <c r="AC737" i="7" s="1"/>
  <c r="G739" i="7"/>
  <c r="W740" i="7"/>
  <c r="F738" i="7"/>
  <c r="S739" i="7"/>
  <c r="O509" i="7"/>
  <c r="AJ732" i="7" l="1"/>
  <c r="AK732" i="7" s="1"/>
  <c r="I734" i="7"/>
  <c r="AE735" i="7"/>
  <c r="H737" i="7"/>
  <c r="AA738" i="7"/>
  <c r="X740" i="7"/>
  <c r="Y740" i="7" s="1"/>
  <c r="T739" i="7"/>
  <c r="U739" i="7" s="1"/>
  <c r="P509" i="7"/>
  <c r="J732" i="7" l="1"/>
  <c r="AI733" i="7"/>
  <c r="AF735" i="7"/>
  <c r="AG735" i="7" s="1"/>
  <c r="AB738" i="7"/>
  <c r="AC738" i="7" s="1"/>
  <c r="G740" i="7"/>
  <c r="W741" i="7"/>
  <c r="F739" i="7"/>
  <c r="S740" i="7"/>
  <c r="Q509" i="7"/>
  <c r="E509" i="7" s="1"/>
  <c r="AJ733" i="7" l="1"/>
  <c r="AK733" i="7" s="1"/>
  <c r="I735" i="7"/>
  <c r="AE736" i="7"/>
  <c r="H738" i="7"/>
  <c r="AA739" i="7"/>
  <c r="X741" i="7"/>
  <c r="Y741" i="7" s="1"/>
  <c r="T740" i="7"/>
  <c r="U740" i="7" s="1"/>
  <c r="O510" i="7"/>
  <c r="J733" i="7" l="1"/>
  <c r="AI734" i="7"/>
  <c r="AF736" i="7"/>
  <c r="AG736" i="7" s="1"/>
  <c r="AB739" i="7"/>
  <c r="AC739" i="7" s="1"/>
  <c r="G741" i="7"/>
  <c r="W742" i="7"/>
  <c r="F740" i="7"/>
  <c r="S741" i="7"/>
  <c r="P510" i="7"/>
  <c r="AJ734" i="7" l="1"/>
  <c r="AK734" i="7" s="1"/>
  <c r="I736" i="7"/>
  <c r="AE737" i="7"/>
  <c r="H739" i="7"/>
  <c r="AA740" i="7"/>
  <c r="X742" i="7"/>
  <c r="Y742" i="7" s="1"/>
  <c r="T741" i="7"/>
  <c r="U741" i="7" s="1"/>
  <c r="Q510" i="7"/>
  <c r="E510" i="7" s="1"/>
  <c r="J734" i="7" l="1"/>
  <c r="AI735" i="7"/>
  <c r="AF737" i="7"/>
  <c r="AG737" i="7" s="1"/>
  <c r="AB740" i="7"/>
  <c r="AC740" i="7" s="1"/>
  <c r="G742" i="7"/>
  <c r="W743" i="7"/>
  <c r="F741" i="7"/>
  <c r="S742" i="7"/>
  <c r="O511" i="7"/>
  <c r="AJ735" i="7" l="1"/>
  <c r="AK735" i="7" s="1"/>
  <c r="I737" i="7"/>
  <c r="AE738" i="7"/>
  <c r="H740" i="7"/>
  <c r="AA741" i="7"/>
  <c r="X743" i="7"/>
  <c r="Y743" i="7" s="1"/>
  <c r="T742" i="7"/>
  <c r="U742" i="7" s="1"/>
  <c r="P511" i="7"/>
  <c r="J735" i="7" l="1"/>
  <c r="AI736" i="7"/>
  <c r="AF738" i="7"/>
  <c r="AG738" i="7" s="1"/>
  <c r="AB741" i="7"/>
  <c r="AC741" i="7" s="1"/>
  <c r="G743" i="7"/>
  <c r="W744" i="7"/>
  <c r="F742" i="7"/>
  <c r="S743" i="7"/>
  <c r="Q511" i="7"/>
  <c r="E511" i="7" s="1"/>
  <c r="AJ736" i="7" l="1"/>
  <c r="AK736" i="7" s="1"/>
  <c r="I738" i="7"/>
  <c r="AE739" i="7"/>
  <c r="H741" i="7"/>
  <c r="AA742" i="7"/>
  <c r="X744" i="7"/>
  <c r="Y744" i="7" s="1"/>
  <c r="T743" i="7"/>
  <c r="U743" i="7" s="1"/>
  <c r="O512" i="7"/>
  <c r="J736" i="7" l="1"/>
  <c r="AI737" i="7"/>
  <c r="AF739" i="7"/>
  <c r="AG739" i="7" s="1"/>
  <c r="AB742" i="7"/>
  <c r="AC742" i="7" s="1"/>
  <c r="G744" i="7"/>
  <c r="W745" i="7"/>
  <c r="F743" i="7"/>
  <c r="S744" i="7"/>
  <c r="P512" i="7"/>
  <c r="AJ737" i="7" l="1"/>
  <c r="AK737" i="7" s="1"/>
  <c r="I739" i="7"/>
  <c r="AE740" i="7"/>
  <c r="H742" i="7"/>
  <c r="AA743" i="7"/>
  <c r="X745" i="7"/>
  <c r="Y745" i="7" s="1"/>
  <c r="T744" i="7"/>
  <c r="U744" i="7" s="1"/>
  <c r="Q512" i="7"/>
  <c r="E512" i="7" s="1"/>
  <c r="J737" i="7" l="1"/>
  <c r="AI738" i="7"/>
  <c r="AF740" i="7"/>
  <c r="AG740" i="7" s="1"/>
  <c r="AB743" i="7"/>
  <c r="AC743" i="7" s="1"/>
  <c r="G745" i="7"/>
  <c r="W746" i="7"/>
  <c r="F744" i="7"/>
  <c r="S745" i="7"/>
  <c r="O513" i="7"/>
  <c r="AJ738" i="7" l="1"/>
  <c r="AK738" i="7" s="1"/>
  <c r="I740" i="7"/>
  <c r="AE741" i="7"/>
  <c r="H743" i="7"/>
  <c r="AA744" i="7"/>
  <c r="X746" i="7"/>
  <c r="Y746" i="7" s="1"/>
  <c r="T745" i="7"/>
  <c r="U745" i="7" s="1"/>
  <c r="P513" i="7"/>
  <c r="J738" i="7" l="1"/>
  <c r="AI739" i="7"/>
  <c r="AF741" i="7"/>
  <c r="AG741" i="7" s="1"/>
  <c r="AB744" i="7"/>
  <c r="AC744" i="7" s="1"/>
  <c r="G746" i="7"/>
  <c r="W747" i="7"/>
  <c r="F745" i="7"/>
  <c r="S746" i="7"/>
  <c r="Q513" i="7"/>
  <c r="E513" i="7" s="1"/>
  <c r="AJ739" i="7" l="1"/>
  <c r="AK739" i="7" s="1"/>
  <c r="I741" i="7"/>
  <c r="AE742" i="7"/>
  <c r="H744" i="7"/>
  <c r="AA745" i="7"/>
  <c r="X747" i="7"/>
  <c r="Y747" i="7" s="1"/>
  <c r="T746" i="7"/>
  <c r="U746" i="7" s="1"/>
  <c r="O514" i="7"/>
  <c r="J739" i="7" l="1"/>
  <c r="AI740" i="7"/>
  <c r="AF742" i="7"/>
  <c r="AG742" i="7" s="1"/>
  <c r="AB745" i="7"/>
  <c r="AC745" i="7" s="1"/>
  <c r="G747" i="7"/>
  <c r="W748" i="7"/>
  <c r="X748" i="7" s="1"/>
  <c r="Y748" i="7" s="1"/>
  <c r="F746" i="7"/>
  <c r="S747" i="7"/>
  <c r="P514" i="7"/>
  <c r="AJ740" i="7" l="1"/>
  <c r="AK740" i="7" s="1"/>
  <c r="I742" i="7"/>
  <c r="AE743" i="7"/>
  <c r="H745" i="7"/>
  <c r="AA746" i="7"/>
  <c r="G748" i="7"/>
  <c r="W749" i="7"/>
  <c r="T747" i="7"/>
  <c r="U747" i="7" s="1"/>
  <c r="Q514" i="7"/>
  <c r="E514" i="7" s="1"/>
  <c r="J740" i="7" l="1"/>
  <c r="AI741" i="7"/>
  <c r="AF743" i="7"/>
  <c r="AG743" i="7" s="1"/>
  <c r="AB746" i="7"/>
  <c r="AC746" i="7" s="1"/>
  <c r="X749" i="7"/>
  <c r="Y749" i="7" s="1"/>
  <c r="F747" i="7"/>
  <c r="S748" i="7"/>
  <c r="T748" i="7" s="1"/>
  <c r="U748" i="7" s="1"/>
  <c r="O515" i="7"/>
  <c r="AJ741" i="7" l="1"/>
  <c r="AK741" i="7" s="1"/>
  <c r="I743" i="7"/>
  <c r="AE744" i="7"/>
  <c r="H746" i="7"/>
  <c r="AA747" i="7"/>
  <c r="G749" i="7"/>
  <c r="W750" i="7"/>
  <c r="F748" i="7"/>
  <c r="S749" i="7"/>
  <c r="P515" i="7"/>
  <c r="J741" i="7" l="1"/>
  <c r="AI742" i="7"/>
  <c r="AF744" i="7"/>
  <c r="AG744" i="7" s="1"/>
  <c r="AB747" i="7"/>
  <c r="AC747" i="7" s="1"/>
  <c r="X750" i="7"/>
  <c r="Y750" i="7" s="1"/>
  <c r="T749" i="7"/>
  <c r="U749" i="7" s="1"/>
  <c r="Q515" i="7"/>
  <c r="E515" i="7" s="1"/>
  <c r="AJ742" i="7" l="1"/>
  <c r="AK742" i="7" s="1"/>
  <c r="I744" i="7"/>
  <c r="AE745" i="7"/>
  <c r="H747" i="7"/>
  <c r="AA748" i="7"/>
  <c r="AB748" i="7" s="1"/>
  <c r="AC748" i="7" s="1"/>
  <c r="G750" i="7"/>
  <c r="W751" i="7"/>
  <c r="F749" i="7"/>
  <c r="S750" i="7"/>
  <c r="O516" i="7"/>
  <c r="J742" i="7" l="1"/>
  <c r="AI743" i="7"/>
  <c r="AF745" i="7"/>
  <c r="AG745" i="7" s="1"/>
  <c r="H748" i="7"/>
  <c r="AA749" i="7"/>
  <c r="X751" i="7"/>
  <c r="Y751" i="7" s="1"/>
  <c r="T750" i="7"/>
  <c r="U750" i="7" s="1"/>
  <c r="P516" i="7"/>
  <c r="AJ743" i="7" l="1"/>
  <c r="AK743" i="7" s="1"/>
  <c r="I745" i="7"/>
  <c r="AE746" i="7"/>
  <c r="AB749" i="7"/>
  <c r="AC749" i="7" s="1"/>
  <c r="G751" i="7"/>
  <c r="W752" i="7"/>
  <c r="F750" i="7"/>
  <c r="S751" i="7"/>
  <c r="Q516" i="7"/>
  <c r="E516" i="7" s="1"/>
  <c r="J743" i="7" l="1"/>
  <c r="AI744" i="7"/>
  <c r="AF746" i="7"/>
  <c r="AG746" i="7" s="1"/>
  <c r="H749" i="7"/>
  <c r="AA750" i="7"/>
  <c r="X752" i="7"/>
  <c r="Y752" i="7" s="1"/>
  <c r="T751" i="7"/>
  <c r="U751" i="7" s="1"/>
  <c r="O517" i="7"/>
  <c r="AJ744" i="7" l="1"/>
  <c r="AK744" i="7" s="1"/>
  <c r="I746" i="7"/>
  <c r="AE747" i="7"/>
  <c r="AB750" i="7"/>
  <c r="AC750" i="7" s="1"/>
  <c r="G752" i="7"/>
  <c r="W753" i="7"/>
  <c r="F751" i="7"/>
  <c r="S752" i="7"/>
  <c r="P517" i="7"/>
  <c r="J744" i="7" l="1"/>
  <c r="AI745" i="7"/>
  <c r="AF747" i="7"/>
  <c r="AG747" i="7" s="1"/>
  <c r="H750" i="7"/>
  <c r="AA751" i="7"/>
  <c r="X753" i="7"/>
  <c r="Y753" i="7" s="1"/>
  <c r="T752" i="7"/>
  <c r="U752" i="7" s="1"/>
  <c r="Q517" i="7"/>
  <c r="E517" i="7" s="1"/>
  <c r="AJ745" i="7" l="1"/>
  <c r="AK745" i="7" s="1"/>
  <c r="I747" i="7"/>
  <c r="AE748" i="7"/>
  <c r="AB751" i="7"/>
  <c r="AC751" i="7" s="1"/>
  <c r="G753" i="7"/>
  <c r="W754" i="7"/>
  <c r="F752" i="7"/>
  <c r="S753" i="7"/>
  <c r="O518" i="7"/>
  <c r="J745" i="7" l="1"/>
  <c r="AI746" i="7"/>
  <c r="AF748" i="7"/>
  <c r="AG748" i="7" s="1"/>
  <c r="H751" i="7"/>
  <c r="AA752" i="7"/>
  <c r="X754" i="7"/>
  <c r="Y754" i="7" s="1"/>
  <c r="T753" i="7"/>
  <c r="U753" i="7" s="1"/>
  <c r="P518" i="7"/>
  <c r="AJ746" i="7" l="1"/>
  <c r="AK746" i="7" s="1"/>
  <c r="I748" i="7"/>
  <c r="AE749" i="7"/>
  <c r="AB752" i="7"/>
  <c r="AC752" i="7" s="1"/>
  <c r="G754" i="7"/>
  <c r="W755" i="7"/>
  <c r="F753" i="7"/>
  <c r="S754" i="7"/>
  <c r="Q518" i="7"/>
  <c r="E518" i="7" s="1"/>
  <c r="J746" i="7" l="1"/>
  <c r="AI747" i="7"/>
  <c r="AF749" i="7"/>
  <c r="AG749" i="7" s="1"/>
  <c r="H752" i="7"/>
  <c r="AA753" i="7"/>
  <c r="X755" i="7"/>
  <c r="Y755" i="7" s="1"/>
  <c r="T754" i="7"/>
  <c r="U754" i="7" s="1"/>
  <c r="O519" i="7"/>
  <c r="AJ747" i="7" l="1"/>
  <c r="AK747" i="7" s="1"/>
  <c r="I749" i="7"/>
  <c r="AE750" i="7"/>
  <c r="AB753" i="7"/>
  <c r="AC753" i="7" s="1"/>
  <c r="G755" i="7"/>
  <c r="W756" i="7"/>
  <c r="F754" i="7"/>
  <c r="S755" i="7"/>
  <c r="P519" i="7"/>
  <c r="J747" i="7" l="1"/>
  <c r="AI748" i="7"/>
  <c r="AF750" i="7"/>
  <c r="AG750" i="7" s="1"/>
  <c r="H753" i="7"/>
  <c r="AA754" i="7"/>
  <c r="X756" i="7"/>
  <c r="Y756" i="7" s="1"/>
  <c r="T755" i="7"/>
  <c r="U755" i="7" s="1"/>
  <c r="Q519" i="7"/>
  <c r="E519" i="7" s="1"/>
  <c r="AJ748" i="7" l="1"/>
  <c r="AK748" i="7" s="1"/>
  <c r="I750" i="7"/>
  <c r="AE751" i="7"/>
  <c r="AB754" i="7"/>
  <c r="AC754" i="7" s="1"/>
  <c r="G756" i="7"/>
  <c r="W757" i="7"/>
  <c r="F755" i="7"/>
  <c r="S756" i="7"/>
  <c r="O520" i="7"/>
  <c r="J748" i="7" l="1"/>
  <c r="AI749" i="7"/>
  <c r="AF751" i="7"/>
  <c r="AG751" i="7" s="1"/>
  <c r="H754" i="7"/>
  <c r="AA755" i="7"/>
  <c r="X757" i="7"/>
  <c r="Y757" i="7" s="1"/>
  <c r="T756" i="7"/>
  <c r="U756" i="7" s="1"/>
  <c r="P520" i="7"/>
  <c r="AJ749" i="7" l="1"/>
  <c r="AK749" i="7" s="1"/>
  <c r="I751" i="7"/>
  <c r="AE752" i="7"/>
  <c r="AB755" i="7"/>
  <c r="AC755" i="7" s="1"/>
  <c r="G757" i="7"/>
  <c r="W758" i="7"/>
  <c r="F756" i="7"/>
  <c r="S757" i="7"/>
  <c r="Q520" i="7"/>
  <c r="E520" i="7" s="1"/>
  <c r="J749" i="7" l="1"/>
  <c r="AI750" i="7"/>
  <c r="AF752" i="7"/>
  <c r="AG752" i="7" s="1"/>
  <c r="H755" i="7"/>
  <c r="AA756" i="7"/>
  <c r="X758" i="7"/>
  <c r="Y758" i="7" s="1"/>
  <c r="T757" i="7"/>
  <c r="U757" i="7" s="1"/>
  <c r="O521" i="7"/>
  <c r="AJ750" i="7" l="1"/>
  <c r="AK750" i="7" s="1"/>
  <c r="I752" i="7"/>
  <c r="AE753" i="7"/>
  <c r="AB756" i="7"/>
  <c r="AC756" i="7" s="1"/>
  <c r="G758" i="7"/>
  <c r="W759" i="7"/>
  <c r="F757" i="7"/>
  <c r="S758" i="7"/>
  <c r="P521" i="7"/>
  <c r="J750" i="7" l="1"/>
  <c r="AI751" i="7"/>
  <c r="AF753" i="7"/>
  <c r="AG753" i="7" s="1"/>
  <c r="H756" i="7"/>
  <c r="AA757" i="7"/>
  <c r="X759" i="7"/>
  <c r="Y759" i="7" s="1"/>
  <c r="T758" i="7"/>
  <c r="U758" i="7" s="1"/>
  <c r="Q521" i="7"/>
  <c r="E521" i="7" s="1"/>
  <c r="AJ751" i="7" l="1"/>
  <c r="AK751" i="7" s="1"/>
  <c r="I753" i="7"/>
  <c r="AE754" i="7"/>
  <c r="AB757" i="7"/>
  <c r="AC757" i="7" s="1"/>
  <c r="G759" i="7"/>
  <c r="W760" i="7"/>
  <c r="F758" i="7"/>
  <c r="S759" i="7"/>
  <c r="O522" i="7"/>
  <c r="J751" i="7" l="1"/>
  <c r="AI752" i="7"/>
  <c r="AF754" i="7"/>
  <c r="AG754" i="7" s="1"/>
  <c r="H757" i="7"/>
  <c r="AA758" i="7"/>
  <c r="X760" i="7"/>
  <c r="Y760" i="7" s="1"/>
  <c r="T759" i="7"/>
  <c r="U759" i="7" s="1"/>
  <c r="P522" i="7"/>
  <c r="AJ752" i="7" l="1"/>
  <c r="AK752" i="7" s="1"/>
  <c r="I754" i="7"/>
  <c r="AE755" i="7"/>
  <c r="AB758" i="7"/>
  <c r="AC758" i="7" s="1"/>
  <c r="G760" i="7"/>
  <c r="W761" i="7"/>
  <c r="F759" i="7"/>
  <c r="S760" i="7"/>
  <c r="Q522" i="7"/>
  <c r="E522" i="7" s="1"/>
  <c r="J752" i="7" l="1"/>
  <c r="AI753" i="7"/>
  <c r="AF755" i="7"/>
  <c r="AG755" i="7" s="1"/>
  <c r="H758" i="7"/>
  <c r="AA759" i="7"/>
  <c r="X761" i="7"/>
  <c r="Y761" i="7" s="1"/>
  <c r="T760" i="7"/>
  <c r="U760" i="7" s="1"/>
  <c r="O523" i="7"/>
  <c r="AJ753" i="7" l="1"/>
  <c r="AK753" i="7" s="1"/>
  <c r="I755" i="7"/>
  <c r="AE756" i="7"/>
  <c r="AB759" i="7"/>
  <c r="AC759" i="7" s="1"/>
  <c r="G761" i="7"/>
  <c r="W762" i="7"/>
  <c r="F760" i="7"/>
  <c r="S761" i="7"/>
  <c r="P523" i="7"/>
  <c r="J753" i="7" l="1"/>
  <c r="AI754" i="7"/>
  <c r="AF756" i="7"/>
  <c r="AG756" i="7" s="1"/>
  <c r="H759" i="7"/>
  <c r="AA760" i="7"/>
  <c r="X762" i="7"/>
  <c r="Y762" i="7" s="1"/>
  <c r="T761" i="7"/>
  <c r="U761" i="7" s="1"/>
  <c r="Q523" i="7"/>
  <c r="E523" i="7" s="1"/>
  <c r="AJ754" i="7" l="1"/>
  <c r="AK754" i="7" s="1"/>
  <c r="I756" i="7"/>
  <c r="AE757" i="7"/>
  <c r="AB760" i="7"/>
  <c r="AC760" i="7" s="1"/>
  <c r="G762" i="7"/>
  <c r="W763" i="7"/>
  <c r="F761" i="7"/>
  <c r="S762" i="7"/>
  <c r="O524" i="7"/>
  <c r="J754" i="7" l="1"/>
  <c r="AI755" i="7"/>
  <c r="AF757" i="7"/>
  <c r="AG757" i="7" s="1"/>
  <c r="H760" i="7"/>
  <c r="AA761" i="7"/>
  <c r="X763" i="7"/>
  <c r="Y763" i="7" s="1"/>
  <c r="T762" i="7"/>
  <c r="U762" i="7" s="1"/>
  <c r="P524" i="7"/>
  <c r="AJ755" i="7" l="1"/>
  <c r="AK755" i="7" s="1"/>
  <c r="I757" i="7"/>
  <c r="AE758" i="7"/>
  <c r="AB761" i="7"/>
  <c r="AC761" i="7" s="1"/>
  <c r="G763" i="7"/>
  <c r="W764" i="7"/>
  <c r="F762" i="7"/>
  <c r="S763" i="7"/>
  <c r="Q524" i="7"/>
  <c r="E524" i="7" s="1"/>
  <c r="J755" i="7" l="1"/>
  <c r="AI756" i="7"/>
  <c r="AF758" i="7"/>
  <c r="AG758" i="7" s="1"/>
  <c r="H761" i="7"/>
  <c r="AA762" i="7"/>
  <c r="X764" i="7"/>
  <c r="Y764" i="7" s="1"/>
  <c r="T763" i="7"/>
  <c r="U763" i="7" s="1"/>
  <c r="O525" i="7"/>
  <c r="AJ756" i="7" l="1"/>
  <c r="AK756" i="7" s="1"/>
  <c r="I758" i="7"/>
  <c r="AE759" i="7"/>
  <c r="AB762" i="7"/>
  <c r="AC762" i="7" s="1"/>
  <c r="G764" i="7"/>
  <c r="W765" i="7"/>
  <c r="F763" i="7"/>
  <c r="S764" i="7"/>
  <c r="P525" i="7"/>
  <c r="J756" i="7" l="1"/>
  <c r="AI757" i="7"/>
  <c r="AF759" i="7"/>
  <c r="AG759" i="7" s="1"/>
  <c r="H762" i="7"/>
  <c r="AA763" i="7"/>
  <c r="X765" i="7"/>
  <c r="Y765" i="7" s="1"/>
  <c r="T764" i="7"/>
  <c r="U764" i="7" s="1"/>
  <c r="Q525" i="7"/>
  <c r="E525" i="7" s="1"/>
  <c r="AJ757" i="7" l="1"/>
  <c r="AK757" i="7" s="1"/>
  <c r="I759" i="7"/>
  <c r="AE760" i="7"/>
  <c r="AB763" i="7"/>
  <c r="AC763" i="7" s="1"/>
  <c r="G765" i="7"/>
  <c r="W766" i="7"/>
  <c r="F764" i="7"/>
  <c r="S765" i="7"/>
  <c r="O526" i="7"/>
  <c r="J757" i="7" l="1"/>
  <c r="AI758" i="7"/>
  <c r="AF760" i="7"/>
  <c r="AG760" i="7" s="1"/>
  <c r="H763" i="7"/>
  <c r="AA764" i="7"/>
  <c r="X766" i="7"/>
  <c r="Y766" i="7" s="1"/>
  <c r="T765" i="7"/>
  <c r="U765" i="7" s="1"/>
  <c r="P526" i="7"/>
  <c r="AJ758" i="7" l="1"/>
  <c r="AK758" i="7" s="1"/>
  <c r="I760" i="7"/>
  <c r="AE761" i="7"/>
  <c r="AB764" i="7"/>
  <c r="AC764" i="7" s="1"/>
  <c r="G766" i="7"/>
  <c r="W767" i="7"/>
  <c r="F765" i="7"/>
  <c r="S766" i="7"/>
  <c r="Q526" i="7"/>
  <c r="E526" i="7" s="1"/>
  <c r="J758" i="7" l="1"/>
  <c r="AI759" i="7"/>
  <c r="AF761" i="7"/>
  <c r="AG761" i="7" s="1"/>
  <c r="H764" i="7"/>
  <c r="AA765" i="7"/>
  <c r="X767" i="7"/>
  <c r="Y767" i="7" s="1"/>
  <c r="T766" i="7"/>
  <c r="U766" i="7" s="1"/>
  <c r="O527" i="7"/>
  <c r="AJ759" i="7" l="1"/>
  <c r="AK759" i="7" s="1"/>
  <c r="I761" i="7"/>
  <c r="AE762" i="7"/>
  <c r="AB765" i="7"/>
  <c r="AC765" i="7" s="1"/>
  <c r="G767" i="7"/>
  <c r="W768" i="7"/>
  <c r="F766" i="7"/>
  <c r="S767" i="7"/>
  <c r="P527" i="7"/>
  <c r="J759" i="7" l="1"/>
  <c r="AI760" i="7"/>
  <c r="AF762" i="7"/>
  <c r="AG762" i="7" s="1"/>
  <c r="H765" i="7"/>
  <c r="AA766" i="7"/>
  <c r="AB766" i="7" s="1"/>
  <c r="AC766" i="7" s="1"/>
  <c r="X768" i="7"/>
  <c r="Y768" i="7" s="1"/>
  <c r="T767" i="7"/>
  <c r="U767" i="7" s="1"/>
  <c r="Q527" i="7"/>
  <c r="E527" i="7" s="1"/>
  <c r="AJ760" i="7" l="1"/>
  <c r="AK760" i="7" s="1"/>
  <c r="I762" i="7"/>
  <c r="AE763" i="7"/>
  <c r="H766" i="7"/>
  <c r="AA767" i="7"/>
  <c r="G768" i="7"/>
  <c r="W769" i="7"/>
  <c r="F767" i="7"/>
  <c r="S768" i="7"/>
  <c r="O528" i="7"/>
  <c r="J760" i="7" l="1"/>
  <c r="AI761" i="7"/>
  <c r="AF763" i="7"/>
  <c r="AG763" i="7" s="1"/>
  <c r="AB767" i="7"/>
  <c r="AC767" i="7" s="1"/>
  <c r="X769" i="7"/>
  <c r="Y769" i="7" s="1"/>
  <c r="T768" i="7"/>
  <c r="U768" i="7" s="1"/>
  <c r="P528" i="7"/>
  <c r="AJ761" i="7" l="1"/>
  <c r="AK761" i="7" s="1"/>
  <c r="I763" i="7"/>
  <c r="AE764" i="7"/>
  <c r="H767" i="7"/>
  <c r="AA768" i="7"/>
  <c r="G769" i="7"/>
  <c r="W770" i="7"/>
  <c r="F768" i="7"/>
  <c r="S769" i="7"/>
  <c r="T769" i="7" s="1"/>
  <c r="U769" i="7" s="1"/>
  <c r="Q528" i="7"/>
  <c r="E528" i="7" s="1"/>
  <c r="J761" i="7" l="1"/>
  <c r="AI762" i="7"/>
  <c r="AF764" i="7"/>
  <c r="AG764" i="7" s="1"/>
  <c r="AB768" i="7"/>
  <c r="AC768" i="7" s="1"/>
  <c r="X770" i="7"/>
  <c r="Y770" i="7" s="1"/>
  <c r="F769" i="7"/>
  <c r="S770" i="7"/>
  <c r="O529" i="7"/>
  <c r="AJ762" i="7" l="1"/>
  <c r="AK762" i="7" s="1"/>
  <c r="I764" i="7"/>
  <c r="AE765" i="7"/>
  <c r="H768" i="7"/>
  <c r="AA769" i="7"/>
  <c r="G770" i="7"/>
  <c r="W771" i="7"/>
  <c r="T770" i="7"/>
  <c r="U770" i="7" s="1"/>
  <c r="P529" i="7"/>
  <c r="J762" i="7" l="1"/>
  <c r="AI763" i="7"/>
  <c r="AF765" i="7"/>
  <c r="AG765" i="7" s="1"/>
  <c r="AB769" i="7"/>
  <c r="AC769" i="7" s="1"/>
  <c r="X771" i="7"/>
  <c r="Y771" i="7" s="1"/>
  <c r="F770" i="7"/>
  <c r="S771" i="7"/>
  <c r="Q529" i="7"/>
  <c r="E529" i="7" s="1"/>
  <c r="AJ763" i="7" l="1"/>
  <c r="AK763" i="7" s="1"/>
  <c r="I765" i="7"/>
  <c r="AE766" i="7"/>
  <c r="H769" i="7"/>
  <c r="AA770" i="7"/>
  <c r="G771" i="7"/>
  <c r="W772" i="7"/>
  <c r="T771" i="7"/>
  <c r="U771" i="7" s="1"/>
  <c r="O530" i="7"/>
  <c r="J763" i="7" l="1"/>
  <c r="AI764" i="7"/>
  <c r="AF766" i="7"/>
  <c r="AG766" i="7" s="1"/>
  <c r="AB770" i="7"/>
  <c r="AC770" i="7" s="1"/>
  <c r="X772" i="7"/>
  <c r="Y772" i="7" s="1"/>
  <c r="F771" i="7"/>
  <c r="S772" i="7"/>
  <c r="P530" i="7"/>
  <c r="AJ764" i="7" l="1"/>
  <c r="AK764" i="7" s="1"/>
  <c r="I766" i="7"/>
  <c r="AE767" i="7"/>
  <c r="H770" i="7"/>
  <c r="AA771" i="7"/>
  <c r="G772" i="7"/>
  <c r="W773" i="7"/>
  <c r="T772" i="7"/>
  <c r="U772" i="7" s="1"/>
  <c r="Q530" i="7"/>
  <c r="E530" i="7" s="1"/>
  <c r="J764" i="7" l="1"/>
  <c r="AI765" i="7"/>
  <c r="AF767" i="7"/>
  <c r="AG767" i="7" s="1"/>
  <c r="AB771" i="7"/>
  <c r="AC771" i="7" s="1"/>
  <c r="X773" i="7"/>
  <c r="Y773" i="7" s="1"/>
  <c r="F772" i="7"/>
  <c r="S773" i="7"/>
  <c r="O531" i="7"/>
  <c r="AJ765" i="7" l="1"/>
  <c r="AK765" i="7" s="1"/>
  <c r="I767" i="7"/>
  <c r="AE768" i="7"/>
  <c r="H771" i="7"/>
  <c r="AA772" i="7"/>
  <c r="G773" i="7"/>
  <c r="W774" i="7"/>
  <c r="T773" i="7"/>
  <c r="U773" i="7" s="1"/>
  <c r="P531" i="7"/>
  <c r="J765" i="7" l="1"/>
  <c r="AI766" i="7"/>
  <c r="AF768" i="7"/>
  <c r="AG768" i="7" s="1"/>
  <c r="AB772" i="7"/>
  <c r="AC772" i="7" s="1"/>
  <c r="X774" i="7"/>
  <c r="Y774" i="7" s="1"/>
  <c r="F773" i="7"/>
  <c r="S774" i="7"/>
  <c r="Q531" i="7"/>
  <c r="E531" i="7" s="1"/>
  <c r="AJ766" i="7" l="1"/>
  <c r="AK766" i="7" s="1"/>
  <c r="I768" i="7"/>
  <c r="AE769" i="7"/>
  <c r="H772" i="7"/>
  <c r="AA773" i="7"/>
  <c r="G774" i="7"/>
  <c r="W775" i="7"/>
  <c r="T774" i="7"/>
  <c r="U774" i="7" s="1"/>
  <c r="O532" i="7"/>
  <c r="J766" i="7" l="1"/>
  <c r="AI767" i="7"/>
  <c r="AF769" i="7"/>
  <c r="AG769" i="7" s="1"/>
  <c r="AB773" i="7"/>
  <c r="AC773" i="7" s="1"/>
  <c r="X775" i="7"/>
  <c r="Y775" i="7" s="1"/>
  <c r="F774" i="7"/>
  <c r="S775" i="7"/>
  <c r="P532" i="7"/>
  <c r="AJ767" i="7" l="1"/>
  <c r="AK767" i="7" s="1"/>
  <c r="I769" i="7"/>
  <c r="AE770" i="7"/>
  <c r="H773" i="7"/>
  <c r="AA774" i="7"/>
  <c r="G775" i="7"/>
  <c r="W776" i="7"/>
  <c r="T775" i="7"/>
  <c r="U775" i="7" s="1"/>
  <c r="Q532" i="7"/>
  <c r="E532" i="7" s="1"/>
  <c r="J767" i="7" l="1"/>
  <c r="AI768" i="7"/>
  <c r="AF770" i="7"/>
  <c r="AG770" i="7" s="1"/>
  <c r="AB774" i="7"/>
  <c r="AC774" i="7" s="1"/>
  <c r="X776" i="7"/>
  <c r="Y776" i="7" s="1"/>
  <c r="F775" i="7"/>
  <c r="S776" i="7"/>
  <c r="O533" i="7"/>
  <c r="AJ768" i="7" l="1"/>
  <c r="AK768" i="7" s="1"/>
  <c r="I770" i="7"/>
  <c r="AE771" i="7"/>
  <c r="H774" i="7"/>
  <c r="AA775" i="7"/>
  <c r="G776" i="7"/>
  <c r="W777" i="7"/>
  <c r="T776" i="7"/>
  <c r="U776" i="7" s="1"/>
  <c r="P533" i="7"/>
  <c r="J768" i="7" l="1"/>
  <c r="AI769" i="7"/>
  <c r="AF771" i="7"/>
  <c r="AG771" i="7" s="1"/>
  <c r="AB775" i="7"/>
  <c r="AC775" i="7" s="1"/>
  <c r="X777" i="7"/>
  <c r="Y777" i="7" s="1"/>
  <c r="F776" i="7"/>
  <c r="S777" i="7"/>
  <c r="Q533" i="7"/>
  <c r="E533" i="7" s="1"/>
  <c r="AJ769" i="7" l="1"/>
  <c r="AK769" i="7" s="1"/>
  <c r="I771" i="7"/>
  <c r="AE772" i="7"/>
  <c r="H775" i="7"/>
  <c r="AA776" i="7"/>
  <c r="G777" i="7"/>
  <c r="W778" i="7"/>
  <c r="T777" i="7"/>
  <c r="U777" i="7" s="1"/>
  <c r="O534" i="7"/>
  <c r="J769" i="7" l="1"/>
  <c r="AI770" i="7"/>
  <c r="AF772" i="7"/>
  <c r="AG772" i="7" s="1"/>
  <c r="AB776" i="7"/>
  <c r="AC776" i="7" s="1"/>
  <c r="X778" i="7"/>
  <c r="Y778" i="7" s="1"/>
  <c r="F777" i="7"/>
  <c r="S778" i="7"/>
  <c r="P534" i="7"/>
  <c r="AJ770" i="7" l="1"/>
  <c r="AK770" i="7" s="1"/>
  <c r="I772" i="7"/>
  <c r="AE773" i="7"/>
  <c r="H776" i="7"/>
  <c r="AA777" i="7"/>
  <c r="G778" i="7"/>
  <c r="W779" i="7"/>
  <c r="T778" i="7"/>
  <c r="U778" i="7" s="1"/>
  <c r="Q534" i="7"/>
  <c r="E534" i="7" s="1"/>
  <c r="J770" i="7" l="1"/>
  <c r="AI771" i="7"/>
  <c r="AF773" i="7"/>
  <c r="AG773" i="7" s="1"/>
  <c r="AB777" i="7"/>
  <c r="AC777" i="7" s="1"/>
  <c r="X779" i="7"/>
  <c r="Y779" i="7" s="1"/>
  <c r="F778" i="7"/>
  <c r="S779" i="7"/>
  <c r="O535" i="7"/>
  <c r="AJ771" i="7" l="1"/>
  <c r="AK771" i="7" s="1"/>
  <c r="I773" i="7"/>
  <c r="AE774" i="7"/>
  <c r="H777" i="7"/>
  <c r="AA778" i="7"/>
  <c r="G779" i="7"/>
  <c r="W780" i="7"/>
  <c r="T779" i="7"/>
  <c r="U779" i="7" s="1"/>
  <c r="P535" i="7"/>
  <c r="J771" i="7" l="1"/>
  <c r="AI772" i="7"/>
  <c r="AF774" i="7"/>
  <c r="AG774" i="7" s="1"/>
  <c r="AB778" i="7"/>
  <c r="AC778" i="7" s="1"/>
  <c r="X780" i="7"/>
  <c r="Y780" i="7" s="1"/>
  <c r="F779" i="7"/>
  <c r="S780" i="7"/>
  <c r="Q535" i="7"/>
  <c r="E535" i="7" s="1"/>
  <c r="AJ772" i="7" l="1"/>
  <c r="AK772" i="7" s="1"/>
  <c r="I774" i="7"/>
  <c r="AE775" i="7"/>
  <c r="H778" i="7"/>
  <c r="AA779" i="7"/>
  <c r="G780" i="7"/>
  <c r="W781" i="7"/>
  <c r="T780" i="7"/>
  <c r="U780" i="7" s="1"/>
  <c r="O536" i="7"/>
  <c r="J772" i="7" l="1"/>
  <c r="AI773" i="7"/>
  <c r="AF775" i="7"/>
  <c r="AG775" i="7" s="1"/>
  <c r="AB779" i="7"/>
  <c r="AC779" i="7" s="1"/>
  <c r="X781" i="7"/>
  <c r="Y781" i="7" s="1"/>
  <c r="F780" i="7"/>
  <c r="S781" i="7"/>
  <c r="P536" i="7"/>
  <c r="AJ773" i="7" l="1"/>
  <c r="AK773" i="7" s="1"/>
  <c r="I775" i="7"/>
  <c r="AE776" i="7"/>
  <c r="H779" i="7"/>
  <c r="AA780" i="7"/>
  <c r="G781" i="7"/>
  <c r="W782" i="7"/>
  <c r="T781" i="7"/>
  <c r="U781" i="7" s="1"/>
  <c r="Q536" i="7"/>
  <c r="E536" i="7" s="1"/>
  <c r="J773" i="7" l="1"/>
  <c r="AI774" i="7"/>
  <c r="AF776" i="7"/>
  <c r="AG776" i="7" s="1"/>
  <c r="AB780" i="7"/>
  <c r="AC780" i="7" s="1"/>
  <c r="X782" i="7"/>
  <c r="Y782" i="7" s="1"/>
  <c r="F781" i="7"/>
  <c r="S782" i="7"/>
  <c r="O537" i="7"/>
  <c r="AJ774" i="7" l="1"/>
  <c r="AK774" i="7" s="1"/>
  <c r="I776" i="7"/>
  <c r="AE777" i="7"/>
  <c r="H780" i="7"/>
  <c r="AA781" i="7"/>
  <c r="G782" i="7"/>
  <c r="W783" i="7"/>
  <c r="T782" i="7"/>
  <c r="U782" i="7" s="1"/>
  <c r="P537" i="7"/>
  <c r="J774" i="7" l="1"/>
  <c r="AI775" i="7"/>
  <c r="AF777" i="7"/>
  <c r="AG777" i="7" s="1"/>
  <c r="AB781" i="7"/>
  <c r="AC781" i="7" s="1"/>
  <c r="X783" i="7"/>
  <c r="Y783" i="7" s="1"/>
  <c r="F782" i="7"/>
  <c r="S783" i="7"/>
  <c r="Q537" i="7"/>
  <c r="E537" i="7" s="1"/>
  <c r="AJ775" i="7" l="1"/>
  <c r="AK775" i="7" s="1"/>
  <c r="I777" i="7"/>
  <c r="AE778" i="7"/>
  <c r="H781" i="7"/>
  <c r="AA782" i="7"/>
  <c r="G783" i="7"/>
  <c r="W784" i="7"/>
  <c r="T783" i="7"/>
  <c r="U783" i="7" s="1"/>
  <c r="O538" i="7"/>
  <c r="J775" i="7" l="1"/>
  <c r="AI776" i="7"/>
  <c r="AF778" i="7"/>
  <c r="AG778" i="7" s="1"/>
  <c r="AB782" i="7"/>
  <c r="AC782" i="7" s="1"/>
  <c r="X784" i="7"/>
  <c r="Y784" i="7" s="1"/>
  <c r="F783" i="7"/>
  <c r="S784" i="7"/>
  <c r="P538" i="7"/>
  <c r="AJ776" i="7" l="1"/>
  <c r="AK776" i="7" s="1"/>
  <c r="I778" i="7"/>
  <c r="AE779" i="7"/>
  <c r="H782" i="7"/>
  <c r="AA783" i="7"/>
  <c r="G784" i="7"/>
  <c r="W785" i="7"/>
  <c r="T784" i="7"/>
  <c r="U784" i="7" s="1"/>
  <c r="Q538" i="7"/>
  <c r="E538" i="7" s="1"/>
  <c r="J776" i="7" l="1"/>
  <c r="AI777" i="7"/>
  <c r="AF779" i="7"/>
  <c r="AG779" i="7" s="1"/>
  <c r="AB783" i="7"/>
  <c r="AC783" i="7" s="1"/>
  <c r="X785" i="7"/>
  <c r="Y785" i="7" s="1"/>
  <c r="F784" i="7"/>
  <c r="S785" i="7"/>
  <c r="O539" i="7"/>
  <c r="AJ777" i="7" l="1"/>
  <c r="AK777" i="7" s="1"/>
  <c r="I779" i="7"/>
  <c r="AE780" i="7"/>
  <c r="H783" i="7"/>
  <c r="AA784" i="7"/>
  <c r="G785" i="7"/>
  <c r="W786" i="7"/>
  <c r="X786" i="7" s="1"/>
  <c r="Y786" i="7" s="1"/>
  <c r="T785" i="7"/>
  <c r="U785" i="7" s="1"/>
  <c r="P539" i="7"/>
  <c r="J777" i="7" l="1"/>
  <c r="AI778" i="7"/>
  <c r="AF780" i="7"/>
  <c r="AG780" i="7" s="1"/>
  <c r="AB784" i="7"/>
  <c r="AC784" i="7" s="1"/>
  <c r="G786" i="7"/>
  <c r="W787" i="7"/>
  <c r="F785" i="7"/>
  <c r="S786" i="7"/>
  <c r="Q539" i="7"/>
  <c r="E539" i="7" s="1"/>
  <c r="AJ778" i="7" l="1"/>
  <c r="AK778" i="7" s="1"/>
  <c r="I780" i="7"/>
  <c r="AE781" i="7"/>
  <c r="H784" i="7"/>
  <c r="AA785" i="7"/>
  <c r="X787" i="7"/>
  <c r="Y787" i="7" s="1"/>
  <c r="T786" i="7"/>
  <c r="U786" i="7" s="1"/>
  <c r="O540" i="7"/>
  <c r="J778" i="7" l="1"/>
  <c r="AI779" i="7"/>
  <c r="AF781" i="7"/>
  <c r="AG781" i="7" s="1"/>
  <c r="AB785" i="7"/>
  <c r="AC785" i="7" s="1"/>
  <c r="G787" i="7"/>
  <c r="W788" i="7"/>
  <c r="F786" i="7"/>
  <c r="S787" i="7"/>
  <c r="P540" i="7"/>
  <c r="AJ779" i="7" l="1"/>
  <c r="AK779" i="7" s="1"/>
  <c r="I781" i="7"/>
  <c r="AE782" i="7"/>
  <c r="H785" i="7"/>
  <c r="AA786" i="7"/>
  <c r="AB786" i="7" s="1"/>
  <c r="AC786" i="7" s="1"/>
  <c r="X788" i="7"/>
  <c r="Y788" i="7" s="1"/>
  <c r="T787" i="7"/>
  <c r="U787" i="7" s="1"/>
  <c r="Q540" i="7"/>
  <c r="E540" i="7" s="1"/>
  <c r="J779" i="7" l="1"/>
  <c r="AI780" i="7"/>
  <c r="AF782" i="7"/>
  <c r="AG782" i="7" s="1"/>
  <c r="H786" i="7"/>
  <c r="AA787" i="7"/>
  <c r="G788" i="7"/>
  <c r="W789" i="7"/>
  <c r="F787" i="7"/>
  <c r="S788" i="7"/>
  <c r="O541" i="7"/>
  <c r="AJ780" i="7" l="1"/>
  <c r="AK780" i="7" s="1"/>
  <c r="I782" i="7"/>
  <c r="AE783" i="7"/>
  <c r="AB787" i="7"/>
  <c r="AC787" i="7" s="1"/>
  <c r="X789" i="7"/>
  <c r="Y789" i="7" s="1"/>
  <c r="T788" i="7"/>
  <c r="U788" i="7" s="1"/>
  <c r="P541" i="7"/>
  <c r="J780" i="7" l="1"/>
  <c r="AI781" i="7"/>
  <c r="AF783" i="7"/>
  <c r="AG783" i="7" s="1"/>
  <c r="H787" i="7"/>
  <c r="AA788" i="7"/>
  <c r="G789" i="7"/>
  <c r="W790" i="7"/>
  <c r="F788" i="7"/>
  <c r="S789" i="7"/>
  <c r="Q541" i="7"/>
  <c r="E541" i="7" s="1"/>
  <c r="AJ781" i="7" l="1"/>
  <c r="AK781" i="7" s="1"/>
  <c r="I783" i="7"/>
  <c r="AE784" i="7"/>
  <c r="AB788" i="7"/>
  <c r="AC788" i="7" s="1"/>
  <c r="X790" i="7"/>
  <c r="Y790" i="7" s="1"/>
  <c r="T789" i="7"/>
  <c r="U789" i="7" s="1"/>
  <c r="O542" i="7"/>
  <c r="J781" i="7" l="1"/>
  <c r="AI782" i="7"/>
  <c r="AF784" i="7"/>
  <c r="AG784" i="7" s="1"/>
  <c r="H788" i="7"/>
  <c r="AA789" i="7"/>
  <c r="G790" i="7"/>
  <c r="W791" i="7"/>
  <c r="F789" i="7"/>
  <c r="S790" i="7"/>
  <c r="P542" i="7"/>
  <c r="AJ782" i="7" l="1"/>
  <c r="AK782" i="7" s="1"/>
  <c r="I784" i="7"/>
  <c r="AE785" i="7"/>
  <c r="AB789" i="7"/>
  <c r="AC789" i="7" s="1"/>
  <c r="X791" i="7"/>
  <c r="Y791" i="7" s="1"/>
  <c r="T790" i="7"/>
  <c r="U790" i="7" s="1"/>
  <c r="Q542" i="7"/>
  <c r="E542" i="7" s="1"/>
  <c r="J782" i="7" l="1"/>
  <c r="AI783" i="7"/>
  <c r="AF785" i="7"/>
  <c r="AG785" i="7" s="1"/>
  <c r="H789" i="7"/>
  <c r="AA790" i="7"/>
  <c r="G791" i="7"/>
  <c r="W792" i="7"/>
  <c r="F790" i="7"/>
  <c r="S791" i="7"/>
  <c r="O543" i="7"/>
  <c r="AJ783" i="7" l="1"/>
  <c r="AK783" i="7" s="1"/>
  <c r="I785" i="7"/>
  <c r="AE786" i="7"/>
  <c r="AB790" i="7"/>
  <c r="AC790" i="7" s="1"/>
  <c r="X792" i="7"/>
  <c r="Y792" i="7" s="1"/>
  <c r="T791" i="7"/>
  <c r="U791" i="7" s="1"/>
  <c r="P543" i="7"/>
  <c r="J783" i="7" l="1"/>
  <c r="AI784" i="7"/>
  <c r="AF786" i="7"/>
  <c r="AG786" i="7" s="1"/>
  <c r="H790" i="7"/>
  <c r="AA791" i="7"/>
  <c r="G792" i="7"/>
  <c r="W793" i="7"/>
  <c r="F791" i="7"/>
  <c r="S792" i="7"/>
  <c r="Q543" i="7"/>
  <c r="E543" i="7" s="1"/>
  <c r="AJ784" i="7" l="1"/>
  <c r="AK784" i="7" s="1"/>
  <c r="I786" i="7"/>
  <c r="AE787" i="7"/>
  <c r="AF787" i="7" s="1"/>
  <c r="AG787" i="7" s="1"/>
  <c r="AB791" i="7"/>
  <c r="AC791" i="7" s="1"/>
  <c r="X793" i="7"/>
  <c r="Y793" i="7" s="1"/>
  <c r="T792" i="7"/>
  <c r="U792" i="7" s="1"/>
  <c r="O544" i="7"/>
  <c r="J784" i="7" l="1"/>
  <c r="AI785" i="7"/>
  <c r="I787" i="7"/>
  <c r="AE788" i="7"/>
  <c r="H791" i="7"/>
  <c r="AA792" i="7"/>
  <c r="G793" i="7"/>
  <c r="W794" i="7"/>
  <c r="F792" i="7"/>
  <c r="S793" i="7"/>
  <c r="P544" i="7"/>
  <c r="AJ785" i="7" l="1"/>
  <c r="AK785" i="7" s="1"/>
  <c r="AF788" i="7"/>
  <c r="AG788" i="7" s="1"/>
  <c r="AB792" i="7"/>
  <c r="AC792" i="7" s="1"/>
  <c r="X794" i="7"/>
  <c r="Y794" i="7" s="1"/>
  <c r="T793" i="7"/>
  <c r="U793" i="7" s="1"/>
  <c r="Q544" i="7"/>
  <c r="E544" i="7" s="1"/>
  <c r="J785" i="7" l="1"/>
  <c r="AI786" i="7"/>
  <c r="I788" i="7"/>
  <c r="AE789" i="7"/>
  <c r="H792" i="7"/>
  <c r="AA793" i="7"/>
  <c r="G794" i="7"/>
  <c r="W795" i="7"/>
  <c r="F793" i="7"/>
  <c r="S794" i="7"/>
  <c r="O545" i="7"/>
  <c r="AJ786" i="7" l="1"/>
  <c r="AK786" i="7" s="1"/>
  <c r="AF789" i="7"/>
  <c r="AG789" i="7" s="1"/>
  <c r="AB793" i="7"/>
  <c r="AC793" i="7" s="1"/>
  <c r="X795" i="7"/>
  <c r="Y795" i="7" s="1"/>
  <c r="T794" i="7"/>
  <c r="U794" i="7" s="1"/>
  <c r="P545" i="7"/>
  <c r="Q545" i="7" s="1"/>
  <c r="E545" i="7" s="1"/>
  <c r="J786" i="7" l="1"/>
  <c r="AI787" i="7"/>
  <c r="I789" i="7"/>
  <c r="AE790" i="7"/>
  <c r="H793" i="7"/>
  <c r="AA794" i="7"/>
  <c r="G795" i="7"/>
  <c r="W796" i="7"/>
  <c r="F794" i="7"/>
  <c r="S795" i="7"/>
  <c r="O546" i="7"/>
  <c r="AJ787" i="7" l="1"/>
  <c r="AK787" i="7" s="1"/>
  <c r="AF790" i="7"/>
  <c r="AG790" i="7" s="1"/>
  <c r="AB794" i="7"/>
  <c r="AC794" i="7" s="1"/>
  <c r="X796" i="7"/>
  <c r="Y796" i="7" s="1"/>
  <c r="T795" i="7"/>
  <c r="U795" i="7" s="1"/>
  <c r="P546" i="7"/>
  <c r="J787" i="7" l="1"/>
  <c r="AI788" i="7"/>
  <c r="I790" i="7"/>
  <c r="AE791" i="7"/>
  <c r="H794" i="7"/>
  <c r="AA795" i="7"/>
  <c r="G796" i="7"/>
  <c r="W797" i="7"/>
  <c r="F795" i="7"/>
  <c r="S796" i="7"/>
  <c r="Q546" i="7"/>
  <c r="E546" i="7" s="1"/>
  <c r="AJ788" i="7" l="1"/>
  <c r="AK788" i="7" s="1"/>
  <c r="AF791" i="7"/>
  <c r="AG791" i="7" s="1"/>
  <c r="AB795" i="7"/>
  <c r="AC795" i="7" s="1"/>
  <c r="X797" i="7"/>
  <c r="Y797" i="7" s="1"/>
  <c r="T796" i="7"/>
  <c r="U796" i="7" s="1"/>
  <c r="O547" i="7"/>
  <c r="J788" i="7" l="1"/>
  <c r="AI789" i="7"/>
  <c r="I791" i="7"/>
  <c r="AE792" i="7"/>
  <c r="H795" i="7"/>
  <c r="AA796" i="7"/>
  <c r="G797" i="7"/>
  <c r="W798" i="7"/>
  <c r="F796" i="7"/>
  <c r="S797" i="7"/>
  <c r="P547" i="7"/>
  <c r="AJ789" i="7" l="1"/>
  <c r="AK789" i="7" s="1"/>
  <c r="AF792" i="7"/>
  <c r="AG792" i="7" s="1"/>
  <c r="AB796" i="7"/>
  <c r="AC796" i="7" s="1"/>
  <c r="X798" i="7"/>
  <c r="Y798" i="7" s="1"/>
  <c r="T797" i="7"/>
  <c r="U797" i="7" s="1"/>
  <c r="Q547" i="7"/>
  <c r="E547" i="7" s="1"/>
  <c r="J789" i="7" l="1"/>
  <c r="AI790" i="7"/>
  <c r="I792" i="7"/>
  <c r="AE793" i="7"/>
  <c r="H796" i="7"/>
  <c r="AA797" i="7"/>
  <c r="G798" i="7"/>
  <c r="W799" i="7"/>
  <c r="F797" i="7"/>
  <c r="S798" i="7"/>
  <c r="O548" i="7"/>
  <c r="AJ790" i="7" l="1"/>
  <c r="AK790" i="7" s="1"/>
  <c r="AF793" i="7"/>
  <c r="AG793" i="7" s="1"/>
  <c r="AB797" i="7"/>
  <c r="AC797" i="7" s="1"/>
  <c r="X799" i="7"/>
  <c r="Y799" i="7" s="1"/>
  <c r="T798" i="7"/>
  <c r="U798" i="7" s="1"/>
  <c r="P548" i="7"/>
  <c r="J790" i="7" l="1"/>
  <c r="AI791" i="7"/>
  <c r="I793" i="7"/>
  <c r="AE794" i="7"/>
  <c r="H797" i="7"/>
  <c r="AA798" i="7"/>
  <c r="G799" i="7"/>
  <c r="W800" i="7"/>
  <c r="F798" i="7"/>
  <c r="S799" i="7"/>
  <c r="Q548" i="7"/>
  <c r="E548" i="7" s="1"/>
  <c r="AJ791" i="7" l="1"/>
  <c r="AK791" i="7" s="1"/>
  <c r="AF794" i="7"/>
  <c r="AG794" i="7" s="1"/>
  <c r="AB798" i="7"/>
  <c r="AC798" i="7" s="1"/>
  <c r="X800" i="7"/>
  <c r="Y800" i="7" s="1"/>
  <c r="T799" i="7"/>
  <c r="U799" i="7" s="1"/>
  <c r="O549" i="7"/>
  <c r="J791" i="7" l="1"/>
  <c r="AI792" i="7"/>
  <c r="I794" i="7"/>
  <c r="AE795" i="7"/>
  <c r="H798" i="7"/>
  <c r="AA799" i="7"/>
  <c r="G800" i="7"/>
  <c r="W801" i="7"/>
  <c r="F799" i="7"/>
  <c r="S800" i="7"/>
  <c r="P549" i="7"/>
  <c r="AJ792" i="7" l="1"/>
  <c r="AK792" i="7" s="1"/>
  <c r="AF795" i="7"/>
  <c r="AG795" i="7" s="1"/>
  <c r="AB799" i="7"/>
  <c r="AC799" i="7" s="1"/>
  <c r="X801" i="7"/>
  <c r="Y801" i="7" s="1"/>
  <c r="T800" i="7"/>
  <c r="U800" i="7" s="1"/>
  <c r="Q549" i="7"/>
  <c r="E549" i="7" s="1"/>
  <c r="J792" i="7" l="1"/>
  <c r="AI793" i="7"/>
  <c r="I795" i="7"/>
  <c r="AE796" i="7"/>
  <c r="H799" i="7"/>
  <c r="AA800" i="7"/>
  <c r="G801" i="7"/>
  <c r="W802" i="7"/>
  <c r="F800" i="7"/>
  <c r="S801" i="7"/>
  <c r="O550" i="7"/>
  <c r="AJ793" i="7" l="1"/>
  <c r="AK793" i="7" s="1"/>
  <c r="AF796" i="7"/>
  <c r="AG796" i="7" s="1"/>
  <c r="AB800" i="7"/>
  <c r="AC800" i="7" s="1"/>
  <c r="X802" i="7"/>
  <c r="Y802" i="7" s="1"/>
  <c r="T801" i="7"/>
  <c r="U801" i="7" s="1"/>
  <c r="P550" i="7"/>
  <c r="Q550" i="7" s="1"/>
  <c r="E550" i="7" s="1"/>
  <c r="J793" i="7" l="1"/>
  <c r="AI794" i="7"/>
  <c r="I796" i="7"/>
  <c r="AE797" i="7"/>
  <c r="H800" i="7"/>
  <c r="AA801" i="7"/>
  <c r="G802" i="7"/>
  <c r="W803" i="7"/>
  <c r="F801" i="7"/>
  <c r="S802" i="7"/>
  <c r="O551" i="7"/>
  <c r="AJ794" i="7" l="1"/>
  <c r="AK794" i="7" s="1"/>
  <c r="AF797" i="7"/>
  <c r="AG797" i="7" s="1"/>
  <c r="AB801" i="7"/>
  <c r="AC801" i="7" s="1"/>
  <c r="X803" i="7"/>
  <c r="Y803" i="7" s="1"/>
  <c r="T802" i="7"/>
  <c r="U802" i="7" s="1"/>
  <c r="P551" i="7"/>
  <c r="J794" i="7" l="1"/>
  <c r="AI795" i="7"/>
  <c r="I797" i="7"/>
  <c r="AE798" i="7"/>
  <c r="H801" i="7"/>
  <c r="AA802" i="7"/>
  <c r="G803" i="7"/>
  <c r="W804" i="7"/>
  <c r="F802" i="7"/>
  <c r="S803" i="7"/>
  <c r="Q551" i="7"/>
  <c r="E551" i="7" s="1"/>
  <c r="AJ795" i="7" l="1"/>
  <c r="AK795" i="7" s="1"/>
  <c r="AF798" i="7"/>
  <c r="AG798" i="7" s="1"/>
  <c r="AB802" i="7"/>
  <c r="AC802" i="7" s="1"/>
  <c r="X804" i="7"/>
  <c r="Y804" i="7" s="1"/>
  <c r="T803" i="7"/>
  <c r="U803" i="7" s="1"/>
  <c r="O552" i="7"/>
  <c r="J795" i="7" l="1"/>
  <c r="AI796" i="7"/>
  <c r="I798" i="7"/>
  <c r="AE799" i="7"/>
  <c r="H802" i="7"/>
  <c r="AA803" i="7"/>
  <c r="G804" i="7"/>
  <c r="W805" i="7"/>
  <c r="F803" i="7"/>
  <c r="S804" i="7"/>
  <c r="P552" i="7"/>
  <c r="AJ796" i="7" l="1"/>
  <c r="AK796" i="7" s="1"/>
  <c r="AF799" i="7"/>
  <c r="AG799" i="7" s="1"/>
  <c r="AB803" i="7"/>
  <c r="AC803" i="7" s="1"/>
  <c r="X805" i="7"/>
  <c r="Y805" i="7" s="1"/>
  <c r="T804" i="7"/>
  <c r="U804" i="7" s="1"/>
  <c r="Q552" i="7"/>
  <c r="E552" i="7" s="1"/>
  <c r="J796" i="7" l="1"/>
  <c r="AI797" i="7"/>
  <c r="I799" i="7"/>
  <c r="AE800" i="7"/>
  <c r="H803" i="7"/>
  <c r="AA804" i="7"/>
  <c r="G805" i="7"/>
  <c r="W806" i="7"/>
  <c r="F804" i="7"/>
  <c r="S805" i="7"/>
  <c r="O553" i="7"/>
  <c r="AJ797" i="7" l="1"/>
  <c r="AK797" i="7" s="1"/>
  <c r="AF800" i="7"/>
  <c r="AG800" i="7" s="1"/>
  <c r="AB804" i="7"/>
  <c r="AC804" i="7" s="1"/>
  <c r="X806" i="7"/>
  <c r="Y806" i="7" s="1"/>
  <c r="T805" i="7"/>
  <c r="U805" i="7" s="1"/>
  <c r="P553" i="7"/>
  <c r="J797" i="7" l="1"/>
  <c r="AI798" i="7"/>
  <c r="I800" i="7"/>
  <c r="AE801" i="7"/>
  <c r="H804" i="7"/>
  <c r="AA805" i="7"/>
  <c r="G806" i="7"/>
  <c r="W807" i="7"/>
  <c r="F805" i="7"/>
  <c r="S806" i="7"/>
  <c r="Q553" i="7"/>
  <c r="E553" i="7" s="1"/>
  <c r="AJ798" i="7" l="1"/>
  <c r="AK798" i="7" s="1"/>
  <c r="AF801" i="7"/>
  <c r="AG801" i="7" s="1"/>
  <c r="AB805" i="7"/>
  <c r="AC805" i="7" s="1"/>
  <c r="X807" i="7"/>
  <c r="Y807" i="7" s="1"/>
  <c r="T806" i="7"/>
  <c r="U806" i="7" s="1"/>
  <c r="O554" i="7"/>
  <c r="J798" i="7" l="1"/>
  <c r="AI799" i="7"/>
  <c r="I801" i="7"/>
  <c r="AE802" i="7"/>
  <c r="H805" i="7"/>
  <c r="AA806" i="7"/>
  <c r="G807" i="7"/>
  <c r="W808" i="7"/>
  <c r="F806" i="7"/>
  <c r="S807" i="7"/>
  <c r="P554" i="7"/>
  <c r="AJ799" i="7" l="1"/>
  <c r="AK799" i="7" s="1"/>
  <c r="AF802" i="7"/>
  <c r="AG802" i="7" s="1"/>
  <c r="AB806" i="7"/>
  <c r="AC806" i="7" s="1"/>
  <c r="X808" i="7"/>
  <c r="Y808" i="7" s="1"/>
  <c r="T807" i="7"/>
  <c r="U807" i="7" s="1"/>
  <c r="Q554" i="7"/>
  <c r="E554" i="7" s="1"/>
  <c r="J799" i="7" l="1"/>
  <c r="AI800" i="7"/>
  <c r="I802" i="7"/>
  <c r="AE803" i="7"/>
  <c r="H806" i="7"/>
  <c r="AA807" i="7"/>
  <c r="G808" i="7"/>
  <c r="W809" i="7"/>
  <c r="F807" i="7"/>
  <c r="S808" i="7"/>
  <c r="O555" i="7"/>
  <c r="AJ800" i="7" l="1"/>
  <c r="AK800" i="7" s="1"/>
  <c r="AF803" i="7"/>
  <c r="AG803" i="7" s="1"/>
  <c r="AB807" i="7"/>
  <c r="AC807" i="7" s="1"/>
  <c r="X809" i="7"/>
  <c r="Y809" i="7" s="1"/>
  <c r="T808" i="7"/>
  <c r="U808" i="7" s="1"/>
  <c r="P555" i="7"/>
  <c r="J800" i="7" l="1"/>
  <c r="AI801" i="7"/>
  <c r="I803" i="7"/>
  <c r="AE804" i="7"/>
  <c r="H807" i="7"/>
  <c r="AA808" i="7"/>
  <c r="G809" i="7"/>
  <c r="W810" i="7"/>
  <c r="F808" i="7"/>
  <c r="S809" i="7"/>
  <c r="Q555" i="7"/>
  <c r="E555" i="7" s="1"/>
  <c r="AJ801" i="7" l="1"/>
  <c r="AK801" i="7" s="1"/>
  <c r="AF804" i="7"/>
  <c r="AG804" i="7" s="1"/>
  <c r="AB808" i="7"/>
  <c r="AC808" i="7" s="1"/>
  <c r="X810" i="7"/>
  <c r="Y810" i="7" s="1"/>
  <c r="T809" i="7"/>
  <c r="U809" i="7" s="1"/>
  <c r="O556" i="7"/>
  <c r="J801" i="7" l="1"/>
  <c r="AI802" i="7"/>
  <c r="I804" i="7"/>
  <c r="AE805" i="7"/>
  <c r="H808" i="7"/>
  <c r="AA809" i="7"/>
  <c r="G810" i="7"/>
  <c r="W811" i="7"/>
  <c r="F809" i="7"/>
  <c r="S810" i="7"/>
  <c r="P556" i="7"/>
  <c r="AJ802" i="7" l="1"/>
  <c r="AK802" i="7" s="1"/>
  <c r="AF805" i="7"/>
  <c r="AG805" i="7" s="1"/>
  <c r="AB809" i="7"/>
  <c r="AC809" i="7" s="1"/>
  <c r="X811" i="7"/>
  <c r="Y811" i="7" s="1"/>
  <c r="T810" i="7"/>
  <c r="U810" i="7" s="1"/>
  <c r="Q556" i="7"/>
  <c r="E556" i="7" s="1"/>
  <c r="J802" i="7" l="1"/>
  <c r="AI803" i="7"/>
  <c r="I805" i="7"/>
  <c r="AE806" i="7"/>
  <c r="H809" i="7"/>
  <c r="AA810" i="7"/>
  <c r="G811" i="7"/>
  <c r="W812" i="7"/>
  <c r="F810" i="7"/>
  <c r="S811" i="7"/>
  <c r="O557" i="7"/>
  <c r="AJ803" i="7" l="1"/>
  <c r="AK803" i="7" s="1"/>
  <c r="AF806" i="7"/>
  <c r="AG806" i="7" s="1"/>
  <c r="AB810" i="7"/>
  <c r="AC810" i="7" s="1"/>
  <c r="X812" i="7"/>
  <c r="Y812" i="7" s="1"/>
  <c r="T811" i="7"/>
  <c r="U811" i="7" s="1"/>
  <c r="P557" i="7"/>
  <c r="J803" i="7" l="1"/>
  <c r="AI804" i="7"/>
  <c r="I806" i="7"/>
  <c r="AE807" i="7"/>
  <c r="H810" i="7"/>
  <c r="AA811" i="7"/>
  <c r="G812" i="7"/>
  <c r="W813" i="7"/>
  <c r="F811" i="7"/>
  <c r="S812" i="7"/>
  <c r="Q557" i="7"/>
  <c r="E557" i="7" s="1"/>
  <c r="AJ804" i="7" l="1"/>
  <c r="AK804" i="7" s="1"/>
  <c r="AF807" i="7"/>
  <c r="AG807" i="7" s="1"/>
  <c r="AB811" i="7"/>
  <c r="AC811" i="7" s="1"/>
  <c r="X813" i="7"/>
  <c r="Y813" i="7" s="1"/>
  <c r="T812" i="7"/>
  <c r="U812" i="7" s="1"/>
  <c r="O558" i="7"/>
  <c r="J804" i="7" l="1"/>
  <c r="AI805" i="7"/>
  <c r="I807" i="7"/>
  <c r="AE808" i="7"/>
  <c r="H811" i="7"/>
  <c r="AA812" i="7"/>
  <c r="G813" i="7"/>
  <c r="W814" i="7"/>
  <c r="F812" i="7"/>
  <c r="S813" i="7"/>
  <c r="P558" i="7"/>
  <c r="AJ805" i="7" l="1"/>
  <c r="AK805" i="7" s="1"/>
  <c r="AF808" i="7"/>
  <c r="AG808" i="7" s="1"/>
  <c r="AB812" i="7"/>
  <c r="AC812" i="7" s="1"/>
  <c r="X814" i="7"/>
  <c r="Y814" i="7" s="1"/>
  <c r="T813" i="7"/>
  <c r="U813" i="7" s="1"/>
  <c r="Q558" i="7"/>
  <c r="E558" i="7" s="1"/>
  <c r="J805" i="7" l="1"/>
  <c r="AI806" i="7"/>
  <c r="I808" i="7"/>
  <c r="AE809" i="7"/>
  <c r="H812" i="7"/>
  <c r="AA813" i="7"/>
  <c r="G814" i="7"/>
  <c r="W815" i="7"/>
  <c r="F813" i="7"/>
  <c r="S814" i="7"/>
  <c r="O559" i="7"/>
  <c r="AJ806" i="7" l="1"/>
  <c r="AK806" i="7" s="1"/>
  <c r="AF809" i="7"/>
  <c r="AG809" i="7" s="1"/>
  <c r="AB813" i="7"/>
  <c r="AC813" i="7" s="1"/>
  <c r="X815" i="7"/>
  <c r="Y815" i="7" s="1"/>
  <c r="T814" i="7"/>
  <c r="U814" i="7" s="1"/>
  <c r="P559" i="7"/>
  <c r="J806" i="7" l="1"/>
  <c r="AI807" i="7"/>
  <c r="I809" i="7"/>
  <c r="AE810" i="7"/>
  <c r="H813" i="7"/>
  <c r="AA814" i="7"/>
  <c r="G815" i="7"/>
  <c r="W816" i="7"/>
  <c r="F814" i="7"/>
  <c r="S815" i="7"/>
  <c r="Q559" i="7"/>
  <c r="E559" i="7" s="1"/>
  <c r="AJ807" i="7" l="1"/>
  <c r="AK807" i="7" s="1"/>
  <c r="AF810" i="7"/>
  <c r="AG810" i="7" s="1"/>
  <c r="AB814" i="7"/>
  <c r="AC814" i="7" s="1"/>
  <c r="X816" i="7"/>
  <c r="Y816" i="7" s="1"/>
  <c r="T815" i="7"/>
  <c r="U815" i="7" s="1"/>
  <c r="O560" i="7"/>
  <c r="J807" i="7" l="1"/>
  <c r="AI808" i="7"/>
  <c r="I810" i="7"/>
  <c r="AE811" i="7"/>
  <c r="H814" i="7"/>
  <c r="AA815" i="7"/>
  <c r="G816" i="7"/>
  <c r="W817" i="7"/>
  <c r="F815" i="7"/>
  <c r="S816" i="7"/>
  <c r="P560" i="7"/>
  <c r="AJ808" i="7" l="1"/>
  <c r="AK808" i="7" s="1"/>
  <c r="AF811" i="7"/>
  <c r="AG811" i="7" s="1"/>
  <c r="AB815" i="7"/>
  <c r="AC815" i="7" s="1"/>
  <c r="X817" i="7"/>
  <c r="Y817" i="7" s="1"/>
  <c r="T816" i="7"/>
  <c r="U816" i="7" s="1"/>
  <c r="Q560" i="7"/>
  <c r="E560" i="7" s="1"/>
  <c r="J808" i="7" l="1"/>
  <c r="AI809" i="7"/>
  <c r="I811" i="7"/>
  <c r="AE812" i="7"/>
  <c r="H815" i="7"/>
  <c r="AA816" i="7"/>
  <c r="G817" i="7"/>
  <c r="W818" i="7"/>
  <c r="F816" i="7"/>
  <c r="S817" i="7"/>
  <c r="O561" i="7"/>
  <c r="AJ809" i="7" l="1"/>
  <c r="AK809" i="7" s="1"/>
  <c r="AF812" i="7"/>
  <c r="AG812" i="7" s="1"/>
  <c r="AB816" i="7"/>
  <c r="AC816" i="7" s="1"/>
  <c r="X818" i="7"/>
  <c r="Y818" i="7" s="1"/>
  <c r="T817" i="7"/>
  <c r="U817" i="7" s="1"/>
  <c r="P561" i="7"/>
  <c r="J809" i="7" l="1"/>
  <c r="AI810" i="7"/>
  <c r="I812" i="7"/>
  <c r="AE813" i="7"/>
  <c r="H816" i="7"/>
  <c r="AA817" i="7"/>
  <c r="G818" i="7"/>
  <c r="W819" i="7"/>
  <c r="F817" i="7"/>
  <c r="S818" i="7"/>
  <c r="Q561" i="7"/>
  <c r="E561" i="7" s="1"/>
  <c r="AJ810" i="7" l="1"/>
  <c r="AK810" i="7" s="1"/>
  <c r="AF813" i="7"/>
  <c r="AG813" i="7" s="1"/>
  <c r="AB817" i="7"/>
  <c r="AC817" i="7" s="1"/>
  <c r="X819" i="7"/>
  <c r="Y819" i="7" s="1"/>
  <c r="T818" i="7"/>
  <c r="U818" i="7" s="1"/>
  <c r="O562" i="7"/>
  <c r="J810" i="7" l="1"/>
  <c r="AI811" i="7"/>
  <c r="I813" i="7"/>
  <c r="AE814" i="7"/>
  <c r="H817" i="7"/>
  <c r="AA818" i="7"/>
  <c r="G819" i="7"/>
  <c r="W820" i="7"/>
  <c r="X820" i="7" s="1"/>
  <c r="Y820" i="7" s="1"/>
  <c r="F818" i="7"/>
  <c r="S819" i="7"/>
  <c r="P562" i="7"/>
  <c r="AJ811" i="7" l="1"/>
  <c r="AK811" i="7" s="1"/>
  <c r="AF814" i="7"/>
  <c r="AG814" i="7" s="1"/>
  <c r="AB818" i="7"/>
  <c r="AC818" i="7" s="1"/>
  <c r="G820" i="7"/>
  <c r="W821" i="7"/>
  <c r="T819" i="7"/>
  <c r="U819" i="7" s="1"/>
  <c r="Q562" i="7"/>
  <c r="E562" i="7" s="1"/>
  <c r="J811" i="7" l="1"/>
  <c r="AI812" i="7"/>
  <c r="I814" i="7"/>
  <c r="AE815" i="7"/>
  <c r="H818" i="7"/>
  <c r="AA819" i="7"/>
  <c r="X821" i="7"/>
  <c r="Y821" i="7" s="1"/>
  <c r="F819" i="7"/>
  <c r="S820" i="7"/>
  <c r="T820" i="7" s="1"/>
  <c r="U820" i="7" s="1"/>
  <c r="O563" i="7"/>
  <c r="AJ812" i="7" l="1"/>
  <c r="AK812" i="7" s="1"/>
  <c r="AF815" i="7"/>
  <c r="AG815" i="7" s="1"/>
  <c r="AB819" i="7"/>
  <c r="AC819" i="7" s="1"/>
  <c r="G821" i="7"/>
  <c r="W822" i="7"/>
  <c r="F820" i="7"/>
  <c r="S821" i="7"/>
  <c r="P563" i="7"/>
  <c r="J812" i="7" l="1"/>
  <c r="AI813" i="7"/>
  <c r="I815" i="7"/>
  <c r="AE816" i="7"/>
  <c r="H819" i="7"/>
  <c r="AA820" i="7"/>
  <c r="X822" i="7"/>
  <c r="Y822" i="7" s="1"/>
  <c r="T821" i="7"/>
  <c r="U821" i="7" s="1"/>
  <c r="Q563" i="7"/>
  <c r="E563" i="7" s="1"/>
  <c r="AJ813" i="7" l="1"/>
  <c r="AK813" i="7" s="1"/>
  <c r="AF816" i="7"/>
  <c r="AG816" i="7" s="1"/>
  <c r="AB820" i="7"/>
  <c r="AC820" i="7" s="1"/>
  <c r="G822" i="7"/>
  <c r="W823" i="7"/>
  <c r="F821" i="7"/>
  <c r="S822" i="7"/>
  <c r="O564" i="7"/>
  <c r="J813" i="7" l="1"/>
  <c r="AI814" i="7"/>
  <c r="I816" i="7"/>
  <c r="AE817" i="7"/>
  <c r="H820" i="7"/>
  <c r="AA821" i="7"/>
  <c r="X823" i="7"/>
  <c r="Y823" i="7" s="1"/>
  <c r="T822" i="7"/>
  <c r="U822" i="7" s="1"/>
  <c r="P564" i="7"/>
  <c r="AJ814" i="7" l="1"/>
  <c r="AK814" i="7" s="1"/>
  <c r="AF817" i="7"/>
  <c r="AG817" i="7" s="1"/>
  <c r="AB821" i="7"/>
  <c r="AC821" i="7" s="1"/>
  <c r="G823" i="7"/>
  <c r="W824" i="7"/>
  <c r="F822" i="7"/>
  <c r="S823" i="7"/>
  <c r="Q564" i="7"/>
  <c r="E564" i="7" s="1"/>
  <c r="J814" i="7" l="1"/>
  <c r="AI815" i="7"/>
  <c r="I817" i="7"/>
  <c r="AE818" i="7"/>
  <c r="H821" i="7"/>
  <c r="AA822" i="7"/>
  <c r="X824" i="7"/>
  <c r="Y824" i="7" s="1"/>
  <c r="T823" i="7"/>
  <c r="U823" i="7" s="1"/>
  <c r="O565" i="7"/>
  <c r="AJ815" i="7" l="1"/>
  <c r="AK815" i="7" s="1"/>
  <c r="AF818" i="7"/>
  <c r="AG818" i="7" s="1"/>
  <c r="AB822" i="7"/>
  <c r="AC822" i="7" s="1"/>
  <c r="G824" i="7"/>
  <c r="W825" i="7"/>
  <c r="F823" i="7"/>
  <c r="S824" i="7"/>
  <c r="P565" i="7"/>
  <c r="J815" i="7" l="1"/>
  <c r="AI816" i="7"/>
  <c r="I818" i="7"/>
  <c r="AE819" i="7"/>
  <c r="H822" i="7"/>
  <c r="AA823" i="7"/>
  <c r="X825" i="7"/>
  <c r="Y825" i="7" s="1"/>
  <c r="T824" i="7"/>
  <c r="U824" i="7" s="1"/>
  <c r="Q565" i="7"/>
  <c r="E565" i="7" s="1"/>
  <c r="AJ816" i="7" l="1"/>
  <c r="AK816" i="7" s="1"/>
  <c r="AF819" i="7"/>
  <c r="AG819" i="7" s="1"/>
  <c r="AB823" i="7"/>
  <c r="AC823" i="7" s="1"/>
  <c r="G825" i="7"/>
  <c r="W826" i="7"/>
  <c r="F824" i="7"/>
  <c r="S825" i="7"/>
  <c r="O566" i="7"/>
  <c r="J816" i="7" l="1"/>
  <c r="AI817" i="7"/>
  <c r="I819" i="7"/>
  <c r="AE820" i="7"/>
  <c r="H823" i="7"/>
  <c r="AA824" i="7"/>
  <c r="X826" i="7"/>
  <c r="Y826" i="7" s="1"/>
  <c r="T825" i="7"/>
  <c r="U825" i="7" s="1"/>
  <c r="P566" i="7"/>
  <c r="AJ817" i="7" l="1"/>
  <c r="AK817" i="7" s="1"/>
  <c r="AF820" i="7"/>
  <c r="AG820" i="7" s="1"/>
  <c r="AB824" i="7"/>
  <c r="AC824" i="7" s="1"/>
  <c r="G826" i="7"/>
  <c r="W827" i="7"/>
  <c r="F825" i="7"/>
  <c r="S826" i="7"/>
  <c r="Q566" i="7"/>
  <c r="E566" i="7" s="1"/>
  <c r="J817" i="7" l="1"/>
  <c r="AI818" i="7"/>
  <c r="I820" i="7"/>
  <c r="AE821" i="7"/>
  <c r="H824" i="7"/>
  <c r="AA825" i="7"/>
  <c r="X827" i="7"/>
  <c r="Y827" i="7" s="1"/>
  <c r="T826" i="7"/>
  <c r="U826" i="7" s="1"/>
  <c r="O567" i="7"/>
  <c r="AJ818" i="7" l="1"/>
  <c r="AK818" i="7" s="1"/>
  <c r="AF821" i="7"/>
  <c r="AG821" i="7" s="1"/>
  <c r="AB825" i="7"/>
  <c r="AC825" i="7" s="1"/>
  <c r="G827" i="7"/>
  <c r="W828" i="7"/>
  <c r="F826" i="7"/>
  <c r="S827" i="7"/>
  <c r="P567" i="7"/>
  <c r="J818" i="7" l="1"/>
  <c r="AI819" i="7"/>
  <c r="I821" i="7"/>
  <c r="AE822" i="7"/>
  <c r="H825" i="7"/>
  <c r="AA826" i="7"/>
  <c r="X828" i="7"/>
  <c r="Y828" i="7" s="1"/>
  <c r="T827" i="7"/>
  <c r="U827" i="7" s="1"/>
  <c r="Q567" i="7"/>
  <c r="E567" i="7" s="1"/>
  <c r="AJ819" i="7" l="1"/>
  <c r="AK819" i="7" s="1"/>
  <c r="AF822" i="7"/>
  <c r="AG822" i="7" s="1"/>
  <c r="AB826" i="7"/>
  <c r="AC826" i="7" s="1"/>
  <c r="G828" i="7"/>
  <c r="W829" i="7"/>
  <c r="F827" i="7"/>
  <c r="S828" i="7"/>
  <c r="O568" i="7"/>
  <c r="J819" i="7" l="1"/>
  <c r="AI820" i="7"/>
  <c r="I822" i="7"/>
  <c r="AE823" i="7"/>
  <c r="H826" i="7"/>
  <c r="AA827" i="7"/>
  <c r="X829" i="7"/>
  <c r="Y829" i="7" s="1"/>
  <c r="T828" i="7"/>
  <c r="U828" i="7" s="1"/>
  <c r="P568" i="7"/>
  <c r="AJ820" i="7" l="1"/>
  <c r="AK820" i="7" s="1"/>
  <c r="AF823" i="7"/>
  <c r="AG823" i="7" s="1"/>
  <c r="AB827" i="7"/>
  <c r="AC827" i="7" s="1"/>
  <c r="G829" i="7"/>
  <c r="W830" i="7"/>
  <c r="F828" i="7"/>
  <c r="S829" i="7"/>
  <c r="Q568" i="7"/>
  <c r="E568" i="7" s="1"/>
  <c r="J820" i="7" l="1"/>
  <c r="AI821" i="7"/>
  <c r="I823" i="7"/>
  <c r="AE824" i="7"/>
  <c r="H827" i="7"/>
  <c r="AA828" i="7"/>
  <c r="X830" i="7"/>
  <c r="Y830" i="7" s="1"/>
  <c r="T829" i="7"/>
  <c r="U829" i="7" s="1"/>
  <c r="O569" i="7"/>
  <c r="AJ821" i="7" l="1"/>
  <c r="AK821" i="7" s="1"/>
  <c r="AF824" i="7"/>
  <c r="AG824" i="7" s="1"/>
  <c r="AB828" i="7"/>
  <c r="AC828" i="7" s="1"/>
  <c r="G830" i="7"/>
  <c r="W831" i="7"/>
  <c r="F829" i="7"/>
  <c r="S830" i="7"/>
  <c r="P569" i="7"/>
  <c r="J821" i="7" l="1"/>
  <c r="AI822" i="7"/>
  <c r="I824" i="7"/>
  <c r="AE825" i="7"/>
  <c r="H828" i="7"/>
  <c r="AA829" i="7"/>
  <c r="X831" i="7"/>
  <c r="Y831" i="7" s="1"/>
  <c r="T830" i="7"/>
  <c r="U830" i="7" s="1"/>
  <c r="Q569" i="7"/>
  <c r="E569" i="7" s="1"/>
  <c r="AJ822" i="7" l="1"/>
  <c r="AK822" i="7" s="1"/>
  <c r="AF825" i="7"/>
  <c r="AG825" i="7" s="1"/>
  <c r="AB829" i="7"/>
  <c r="AC829" i="7" s="1"/>
  <c r="G831" i="7"/>
  <c r="W832" i="7"/>
  <c r="F830" i="7"/>
  <c r="S831" i="7"/>
  <c r="O570" i="7"/>
  <c r="J822" i="7" l="1"/>
  <c r="AI823" i="7"/>
  <c r="I825" i="7"/>
  <c r="AE826" i="7"/>
  <c r="H829" i="7"/>
  <c r="AA830" i="7"/>
  <c r="AB830" i="7" s="1"/>
  <c r="AC830" i="7" s="1"/>
  <c r="X832" i="7"/>
  <c r="Y832" i="7" s="1"/>
  <c r="T831" i="7"/>
  <c r="U831" i="7" s="1"/>
  <c r="P570" i="7"/>
  <c r="AJ823" i="7" l="1"/>
  <c r="AK823" i="7" s="1"/>
  <c r="AF826" i="7"/>
  <c r="AG826" i="7" s="1"/>
  <c r="H830" i="7"/>
  <c r="AA831" i="7"/>
  <c r="G832" i="7"/>
  <c r="W833" i="7"/>
  <c r="F831" i="7"/>
  <c r="S832" i="7"/>
  <c r="Q570" i="7"/>
  <c r="E570" i="7" s="1"/>
  <c r="J823" i="7" l="1"/>
  <c r="AI824" i="7"/>
  <c r="I826" i="7"/>
  <c r="AE827" i="7"/>
  <c r="AB831" i="7"/>
  <c r="AC831" i="7" s="1"/>
  <c r="X833" i="7"/>
  <c r="Y833" i="7" s="1"/>
  <c r="T832" i="7"/>
  <c r="U832" i="7" s="1"/>
  <c r="O571" i="7"/>
  <c r="AJ824" i="7" l="1"/>
  <c r="AK824" i="7" s="1"/>
  <c r="AF827" i="7"/>
  <c r="AG827" i="7" s="1"/>
  <c r="H831" i="7"/>
  <c r="AA832" i="7"/>
  <c r="G833" i="7"/>
  <c r="W834" i="7"/>
  <c r="F832" i="7"/>
  <c r="S833" i="7"/>
  <c r="T833" i="7" s="1"/>
  <c r="U833" i="7" s="1"/>
  <c r="P571" i="7"/>
  <c r="J824" i="7" l="1"/>
  <c r="AI825" i="7"/>
  <c r="I827" i="7"/>
  <c r="AE828" i="7"/>
  <c r="AB832" i="7"/>
  <c r="AC832" i="7" s="1"/>
  <c r="X834" i="7"/>
  <c r="Y834" i="7" s="1"/>
  <c r="F833" i="7"/>
  <c r="S834" i="7"/>
  <c r="Q571" i="7"/>
  <c r="E571" i="7" s="1"/>
  <c r="AJ825" i="7" l="1"/>
  <c r="AK825" i="7" s="1"/>
  <c r="AF828" i="7"/>
  <c r="AG828" i="7" s="1"/>
  <c r="H832" i="7"/>
  <c r="AA833" i="7"/>
  <c r="G834" i="7"/>
  <c r="W835" i="7"/>
  <c r="T834" i="7"/>
  <c r="U834" i="7" s="1"/>
  <c r="O572" i="7"/>
  <c r="J825" i="7" l="1"/>
  <c r="AI826" i="7"/>
  <c r="I828" i="7"/>
  <c r="AE829" i="7"/>
  <c r="AB833" i="7"/>
  <c r="AC833" i="7" s="1"/>
  <c r="X835" i="7"/>
  <c r="Y835" i="7" s="1"/>
  <c r="F834" i="7"/>
  <c r="S835" i="7"/>
  <c r="P572" i="7"/>
  <c r="AJ826" i="7" l="1"/>
  <c r="AK826" i="7" s="1"/>
  <c r="AF829" i="7"/>
  <c r="AG829" i="7" s="1"/>
  <c r="H833" i="7"/>
  <c r="AA834" i="7"/>
  <c r="G835" i="7"/>
  <c r="W836" i="7"/>
  <c r="T835" i="7"/>
  <c r="U835" i="7" s="1"/>
  <c r="Q572" i="7"/>
  <c r="E572" i="7" s="1"/>
  <c r="J826" i="7" l="1"/>
  <c r="AI827" i="7"/>
  <c r="I829" i="7"/>
  <c r="AE830" i="7"/>
  <c r="AF830" i="7" s="1"/>
  <c r="AG830" i="7" s="1"/>
  <c r="AB834" i="7"/>
  <c r="AC834" i="7" s="1"/>
  <c r="X836" i="7"/>
  <c r="Y836" i="7" s="1"/>
  <c r="F835" i="7"/>
  <c r="S836" i="7"/>
  <c r="O573" i="7"/>
  <c r="AJ827" i="7" l="1"/>
  <c r="AK827" i="7" s="1"/>
  <c r="I830" i="7"/>
  <c r="AE831" i="7"/>
  <c r="H834" i="7"/>
  <c r="AA835" i="7"/>
  <c r="G836" i="7"/>
  <c r="W837" i="7"/>
  <c r="T836" i="7"/>
  <c r="U836" i="7" s="1"/>
  <c r="P573" i="7"/>
  <c r="J827" i="7" l="1"/>
  <c r="AI828" i="7"/>
  <c r="AF831" i="7"/>
  <c r="AG831" i="7" s="1"/>
  <c r="AB835" i="7"/>
  <c r="AC835" i="7" s="1"/>
  <c r="X837" i="7"/>
  <c r="Y837" i="7" s="1"/>
  <c r="F836" i="7"/>
  <c r="S837" i="7"/>
  <c r="Q573" i="7"/>
  <c r="E573" i="7" s="1"/>
  <c r="AJ828" i="7" l="1"/>
  <c r="AK828" i="7" s="1"/>
  <c r="I831" i="7"/>
  <c r="AE832" i="7"/>
  <c r="H835" i="7"/>
  <c r="AA836" i="7"/>
  <c r="G837" i="7"/>
  <c r="W838" i="7"/>
  <c r="T837" i="7"/>
  <c r="U837" i="7" s="1"/>
  <c r="O574" i="7"/>
  <c r="J828" i="7" l="1"/>
  <c r="AI829" i="7"/>
  <c r="AF832" i="7"/>
  <c r="AG832" i="7" s="1"/>
  <c r="AB836" i="7"/>
  <c r="AC836" i="7" s="1"/>
  <c r="X838" i="7"/>
  <c r="Y838" i="7" s="1"/>
  <c r="F837" i="7"/>
  <c r="S838" i="7"/>
  <c r="P574" i="7"/>
  <c r="AJ829" i="7" l="1"/>
  <c r="AK829" i="7" s="1"/>
  <c r="I832" i="7"/>
  <c r="AE833" i="7"/>
  <c r="H836" i="7"/>
  <c r="AA837" i="7"/>
  <c r="G838" i="7"/>
  <c r="W839" i="7"/>
  <c r="T838" i="7"/>
  <c r="U838" i="7" s="1"/>
  <c r="Q574" i="7"/>
  <c r="E574" i="7" s="1"/>
  <c r="J829" i="7" l="1"/>
  <c r="AI830" i="7"/>
  <c r="AF833" i="7"/>
  <c r="AG833" i="7" s="1"/>
  <c r="AB837" i="7"/>
  <c r="AC837" i="7" s="1"/>
  <c r="X839" i="7"/>
  <c r="Y839" i="7" s="1"/>
  <c r="F838" i="7"/>
  <c r="S839" i="7"/>
  <c r="O575" i="7"/>
  <c r="AJ830" i="7" l="1"/>
  <c r="AK830" i="7" s="1"/>
  <c r="I833" i="7"/>
  <c r="AE834" i="7"/>
  <c r="H837" i="7"/>
  <c r="AA838" i="7"/>
  <c r="G839" i="7"/>
  <c r="W840" i="7"/>
  <c r="T839" i="7"/>
  <c r="U839" i="7" s="1"/>
  <c r="P575" i="7"/>
  <c r="J830" i="7" l="1"/>
  <c r="AI831" i="7"/>
  <c r="AF834" i="7"/>
  <c r="AG834" i="7" s="1"/>
  <c r="AB838" i="7"/>
  <c r="AC838" i="7" s="1"/>
  <c r="X840" i="7"/>
  <c r="Y840" i="7" s="1"/>
  <c r="F839" i="7"/>
  <c r="S840" i="7"/>
  <c r="Q575" i="7"/>
  <c r="E575" i="7" s="1"/>
  <c r="AJ831" i="7" l="1"/>
  <c r="AK831" i="7" s="1"/>
  <c r="I834" i="7"/>
  <c r="AE835" i="7"/>
  <c r="H838" i="7"/>
  <c r="AA839" i="7"/>
  <c r="G840" i="7"/>
  <c r="W841" i="7"/>
  <c r="T840" i="7"/>
  <c r="U840" i="7" s="1"/>
  <c r="O576" i="7"/>
  <c r="J831" i="7" l="1"/>
  <c r="AI832" i="7"/>
  <c r="AF835" i="7"/>
  <c r="AG835" i="7" s="1"/>
  <c r="AB839" i="7"/>
  <c r="AC839" i="7" s="1"/>
  <c r="X841" i="7"/>
  <c r="Y841" i="7" s="1"/>
  <c r="F840" i="7"/>
  <c r="S841" i="7"/>
  <c r="P576" i="7"/>
  <c r="AJ832" i="7" l="1"/>
  <c r="AK832" i="7" s="1"/>
  <c r="I835" i="7"/>
  <c r="AE836" i="7"/>
  <c r="H839" i="7"/>
  <c r="AA840" i="7"/>
  <c r="G841" i="7"/>
  <c r="W842" i="7"/>
  <c r="T841" i="7"/>
  <c r="U841" i="7" s="1"/>
  <c r="Q576" i="7"/>
  <c r="E576" i="7" s="1"/>
  <c r="J832" i="7" l="1"/>
  <c r="AI833" i="7"/>
  <c r="AF836" i="7"/>
  <c r="AG836" i="7" s="1"/>
  <c r="AB840" i="7"/>
  <c r="AC840" i="7" s="1"/>
  <c r="X842" i="7"/>
  <c r="Y842" i="7" s="1"/>
  <c r="F841" i="7"/>
  <c r="S842" i="7"/>
  <c r="O577" i="7"/>
  <c r="AJ833" i="7" l="1"/>
  <c r="AK833" i="7" s="1"/>
  <c r="I836" i="7"/>
  <c r="AE837" i="7"/>
  <c r="H840" i="7"/>
  <c r="AA841" i="7"/>
  <c r="G842" i="7"/>
  <c r="W843" i="7"/>
  <c r="T842" i="7"/>
  <c r="U842" i="7" s="1"/>
  <c r="P577" i="7"/>
  <c r="J833" i="7" l="1"/>
  <c r="AI834" i="7"/>
  <c r="AF837" i="7"/>
  <c r="AG837" i="7" s="1"/>
  <c r="AB841" i="7"/>
  <c r="AC841" i="7" s="1"/>
  <c r="X843" i="7"/>
  <c r="Y843" i="7" s="1"/>
  <c r="F842" i="7"/>
  <c r="S843" i="7"/>
  <c r="Q577" i="7"/>
  <c r="E577" i="7" s="1"/>
  <c r="AJ834" i="7" l="1"/>
  <c r="AK834" i="7" s="1"/>
  <c r="I837" i="7"/>
  <c r="AE838" i="7"/>
  <c r="H841" i="7"/>
  <c r="AA842" i="7"/>
  <c r="G843" i="7"/>
  <c r="W844" i="7"/>
  <c r="T843" i="7"/>
  <c r="U843" i="7" s="1"/>
  <c r="O578" i="7"/>
  <c r="J834" i="7" l="1"/>
  <c r="AI835" i="7"/>
  <c r="AF838" i="7"/>
  <c r="AG838" i="7" s="1"/>
  <c r="AB842" i="7"/>
  <c r="AC842" i="7" s="1"/>
  <c r="X844" i="7"/>
  <c r="Y844" i="7" s="1"/>
  <c r="F843" i="7"/>
  <c r="S844" i="7"/>
  <c r="P578" i="7"/>
  <c r="AJ835" i="7" l="1"/>
  <c r="AK835" i="7" s="1"/>
  <c r="I838" i="7"/>
  <c r="AE839" i="7"/>
  <c r="H842" i="7"/>
  <c r="AA843" i="7"/>
  <c r="G844" i="7"/>
  <c r="W845" i="7"/>
  <c r="T844" i="7"/>
  <c r="U844" i="7" s="1"/>
  <c r="Q578" i="7"/>
  <c r="E578" i="7" s="1"/>
  <c r="J835" i="7" l="1"/>
  <c r="AI836" i="7"/>
  <c r="AF839" i="7"/>
  <c r="AG839" i="7" s="1"/>
  <c r="AB843" i="7"/>
  <c r="AC843" i="7" s="1"/>
  <c r="X845" i="7"/>
  <c r="Y845" i="7" s="1"/>
  <c r="F844" i="7"/>
  <c r="S845" i="7"/>
  <c r="O579" i="7"/>
  <c r="AJ836" i="7" l="1"/>
  <c r="AK836" i="7" s="1"/>
  <c r="I839" i="7"/>
  <c r="AE840" i="7"/>
  <c r="H843" i="7"/>
  <c r="AA844" i="7"/>
  <c r="G845" i="7"/>
  <c r="W846" i="7"/>
  <c r="T845" i="7"/>
  <c r="U845" i="7" s="1"/>
  <c r="P579" i="7"/>
  <c r="J836" i="7" l="1"/>
  <c r="AI837" i="7"/>
  <c r="AF840" i="7"/>
  <c r="AG840" i="7" s="1"/>
  <c r="AB844" i="7"/>
  <c r="AC844" i="7" s="1"/>
  <c r="X846" i="7"/>
  <c r="Y846" i="7" s="1"/>
  <c r="F845" i="7"/>
  <c r="S846" i="7"/>
  <c r="Q579" i="7"/>
  <c r="E579" i="7" s="1"/>
  <c r="AJ837" i="7" l="1"/>
  <c r="AK837" i="7" s="1"/>
  <c r="I840" i="7"/>
  <c r="AE841" i="7"/>
  <c r="H844" i="7"/>
  <c r="AA845" i="7"/>
  <c r="G846" i="7"/>
  <c r="W847" i="7"/>
  <c r="T846" i="7"/>
  <c r="U846" i="7" s="1"/>
  <c r="O580" i="7"/>
  <c r="J837" i="7" l="1"/>
  <c r="AI838" i="7"/>
  <c r="AF841" i="7"/>
  <c r="AG841" i="7" s="1"/>
  <c r="AB845" i="7"/>
  <c r="AC845" i="7" s="1"/>
  <c r="X847" i="7"/>
  <c r="Y847" i="7" s="1"/>
  <c r="F846" i="7"/>
  <c r="S847" i="7"/>
  <c r="P580" i="7"/>
  <c r="AJ838" i="7" l="1"/>
  <c r="AK838" i="7" s="1"/>
  <c r="I841" i="7"/>
  <c r="AE842" i="7"/>
  <c r="H845" i="7"/>
  <c r="AA846" i="7"/>
  <c r="G847" i="7"/>
  <c r="W848" i="7"/>
  <c r="T847" i="7"/>
  <c r="U847" i="7" s="1"/>
  <c r="Q580" i="7"/>
  <c r="E580" i="7" s="1"/>
  <c r="J838" i="7" l="1"/>
  <c r="AI839" i="7"/>
  <c r="AF842" i="7"/>
  <c r="AG842" i="7" s="1"/>
  <c r="AB846" i="7"/>
  <c r="AC846" i="7" s="1"/>
  <c r="X848" i="7"/>
  <c r="Y848" i="7" s="1"/>
  <c r="F847" i="7"/>
  <c r="S848" i="7"/>
  <c r="O581" i="7"/>
  <c r="AJ839" i="7" l="1"/>
  <c r="AK839" i="7" s="1"/>
  <c r="I842" i="7"/>
  <c r="AE843" i="7"/>
  <c r="H846" i="7"/>
  <c r="AA847" i="7"/>
  <c r="G848" i="7"/>
  <c r="W849" i="7"/>
  <c r="T848" i="7"/>
  <c r="U848" i="7" s="1"/>
  <c r="P581" i="7"/>
  <c r="J839" i="7" l="1"/>
  <c r="AI840" i="7"/>
  <c r="AF843" i="7"/>
  <c r="AG843" i="7" s="1"/>
  <c r="AB847" i="7"/>
  <c r="AC847" i="7" s="1"/>
  <c r="X849" i="7"/>
  <c r="Y849" i="7" s="1"/>
  <c r="F848" i="7"/>
  <c r="S849" i="7"/>
  <c r="Q581" i="7"/>
  <c r="E581" i="7" s="1"/>
  <c r="AJ840" i="7" l="1"/>
  <c r="AK840" i="7" s="1"/>
  <c r="I843" i="7"/>
  <c r="AE844" i="7"/>
  <c r="H847" i="7"/>
  <c r="AA848" i="7"/>
  <c r="G849" i="7"/>
  <c r="W850" i="7"/>
  <c r="X850" i="7" s="1"/>
  <c r="Y850" i="7" s="1"/>
  <c r="T849" i="7"/>
  <c r="U849" i="7" s="1"/>
  <c r="O582" i="7"/>
  <c r="J840" i="7" l="1"/>
  <c r="AI841" i="7"/>
  <c r="AF844" i="7"/>
  <c r="AG844" i="7" s="1"/>
  <c r="AB848" i="7"/>
  <c r="AC848" i="7" s="1"/>
  <c r="G850" i="7"/>
  <c r="W851" i="7"/>
  <c r="F849" i="7"/>
  <c r="S850" i="7"/>
  <c r="P582" i="7"/>
  <c r="AJ841" i="7" l="1"/>
  <c r="AK841" i="7" s="1"/>
  <c r="I844" i="7"/>
  <c r="AE845" i="7"/>
  <c r="H848" i="7"/>
  <c r="AA849" i="7"/>
  <c r="X851" i="7"/>
  <c r="Y851" i="7" s="1"/>
  <c r="T850" i="7"/>
  <c r="U850" i="7" s="1"/>
  <c r="Q582" i="7"/>
  <c r="E582" i="7" s="1"/>
  <c r="J841" i="7" l="1"/>
  <c r="AI842" i="7"/>
  <c r="AF845" i="7"/>
  <c r="AG845" i="7" s="1"/>
  <c r="AB849" i="7"/>
  <c r="AC849" i="7" s="1"/>
  <c r="G851" i="7"/>
  <c r="W852" i="7"/>
  <c r="F850" i="7"/>
  <c r="S851" i="7"/>
  <c r="O583" i="7"/>
  <c r="AJ842" i="7" l="1"/>
  <c r="AK842" i="7" s="1"/>
  <c r="I845" i="7"/>
  <c r="AE846" i="7"/>
  <c r="H849" i="7"/>
  <c r="AA850" i="7"/>
  <c r="AB850" i="7" s="1"/>
  <c r="AC850" i="7" s="1"/>
  <c r="X852" i="7"/>
  <c r="Y852" i="7" s="1"/>
  <c r="T851" i="7"/>
  <c r="U851" i="7" s="1"/>
  <c r="P583" i="7"/>
  <c r="J842" i="7" l="1"/>
  <c r="AI843" i="7"/>
  <c r="AF846" i="7"/>
  <c r="AG846" i="7" s="1"/>
  <c r="H850" i="7"/>
  <c r="AA851" i="7"/>
  <c r="G852" i="7"/>
  <c r="W853" i="7"/>
  <c r="F851" i="7"/>
  <c r="S852" i="7"/>
  <c r="Q583" i="7"/>
  <c r="E583" i="7" s="1"/>
  <c r="AJ843" i="7" l="1"/>
  <c r="AK843" i="7" s="1"/>
  <c r="I846" i="7"/>
  <c r="AE847" i="7"/>
  <c r="AB851" i="7"/>
  <c r="AC851" i="7" s="1"/>
  <c r="X853" i="7"/>
  <c r="Y853" i="7" s="1"/>
  <c r="T852" i="7"/>
  <c r="U852" i="7" s="1"/>
  <c r="O584" i="7"/>
  <c r="J843" i="7" l="1"/>
  <c r="AI844" i="7"/>
  <c r="AF847" i="7"/>
  <c r="AG847" i="7" s="1"/>
  <c r="H851" i="7"/>
  <c r="AA852" i="7"/>
  <c r="G853" i="7"/>
  <c r="W854" i="7"/>
  <c r="F852" i="7"/>
  <c r="S853" i="7"/>
  <c r="P584" i="7"/>
  <c r="AJ844" i="7" l="1"/>
  <c r="AK844" i="7" s="1"/>
  <c r="I847" i="7"/>
  <c r="AE848" i="7"/>
  <c r="AB852" i="7"/>
  <c r="AC852" i="7" s="1"/>
  <c r="X854" i="7"/>
  <c r="Y854" i="7" s="1"/>
  <c r="T853" i="7"/>
  <c r="U853" i="7" s="1"/>
  <c r="Q584" i="7"/>
  <c r="E584" i="7" s="1"/>
  <c r="J844" i="7" l="1"/>
  <c r="AI845" i="7"/>
  <c r="AF848" i="7"/>
  <c r="AG848" i="7" s="1"/>
  <c r="H852" i="7"/>
  <c r="AA853" i="7"/>
  <c r="G854" i="7"/>
  <c r="W855" i="7"/>
  <c r="F853" i="7"/>
  <c r="S854" i="7"/>
  <c r="O585" i="7"/>
  <c r="AJ845" i="7" l="1"/>
  <c r="AK845" i="7" s="1"/>
  <c r="I848" i="7"/>
  <c r="AE849" i="7"/>
  <c r="AB853" i="7"/>
  <c r="AC853" i="7" s="1"/>
  <c r="X855" i="7"/>
  <c r="Y855" i="7" s="1"/>
  <c r="T854" i="7"/>
  <c r="U854" i="7" s="1"/>
  <c r="P585" i="7"/>
  <c r="J845" i="7" l="1"/>
  <c r="AI846" i="7"/>
  <c r="AF849" i="7"/>
  <c r="AG849" i="7" s="1"/>
  <c r="H853" i="7"/>
  <c r="AA854" i="7"/>
  <c r="G855" i="7"/>
  <c r="W856" i="7"/>
  <c r="F854" i="7"/>
  <c r="S855" i="7"/>
  <c r="Q585" i="7"/>
  <c r="E585" i="7" s="1"/>
  <c r="AJ846" i="7" l="1"/>
  <c r="AK846" i="7" s="1"/>
  <c r="I849" i="7"/>
  <c r="AE850" i="7"/>
  <c r="AB854" i="7"/>
  <c r="AC854" i="7" s="1"/>
  <c r="X856" i="7"/>
  <c r="Y856" i="7" s="1"/>
  <c r="T855" i="7"/>
  <c r="U855" i="7" s="1"/>
  <c r="O586" i="7"/>
  <c r="J846" i="7" l="1"/>
  <c r="AI847" i="7"/>
  <c r="AF850" i="7"/>
  <c r="AG850" i="7" s="1"/>
  <c r="H854" i="7"/>
  <c r="AA855" i="7"/>
  <c r="G856" i="7"/>
  <c r="W857" i="7"/>
  <c r="F855" i="7"/>
  <c r="S856" i="7"/>
  <c r="P586" i="7"/>
  <c r="AJ847" i="7" l="1"/>
  <c r="AK847" i="7" s="1"/>
  <c r="I850" i="7"/>
  <c r="AE851" i="7"/>
  <c r="AB855" i="7"/>
  <c r="AC855" i="7" s="1"/>
  <c r="X857" i="7"/>
  <c r="Y857" i="7" s="1"/>
  <c r="T856" i="7"/>
  <c r="U856" i="7" s="1"/>
  <c r="Q586" i="7"/>
  <c r="E586" i="7" s="1"/>
  <c r="J847" i="7" l="1"/>
  <c r="AI848" i="7"/>
  <c r="AF851" i="7"/>
  <c r="AG851" i="7" s="1"/>
  <c r="H855" i="7"/>
  <c r="AA856" i="7"/>
  <c r="G857" i="7"/>
  <c r="W858" i="7"/>
  <c r="F856" i="7"/>
  <c r="S857" i="7"/>
  <c r="O587" i="7"/>
  <c r="AJ848" i="7" l="1"/>
  <c r="AK848" i="7" s="1"/>
  <c r="I851" i="7"/>
  <c r="AE852" i="7"/>
  <c r="AB856" i="7"/>
  <c r="AC856" i="7" s="1"/>
  <c r="X858" i="7"/>
  <c r="Y858" i="7" s="1"/>
  <c r="T857" i="7"/>
  <c r="U857" i="7" s="1"/>
  <c r="P587" i="7"/>
  <c r="J848" i="7" l="1"/>
  <c r="AI849" i="7"/>
  <c r="AF852" i="7"/>
  <c r="AG852" i="7" s="1"/>
  <c r="H856" i="7"/>
  <c r="AA857" i="7"/>
  <c r="G858" i="7"/>
  <c r="W859" i="7"/>
  <c r="F857" i="7"/>
  <c r="S858" i="7"/>
  <c r="Q587" i="7"/>
  <c r="E587" i="7" s="1"/>
  <c r="AJ849" i="7" l="1"/>
  <c r="AK849" i="7" s="1"/>
  <c r="I852" i="7"/>
  <c r="AE853" i="7"/>
  <c r="AB857" i="7"/>
  <c r="AC857" i="7" s="1"/>
  <c r="X859" i="7"/>
  <c r="Y859" i="7" s="1"/>
  <c r="T858" i="7"/>
  <c r="U858" i="7" s="1"/>
  <c r="O588" i="7"/>
  <c r="J849" i="7" l="1"/>
  <c r="AI850" i="7"/>
  <c r="AF853" i="7"/>
  <c r="AG853" i="7" s="1"/>
  <c r="H857" i="7"/>
  <c r="AA858" i="7"/>
  <c r="G859" i="7"/>
  <c r="W860" i="7"/>
  <c r="F858" i="7"/>
  <c r="S859" i="7"/>
  <c r="P588" i="7"/>
  <c r="AJ850" i="7" l="1"/>
  <c r="AK850" i="7" s="1"/>
  <c r="I853" i="7"/>
  <c r="AE854" i="7"/>
  <c r="AB858" i="7"/>
  <c r="AC858" i="7" s="1"/>
  <c r="X860" i="7"/>
  <c r="Y860" i="7" s="1"/>
  <c r="T859" i="7"/>
  <c r="U859" i="7" s="1"/>
  <c r="Q588" i="7"/>
  <c r="E588" i="7" s="1"/>
  <c r="J850" i="7" l="1"/>
  <c r="AI851" i="7"/>
  <c r="AF854" i="7"/>
  <c r="AG854" i="7" s="1"/>
  <c r="H858" i="7"/>
  <c r="AA859" i="7"/>
  <c r="G860" i="7"/>
  <c r="W861" i="7"/>
  <c r="F859" i="7"/>
  <c r="S860" i="7"/>
  <c r="O589" i="7"/>
  <c r="AJ851" i="7" l="1"/>
  <c r="AK851" i="7" s="1"/>
  <c r="I854" i="7"/>
  <c r="AE855" i="7"/>
  <c r="AB859" i="7"/>
  <c r="AC859" i="7" s="1"/>
  <c r="X861" i="7"/>
  <c r="Y861" i="7" s="1"/>
  <c r="T860" i="7"/>
  <c r="U860" i="7" s="1"/>
  <c r="P589" i="7"/>
  <c r="J851" i="7" l="1"/>
  <c r="AI852" i="7"/>
  <c r="AF855" i="7"/>
  <c r="AG855" i="7" s="1"/>
  <c r="H859" i="7"/>
  <c r="AA860" i="7"/>
  <c r="G861" i="7"/>
  <c r="W862" i="7"/>
  <c r="F860" i="7"/>
  <c r="S861" i="7"/>
  <c r="Q589" i="7"/>
  <c r="E589" i="7" s="1"/>
  <c r="AJ852" i="7" l="1"/>
  <c r="AK852" i="7" s="1"/>
  <c r="I855" i="7"/>
  <c r="AE856" i="7"/>
  <c r="AB860" i="7"/>
  <c r="AC860" i="7" s="1"/>
  <c r="X862" i="7"/>
  <c r="Y862" i="7" s="1"/>
  <c r="T861" i="7"/>
  <c r="U861" i="7" s="1"/>
  <c r="O590" i="7"/>
  <c r="J852" i="7" l="1"/>
  <c r="AI853" i="7"/>
  <c r="AF856" i="7"/>
  <c r="AG856" i="7" s="1"/>
  <c r="H860" i="7"/>
  <c r="AA861" i="7"/>
  <c r="G862" i="7"/>
  <c r="W863" i="7"/>
  <c r="F861" i="7"/>
  <c r="S862" i="7"/>
  <c r="P590" i="7"/>
  <c r="AJ853" i="7" l="1"/>
  <c r="AK853" i="7" s="1"/>
  <c r="I856" i="7"/>
  <c r="AE857" i="7"/>
  <c r="AB861" i="7"/>
  <c r="AC861" i="7" s="1"/>
  <c r="X863" i="7"/>
  <c r="Y863" i="7" s="1"/>
  <c r="T862" i="7"/>
  <c r="U862" i="7" s="1"/>
  <c r="Q590" i="7"/>
  <c r="E590" i="7" s="1"/>
  <c r="J853" i="7" l="1"/>
  <c r="AI854" i="7"/>
  <c r="AF857" i="7"/>
  <c r="AG857" i="7" s="1"/>
  <c r="H861" i="7"/>
  <c r="AA862" i="7"/>
  <c r="G863" i="7"/>
  <c r="W864" i="7"/>
  <c r="F862" i="7"/>
  <c r="S863" i="7"/>
  <c r="T863" i="7" s="1"/>
  <c r="U863" i="7" s="1"/>
  <c r="O591" i="7"/>
  <c r="AJ854" i="7" l="1"/>
  <c r="AK854" i="7" s="1"/>
  <c r="I857" i="7"/>
  <c r="AE858" i="7"/>
  <c r="AB862" i="7"/>
  <c r="AC862" i="7" s="1"/>
  <c r="X864" i="7"/>
  <c r="Y864" i="7" s="1"/>
  <c r="F863" i="7"/>
  <c r="S864" i="7"/>
  <c r="P591" i="7"/>
  <c r="J854" i="7" l="1"/>
  <c r="AI855" i="7"/>
  <c r="AF858" i="7"/>
  <c r="AG858" i="7" s="1"/>
  <c r="H862" i="7"/>
  <c r="AA863" i="7"/>
  <c r="G864" i="7"/>
  <c r="W865" i="7"/>
  <c r="T864" i="7"/>
  <c r="U864" i="7" s="1"/>
  <c r="Q591" i="7"/>
  <c r="E591" i="7" s="1"/>
  <c r="AJ855" i="7" l="1"/>
  <c r="AK855" i="7" s="1"/>
  <c r="I858" i="7"/>
  <c r="AE859" i="7"/>
  <c r="AB863" i="7"/>
  <c r="AC863" i="7" s="1"/>
  <c r="X865" i="7"/>
  <c r="Y865" i="7" s="1"/>
  <c r="F864" i="7"/>
  <c r="S865" i="7"/>
  <c r="O592" i="7"/>
  <c r="J855" i="7" l="1"/>
  <c r="AI856" i="7"/>
  <c r="AF859" i="7"/>
  <c r="AG859" i="7" s="1"/>
  <c r="H863" i="7"/>
  <c r="AA864" i="7"/>
  <c r="G865" i="7"/>
  <c r="W866" i="7"/>
  <c r="T865" i="7"/>
  <c r="U865" i="7" s="1"/>
  <c r="P592" i="7"/>
  <c r="AJ856" i="7" l="1"/>
  <c r="AK856" i="7" s="1"/>
  <c r="I859" i="7"/>
  <c r="AE860" i="7"/>
  <c r="AB864" i="7"/>
  <c r="AC864" i="7" s="1"/>
  <c r="X866" i="7"/>
  <c r="Y866" i="7" s="1"/>
  <c r="F865" i="7"/>
  <c r="S866" i="7"/>
  <c r="Q592" i="7"/>
  <c r="E592" i="7" s="1"/>
  <c r="J856" i="7" l="1"/>
  <c r="AI857" i="7"/>
  <c r="AF860" i="7"/>
  <c r="AG860" i="7" s="1"/>
  <c r="H864" i="7"/>
  <c r="AA865" i="7"/>
  <c r="G866" i="7"/>
  <c r="W867" i="7"/>
  <c r="T866" i="7"/>
  <c r="U866" i="7" s="1"/>
  <c r="O593" i="7"/>
  <c r="AJ857" i="7" l="1"/>
  <c r="AK857" i="7" s="1"/>
  <c r="I860" i="7"/>
  <c r="AE861" i="7"/>
  <c r="AB865" i="7"/>
  <c r="AC865" i="7" s="1"/>
  <c r="X867" i="7"/>
  <c r="Y867" i="7" s="1"/>
  <c r="F866" i="7"/>
  <c r="S867" i="7"/>
  <c r="P593" i="7"/>
  <c r="J857" i="7" l="1"/>
  <c r="AI858" i="7"/>
  <c r="AF861" i="7"/>
  <c r="AG861" i="7" s="1"/>
  <c r="H865" i="7"/>
  <c r="AA866" i="7"/>
  <c r="G867" i="7"/>
  <c r="W868" i="7"/>
  <c r="T867" i="7"/>
  <c r="U867" i="7" s="1"/>
  <c r="Q593" i="7"/>
  <c r="E593" i="7" s="1"/>
  <c r="AJ858" i="7" l="1"/>
  <c r="AK858" i="7" s="1"/>
  <c r="I861" i="7"/>
  <c r="AE862" i="7"/>
  <c r="AB866" i="7"/>
  <c r="AC866" i="7" s="1"/>
  <c r="X868" i="7"/>
  <c r="Y868" i="7" s="1"/>
  <c r="F867" i="7"/>
  <c r="S868" i="7"/>
  <c r="O594" i="7"/>
  <c r="J858" i="7" l="1"/>
  <c r="AI859" i="7"/>
  <c r="AF862" i="7"/>
  <c r="AG862" i="7" s="1"/>
  <c r="H866" i="7"/>
  <c r="AA867" i="7"/>
  <c r="G868" i="7"/>
  <c r="W869" i="7"/>
  <c r="T868" i="7"/>
  <c r="U868" i="7" s="1"/>
  <c r="P594" i="7"/>
  <c r="AJ859" i="7" l="1"/>
  <c r="AK859" i="7" s="1"/>
  <c r="I862" i="7"/>
  <c r="AE863" i="7"/>
  <c r="AB867" i="7"/>
  <c r="AC867" i="7" s="1"/>
  <c r="X869" i="7"/>
  <c r="Y869" i="7" s="1"/>
  <c r="F868" i="7"/>
  <c r="S869" i="7"/>
  <c r="Q594" i="7"/>
  <c r="E594" i="7" s="1"/>
  <c r="J859" i="7" l="1"/>
  <c r="AI860" i="7"/>
  <c r="AF863" i="7"/>
  <c r="AG863" i="7" s="1"/>
  <c r="H867" i="7"/>
  <c r="AA868" i="7"/>
  <c r="G869" i="7"/>
  <c r="W870" i="7"/>
  <c r="T869" i="7"/>
  <c r="U869" i="7" s="1"/>
  <c r="O595" i="7"/>
  <c r="AJ860" i="7" l="1"/>
  <c r="AK860" i="7" s="1"/>
  <c r="I863" i="7"/>
  <c r="AE864" i="7"/>
  <c r="AB868" i="7"/>
  <c r="AC868" i="7" s="1"/>
  <c r="X870" i="7"/>
  <c r="Y870" i="7" s="1"/>
  <c r="F869" i="7"/>
  <c r="S870" i="7"/>
  <c r="P595" i="7"/>
  <c r="J860" i="7" l="1"/>
  <c r="AI861" i="7"/>
  <c r="AF864" i="7"/>
  <c r="AG864" i="7" s="1"/>
  <c r="H868" i="7"/>
  <c r="AA869" i="7"/>
  <c r="G870" i="7"/>
  <c r="W871" i="7"/>
  <c r="T870" i="7"/>
  <c r="U870" i="7" s="1"/>
  <c r="Q595" i="7"/>
  <c r="E595" i="7" s="1"/>
  <c r="AJ861" i="7" l="1"/>
  <c r="AK861" i="7" s="1"/>
  <c r="I864" i="7"/>
  <c r="AE865" i="7"/>
  <c r="AB869" i="7"/>
  <c r="AC869" i="7" s="1"/>
  <c r="X871" i="7"/>
  <c r="Y871" i="7" s="1"/>
  <c r="F870" i="7"/>
  <c r="S871" i="7"/>
  <c r="O596" i="7"/>
  <c r="J861" i="7" l="1"/>
  <c r="AI862" i="7"/>
  <c r="AF865" i="7"/>
  <c r="AG865" i="7" s="1"/>
  <c r="H869" i="7"/>
  <c r="AA870" i="7"/>
  <c r="G871" i="7"/>
  <c r="W872" i="7"/>
  <c r="T871" i="7"/>
  <c r="U871" i="7" s="1"/>
  <c r="P596" i="7"/>
  <c r="AJ862" i="7" l="1"/>
  <c r="AK862" i="7" s="1"/>
  <c r="I865" i="7"/>
  <c r="AE866" i="7"/>
  <c r="AB870" i="7"/>
  <c r="AC870" i="7" s="1"/>
  <c r="X872" i="7"/>
  <c r="Y872" i="7" s="1"/>
  <c r="F871" i="7"/>
  <c r="S872" i="7"/>
  <c r="Q596" i="7"/>
  <c r="E596" i="7" s="1"/>
  <c r="J862" i="7" l="1"/>
  <c r="AI863" i="7"/>
  <c r="AF866" i="7"/>
  <c r="AG866" i="7" s="1"/>
  <c r="H870" i="7"/>
  <c r="AA871" i="7"/>
  <c r="G872" i="7"/>
  <c r="W873" i="7"/>
  <c r="T872" i="7"/>
  <c r="U872" i="7" s="1"/>
  <c r="O597" i="7"/>
  <c r="AJ863" i="7" l="1"/>
  <c r="AK863" i="7" s="1"/>
  <c r="I866" i="7"/>
  <c r="AE867" i="7"/>
  <c r="AB871" i="7"/>
  <c r="AC871" i="7" s="1"/>
  <c r="X873" i="7"/>
  <c r="Y873" i="7" s="1"/>
  <c r="F872" i="7"/>
  <c r="S873" i="7"/>
  <c r="P597" i="7"/>
  <c r="J863" i="7" l="1"/>
  <c r="AI864" i="7"/>
  <c r="AF867" i="7"/>
  <c r="AG867" i="7" s="1"/>
  <c r="H871" i="7"/>
  <c r="AA872" i="7"/>
  <c r="G873" i="7"/>
  <c r="W874" i="7"/>
  <c r="T873" i="7"/>
  <c r="U873" i="7" s="1"/>
  <c r="Q597" i="7"/>
  <c r="E597" i="7" s="1"/>
  <c r="AJ864" i="7" l="1"/>
  <c r="AK864" i="7" s="1"/>
  <c r="I867" i="7"/>
  <c r="AE868" i="7"/>
  <c r="AB872" i="7"/>
  <c r="AC872" i="7" s="1"/>
  <c r="X874" i="7"/>
  <c r="Y874" i="7" s="1"/>
  <c r="F873" i="7"/>
  <c r="S874" i="7"/>
  <c r="O598" i="7"/>
  <c r="J864" i="7" l="1"/>
  <c r="AI865" i="7"/>
  <c r="AF868" i="7"/>
  <c r="AG868" i="7" s="1"/>
  <c r="H872" i="7"/>
  <c r="AA873" i="7"/>
  <c r="G874" i="7"/>
  <c r="W875" i="7"/>
  <c r="T874" i="7"/>
  <c r="U874" i="7" s="1"/>
  <c r="P598" i="7"/>
  <c r="AJ865" i="7" l="1"/>
  <c r="AK865" i="7" s="1"/>
  <c r="I868" i="7"/>
  <c r="AE869" i="7"/>
  <c r="AB873" i="7"/>
  <c r="AC873" i="7" s="1"/>
  <c r="X875" i="7"/>
  <c r="Y875" i="7" s="1"/>
  <c r="F874" i="7"/>
  <c r="S875" i="7"/>
  <c r="Q598" i="7"/>
  <c r="E598" i="7" s="1"/>
  <c r="J865" i="7" l="1"/>
  <c r="AI866" i="7"/>
  <c r="AF869" i="7"/>
  <c r="AG869" i="7" s="1"/>
  <c r="H873" i="7"/>
  <c r="AA874" i="7"/>
  <c r="G875" i="7"/>
  <c r="W876" i="7"/>
  <c r="T875" i="7"/>
  <c r="U875" i="7" s="1"/>
  <c r="O599" i="7"/>
  <c r="AJ866" i="7" l="1"/>
  <c r="AK866" i="7" s="1"/>
  <c r="I869" i="7"/>
  <c r="AE870" i="7"/>
  <c r="AB874" i="7"/>
  <c r="AC874" i="7" s="1"/>
  <c r="X876" i="7"/>
  <c r="Y876" i="7" s="1"/>
  <c r="F875" i="7"/>
  <c r="S876" i="7"/>
  <c r="P599" i="7"/>
  <c r="J866" i="7" l="1"/>
  <c r="AI867" i="7"/>
  <c r="AF870" i="7"/>
  <c r="AG870" i="7" s="1"/>
  <c r="H874" i="7"/>
  <c r="AA875" i="7"/>
  <c r="G876" i="7"/>
  <c r="W877" i="7"/>
  <c r="T876" i="7"/>
  <c r="U876" i="7" s="1"/>
  <c r="Q599" i="7"/>
  <c r="E599" i="7" s="1"/>
  <c r="AJ867" i="7" l="1"/>
  <c r="AK867" i="7" s="1"/>
  <c r="I870" i="7"/>
  <c r="AE871" i="7"/>
  <c r="AB875" i="7"/>
  <c r="AC875" i="7" s="1"/>
  <c r="X877" i="7"/>
  <c r="Y877" i="7" s="1"/>
  <c r="F876" i="7"/>
  <c r="S877" i="7"/>
  <c r="O600" i="7"/>
  <c r="J867" i="7" l="1"/>
  <c r="AI868" i="7"/>
  <c r="AF871" i="7"/>
  <c r="AG871" i="7" s="1"/>
  <c r="H875" i="7"/>
  <c r="AA876" i="7"/>
  <c r="G877" i="7"/>
  <c r="W878" i="7"/>
  <c r="T877" i="7"/>
  <c r="U877" i="7" s="1"/>
  <c r="P600" i="7"/>
  <c r="AJ868" i="7" l="1"/>
  <c r="AK868" i="7" s="1"/>
  <c r="I871" i="7"/>
  <c r="AE872" i="7"/>
  <c r="AB876" i="7"/>
  <c r="AC876" i="7" s="1"/>
  <c r="X878" i="7"/>
  <c r="Y878" i="7" s="1"/>
  <c r="F877" i="7"/>
  <c r="S878" i="7"/>
  <c r="Q600" i="7"/>
  <c r="E600" i="7" s="1"/>
  <c r="J868" i="7" l="1"/>
  <c r="AI869" i="7"/>
  <c r="AF872" i="7"/>
  <c r="AG872" i="7" s="1"/>
  <c r="H876" i="7"/>
  <c r="AA877" i="7"/>
  <c r="G878" i="7"/>
  <c r="W879" i="7"/>
  <c r="T878" i="7"/>
  <c r="U878" i="7" s="1"/>
  <c r="O601" i="7"/>
  <c r="AJ869" i="7" l="1"/>
  <c r="AK869" i="7" s="1"/>
  <c r="I872" i="7"/>
  <c r="AE873" i="7"/>
  <c r="AB877" i="7"/>
  <c r="AC877" i="7" s="1"/>
  <c r="X879" i="7"/>
  <c r="Y879" i="7" s="1"/>
  <c r="F878" i="7"/>
  <c r="S879" i="7"/>
  <c r="P601" i="7"/>
  <c r="J869" i="7" l="1"/>
  <c r="AI870" i="7"/>
  <c r="AF873" i="7"/>
  <c r="AG873" i="7" s="1"/>
  <c r="H877" i="7"/>
  <c r="AA878" i="7"/>
  <c r="G879" i="7"/>
  <c r="W880" i="7"/>
  <c r="T879" i="7"/>
  <c r="U879" i="7" s="1"/>
  <c r="Q601" i="7"/>
  <c r="E601" i="7" s="1"/>
  <c r="AJ870" i="7" l="1"/>
  <c r="AK870" i="7" s="1"/>
  <c r="I873" i="7"/>
  <c r="AE874" i="7"/>
  <c r="AB878" i="7"/>
  <c r="AC878" i="7" s="1"/>
  <c r="X880" i="7"/>
  <c r="Y880" i="7" s="1"/>
  <c r="F879" i="7"/>
  <c r="S880" i="7"/>
  <c r="O602" i="7"/>
  <c r="J870" i="7" l="1"/>
  <c r="AI871" i="7"/>
  <c r="AF874" i="7"/>
  <c r="AG874" i="7" s="1"/>
  <c r="H878" i="7"/>
  <c r="AA879" i="7"/>
  <c r="G880" i="7"/>
  <c r="W881" i="7"/>
  <c r="T880" i="7"/>
  <c r="U880" i="7" s="1"/>
  <c r="P602" i="7"/>
  <c r="AJ871" i="7" l="1"/>
  <c r="AK871" i="7" s="1"/>
  <c r="I874" i="7"/>
  <c r="AE875" i="7"/>
  <c r="AB879" i="7"/>
  <c r="AC879" i="7" s="1"/>
  <c r="X881" i="7"/>
  <c r="Y881" i="7" s="1"/>
  <c r="F880" i="7"/>
  <c r="S881" i="7"/>
  <c r="Q602" i="7"/>
  <c r="E602" i="7" s="1"/>
  <c r="J871" i="7" l="1"/>
  <c r="AI872" i="7"/>
  <c r="AF875" i="7"/>
  <c r="AG875" i="7" s="1"/>
  <c r="H879" i="7"/>
  <c r="AA880" i="7"/>
  <c r="G881" i="7"/>
  <c r="W882" i="7"/>
  <c r="T881" i="7"/>
  <c r="U881" i="7" s="1"/>
  <c r="O603" i="7"/>
  <c r="AJ872" i="7" l="1"/>
  <c r="AK872" i="7" s="1"/>
  <c r="I875" i="7"/>
  <c r="AE876" i="7"/>
  <c r="AB880" i="7"/>
  <c r="AC880" i="7" s="1"/>
  <c r="X882" i="7"/>
  <c r="Y882" i="7" s="1"/>
  <c r="F881" i="7"/>
  <c r="S882" i="7"/>
  <c r="P603" i="7"/>
  <c r="J872" i="7" l="1"/>
  <c r="AI873" i="7"/>
  <c r="AF876" i="7"/>
  <c r="AG876" i="7" s="1"/>
  <c r="H880" i="7"/>
  <c r="AA881" i="7"/>
  <c r="G882" i="7"/>
  <c r="W883" i="7"/>
  <c r="T882" i="7"/>
  <c r="U882" i="7" s="1"/>
  <c r="Q603" i="7"/>
  <c r="E603" i="7" s="1"/>
  <c r="AJ873" i="7" l="1"/>
  <c r="AK873" i="7" s="1"/>
  <c r="I876" i="7"/>
  <c r="AE877" i="7"/>
  <c r="AB881" i="7"/>
  <c r="AC881" i="7" s="1"/>
  <c r="X883" i="7"/>
  <c r="Y883" i="7" s="1"/>
  <c r="F882" i="7"/>
  <c r="S883" i="7"/>
  <c r="O604" i="7"/>
  <c r="J873" i="7" l="1"/>
  <c r="AI874" i="7"/>
  <c r="AF877" i="7"/>
  <c r="AG877" i="7" s="1"/>
  <c r="H881" i="7"/>
  <c r="AA882" i="7"/>
  <c r="G883" i="7"/>
  <c r="W884" i="7"/>
  <c r="T883" i="7"/>
  <c r="U883" i="7" s="1"/>
  <c r="P604" i="7"/>
  <c r="AJ874" i="7" l="1"/>
  <c r="AK874" i="7" s="1"/>
  <c r="I877" i="7"/>
  <c r="AE878" i="7"/>
  <c r="AB882" i="7"/>
  <c r="AC882" i="7" s="1"/>
  <c r="X884" i="7"/>
  <c r="Y884" i="7" s="1"/>
  <c r="F883" i="7"/>
  <c r="S884" i="7"/>
  <c r="Q604" i="7"/>
  <c r="E604" i="7" s="1"/>
  <c r="J874" i="7" l="1"/>
  <c r="AI875" i="7"/>
  <c r="AF878" i="7"/>
  <c r="AG878" i="7" s="1"/>
  <c r="H882" i="7"/>
  <c r="AA883" i="7"/>
  <c r="G884" i="7"/>
  <c r="W885" i="7"/>
  <c r="T884" i="7"/>
  <c r="U884" i="7" s="1"/>
  <c r="O605" i="7"/>
  <c r="AJ875" i="7" l="1"/>
  <c r="AK875" i="7" s="1"/>
  <c r="I878" i="7"/>
  <c r="AE879" i="7"/>
  <c r="AB883" i="7"/>
  <c r="AC883" i="7" s="1"/>
  <c r="X885" i="7"/>
  <c r="Y885" i="7" s="1"/>
  <c r="F884" i="7"/>
  <c r="S885" i="7"/>
  <c r="P605" i="7"/>
  <c r="J875" i="7" l="1"/>
  <c r="AI876" i="7"/>
  <c r="AF879" i="7"/>
  <c r="AG879" i="7" s="1"/>
  <c r="H883" i="7"/>
  <c r="AA884" i="7"/>
  <c r="G885" i="7"/>
  <c r="W886" i="7"/>
  <c r="T885" i="7"/>
  <c r="U885" i="7" s="1"/>
  <c r="Q605" i="7"/>
  <c r="E605" i="7" s="1"/>
  <c r="AJ876" i="7" l="1"/>
  <c r="AK876" i="7" s="1"/>
  <c r="I879" i="7"/>
  <c r="AE880" i="7"/>
  <c r="AB884" i="7"/>
  <c r="AC884" i="7" s="1"/>
  <c r="X886" i="7"/>
  <c r="Y886" i="7" s="1"/>
  <c r="F885" i="7"/>
  <c r="S886" i="7"/>
  <c r="O606" i="7"/>
  <c r="J876" i="7" l="1"/>
  <c r="AI877" i="7"/>
  <c r="AF880" i="7"/>
  <c r="AG880" i="7" s="1"/>
  <c r="H884" i="7"/>
  <c r="AA885" i="7"/>
  <c r="G886" i="7"/>
  <c r="W887" i="7"/>
  <c r="T886" i="7"/>
  <c r="U886" i="7" s="1"/>
  <c r="P606" i="7"/>
  <c r="AJ877" i="7" l="1"/>
  <c r="AK877" i="7" s="1"/>
  <c r="I880" i="7"/>
  <c r="AE881" i="7"/>
  <c r="AB885" i="7"/>
  <c r="AC885" i="7" s="1"/>
  <c r="X887" i="7"/>
  <c r="Y887" i="7" s="1"/>
  <c r="F886" i="7"/>
  <c r="S887" i="7"/>
  <c r="Q606" i="7"/>
  <c r="E606" i="7" s="1"/>
  <c r="J877" i="7" l="1"/>
  <c r="AI878" i="7"/>
  <c r="AF881" i="7"/>
  <c r="AG881" i="7" s="1"/>
  <c r="H885" i="7"/>
  <c r="AA886" i="7"/>
  <c r="G887" i="7"/>
  <c r="W888" i="7"/>
  <c r="T887" i="7"/>
  <c r="U887" i="7" s="1"/>
  <c r="O607" i="7"/>
  <c r="AJ878" i="7" l="1"/>
  <c r="AK878" i="7" s="1"/>
  <c r="I881" i="7"/>
  <c r="AE882" i="7"/>
  <c r="AB886" i="7"/>
  <c r="AC886" i="7" s="1"/>
  <c r="X888" i="7"/>
  <c r="Y888" i="7" s="1"/>
  <c r="F887" i="7"/>
  <c r="S888" i="7"/>
  <c r="P607" i="7"/>
  <c r="J878" i="7" l="1"/>
  <c r="AI879" i="7"/>
  <c r="AF882" i="7"/>
  <c r="AG882" i="7" s="1"/>
  <c r="H886" i="7"/>
  <c r="AA887" i="7"/>
  <c r="G888" i="7"/>
  <c r="W889" i="7"/>
  <c r="T888" i="7"/>
  <c r="U888" i="7" s="1"/>
  <c r="Q607" i="7"/>
  <c r="E607" i="7" s="1"/>
  <c r="AJ879" i="7" l="1"/>
  <c r="AK879" i="7" s="1"/>
  <c r="I882" i="7"/>
  <c r="AE883" i="7"/>
  <c r="AB887" i="7"/>
  <c r="AC887" i="7" s="1"/>
  <c r="X889" i="7"/>
  <c r="Y889" i="7" s="1"/>
  <c r="F888" i="7"/>
  <c r="S889" i="7"/>
  <c r="O608" i="7"/>
  <c r="J879" i="7" l="1"/>
  <c r="AI880" i="7"/>
  <c r="AF883" i="7"/>
  <c r="AG883" i="7" s="1"/>
  <c r="H887" i="7"/>
  <c r="AA888" i="7"/>
  <c r="G889" i="7"/>
  <c r="W890" i="7"/>
  <c r="T889" i="7"/>
  <c r="U889" i="7" s="1"/>
  <c r="P608" i="7"/>
  <c r="AJ880" i="7" l="1"/>
  <c r="AK880" i="7" s="1"/>
  <c r="I883" i="7"/>
  <c r="AE884" i="7"/>
  <c r="AB888" i="7"/>
  <c r="AC888" i="7" s="1"/>
  <c r="X890" i="7"/>
  <c r="Y890" i="7" s="1"/>
  <c r="F889" i="7"/>
  <c r="S890" i="7"/>
  <c r="Q608" i="7"/>
  <c r="E608" i="7" s="1"/>
  <c r="J880" i="7" l="1"/>
  <c r="AI881" i="7"/>
  <c r="AF884" i="7"/>
  <c r="AG884" i="7" s="1"/>
  <c r="H888" i="7"/>
  <c r="AA889" i="7"/>
  <c r="G890" i="7"/>
  <c r="W891" i="7"/>
  <c r="T890" i="7"/>
  <c r="U890" i="7" s="1"/>
  <c r="O609" i="7"/>
  <c r="AJ881" i="7" l="1"/>
  <c r="AK881" i="7" s="1"/>
  <c r="I884" i="7"/>
  <c r="AE885" i="7"/>
  <c r="AB889" i="7"/>
  <c r="AC889" i="7" s="1"/>
  <c r="X891" i="7"/>
  <c r="Y891" i="7" s="1"/>
  <c r="F890" i="7"/>
  <c r="S891" i="7"/>
  <c r="P609" i="7"/>
  <c r="J881" i="7" l="1"/>
  <c r="AI882" i="7"/>
  <c r="AF885" i="7"/>
  <c r="AG885" i="7" s="1"/>
  <c r="H889" i="7"/>
  <c r="AA890" i="7"/>
  <c r="G891" i="7"/>
  <c r="W892" i="7"/>
  <c r="T891" i="7"/>
  <c r="U891" i="7" s="1"/>
  <c r="Q609" i="7"/>
  <c r="E609" i="7" s="1"/>
  <c r="AJ882" i="7" l="1"/>
  <c r="AK882" i="7" s="1"/>
  <c r="I885" i="7"/>
  <c r="AE886" i="7"/>
  <c r="AB890" i="7"/>
  <c r="AC890" i="7" s="1"/>
  <c r="X892" i="7"/>
  <c r="Y892" i="7" s="1"/>
  <c r="F891" i="7"/>
  <c r="S892" i="7"/>
  <c r="O610" i="7"/>
  <c r="J882" i="7" l="1"/>
  <c r="AI883" i="7"/>
  <c r="AF886" i="7"/>
  <c r="AG886" i="7" s="1"/>
  <c r="H890" i="7"/>
  <c r="AA891" i="7"/>
  <c r="G892" i="7"/>
  <c r="W893" i="7"/>
  <c r="T892" i="7"/>
  <c r="U892" i="7" s="1"/>
  <c r="P610" i="7"/>
  <c r="AJ883" i="7" l="1"/>
  <c r="AK883" i="7" s="1"/>
  <c r="I886" i="7"/>
  <c r="AE887" i="7"/>
  <c r="AB891" i="7"/>
  <c r="AC891" i="7" s="1"/>
  <c r="X893" i="7"/>
  <c r="Y893" i="7" s="1"/>
  <c r="F892" i="7"/>
  <c r="S893" i="7"/>
  <c r="Q610" i="7"/>
  <c r="E610" i="7" s="1"/>
  <c r="J883" i="7" l="1"/>
  <c r="AI884" i="7"/>
  <c r="AF887" i="7"/>
  <c r="AG887" i="7" s="1"/>
  <c r="H891" i="7"/>
  <c r="AA892" i="7"/>
  <c r="G893" i="7"/>
  <c r="W894" i="7"/>
  <c r="T893" i="7"/>
  <c r="U893" i="7" s="1"/>
  <c r="O611" i="7"/>
  <c r="AJ884" i="7" l="1"/>
  <c r="AK884" i="7" s="1"/>
  <c r="I887" i="7"/>
  <c r="AE888" i="7"/>
  <c r="AB892" i="7"/>
  <c r="AC892" i="7" s="1"/>
  <c r="X894" i="7"/>
  <c r="Y894" i="7" s="1"/>
  <c r="F893" i="7"/>
  <c r="S894" i="7"/>
  <c r="P611" i="7"/>
  <c r="J884" i="7" l="1"/>
  <c r="AI885" i="7"/>
  <c r="AF888" i="7"/>
  <c r="AG888" i="7" s="1"/>
  <c r="H892" i="7"/>
  <c r="AA893" i="7"/>
  <c r="G894" i="7"/>
  <c r="W895" i="7"/>
  <c r="T894" i="7"/>
  <c r="U894" i="7" s="1"/>
  <c r="Q611" i="7"/>
  <c r="E611" i="7" s="1"/>
  <c r="AJ885" i="7" l="1"/>
  <c r="AK885" i="7" s="1"/>
  <c r="I888" i="7"/>
  <c r="AE889" i="7"/>
  <c r="AB893" i="7"/>
  <c r="AC893" i="7" s="1"/>
  <c r="X895" i="7"/>
  <c r="Y895" i="7" s="1"/>
  <c r="F894" i="7"/>
  <c r="S895" i="7"/>
  <c r="O612" i="7"/>
  <c r="J885" i="7" l="1"/>
  <c r="AI886" i="7"/>
  <c r="AF889" i="7"/>
  <c r="AG889" i="7" s="1"/>
  <c r="H893" i="7"/>
  <c r="AA894" i="7"/>
  <c r="G895" i="7"/>
  <c r="W896" i="7"/>
  <c r="T895" i="7"/>
  <c r="U895" i="7" s="1"/>
  <c r="P612" i="7"/>
  <c r="AJ886" i="7" l="1"/>
  <c r="AK886" i="7" s="1"/>
  <c r="I889" i="7"/>
  <c r="AE890" i="7"/>
  <c r="AB894" i="7"/>
  <c r="AC894" i="7" s="1"/>
  <c r="X896" i="7"/>
  <c r="Y896" i="7" s="1"/>
  <c r="F895" i="7"/>
  <c r="S896" i="7"/>
  <c r="Q612" i="7"/>
  <c r="E612" i="7" s="1"/>
  <c r="J886" i="7" l="1"/>
  <c r="AI887" i="7"/>
  <c r="AF890" i="7"/>
  <c r="AG890" i="7" s="1"/>
  <c r="H894" i="7"/>
  <c r="AA895" i="7"/>
  <c r="G896" i="7"/>
  <c r="W897" i="7"/>
  <c r="T896" i="7"/>
  <c r="U896" i="7" s="1"/>
  <c r="O613" i="7"/>
  <c r="AJ887" i="7" l="1"/>
  <c r="AK887" i="7" s="1"/>
  <c r="I890" i="7"/>
  <c r="AE891" i="7"/>
  <c r="AB895" i="7"/>
  <c r="AC895" i="7" s="1"/>
  <c r="X897" i="7"/>
  <c r="Y897" i="7" s="1"/>
  <c r="F896" i="7"/>
  <c r="S897" i="7"/>
  <c r="P613" i="7"/>
  <c r="J887" i="7" l="1"/>
  <c r="AI888" i="7"/>
  <c r="AF891" i="7"/>
  <c r="AG891" i="7" s="1"/>
  <c r="H895" i="7"/>
  <c r="AA896" i="7"/>
  <c r="G897" i="7"/>
  <c r="W898" i="7"/>
  <c r="T897" i="7"/>
  <c r="U897" i="7" s="1"/>
  <c r="Q613" i="7"/>
  <c r="E613" i="7" s="1"/>
  <c r="AJ888" i="7" l="1"/>
  <c r="AK888" i="7" s="1"/>
  <c r="I891" i="7"/>
  <c r="AE892" i="7"/>
  <c r="AB896" i="7"/>
  <c r="AC896" i="7" s="1"/>
  <c r="X898" i="7"/>
  <c r="Y898" i="7" s="1"/>
  <c r="F897" i="7"/>
  <c r="S898" i="7"/>
  <c r="O614" i="7"/>
  <c r="J888" i="7" l="1"/>
  <c r="AI889" i="7"/>
  <c r="AF892" i="7"/>
  <c r="AG892" i="7" s="1"/>
  <c r="H896" i="7"/>
  <c r="AA897" i="7"/>
  <c r="G898" i="7"/>
  <c r="W899" i="7"/>
  <c r="T898" i="7"/>
  <c r="U898" i="7" s="1"/>
  <c r="P614" i="7"/>
  <c r="AJ889" i="7" l="1"/>
  <c r="AK889" i="7" s="1"/>
  <c r="I892" i="7"/>
  <c r="AE893" i="7"/>
  <c r="AB897" i="7"/>
  <c r="AC897" i="7" s="1"/>
  <c r="X899" i="7"/>
  <c r="Y899" i="7" s="1"/>
  <c r="F898" i="7"/>
  <c r="S899" i="7"/>
  <c r="Q614" i="7"/>
  <c r="E614" i="7" s="1"/>
  <c r="J889" i="7" l="1"/>
  <c r="AI890" i="7"/>
  <c r="AF893" i="7"/>
  <c r="AG893" i="7" s="1"/>
  <c r="H897" i="7"/>
  <c r="AA898" i="7"/>
  <c r="G899" i="7"/>
  <c r="W900" i="7"/>
  <c r="T899" i="7"/>
  <c r="U899" i="7" s="1"/>
  <c r="O615" i="7"/>
  <c r="AJ890" i="7" l="1"/>
  <c r="AK890" i="7" s="1"/>
  <c r="I893" i="7"/>
  <c r="AE894" i="7"/>
  <c r="AB898" i="7"/>
  <c r="AC898" i="7" s="1"/>
  <c r="X900" i="7"/>
  <c r="Y900" i="7" s="1"/>
  <c r="F899" i="7"/>
  <c r="S900" i="7"/>
  <c r="P615" i="7"/>
  <c r="J890" i="7" l="1"/>
  <c r="AI891" i="7"/>
  <c r="AF894" i="7"/>
  <c r="AG894" i="7" s="1"/>
  <c r="H898" i="7"/>
  <c r="AA899" i="7"/>
  <c r="G900" i="7"/>
  <c r="W901" i="7"/>
  <c r="T900" i="7"/>
  <c r="U900" i="7" s="1"/>
  <c r="Q615" i="7"/>
  <c r="E615" i="7" s="1"/>
  <c r="AJ891" i="7" l="1"/>
  <c r="AK891" i="7" s="1"/>
  <c r="I894" i="7"/>
  <c r="AE895" i="7"/>
  <c r="AB899" i="7"/>
  <c r="AC899" i="7" s="1"/>
  <c r="X901" i="7"/>
  <c r="Y901" i="7" s="1"/>
  <c r="F900" i="7"/>
  <c r="S901" i="7"/>
  <c r="O616" i="7"/>
  <c r="J891" i="7" l="1"/>
  <c r="AI892" i="7"/>
  <c r="AF895" i="7"/>
  <c r="AG895" i="7" s="1"/>
  <c r="H899" i="7"/>
  <c r="AA900" i="7"/>
  <c r="G901" i="7"/>
  <c r="W902" i="7"/>
  <c r="T901" i="7"/>
  <c r="U901" i="7" s="1"/>
  <c r="P616" i="7"/>
  <c r="AJ892" i="7" l="1"/>
  <c r="AK892" i="7" s="1"/>
  <c r="I895" i="7"/>
  <c r="AE896" i="7"/>
  <c r="AB900" i="7"/>
  <c r="AC900" i="7" s="1"/>
  <c r="X902" i="7"/>
  <c r="Y902" i="7" s="1"/>
  <c r="F901" i="7"/>
  <c r="S902" i="7"/>
  <c r="Q616" i="7"/>
  <c r="E616" i="7" s="1"/>
  <c r="J892" i="7" l="1"/>
  <c r="AI893" i="7"/>
  <c r="AF896" i="7"/>
  <c r="AG896" i="7" s="1"/>
  <c r="H900" i="7"/>
  <c r="AA901" i="7"/>
  <c r="G902" i="7"/>
  <c r="W903" i="7"/>
  <c r="T902" i="7"/>
  <c r="U902" i="7" s="1"/>
  <c r="O617" i="7"/>
  <c r="AJ893" i="7" l="1"/>
  <c r="AK893" i="7" s="1"/>
  <c r="I896" i="7"/>
  <c r="AE897" i="7"/>
  <c r="AB901" i="7"/>
  <c r="AC901" i="7" s="1"/>
  <c r="X903" i="7"/>
  <c r="Y903" i="7" s="1"/>
  <c r="F902" i="7"/>
  <c r="S903" i="7"/>
  <c r="P617" i="7"/>
  <c r="J893" i="7" l="1"/>
  <c r="AI894" i="7"/>
  <c r="AF897" i="7"/>
  <c r="AG897" i="7" s="1"/>
  <c r="H901" i="7"/>
  <c r="AA902" i="7"/>
  <c r="G903" i="7"/>
  <c r="W904" i="7"/>
  <c r="T903" i="7"/>
  <c r="U903" i="7" s="1"/>
  <c r="Q617" i="7"/>
  <c r="E617" i="7" s="1"/>
  <c r="AJ894" i="7" l="1"/>
  <c r="AK894" i="7" s="1"/>
  <c r="I897" i="7"/>
  <c r="AE898" i="7"/>
  <c r="AB902" i="7"/>
  <c r="AC902" i="7" s="1"/>
  <c r="X904" i="7"/>
  <c r="Y904" i="7" s="1"/>
  <c r="F903" i="7"/>
  <c r="S904" i="7"/>
  <c r="O618" i="7"/>
  <c r="J894" i="7" l="1"/>
  <c r="AI895" i="7"/>
  <c r="AF898" i="7"/>
  <c r="AG898" i="7" s="1"/>
  <c r="H902" i="7"/>
  <c r="AA903" i="7"/>
  <c r="G904" i="7"/>
  <c r="W905" i="7"/>
  <c r="T904" i="7"/>
  <c r="U904" i="7" s="1"/>
  <c r="P618" i="7"/>
  <c r="AJ895" i="7" l="1"/>
  <c r="AK895" i="7" s="1"/>
  <c r="I898" i="7"/>
  <c r="AE899" i="7"/>
  <c r="AB903" i="7"/>
  <c r="AC903" i="7" s="1"/>
  <c r="X905" i="7"/>
  <c r="Y905" i="7" s="1"/>
  <c r="F904" i="7"/>
  <c r="S905" i="7"/>
  <c r="Q618" i="7"/>
  <c r="E618" i="7" s="1"/>
  <c r="J895" i="7" l="1"/>
  <c r="AI896" i="7"/>
  <c r="AF899" i="7"/>
  <c r="AG899" i="7" s="1"/>
  <c r="H903" i="7"/>
  <c r="AA904" i="7"/>
  <c r="G905" i="7"/>
  <c r="W906" i="7"/>
  <c r="T905" i="7"/>
  <c r="U905" i="7" s="1"/>
  <c r="O619" i="7"/>
  <c r="AJ896" i="7" l="1"/>
  <c r="AK896" i="7" s="1"/>
  <c r="I899" i="7"/>
  <c r="AE900" i="7"/>
  <c r="AB904" i="7"/>
  <c r="AC904" i="7" s="1"/>
  <c r="X906" i="7"/>
  <c r="Y906" i="7" s="1"/>
  <c r="F905" i="7"/>
  <c r="S906" i="7"/>
  <c r="P619" i="7"/>
  <c r="J896" i="7" l="1"/>
  <c r="AI897" i="7"/>
  <c r="AF900" i="7"/>
  <c r="AG900" i="7" s="1"/>
  <c r="H904" i="7"/>
  <c r="AA905" i="7"/>
  <c r="G906" i="7"/>
  <c r="W907" i="7"/>
  <c r="T906" i="7"/>
  <c r="U906" i="7" s="1"/>
  <c r="Q619" i="7"/>
  <c r="E619" i="7" s="1"/>
  <c r="AJ897" i="7" l="1"/>
  <c r="AK897" i="7" s="1"/>
  <c r="I900" i="7"/>
  <c r="AE901" i="7"/>
  <c r="AB905" i="7"/>
  <c r="AC905" i="7" s="1"/>
  <c r="X907" i="7"/>
  <c r="Y907" i="7" s="1"/>
  <c r="F906" i="7"/>
  <c r="S907" i="7"/>
  <c r="O620" i="7"/>
  <c r="J897" i="7" l="1"/>
  <c r="AI898" i="7"/>
  <c r="AF901" i="7"/>
  <c r="AG901" i="7" s="1"/>
  <c r="H905" i="7"/>
  <c r="AA906" i="7"/>
  <c r="G907" i="7"/>
  <c r="W908" i="7"/>
  <c r="T907" i="7"/>
  <c r="U907" i="7" s="1"/>
  <c r="P620" i="7"/>
  <c r="AJ898" i="7" l="1"/>
  <c r="AK898" i="7" s="1"/>
  <c r="I901" i="7"/>
  <c r="AE902" i="7"/>
  <c r="AB906" i="7"/>
  <c r="AC906" i="7" s="1"/>
  <c r="X908" i="7"/>
  <c r="Y908" i="7" s="1"/>
  <c r="F907" i="7"/>
  <c r="S908" i="7"/>
  <c r="Q620" i="7"/>
  <c r="E620" i="7" s="1"/>
  <c r="J898" i="7" l="1"/>
  <c r="AI899" i="7"/>
  <c r="AF902" i="7"/>
  <c r="AG902" i="7" s="1"/>
  <c r="H906" i="7"/>
  <c r="AA907" i="7"/>
  <c r="G908" i="7"/>
  <c r="W909" i="7"/>
  <c r="T908" i="7"/>
  <c r="U908" i="7" s="1"/>
  <c r="O621" i="7"/>
  <c r="AJ899" i="7" l="1"/>
  <c r="AK899" i="7" s="1"/>
  <c r="I902" i="7"/>
  <c r="AE903" i="7"/>
  <c r="AB907" i="7"/>
  <c r="AC907" i="7" s="1"/>
  <c r="X909" i="7"/>
  <c r="Y909" i="7" s="1"/>
  <c r="F908" i="7"/>
  <c r="S909" i="7"/>
  <c r="P621" i="7"/>
  <c r="J899" i="7" l="1"/>
  <c r="AI900" i="7"/>
  <c r="AF903" i="7"/>
  <c r="AG903" i="7" s="1"/>
  <c r="H907" i="7"/>
  <c r="AA908" i="7"/>
  <c r="G909" i="7"/>
  <c r="W910" i="7"/>
  <c r="T909" i="7"/>
  <c r="U909" i="7" s="1"/>
  <c r="Q621" i="7"/>
  <c r="E621" i="7" s="1"/>
  <c r="AJ900" i="7" l="1"/>
  <c r="AK900" i="7" s="1"/>
  <c r="I903" i="7"/>
  <c r="AE904" i="7"/>
  <c r="AB908" i="7"/>
  <c r="AC908" i="7" s="1"/>
  <c r="X910" i="7"/>
  <c r="Y910" i="7" s="1"/>
  <c r="F909" i="7"/>
  <c r="S910" i="7"/>
  <c r="O622" i="7"/>
  <c r="J900" i="7" l="1"/>
  <c r="AI901" i="7"/>
  <c r="AF904" i="7"/>
  <c r="AG904" i="7" s="1"/>
  <c r="H908" i="7"/>
  <c r="AA909" i="7"/>
  <c r="G910" i="7"/>
  <c r="W911" i="7"/>
  <c r="T910" i="7"/>
  <c r="U910" i="7" s="1"/>
  <c r="P622" i="7"/>
  <c r="AJ901" i="7" l="1"/>
  <c r="AK901" i="7" s="1"/>
  <c r="I904" i="7"/>
  <c r="AE905" i="7"/>
  <c r="AB909" i="7"/>
  <c r="AC909" i="7" s="1"/>
  <c r="X911" i="7"/>
  <c r="Y911" i="7" s="1"/>
  <c r="F910" i="7"/>
  <c r="S911" i="7"/>
  <c r="Q622" i="7"/>
  <c r="E622" i="7" s="1"/>
  <c r="J901" i="7" l="1"/>
  <c r="AI902" i="7"/>
  <c r="AF905" i="7"/>
  <c r="AG905" i="7" s="1"/>
  <c r="H909" i="7"/>
  <c r="AA910" i="7"/>
  <c r="G911" i="7"/>
  <c r="W912" i="7"/>
  <c r="T911" i="7"/>
  <c r="U911" i="7" s="1"/>
  <c r="O623" i="7"/>
  <c r="AJ902" i="7" l="1"/>
  <c r="AK902" i="7" s="1"/>
  <c r="I905" i="7"/>
  <c r="AE906" i="7"/>
  <c r="AB910" i="7"/>
  <c r="AC910" i="7" s="1"/>
  <c r="X912" i="7"/>
  <c r="Y912" i="7" s="1"/>
  <c r="F911" i="7"/>
  <c r="S912" i="7"/>
  <c r="P623" i="7"/>
  <c r="J902" i="7" l="1"/>
  <c r="AI903" i="7"/>
  <c r="AF906" i="7"/>
  <c r="AG906" i="7" s="1"/>
  <c r="H910" i="7"/>
  <c r="AA911" i="7"/>
  <c r="G912" i="7"/>
  <c r="W913" i="7"/>
  <c r="T912" i="7"/>
  <c r="U912" i="7" s="1"/>
  <c r="Q623" i="7"/>
  <c r="E623" i="7" s="1"/>
  <c r="AJ903" i="7" l="1"/>
  <c r="AK903" i="7" s="1"/>
  <c r="I906" i="7"/>
  <c r="AE907" i="7"/>
  <c r="AB911" i="7"/>
  <c r="AC911" i="7" s="1"/>
  <c r="X913" i="7"/>
  <c r="Y913" i="7" s="1"/>
  <c r="F912" i="7"/>
  <c r="S913" i="7"/>
  <c r="O624" i="7"/>
  <c r="J903" i="7" l="1"/>
  <c r="AI904" i="7"/>
  <c r="AF907" i="7"/>
  <c r="AG907" i="7" s="1"/>
  <c r="H911" i="7"/>
  <c r="AA912" i="7"/>
  <c r="G913" i="7"/>
  <c r="W914" i="7"/>
  <c r="X914" i="7" s="1"/>
  <c r="Y914" i="7" s="1"/>
  <c r="T913" i="7"/>
  <c r="U913" i="7" s="1"/>
  <c r="P624" i="7"/>
  <c r="AJ904" i="7" l="1"/>
  <c r="AK904" i="7" s="1"/>
  <c r="I907" i="7"/>
  <c r="AE908" i="7"/>
  <c r="AB912" i="7"/>
  <c r="AC912" i="7" s="1"/>
  <c r="G914" i="7"/>
  <c r="W915" i="7"/>
  <c r="F913" i="7"/>
  <c r="S914" i="7"/>
  <c r="Q624" i="7"/>
  <c r="E624" i="7" s="1"/>
  <c r="J904" i="7" l="1"/>
  <c r="AI905" i="7"/>
  <c r="AF908" i="7"/>
  <c r="AG908" i="7" s="1"/>
  <c r="H912" i="7"/>
  <c r="AA913" i="7"/>
  <c r="X915" i="7"/>
  <c r="Y915" i="7" s="1"/>
  <c r="T914" i="7"/>
  <c r="U914" i="7" s="1"/>
  <c r="O625" i="7"/>
  <c r="AJ905" i="7" l="1"/>
  <c r="AK905" i="7" s="1"/>
  <c r="I908" i="7"/>
  <c r="AE909" i="7"/>
  <c r="AB913" i="7"/>
  <c r="AC913" i="7" s="1"/>
  <c r="G915" i="7"/>
  <c r="W916" i="7"/>
  <c r="F914" i="7"/>
  <c r="S915" i="7"/>
  <c r="P625" i="7"/>
  <c r="J905" i="7" l="1"/>
  <c r="AI906" i="7"/>
  <c r="AF909" i="7"/>
  <c r="AG909" i="7" s="1"/>
  <c r="H913" i="7"/>
  <c r="AA914" i="7"/>
  <c r="AB914" i="7" s="1"/>
  <c r="AC914" i="7" s="1"/>
  <c r="X916" i="7"/>
  <c r="Y916" i="7" s="1"/>
  <c r="T915" i="7"/>
  <c r="U915" i="7" s="1"/>
  <c r="Q625" i="7"/>
  <c r="E625" i="7" s="1"/>
  <c r="AJ906" i="7" l="1"/>
  <c r="AK906" i="7" s="1"/>
  <c r="I909" i="7"/>
  <c r="AE910" i="7"/>
  <c r="H914" i="7"/>
  <c r="AA915" i="7"/>
  <c r="G916" i="7"/>
  <c r="W917" i="7"/>
  <c r="F915" i="7"/>
  <c r="S916" i="7"/>
  <c r="O626" i="7"/>
  <c r="J906" i="7" l="1"/>
  <c r="AI907" i="7"/>
  <c r="AF910" i="7"/>
  <c r="AG910" i="7" s="1"/>
  <c r="AB915" i="7"/>
  <c r="AC915" i="7" s="1"/>
  <c r="X917" i="7"/>
  <c r="Y917" i="7" s="1"/>
  <c r="T916" i="7"/>
  <c r="U916" i="7" s="1"/>
  <c r="P626" i="7"/>
  <c r="AJ907" i="7" l="1"/>
  <c r="AK907" i="7" s="1"/>
  <c r="I910" i="7"/>
  <c r="AE911" i="7"/>
  <c r="H915" i="7"/>
  <c r="AA916" i="7"/>
  <c r="G917" i="7"/>
  <c r="W918" i="7"/>
  <c r="F916" i="7"/>
  <c r="S917" i="7"/>
  <c r="Q626" i="7"/>
  <c r="E626" i="7" s="1"/>
  <c r="J907" i="7" l="1"/>
  <c r="AI908" i="7"/>
  <c r="AF911" i="7"/>
  <c r="AG911" i="7" s="1"/>
  <c r="AB916" i="7"/>
  <c r="AC916" i="7" s="1"/>
  <c r="X918" i="7"/>
  <c r="Y918" i="7" s="1"/>
  <c r="T917" i="7"/>
  <c r="U917" i="7" s="1"/>
  <c r="O627" i="7"/>
  <c r="AJ908" i="7" l="1"/>
  <c r="AK908" i="7" s="1"/>
  <c r="I911" i="7"/>
  <c r="AE912" i="7"/>
  <c r="H916" i="7"/>
  <c r="AA917" i="7"/>
  <c r="G918" i="7"/>
  <c r="W919" i="7"/>
  <c r="F917" i="7"/>
  <c r="S918" i="7"/>
  <c r="P627" i="7"/>
  <c r="J908" i="7" l="1"/>
  <c r="AI909" i="7"/>
  <c r="AF912" i="7"/>
  <c r="AG912" i="7" s="1"/>
  <c r="AB917" i="7"/>
  <c r="AC917" i="7" s="1"/>
  <c r="X919" i="7"/>
  <c r="Y919" i="7" s="1"/>
  <c r="T918" i="7"/>
  <c r="U918" i="7" s="1"/>
  <c r="Q627" i="7"/>
  <c r="E627" i="7" s="1"/>
  <c r="AJ909" i="7" l="1"/>
  <c r="AK909" i="7" s="1"/>
  <c r="I912" i="7"/>
  <c r="AE913" i="7"/>
  <c r="H917" i="7"/>
  <c r="AA918" i="7"/>
  <c r="G919" i="7"/>
  <c r="W920" i="7"/>
  <c r="F918" i="7"/>
  <c r="S919" i="7"/>
  <c r="O628" i="7"/>
  <c r="J909" i="7" l="1"/>
  <c r="AI910" i="7"/>
  <c r="AF913" i="7"/>
  <c r="AG913" i="7" s="1"/>
  <c r="AB918" i="7"/>
  <c r="AC918" i="7" s="1"/>
  <c r="X920" i="7"/>
  <c r="Y920" i="7" s="1"/>
  <c r="T919" i="7"/>
  <c r="U919" i="7" s="1"/>
  <c r="P628" i="7"/>
  <c r="AJ910" i="7" l="1"/>
  <c r="AK910" i="7" s="1"/>
  <c r="I913" i="7"/>
  <c r="AE914" i="7"/>
  <c r="H918" i="7"/>
  <c r="AA919" i="7"/>
  <c r="G920" i="7"/>
  <c r="W921" i="7"/>
  <c r="F919" i="7"/>
  <c r="S920" i="7"/>
  <c r="Q628" i="7"/>
  <c r="E628" i="7" s="1"/>
  <c r="J910" i="7" l="1"/>
  <c r="AI911" i="7"/>
  <c r="AF914" i="7"/>
  <c r="AG914" i="7" s="1"/>
  <c r="AB919" i="7"/>
  <c r="AC919" i="7" s="1"/>
  <c r="X921" i="7"/>
  <c r="Y921" i="7" s="1"/>
  <c r="T920" i="7"/>
  <c r="U920" i="7" s="1"/>
  <c r="O629" i="7"/>
  <c r="AJ911" i="7" l="1"/>
  <c r="AK911" i="7" s="1"/>
  <c r="I914" i="7"/>
  <c r="AE915" i="7"/>
  <c r="AF915" i="7" s="1"/>
  <c r="AG915" i="7" s="1"/>
  <c r="H919" i="7"/>
  <c r="AA920" i="7"/>
  <c r="G921" i="7"/>
  <c r="W922" i="7"/>
  <c r="F920" i="7"/>
  <c r="S921" i="7"/>
  <c r="P629" i="7"/>
  <c r="J911" i="7" l="1"/>
  <c r="AI912" i="7"/>
  <c r="I915" i="7"/>
  <c r="AE916" i="7"/>
  <c r="AB920" i="7"/>
  <c r="AC920" i="7" s="1"/>
  <c r="X922" i="7"/>
  <c r="Y922" i="7" s="1"/>
  <c r="T921" i="7"/>
  <c r="U921" i="7" s="1"/>
  <c r="Q629" i="7"/>
  <c r="E629" i="7" s="1"/>
  <c r="AJ912" i="7" l="1"/>
  <c r="AK912" i="7" s="1"/>
  <c r="AF916" i="7"/>
  <c r="AG916" i="7" s="1"/>
  <c r="H920" i="7"/>
  <c r="AA921" i="7"/>
  <c r="G922" i="7"/>
  <c r="W923" i="7"/>
  <c r="F921" i="7"/>
  <c r="S922" i="7"/>
  <c r="O630" i="7"/>
  <c r="J912" i="7" l="1"/>
  <c r="AI913" i="7"/>
  <c r="I916" i="7"/>
  <c r="AE917" i="7"/>
  <c r="AB921" i="7"/>
  <c r="AC921" i="7" s="1"/>
  <c r="X923" i="7"/>
  <c r="Y923" i="7" s="1"/>
  <c r="T922" i="7"/>
  <c r="U922" i="7" s="1"/>
  <c r="P630" i="7"/>
  <c r="AJ913" i="7" l="1"/>
  <c r="AK913" i="7" s="1"/>
  <c r="AF917" i="7"/>
  <c r="AG917" i="7" s="1"/>
  <c r="H921" i="7"/>
  <c r="AA922" i="7"/>
  <c r="G923" i="7"/>
  <c r="W924" i="7"/>
  <c r="F922" i="7"/>
  <c r="S923" i="7"/>
  <c r="Q630" i="7"/>
  <c r="E630" i="7" s="1"/>
  <c r="J913" i="7" l="1"/>
  <c r="AI914" i="7"/>
  <c r="I917" i="7"/>
  <c r="AE918" i="7"/>
  <c r="AB922" i="7"/>
  <c r="AC922" i="7" s="1"/>
  <c r="X924" i="7"/>
  <c r="Y924" i="7" s="1"/>
  <c r="T923" i="7"/>
  <c r="U923" i="7" s="1"/>
  <c r="O631" i="7"/>
  <c r="AJ914" i="7" l="1"/>
  <c r="AK914" i="7" s="1"/>
  <c r="AF918" i="7"/>
  <c r="AG918" i="7" s="1"/>
  <c r="H922" i="7"/>
  <c r="AA923" i="7"/>
  <c r="G924" i="7"/>
  <c r="W925" i="7"/>
  <c r="F923" i="7"/>
  <c r="S924" i="7"/>
  <c r="P631" i="7"/>
  <c r="J914" i="7" l="1"/>
  <c r="AI915" i="7"/>
  <c r="AJ915" i="7" s="1"/>
  <c r="AK915" i="7" s="1"/>
  <c r="I918" i="7"/>
  <c r="AE919" i="7"/>
  <c r="AB923" i="7"/>
  <c r="AC923" i="7" s="1"/>
  <c r="X925" i="7"/>
  <c r="Y925" i="7" s="1"/>
  <c r="T924" i="7"/>
  <c r="U924" i="7" s="1"/>
  <c r="Q631" i="7"/>
  <c r="E631" i="7" s="1"/>
  <c r="J915" i="7" l="1"/>
  <c r="AI916" i="7"/>
  <c r="AF919" i="7"/>
  <c r="AG919" i="7" s="1"/>
  <c r="H923" i="7"/>
  <c r="AA924" i="7"/>
  <c r="G925" i="7"/>
  <c r="W926" i="7"/>
  <c r="F924" i="7"/>
  <c r="S925" i="7"/>
  <c r="O632" i="7"/>
  <c r="AJ916" i="7" l="1"/>
  <c r="AK916" i="7" s="1"/>
  <c r="I919" i="7"/>
  <c r="AE920" i="7"/>
  <c r="AB924" i="7"/>
  <c r="AC924" i="7" s="1"/>
  <c r="X926" i="7"/>
  <c r="Y926" i="7" s="1"/>
  <c r="T925" i="7"/>
  <c r="U925" i="7" s="1"/>
  <c r="P632" i="7"/>
  <c r="J916" i="7" l="1"/>
  <c r="AI917" i="7"/>
  <c r="AF920" i="7"/>
  <c r="AG920" i="7" s="1"/>
  <c r="H924" i="7"/>
  <c r="AA925" i="7"/>
  <c r="G926" i="7"/>
  <c r="W927" i="7"/>
  <c r="F925" i="7"/>
  <c r="S926" i="7"/>
  <c r="Q632" i="7"/>
  <c r="E632" i="7" s="1"/>
  <c r="AJ917" i="7" l="1"/>
  <c r="AK917" i="7" s="1"/>
  <c r="I920" i="7"/>
  <c r="AE921" i="7"/>
  <c r="AB925" i="7"/>
  <c r="AC925" i="7" s="1"/>
  <c r="X927" i="7"/>
  <c r="Y927" i="7" s="1"/>
  <c r="T926" i="7"/>
  <c r="U926" i="7" s="1"/>
  <c r="O633" i="7"/>
  <c r="J917" i="7" l="1"/>
  <c r="AI918" i="7"/>
  <c r="AF921" i="7"/>
  <c r="AG921" i="7" s="1"/>
  <c r="H925" i="7"/>
  <c r="AA926" i="7"/>
  <c r="G927" i="7"/>
  <c r="W928" i="7"/>
  <c r="F926" i="7"/>
  <c r="S927" i="7"/>
  <c r="T927" i="7" s="1"/>
  <c r="U927" i="7" s="1"/>
  <c r="P633" i="7"/>
  <c r="AJ918" i="7" l="1"/>
  <c r="AK918" i="7" s="1"/>
  <c r="I921" i="7"/>
  <c r="AE922" i="7"/>
  <c r="AB926" i="7"/>
  <c r="AC926" i="7" s="1"/>
  <c r="X928" i="7"/>
  <c r="Y928" i="7" s="1"/>
  <c r="F927" i="7"/>
  <c r="S928" i="7"/>
  <c r="Q633" i="7"/>
  <c r="E633" i="7" s="1"/>
  <c r="J918" i="7" l="1"/>
  <c r="AI919" i="7"/>
  <c r="AF922" i="7"/>
  <c r="AG922" i="7" s="1"/>
  <c r="H926" i="7"/>
  <c r="AA927" i="7"/>
  <c r="G928" i="7"/>
  <c r="W929" i="7"/>
  <c r="T928" i="7"/>
  <c r="U928" i="7" s="1"/>
  <c r="O634" i="7"/>
  <c r="AJ919" i="7" l="1"/>
  <c r="AK919" i="7" s="1"/>
  <c r="I922" i="7"/>
  <c r="AE923" i="7"/>
  <c r="AB927" i="7"/>
  <c r="AC927" i="7" s="1"/>
  <c r="X929" i="7"/>
  <c r="Y929" i="7" s="1"/>
  <c r="F928" i="7"/>
  <c r="S929" i="7"/>
  <c r="P634" i="7"/>
  <c r="J919" i="7" l="1"/>
  <c r="AI920" i="7"/>
  <c r="AF923" i="7"/>
  <c r="AG923" i="7" s="1"/>
  <c r="H927" i="7"/>
  <c r="AA928" i="7"/>
  <c r="G929" i="7"/>
  <c r="W930" i="7"/>
  <c r="T929" i="7"/>
  <c r="U929" i="7" s="1"/>
  <c r="Q634" i="7"/>
  <c r="E634" i="7" s="1"/>
  <c r="AJ920" i="7" l="1"/>
  <c r="AK920" i="7" s="1"/>
  <c r="I923" i="7"/>
  <c r="AE924" i="7"/>
  <c r="AB928" i="7"/>
  <c r="AC928" i="7" s="1"/>
  <c r="X930" i="7"/>
  <c r="Y930" i="7" s="1"/>
  <c r="F929" i="7"/>
  <c r="S930" i="7"/>
  <c r="O635" i="7"/>
  <c r="J920" i="7" l="1"/>
  <c r="AI921" i="7"/>
  <c r="AF924" i="7"/>
  <c r="AG924" i="7" s="1"/>
  <c r="H928" i="7"/>
  <c r="AA929" i="7"/>
  <c r="G930" i="7"/>
  <c r="W931" i="7"/>
  <c r="T930" i="7"/>
  <c r="U930" i="7" s="1"/>
  <c r="P635" i="7"/>
  <c r="AJ921" i="7" l="1"/>
  <c r="AK921" i="7" s="1"/>
  <c r="I924" i="7"/>
  <c r="AE925" i="7"/>
  <c r="AB929" i="7"/>
  <c r="AC929" i="7" s="1"/>
  <c r="X931" i="7"/>
  <c r="Y931" i="7" s="1"/>
  <c r="F930" i="7"/>
  <c r="S931" i="7"/>
  <c r="Q635" i="7"/>
  <c r="E635" i="7" s="1"/>
  <c r="J921" i="7" l="1"/>
  <c r="AI922" i="7"/>
  <c r="AF925" i="7"/>
  <c r="AG925" i="7" s="1"/>
  <c r="H929" i="7"/>
  <c r="AA930" i="7"/>
  <c r="G931" i="7"/>
  <c r="W932" i="7"/>
  <c r="T931" i="7"/>
  <c r="U931" i="7" s="1"/>
  <c r="O636" i="7"/>
  <c r="AJ922" i="7" l="1"/>
  <c r="AK922" i="7" s="1"/>
  <c r="I925" i="7"/>
  <c r="AE926" i="7"/>
  <c r="AB930" i="7"/>
  <c r="AC930" i="7" s="1"/>
  <c r="X932" i="7"/>
  <c r="Y932" i="7" s="1"/>
  <c r="F931" i="7"/>
  <c r="S932" i="7"/>
  <c r="P636" i="7"/>
  <c r="J922" i="7" l="1"/>
  <c r="AI923" i="7"/>
  <c r="AF926" i="7"/>
  <c r="AG926" i="7" s="1"/>
  <c r="H930" i="7"/>
  <c r="AA931" i="7"/>
  <c r="G932" i="7"/>
  <c r="W933" i="7"/>
  <c r="T932" i="7"/>
  <c r="U932" i="7" s="1"/>
  <c r="Q636" i="7"/>
  <c r="E636" i="7" s="1"/>
  <c r="AJ923" i="7" l="1"/>
  <c r="AK923" i="7" s="1"/>
  <c r="I926" i="7"/>
  <c r="AE927" i="7"/>
  <c r="AB931" i="7"/>
  <c r="AC931" i="7" s="1"/>
  <c r="X933" i="7"/>
  <c r="Y933" i="7" s="1"/>
  <c r="F932" i="7"/>
  <c r="S933" i="7"/>
  <c r="O637" i="7"/>
  <c r="J923" i="7" l="1"/>
  <c r="AI924" i="7"/>
  <c r="AF927" i="7"/>
  <c r="AG927" i="7" s="1"/>
  <c r="H931" i="7"/>
  <c r="AA932" i="7"/>
  <c r="G933" i="7"/>
  <c r="W934" i="7"/>
  <c r="T933" i="7"/>
  <c r="U933" i="7" s="1"/>
  <c r="P637" i="7"/>
  <c r="AJ924" i="7" l="1"/>
  <c r="AK924" i="7" s="1"/>
  <c r="I927" i="7"/>
  <c r="AE928" i="7"/>
  <c r="AB932" i="7"/>
  <c r="AC932" i="7" s="1"/>
  <c r="X934" i="7"/>
  <c r="Y934" i="7" s="1"/>
  <c r="F933" i="7"/>
  <c r="S934" i="7"/>
  <c r="Q637" i="7"/>
  <c r="E637" i="7" s="1"/>
  <c r="J924" i="7" l="1"/>
  <c r="AI925" i="7"/>
  <c r="AF928" i="7"/>
  <c r="AG928" i="7" s="1"/>
  <c r="H932" i="7"/>
  <c r="AA933" i="7"/>
  <c r="G934" i="7"/>
  <c r="W935" i="7"/>
  <c r="T934" i="7"/>
  <c r="U934" i="7" s="1"/>
  <c r="O638" i="7"/>
  <c r="AJ925" i="7" l="1"/>
  <c r="AK925" i="7" s="1"/>
  <c r="I928" i="7"/>
  <c r="AE929" i="7"/>
  <c r="AB933" i="7"/>
  <c r="AC933" i="7" s="1"/>
  <c r="X935" i="7"/>
  <c r="Y935" i="7" s="1"/>
  <c r="F934" i="7"/>
  <c r="S935" i="7"/>
  <c r="P638" i="7"/>
  <c r="J925" i="7" l="1"/>
  <c r="AI926" i="7"/>
  <c r="AF929" i="7"/>
  <c r="AG929" i="7" s="1"/>
  <c r="H933" i="7"/>
  <c r="AA934" i="7"/>
  <c r="G935" i="7"/>
  <c r="W936" i="7"/>
  <c r="T935" i="7"/>
  <c r="U935" i="7" s="1"/>
  <c r="Q638" i="7"/>
  <c r="E638" i="7" s="1"/>
  <c r="AJ926" i="7" l="1"/>
  <c r="AK926" i="7" s="1"/>
  <c r="I929" i="7"/>
  <c r="AE930" i="7"/>
  <c r="AB934" i="7"/>
  <c r="AC934" i="7" s="1"/>
  <c r="X936" i="7"/>
  <c r="Y936" i="7" s="1"/>
  <c r="F935" i="7"/>
  <c r="S936" i="7"/>
  <c r="O639" i="7"/>
  <c r="J926" i="7" l="1"/>
  <c r="AI927" i="7"/>
  <c r="AF930" i="7"/>
  <c r="AG930" i="7" s="1"/>
  <c r="H934" i="7"/>
  <c r="AA935" i="7"/>
  <c r="G936" i="7"/>
  <c r="W937" i="7"/>
  <c r="T936" i="7"/>
  <c r="U936" i="7" s="1"/>
  <c r="P639" i="7"/>
  <c r="AJ927" i="7" l="1"/>
  <c r="AK927" i="7" s="1"/>
  <c r="I930" i="7"/>
  <c r="AE931" i="7"/>
  <c r="AB935" i="7"/>
  <c r="AC935" i="7" s="1"/>
  <c r="X937" i="7"/>
  <c r="Y937" i="7" s="1"/>
  <c r="F936" i="7"/>
  <c r="S937" i="7"/>
  <c r="Q639" i="7"/>
  <c r="E639" i="7" s="1"/>
  <c r="J927" i="7" l="1"/>
  <c r="AI928" i="7"/>
  <c r="AF931" i="7"/>
  <c r="AG931" i="7" s="1"/>
  <c r="H935" i="7"/>
  <c r="AA936" i="7"/>
  <c r="G937" i="7"/>
  <c r="W938" i="7"/>
  <c r="T937" i="7"/>
  <c r="U937" i="7" s="1"/>
  <c r="O640" i="7"/>
  <c r="AJ928" i="7" l="1"/>
  <c r="AK928" i="7" s="1"/>
  <c r="I931" i="7"/>
  <c r="AE932" i="7"/>
  <c r="AB936" i="7"/>
  <c r="AC936" i="7" s="1"/>
  <c r="X938" i="7"/>
  <c r="Y938" i="7" s="1"/>
  <c r="F937" i="7"/>
  <c r="S938" i="7"/>
  <c r="P640" i="7"/>
  <c r="J928" i="7" l="1"/>
  <c r="AI929" i="7"/>
  <c r="AF932" i="7"/>
  <c r="AG932" i="7" s="1"/>
  <c r="H936" i="7"/>
  <c r="AA937" i="7"/>
  <c r="G938" i="7"/>
  <c r="W939" i="7"/>
  <c r="T938" i="7"/>
  <c r="U938" i="7" s="1"/>
  <c r="Q640" i="7"/>
  <c r="E640" i="7" s="1"/>
  <c r="AJ929" i="7" l="1"/>
  <c r="AK929" i="7" s="1"/>
  <c r="I932" i="7"/>
  <c r="AE933" i="7"/>
  <c r="AB937" i="7"/>
  <c r="AC937" i="7" s="1"/>
  <c r="X939" i="7"/>
  <c r="Y939" i="7" s="1"/>
  <c r="F938" i="7"/>
  <c r="S939" i="7"/>
  <c r="O641" i="7"/>
  <c r="J929" i="7" l="1"/>
  <c r="AI930" i="7"/>
  <c r="AF933" i="7"/>
  <c r="AG933" i="7" s="1"/>
  <c r="H937" i="7"/>
  <c r="AA938" i="7"/>
  <c r="G939" i="7"/>
  <c r="W940" i="7"/>
  <c r="T939" i="7"/>
  <c r="U939" i="7" s="1"/>
  <c r="P641" i="7"/>
  <c r="AJ930" i="7" l="1"/>
  <c r="AK930" i="7" s="1"/>
  <c r="I933" i="7"/>
  <c r="AE934" i="7"/>
  <c r="AB938" i="7"/>
  <c r="AC938" i="7" s="1"/>
  <c r="X940" i="7"/>
  <c r="Y940" i="7" s="1"/>
  <c r="F939" i="7"/>
  <c r="S940" i="7"/>
  <c r="Q641" i="7"/>
  <c r="E641" i="7" s="1"/>
  <c r="J930" i="7" l="1"/>
  <c r="AI931" i="7"/>
  <c r="AF934" i="7"/>
  <c r="AG934" i="7" s="1"/>
  <c r="H938" i="7"/>
  <c r="AA939" i="7"/>
  <c r="G940" i="7"/>
  <c r="W941" i="7"/>
  <c r="T940" i="7"/>
  <c r="U940" i="7" s="1"/>
  <c r="O642" i="7"/>
  <c r="AJ931" i="7" l="1"/>
  <c r="AK931" i="7" s="1"/>
  <c r="I934" i="7"/>
  <c r="AE935" i="7"/>
  <c r="AB939" i="7"/>
  <c r="AC939" i="7" s="1"/>
  <c r="X941" i="7"/>
  <c r="Y941" i="7" s="1"/>
  <c r="F940" i="7"/>
  <c r="S941" i="7"/>
  <c r="P642" i="7"/>
  <c r="J931" i="7" l="1"/>
  <c r="AI932" i="7"/>
  <c r="AF935" i="7"/>
  <c r="AG935" i="7" s="1"/>
  <c r="H939" i="7"/>
  <c r="AA940" i="7"/>
  <c r="G941" i="7"/>
  <c r="W942" i="7"/>
  <c r="T941" i="7"/>
  <c r="U941" i="7" s="1"/>
  <c r="Q642" i="7"/>
  <c r="E642" i="7" s="1"/>
  <c r="AJ932" i="7" l="1"/>
  <c r="AK932" i="7" s="1"/>
  <c r="I935" i="7"/>
  <c r="AE936" i="7"/>
  <c r="AB940" i="7"/>
  <c r="AC940" i="7" s="1"/>
  <c r="X942" i="7"/>
  <c r="Y942" i="7" s="1"/>
  <c r="F941" i="7"/>
  <c r="S942" i="7"/>
  <c r="O643" i="7"/>
  <c r="J932" i="7" l="1"/>
  <c r="AI933" i="7"/>
  <c r="AF936" i="7"/>
  <c r="AG936" i="7" s="1"/>
  <c r="H940" i="7"/>
  <c r="AA941" i="7"/>
  <c r="G942" i="7"/>
  <c r="W943" i="7"/>
  <c r="T942" i="7"/>
  <c r="U942" i="7" s="1"/>
  <c r="P643" i="7"/>
  <c r="AJ933" i="7" l="1"/>
  <c r="AK933" i="7" s="1"/>
  <c r="I936" i="7"/>
  <c r="AE937" i="7"/>
  <c r="AB941" i="7"/>
  <c r="AC941" i="7" s="1"/>
  <c r="X943" i="7"/>
  <c r="Y943" i="7" s="1"/>
  <c r="F942" i="7"/>
  <c r="S943" i="7"/>
  <c r="Q643" i="7"/>
  <c r="E643" i="7" s="1"/>
  <c r="J933" i="7" l="1"/>
  <c r="AI934" i="7"/>
  <c r="AF937" i="7"/>
  <c r="AG937" i="7" s="1"/>
  <c r="H941" i="7"/>
  <c r="AA942" i="7"/>
  <c r="G943" i="7"/>
  <c r="W944" i="7"/>
  <c r="T943" i="7"/>
  <c r="U943" i="7" s="1"/>
  <c r="O644" i="7"/>
  <c r="AJ934" i="7" l="1"/>
  <c r="AK934" i="7" s="1"/>
  <c r="I937" i="7"/>
  <c r="AE938" i="7"/>
  <c r="AB942" i="7"/>
  <c r="AC942" i="7" s="1"/>
  <c r="X944" i="7"/>
  <c r="Y944" i="7" s="1"/>
  <c r="F943" i="7"/>
  <c r="S944" i="7"/>
  <c r="P644" i="7"/>
  <c r="J934" i="7" l="1"/>
  <c r="AI935" i="7"/>
  <c r="AF938" i="7"/>
  <c r="AG938" i="7" s="1"/>
  <c r="H942" i="7"/>
  <c r="AA943" i="7"/>
  <c r="G944" i="7"/>
  <c r="W945" i="7"/>
  <c r="T944" i="7"/>
  <c r="U944" i="7" s="1"/>
  <c r="Q644" i="7"/>
  <c r="E644" i="7" s="1"/>
  <c r="AJ935" i="7" l="1"/>
  <c r="AK935" i="7" s="1"/>
  <c r="I938" i="7"/>
  <c r="AE939" i="7"/>
  <c r="AB943" i="7"/>
  <c r="AC943" i="7" s="1"/>
  <c r="X945" i="7"/>
  <c r="Y945" i="7" s="1"/>
  <c r="F944" i="7"/>
  <c r="S945" i="7"/>
  <c r="O645" i="7"/>
  <c r="J935" i="7" l="1"/>
  <c r="AI936" i="7"/>
  <c r="AF939" i="7"/>
  <c r="AG939" i="7" s="1"/>
  <c r="H943" i="7"/>
  <c r="AA944" i="7"/>
  <c r="G945" i="7"/>
  <c r="W946" i="7"/>
  <c r="T945" i="7"/>
  <c r="U945" i="7" s="1"/>
  <c r="P645" i="7"/>
  <c r="AJ936" i="7" l="1"/>
  <c r="AK936" i="7" s="1"/>
  <c r="I939" i="7"/>
  <c r="AE940" i="7"/>
  <c r="AB944" i="7"/>
  <c r="AC944" i="7" s="1"/>
  <c r="X946" i="7"/>
  <c r="Y946" i="7" s="1"/>
  <c r="F945" i="7"/>
  <c r="S946" i="7"/>
  <c r="Q645" i="7"/>
  <c r="E645" i="7" s="1"/>
  <c r="J936" i="7" l="1"/>
  <c r="AI937" i="7"/>
  <c r="AF940" i="7"/>
  <c r="AG940" i="7" s="1"/>
  <c r="H944" i="7"/>
  <c r="AA945" i="7"/>
  <c r="G946" i="7"/>
  <c r="W947" i="7"/>
  <c r="T946" i="7"/>
  <c r="U946" i="7" s="1"/>
  <c r="O646" i="7"/>
  <c r="AJ937" i="7" l="1"/>
  <c r="AK937" i="7" s="1"/>
  <c r="I940" i="7"/>
  <c r="AE941" i="7"/>
  <c r="AB945" i="7"/>
  <c r="AC945" i="7" s="1"/>
  <c r="X947" i="7"/>
  <c r="Y947" i="7" s="1"/>
  <c r="F946" i="7"/>
  <c r="S947" i="7"/>
  <c r="P646" i="7"/>
  <c r="J937" i="7" l="1"/>
  <c r="AI938" i="7"/>
  <c r="AF941" i="7"/>
  <c r="AG941" i="7" s="1"/>
  <c r="H945" i="7"/>
  <c r="AA946" i="7"/>
  <c r="G947" i="7"/>
  <c r="W948" i="7"/>
  <c r="T947" i="7"/>
  <c r="U947" i="7" s="1"/>
  <c r="Q646" i="7"/>
  <c r="E646" i="7" s="1"/>
  <c r="AJ938" i="7" l="1"/>
  <c r="AK938" i="7" s="1"/>
  <c r="I941" i="7"/>
  <c r="AE942" i="7"/>
  <c r="AB946" i="7"/>
  <c r="AC946" i="7" s="1"/>
  <c r="X948" i="7"/>
  <c r="Y948" i="7" s="1"/>
  <c r="F947" i="7"/>
  <c r="S948" i="7"/>
  <c r="O647" i="7"/>
  <c r="J938" i="7" l="1"/>
  <c r="AI939" i="7"/>
  <c r="AF942" i="7"/>
  <c r="AG942" i="7" s="1"/>
  <c r="H946" i="7"/>
  <c r="AA947" i="7"/>
  <c r="G948" i="7"/>
  <c r="W949" i="7"/>
  <c r="T948" i="7"/>
  <c r="U948" i="7" s="1"/>
  <c r="P647" i="7"/>
  <c r="AJ939" i="7" l="1"/>
  <c r="AK939" i="7" s="1"/>
  <c r="I942" i="7"/>
  <c r="AE943" i="7"/>
  <c r="AB947" i="7"/>
  <c r="AC947" i="7" s="1"/>
  <c r="X949" i="7"/>
  <c r="Y949" i="7" s="1"/>
  <c r="F948" i="7"/>
  <c r="S949" i="7"/>
  <c r="Q647" i="7"/>
  <c r="E647" i="7" s="1"/>
  <c r="J939" i="7" l="1"/>
  <c r="AI940" i="7"/>
  <c r="AF943" i="7"/>
  <c r="AG943" i="7" s="1"/>
  <c r="H947" i="7"/>
  <c r="AA948" i="7"/>
  <c r="G949" i="7"/>
  <c r="W950" i="7"/>
  <c r="T949" i="7"/>
  <c r="U949" i="7" s="1"/>
  <c r="O648" i="7"/>
  <c r="AJ940" i="7" l="1"/>
  <c r="AK940" i="7" s="1"/>
  <c r="I943" i="7"/>
  <c r="AE944" i="7"/>
  <c r="AB948" i="7"/>
  <c r="AC948" i="7" s="1"/>
  <c r="X950" i="7"/>
  <c r="Y950" i="7" s="1"/>
  <c r="F949" i="7"/>
  <c r="S950" i="7"/>
  <c r="P648" i="7"/>
  <c r="J940" i="7" l="1"/>
  <c r="AI941" i="7"/>
  <c r="AF944" i="7"/>
  <c r="AG944" i="7" s="1"/>
  <c r="H948" i="7"/>
  <c r="AA949" i="7"/>
  <c r="G950" i="7"/>
  <c r="W951" i="7"/>
  <c r="T950" i="7"/>
  <c r="U950" i="7" s="1"/>
  <c r="Q648" i="7"/>
  <c r="E648" i="7" s="1"/>
  <c r="AJ941" i="7" l="1"/>
  <c r="AK941" i="7" s="1"/>
  <c r="I944" i="7"/>
  <c r="AE945" i="7"/>
  <c r="AB949" i="7"/>
  <c r="AC949" i="7" s="1"/>
  <c r="X951" i="7"/>
  <c r="Y951" i="7" s="1"/>
  <c r="F950" i="7"/>
  <c r="S951" i="7"/>
  <c r="O649" i="7"/>
  <c r="J941" i="7" l="1"/>
  <c r="AI942" i="7"/>
  <c r="AF945" i="7"/>
  <c r="AG945" i="7" s="1"/>
  <c r="H949" i="7"/>
  <c r="AA950" i="7"/>
  <c r="G951" i="7"/>
  <c r="W952" i="7"/>
  <c r="T951" i="7"/>
  <c r="U951" i="7" s="1"/>
  <c r="P649" i="7"/>
  <c r="AJ942" i="7" l="1"/>
  <c r="AK942" i="7" s="1"/>
  <c r="I945" i="7"/>
  <c r="AE946" i="7"/>
  <c r="AB950" i="7"/>
  <c r="AC950" i="7" s="1"/>
  <c r="X952" i="7"/>
  <c r="Y952" i="7" s="1"/>
  <c r="F951" i="7"/>
  <c r="S952" i="7"/>
  <c r="Q649" i="7"/>
  <c r="E649" i="7" s="1"/>
  <c r="J942" i="7" l="1"/>
  <c r="AI943" i="7"/>
  <c r="AF946" i="7"/>
  <c r="AG946" i="7" s="1"/>
  <c r="H950" i="7"/>
  <c r="AA951" i="7"/>
  <c r="G952" i="7"/>
  <c r="W953" i="7"/>
  <c r="T952" i="7"/>
  <c r="U952" i="7" s="1"/>
  <c r="O650" i="7"/>
  <c r="AJ943" i="7" l="1"/>
  <c r="AK943" i="7" s="1"/>
  <c r="I946" i="7"/>
  <c r="AE947" i="7"/>
  <c r="AB951" i="7"/>
  <c r="AC951" i="7" s="1"/>
  <c r="X953" i="7"/>
  <c r="Y953" i="7" s="1"/>
  <c r="F952" i="7"/>
  <c r="S953" i="7"/>
  <c r="P650" i="7"/>
  <c r="J943" i="7" l="1"/>
  <c r="AI944" i="7"/>
  <c r="AF947" i="7"/>
  <c r="AG947" i="7" s="1"/>
  <c r="H951" i="7"/>
  <c r="AA952" i="7"/>
  <c r="G953" i="7"/>
  <c r="W954" i="7"/>
  <c r="T953" i="7"/>
  <c r="U953" i="7" s="1"/>
  <c r="Q650" i="7"/>
  <c r="E650" i="7" s="1"/>
  <c r="AJ944" i="7" l="1"/>
  <c r="AK944" i="7" s="1"/>
  <c r="I947" i="7"/>
  <c r="AE948" i="7"/>
  <c r="AB952" i="7"/>
  <c r="AC952" i="7" s="1"/>
  <c r="X954" i="7"/>
  <c r="Y954" i="7" s="1"/>
  <c r="F953" i="7"/>
  <c r="S954" i="7"/>
  <c r="O651" i="7"/>
  <c r="J944" i="7" l="1"/>
  <c r="AI945" i="7"/>
  <c r="AF948" i="7"/>
  <c r="AG948" i="7" s="1"/>
  <c r="H952" i="7"/>
  <c r="AA953" i="7"/>
  <c r="G954" i="7"/>
  <c r="W955" i="7"/>
  <c r="T954" i="7"/>
  <c r="U954" i="7" s="1"/>
  <c r="P651" i="7"/>
  <c r="AJ945" i="7" l="1"/>
  <c r="AK945" i="7" s="1"/>
  <c r="I948" i="7"/>
  <c r="AE949" i="7"/>
  <c r="AB953" i="7"/>
  <c r="AC953" i="7" s="1"/>
  <c r="X955" i="7"/>
  <c r="Y955" i="7" s="1"/>
  <c r="F954" i="7"/>
  <c r="S955" i="7"/>
  <c r="Q651" i="7"/>
  <c r="E651" i="7" s="1"/>
  <c r="J945" i="7" l="1"/>
  <c r="AI946" i="7"/>
  <c r="AF949" i="7"/>
  <c r="AG949" i="7" s="1"/>
  <c r="H953" i="7"/>
  <c r="AA954" i="7"/>
  <c r="G955" i="7"/>
  <c r="W956" i="7"/>
  <c r="T955" i="7"/>
  <c r="U955" i="7" s="1"/>
  <c r="O652" i="7"/>
  <c r="AJ946" i="7" l="1"/>
  <c r="AK946" i="7" s="1"/>
  <c r="I949" i="7"/>
  <c r="AE950" i="7"/>
  <c r="AB954" i="7"/>
  <c r="AC954" i="7" s="1"/>
  <c r="X956" i="7"/>
  <c r="Y956" i="7" s="1"/>
  <c r="F955" i="7"/>
  <c r="S956" i="7"/>
  <c r="P652" i="7"/>
  <c r="J946" i="7" l="1"/>
  <c r="AI947" i="7"/>
  <c r="AF950" i="7"/>
  <c r="AG950" i="7" s="1"/>
  <c r="H954" i="7"/>
  <c r="AA955" i="7"/>
  <c r="G956" i="7"/>
  <c r="W957" i="7"/>
  <c r="T956" i="7"/>
  <c r="U956" i="7" s="1"/>
  <c r="Q652" i="7"/>
  <c r="E652" i="7" s="1"/>
  <c r="AJ947" i="7" l="1"/>
  <c r="AK947" i="7" s="1"/>
  <c r="I950" i="7"/>
  <c r="AE951" i="7"/>
  <c r="AB955" i="7"/>
  <c r="AC955" i="7" s="1"/>
  <c r="X957" i="7"/>
  <c r="Y957" i="7" s="1"/>
  <c r="F956" i="7"/>
  <c r="S957" i="7"/>
  <c r="O653" i="7"/>
  <c r="J947" i="7" l="1"/>
  <c r="AI948" i="7"/>
  <c r="AF951" i="7"/>
  <c r="AG951" i="7" s="1"/>
  <c r="H955" i="7"/>
  <c r="AA956" i="7"/>
  <c r="G957" i="7"/>
  <c r="W958" i="7"/>
  <c r="T957" i="7"/>
  <c r="U957" i="7" s="1"/>
  <c r="P653" i="7"/>
  <c r="AJ948" i="7" l="1"/>
  <c r="AK948" i="7" s="1"/>
  <c r="I951" i="7"/>
  <c r="AE952" i="7"/>
  <c r="AB956" i="7"/>
  <c r="AC956" i="7" s="1"/>
  <c r="X958" i="7"/>
  <c r="Y958" i="7" s="1"/>
  <c r="F957" i="7"/>
  <c r="S958" i="7"/>
  <c r="Q653" i="7"/>
  <c r="E653" i="7" s="1"/>
  <c r="J948" i="7" l="1"/>
  <c r="AI949" i="7"/>
  <c r="AF952" i="7"/>
  <c r="AG952" i="7" s="1"/>
  <c r="H956" i="7"/>
  <c r="AA957" i="7"/>
  <c r="G958" i="7"/>
  <c r="W959" i="7"/>
  <c r="T958" i="7"/>
  <c r="U958" i="7" s="1"/>
  <c r="O654" i="7"/>
  <c r="AJ949" i="7" l="1"/>
  <c r="AK949" i="7" s="1"/>
  <c r="I952" i="7"/>
  <c r="AE953" i="7"/>
  <c r="AB957" i="7"/>
  <c r="AC957" i="7" s="1"/>
  <c r="X959" i="7"/>
  <c r="Y959" i="7" s="1"/>
  <c r="F958" i="7"/>
  <c r="S959" i="7"/>
  <c r="P654" i="7"/>
  <c r="J949" i="7" l="1"/>
  <c r="AI950" i="7"/>
  <c r="AF953" i="7"/>
  <c r="AG953" i="7" s="1"/>
  <c r="H957" i="7"/>
  <c r="AA958" i="7"/>
  <c r="G959" i="7"/>
  <c r="W960" i="7"/>
  <c r="T959" i="7"/>
  <c r="U959" i="7" s="1"/>
  <c r="Q654" i="7"/>
  <c r="E654" i="7" s="1"/>
  <c r="AJ950" i="7" l="1"/>
  <c r="AK950" i="7" s="1"/>
  <c r="I953" i="7"/>
  <c r="AE954" i="7"/>
  <c r="AB958" i="7"/>
  <c r="AC958" i="7" s="1"/>
  <c r="X960" i="7"/>
  <c r="Y960" i="7" s="1"/>
  <c r="F959" i="7"/>
  <c r="S960" i="7"/>
  <c r="O655" i="7"/>
  <c r="J950" i="7" l="1"/>
  <c r="AI951" i="7"/>
  <c r="AF954" i="7"/>
  <c r="AG954" i="7" s="1"/>
  <c r="H958" i="7"/>
  <c r="AA959" i="7"/>
  <c r="G960" i="7"/>
  <c r="W961" i="7"/>
  <c r="T960" i="7"/>
  <c r="U960" i="7" s="1"/>
  <c r="P655" i="7"/>
  <c r="AJ951" i="7" l="1"/>
  <c r="AK951" i="7" s="1"/>
  <c r="I954" i="7"/>
  <c r="AE955" i="7"/>
  <c r="AB959" i="7"/>
  <c r="AC959" i="7" s="1"/>
  <c r="X961" i="7"/>
  <c r="Y961" i="7" s="1"/>
  <c r="F960" i="7"/>
  <c r="S961" i="7"/>
  <c r="Q655" i="7"/>
  <c r="E655" i="7" s="1"/>
  <c r="J951" i="7" l="1"/>
  <c r="AI952" i="7"/>
  <c r="AF955" i="7"/>
  <c r="AG955" i="7" s="1"/>
  <c r="H959" i="7"/>
  <c r="AA960" i="7"/>
  <c r="G961" i="7"/>
  <c r="W962" i="7"/>
  <c r="T961" i="7"/>
  <c r="U961" i="7" s="1"/>
  <c r="O656" i="7"/>
  <c r="AJ952" i="7" l="1"/>
  <c r="AK952" i="7" s="1"/>
  <c r="I955" i="7"/>
  <c r="AE956" i="7"/>
  <c r="AB960" i="7"/>
  <c r="AC960" i="7" s="1"/>
  <c r="X962" i="7"/>
  <c r="Y962" i="7" s="1"/>
  <c r="F961" i="7"/>
  <c r="S962" i="7"/>
  <c r="P656" i="7"/>
  <c r="J952" i="7" l="1"/>
  <c r="AI953" i="7"/>
  <c r="AF956" i="7"/>
  <c r="AG956" i="7" s="1"/>
  <c r="H960" i="7"/>
  <c r="AA961" i="7"/>
  <c r="G962" i="7"/>
  <c r="W963" i="7"/>
  <c r="T962" i="7"/>
  <c r="U962" i="7" s="1"/>
  <c r="Q656" i="7"/>
  <c r="E656" i="7" s="1"/>
  <c r="AJ953" i="7" l="1"/>
  <c r="AK953" i="7" s="1"/>
  <c r="I956" i="7"/>
  <c r="AE957" i="7"/>
  <c r="AB961" i="7"/>
  <c r="AC961" i="7" s="1"/>
  <c r="X963" i="7"/>
  <c r="Y963" i="7" s="1"/>
  <c r="F962" i="7"/>
  <c r="S963" i="7"/>
  <c r="O657" i="7"/>
  <c r="J953" i="7" l="1"/>
  <c r="AI954" i="7"/>
  <c r="AF957" i="7"/>
  <c r="AG957" i="7" s="1"/>
  <c r="H961" i="7"/>
  <c r="AA962" i="7"/>
  <c r="G963" i="7"/>
  <c r="W964" i="7"/>
  <c r="T963" i="7"/>
  <c r="U963" i="7" s="1"/>
  <c r="P657" i="7"/>
  <c r="AJ954" i="7" l="1"/>
  <c r="AK954" i="7" s="1"/>
  <c r="I957" i="7"/>
  <c r="AE958" i="7"/>
  <c r="AB962" i="7"/>
  <c r="AC962" i="7" s="1"/>
  <c r="X964" i="7"/>
  <c r="Y964" i="7" s="1"/>
  <c r="F963" i="7"/>
  <c r="S964" i="7"/>
  <c r="Q657" i="7"/>
  <c r="E657" i="7" s="1"/>
  <c r="J954" i="7" l="1"/>
  <c r="AI955" i="7"/>
  <c r="AF958" i="7"/>
  <c r="AG958" i="7" s="1"/>
  <c r="H962" i="7"/>
  <c r="AA963" i="7"/>
  <c r="G964" i="7"/>
  <c r="W965" i="7"/>
  <c r="T964" i="7"/>
  <c r="U964" i="7" s="1"/>
  <c r="O658" i="7"/>
  <c r="AJ955" i="7" l="1"/>
  <c r="AK955" i="7" s="1"/>
  <c r="I958" i="7"/>
  <c r="AE959" i="7"/>
  <c r="AB963" i="7"/>
  <c r="AC963" i="7" s="1"/>
  <c r="X965" i="7"/>
  <c r="Y965" i="7" s="1"/>
  <c r="F964" i="7"/>
  <c r="S965" i="7"/>
  <c r="P658" i="7"/>
  <c r="J955" i="7" l="1"/>
  <c r="AI956" i="7"/>
  <c r="AF959" i="7"/>
  <c r="AG959" i="7" s="1"/>
  <c r="H963" i="7"/>
  <c r="AA964" i="7"/>
  <c r="G965" i="7"/>
  <c r="W966" i="7"/>
  <c r="T965" i="7"/>
  <c r="U965" i="7" s="1"/>
  <c r="Q658" i="7"/>
  <c r="E658" i="7" s="1"/>
  <c r="AJ956" i="7" l="1"/>
  <c r="AK956" i="7" s="1"/>
  <c r="I959" i="7"/>
  <c r="AE960" i="7"/>
  <c r="AB964" i="7"/>
  <c r="AC964" i="7" s="1"/>
  <c r="X966" i="7"/>
  <c r="Y966" i="7" s="1"/>
  <c r="F965" i="7"/>
  <c r="S966" i="7"/>
  <c r="O659" i="7"/>
  <c r="J956" i="7" l="1"/>
  <c r="AI957" i="7"/>
  <c r="AF960" i="7"/>
  <c r="AG960" i="7" s="1"/>
  <c r="H964" i="7"/>
  <c r="AA965" i="7"/>
  <c r="G966" i="7"/>
  <c r="W967" i="7"/>
  <c r="T966" i="7"/>
  <c r="U966" i="7" s="1"/>
  <c r="P659" i="7"/>
  <c r="AJ957" i="7" l="1"/>
  <c r="AK957" i="7" s="1"/>
  <c r="I960" i="7"/>
  <c r="AE961" i="7"/>
  <c r="AB965" i="7"/>
  <c r="AC965" i="7" s="1"/>
  <c r="X967" i="7"/>
  <c r="Y967" i="7" s="1"/>
  <c r="F966" i="7"/>
  <c r="S967" i="7"/>
  <c r="Q659" i="7"/>
  <c r="E659" i="7" s="1"/>
  <c r="J957" i="7" l="1"/>
  <c r="AI958" i="7"/>
  <c r="AF961" i="7"/>
  <c r="AG961" i="7" s="1"/>
  <c r="H965" i="7"/>
  <c r="AA966" i="7"/>
  <c r="G967" i="7"/>
  <c r="W968" i="7"/>
  <c r="T967" i="7"/>
  <c r="U967" i="7" s="1"/>
  <c r="O660" i="7"/>
  <c r="AJ958" i="7" l="1"/>
  <c r="AK958" i="7" s="1"/>
  <c r="I961" i="7"/>
  <c r="AE962" i="7"/>
  <c r="AB966" i="7"/>
  <c r="AC966" i="7" s="1"/>
  <c r="X968" i="7"/>
  <c r="Y968" i="7" s="1"/>
  <c r="F967" i="7"/>
  <c r="S968" i="7"/>
  <c r="P660" i="7"/>
  <c r="J958" i="7" l="1"/>
  <c r="AI959" i="7"/>
  <c r="AF962" i="7"/>
  <c r="AG962" i="7" s="1"/>
  <c r="H966" i="7"/>
  <c r="AA967" i="7"/>
  <c r="G968" i="7"/>
  <c r="W969" i="7"/>
  <c r="T968" i="7"/>
  <c r="U968" i="7" s="1"/>
  <c r="Q660" i="7"/>
  <c r="E660" i="7" s="1"/>
  <c r="AJ959" i="7" l="1"/>
  <c r="AK959" i="7" s="1"/>
  <c r="I962" i="7"/>
  <c r="AE963" i="7"/>
  <c r="AB967" i="7"/>
  <c r="AC967" i="7" s="1"/>
  <c r="X969" i="7"/>
  <c r="Y969" i="7" s="1"/>
  <c r="F968" i="7"/>
  <c r="S969" i="7"/>
  <c r="T969" i="7" s="1"/>
  <c r="U969" i="7" s="1"/>
  <c r="O661" i="7"/>
  <c r="J959" i="7" l="1"/>
  <c r="AI960" i="7"/>
  <c r="AF963" i="7"/>
  <c r="AG963" i="7" s="1"/>
  <c r="H967" i="7"/>
  <c r="AA968" i="7"/>
  <c r="G969" i="7"/>
  <c r="W970" i="7"/>
  <c r="F969" i="7"/>
  <c r="S970" i="7"/>
  <c r="P661" i="7"/>
  <c r="AJ960" i="7" l="1"/>
  <c r="AK960" i="7" s="1"/>
  <c r="I963" i="7"/>
  <c r="AE964" i="7"/>
  <c r="AB968" i="7"/>
  <c r="AC968" i="7" s="1"/>
  <c r="X970" i="7"/>
  <c r="Y970" i="7" s="1"/>
  <c r="T970" i="7"/>
  <c r="U970" i="7" s="1"/>
  <c r="Q661" i="7"/>
  <c r="E661" i="7" s="1"/>
  <c r="J960" i="7" l="1"/>
  <c r="AI961" i="7"/>
  <c r="AF964" i="7"/>
  <c r="AG964" i="7" s="1"/>
  <c r="H968" i="7"/>
  <c r="AA969" i="7"/>
  <c r="G970" i="7"/>
  <c r="W971" i="7"/>
  <c r="F970" i="7"/>
  <c r="S971" i="7"/>
  <c r="O662" i="7"/>
  <c r="AJ961" i="7" l="1"/>
  <c r="AK961" i="7" s="1"/>
  <c r="I964" i="7"/>
  <c r="AE965" i="7"/>
  <c r="AB969" i="7"/>
  <c r="AC969" i="7" s="1"/>
  <c r="X971" i="7"/>
  <c r="Y971" i="7" s="1"/>
  <c r="T971" i="7"/>
  <c r="U971" i="7" s="1"/>
  <c r="P662" i="7"/>
  <c r="J961" i="7" l="1"/>
  <c r="AI962" i="7"/>
  <c r="AF965" i="7"/>
  <c r="AG965" i="7" s="1"/>
  <c r="H969" i="7"/>
  <c r="AA970" i="7"/>
  <c r="G971" i="7"/>
  <c r="W972" i="7"/>
  <c r="F971" i="7"/>
  <c r="S972" i="7"/>
  <c r="Q662" i="7"/>
  <c r="E662" i="7" s="1"/>
  <c r="AJ962" i="7" l="1"/>
  <c r="AK962" i="7" s="1"/>
  <c r="I965" i="7"/>
  <c r="AE966" i="7"/>
  <c r="AB970" i="7"/>
  <c r="AC970" i="7" s="1"/>
  <c r="X972" i="7"/>
  <c r="Y972" i="7" s="1"/>
  <c r="T972" i="7"/>
  <c r="U972" i="7" s="1"/>
  <c r="O663" i="7"/>
  <c r="J962" i="7" l="1"/>
  <c r="AI963" i="7"/>
  <c r="AF966" i="7"/>
  <c r="AG966" i="7" s="1"/>
  <c r="H970" i="7"/>
  <c r="AA971" i="7"/>
  <c r="G972" i="7"/>
  <c r="W973" i="7"/>
  <c r="F972" i="7"/>
  <c r="S973" i="7"/>
  <c r="P663" i="7"/>
  <c r="AJ963" i="7" l="1"/>
  <c r="AK963" i="7" s="1"/>
  <c r="I966" i="7"/>
  <c r="AE967" i="7"/>
  <c r="AB971" i="7"/>
  <c r="AC971" i="7" s="1"/>
  <c r="X973" i="7"/>
  <c r="Y973" i="7" s="1"/>
  <c r="T973" i="7"/>
  <c r="U973" i="7" s="1"/>
  <c r="Q663" i="7"/>
  <c r="E663" i="7" s="1"/>
  <c r="J963" i="7" l="1"/>
  <c r="AI964" i="7"/>
  <c r="AF967" i="7"/>
  <c r="AG967" i="7" s="1"/>
  <c r="H971" i="7"/>
  <c r="AA972" i="7"/>
  <c r="AB972" i="7" s="1"/>
  <c r="AC972" i="7" s="1"/>
  <c r="G973" i="7"/>
  <c r="W974" i="7"/>
  <c r="F973" i="7"/>
  <c r="S974" i="7"/>
  <c r="O664" i="7"/>
  <c r="AJ964" i="7" l="1"/>
  <c r="AK964" i="7" s="1"/>
  <c r="I967" i="7"/>
  <c r="AE968" i="7"/>
  <c r="H972" i="7"/>
  <c r="AA973" i="7"/>
  <c r="X974" i="7"/>
  <c r="Y974" i="7" s="1"/>
  <c r="T974" i="7"/>
  <c r="U974" i="7" s="1"/>
  <c r="P664" i="7"/>
  <c r="J964" i="7" l="1"/>
  <c r="AI965" i="7"/>
  <c r="AF968" i="7"/>
  <c r="AG968" i="7" s="1"/>
  <c r="AB973" i="7"/>
  <c r="AC973" i="7" s="1"/>
  <c r="G974" i="7"/>
  <c r="W975" i="7"/>
  <c r="F974" i="7"/>
  <c r="S975" i="7"/>
  <c r="Q664" i="7"/>
  <c r="E664" i="7" s="1"/>
  <c r="AJ965" i="7" l="1"/>
  <c r="AK965" i="7" s="1"/>
  <c r="I968" i="7"/>
  <c r="AE969" i="7"/>
  <c r="H973" i="7"/>
  <c r="AA974" i="7"/>
  <c r="X975" i="7"/>
  <c r="Y975" i="7" s="1"/>
  <c r="T975" i="7"/>
  <c r="U975" i="7" s="1"/>
  <c r="O665" i="7"/>
  <c r="J965" i="7" l="1"/>
  <c r="AI966" i="7"/>
  <c r="AF969" i="7"/>
  <c r="AG969" i="7" s="1"/>
  <c r="AB974" i="7"/>
  <c r="AC974" i="7" s="1"/>
  <c r="G975" i="7"/>
  <c r="W976" i="7"/>
  <c r="F975" i="7"/>
  <c r="S976" i="7"/>
  <c r="P665" i="7"/>
  <c r="AJ966" i="7" l="1"/>
  <c r="AK966" i="7" s="1"/>
  <c r="I969" i="7"/>
  <c r="AE970" i="7"/>
  <c r="H974" i="7"/>
  <c r="AA975" i="7"/>
  <c r="X976" i="7"/>
  <c r="Y976" i="7" s="1"/>
  <c r="T976" i="7"/>
  <c r="U976" i="7" s="1"/>
  <c r="Q665" i="7"/>
  <c r="E665" i="7" s="1"/>
  <c r="J966" i="7" l="1"/>
  <c r="AI967" i="7"/>
  <c r="AF970" i="7"/>
  <c r="AG970" i="7" s="1"/>
  <c r="AB975" i="7"/>
  <c r="AC975" i="7" s="1"/>
  <c r="G976" i="7"/>
  <c r="W977" i="7"/>
  <c r="F976" i="7"/>
  <c r="S977" i="7"/>
  <c r="O666" i="7"/>
  <c r="AJ967" i="7" l="1"/>
  <c r="AK967" i="7" s="1"/>
  <c r="I970" i="7"/>
  <c r="AE971" i="7"/>
  <c r="H975" i="7"/>
  <c r="AA976" i="7"/>
  <c r="X977" i="7"/>
  <c r="Y977" i="7" s="1"/>
  <c r="T977" i="7"/>
  <c r="U977" i="7" s="1"/>
  <c r="P666" i="7"/>
  <c r="J967" i="7" l="1"/>
  <c r="AI968" i="7"/>
  <c r="AF971" i="7"/>
  <c r="AG971" i="7" s="1"/>
  <c r="AB976" i="7"/>
  <c r="AC976" i="7" s="1"/>
  <c r="G977" i="7"/>
  <c r="W978" i="7"/>
  <c r="X978" i="7" s="1"/>
  <c r="Y978" i="7" s="1"/>
  <c r="F977" i="7"/>
  <c r="S978" i="7"/>
  <c r="T978" i="7" s="1"/>
  <c r="U978" i="7" s="1"/>
  <c r="Q666" i="7"/>
  <c r="E666" i="7" s="1"/>
  <c r="AJ968" i="7" l="1"/>
  <c r="AK968" i="7" s="1"/>
  <c r="I971" i="7"/>
  <c r="AE972" i="7"/>
  <c r="H976" i="7"/>
  <c r="AA977" i="7"/>
  <c r="G978" i="7"/>
  <c r="W979" i="7"/>
  <c r="F978" i="7"/>
  <c r="S979" i="7"/>
  <c r="O667" i="7"/>
  <c r="J968" i="7" l="1"/>
  <c r="AI969" i="7"/>
  <c r="AF972" i="7"/>
  <c r="AG972" i="7" s="1"/>
  <c r="AB977" i="7"/>
  <c r="AC977" i="7" s="1"/>
  <c r="X979" i="7"/>
  <c r="Y979" i="7" s="1"/>
  <c r="T979" i="7"/>
  <c r="U979" i="7" s="1"/>
  <c r="P667" i="7"/>
  <c r="AJ969" i="7" l="1"/>
  <c r="AK969" i="7" s="1"/>
  <c r="I972" i="7"/>
  <c r="AE973" i="7"/>
  <c r="H977" i="7"/>
  <c r="AA978" i="7"/>
  <c r="AB978" i="7" s="1"/>
  <c r="AC978" i="7" s="1"/>
  <c r="G979" i="7"/>
  <c r="W980" i="7"/>
  <c r="F979" i="7"/>
  <c r="S980" i="7"/>
  <c r="Q667" i="7"/>
  <c r="E667" i="7" s="1"/>
  <c r="J969" i="7" l="1"/>
  <c r="AI970" i="7"/>
  <c r="AF973" i="7"/>
  <c r="AG973" i="7" s="1"/>
  <c r="H978" i="7"/>
  <c r="AA979" i="7"/>
  <c r="AB979" i="7" s="1"/>
  <c r="AC979" i="7" s="1"/>
  <c r="X980" i="7"/>
  <c r="Y980" i="7" s="1"/>
  <c r="T980" i="7"/>
  <c r="U980" i="7" s="1"/>
  <c r="O668" i="7"/>
  <c r="AJ970" i="7" l="1"/>
  <c r="AK970" i="7" s="1"/>
  <c r="I973" i="7"/>
  <c r="AE974" i="7"/>
  <c r="H979" i="7"/>
  <c r="AA980" i="7"/>
  <c r="G980" i="7"/>
  <c r="W981" i="7"/>
  <c r="F980" i="7"/>
  <c r="S981" i="7"/>
  <c r="P668" i="7"/>
  <c r="J970" i="7" l="1"/>
  <c r="AI971" i="7"/>
  <c r="AF974" i="7"/>
  <c r="AG974" i="7" s="1"/>
  <c r="AB980" i="7"/>
  <c r="AC980" i="7" s="1"/>
  <c r="X981" i="7"/>
  <c r="Y981" i="7" s="1"/>
  <c r="T981" i="7"/>
  <c r="U981" i="7" s="1"/>
  <c r="Q668" i="7"/>
  <c r="E668" i="7" s="1"/>
  <c r="AJ971" i="7" l="1"/>
  <c r="AK971" i="7" s="1"/>
  <c r="I974" i="7"/>
  <c r="AE975" i="7"/>
  <c r="H980" i="7"/>
  <c r="AA981" i="7"/>
  <c r="G981" i="7"/>
  <c r="W982" i="7"/>
  <c r="F981" i="7"/>
  <c r="S982" i="7"/>
  <c r="O669" i="7"/>
  <c r="J971" i="7" l="1"/>
  <c r="AI972" i="7"/>
  <c r="AF975" i="7"/>
  <c r="AG975" i="7" s="1"/>
  <c r="AB981" i="7"/>
  <c r="AC981" i="7" s="1"/>
  <c r="X982" i="7"/>
  <c r="Y982" i="7" s="1"/>
  <c r="T982" i="7"/>
  <c r="U982" i="7" s="1"/>
  <c r="P669" i="7"/>
  <c r="AJ972" i="7" l="1"/>
  <c r="AK972" i="7" s="1"/>
  <c r="I975" i="7"/>
  <c r="AE976" i="7"/>
  <c r="H981" i="7"/>
  <c r="AA982" i="7"/>
  <c r="G982" i="7"/>
  <c r="W983" i="7"/>
  <c r="F982" i="7"/>
  <c r="S983" i="7"/>
  <c r="Q669" i="7"/>
  <c r="E669" i="7" s="1"/>
  <c r="J972" i="7" l="1"/>
  <c r="AI973" i="7"/>
  <c r="AF976" i="7"/>
  <c r="AG976" i="7" s="1"/>
  <c r="AB982" i="7"/>
  <c r="AC982" i="7" s="1"/>
  <c r="X983" i="7"/>
  <c r="Y983" i="7" s="1"/>
  <c r="T983" i="7"/>
  <c r="U983" i="7" s="1"/>
  <c r="O670" i="7"/>
  <c r="AJ973" i="7" l="1"/>
  <c r="AK973" i="7" s="1"/>
  <c r="I976" i="7"/>
  <c r="AE977" i="7"/>
  <c r="H982" i="7"/>
  <c r="AA983" i="7"/>
  <c r="G983" i="7"/>
  <c r="W984" i="7"/>
  <c r="F983" i="7"/>
  <c r="S984" i="7"/>
  <c r="P670" i="7"/>
  <c r="J973" i="7" l="1"/>
  <c r="AI974" i="7"/>
  <c r="AF977" i="7"/>
  <c r="AG977" i="7" s="1"/>
  <c r="AB983" i="7"/>
  <c r="AC983" i="7" s="1"/>
  <c r="X984" i="7"/>
  <c r="Y984" i="7" s="1"/>
  <c r="T984" i="7"/>
  <c r="U984" i="7" s="1"/>
  <c r="Q670" i="7"/>
  <c r="E670" i="7" s="1"/>
  <c r="AJ974" i="7" l="1"/>
  <c r="AK974" i="7" s="1"/>
  <c r="I977" i="7"/>
  <c r="AE978" i="7"/>
  <c r="H983" i="7"/>
  <c r="AA984" i="7"/>
  <c r="G984" i="7"/>
  <c r="W985" i="7"/>
  <c r="F984" i="7"/>
  <c r="S985" i="7"/>
  <c r="O671" i="7"/>
  <c r="J974" i="7" l="1"/>
  <c r="AI975" i="7"/>
  <c r="AF978" i="7"/>
  <c r="AG978" i="7" s="1"/>
  <c r="AB984" i="7"/>
  <c r="AC984" i="7" s="1"/>
  <c r="X985" i="7"/>
  <c r="Y985" i="7" s="1"/>
  <c r="T985" i="7"/>
  <c r="U985" i="7" s="1"/>
  <c r="P671" i="7"/>
  <c r="AJ975" i="7" l="1"/>
  <c r="AK975" i="7" s="1"/>
  <c r="I978" i="7"/>
  <c r="AE979" i="7"/>
  <c r="H984" i="7"/>
  <c r="AA985" i="7"/>
  <c r="G985" i="7"/>
  <c r="W986" i="7"/>
  <c r="F985" i="7"/>
  <c r="S986" i="7"/>
  <c r="Q671" i="7"/>
  <c r="E671" i="7" s="1"/>
  <c r="J975" i="7" l="1"/>
  <c r="AI976" i="7"/>
  <c r="AF979" i="7"/>
  <c r="AG979" i="7" s="1"/>
  <c r="AB985" i="7"/>
  <c r="AC985" i="7" s="1"/>
  <c r="X986" i="7"/>
  <c r="Y986" i="7" s="1"/>
  <c r="T986" i="7"/>
  <c r="U986" i="7" s="1"/>
  <c r="O672" i="7"/>
  <c r="AJ976" i="7" l="1"/>
  <c r="AK976" i="7" s="1"/>
  <c r="I979" i="7"/>
  <c r="AE980" i="7"/>
  <c r="H985" i="7"/>
  <c r="AA986" i="7"/>
  <c r="G986" i="7"/>
  <c r="W987" i="7"/>
  <c r="F986" i="7"/>
  <c r="S987" i="7"/>
  <c r="P672" i="7"/>
  <c r="J976" i="7" l="1"/>
  <c r="AI977" i="7"/>
  <c r="AF980" i="7"/>
  <c r="AG980" i="7" s="1"/>
  <c r="AB986" i="7"/>
  <c r="AC986" i="7" s="1"/>
  <c r="X987" i="7"/>
  <c r="Y987" i="7" s="1"/>
  <c r="T987" i="7"/>
  <c r="U987" i="7" s="1"/>
  <c r="Q672" i="7"/>
  <c r="E672" i="7" s="1"/>
  <c r="AJ977" i="7" l="1"/>
  <c r="AK977" i="7" s="1"/>
  <c r="I980" i="7"/>
  <c r="AE981" i="7"/>
  <c r="H986" i="7"/>
  <c r="AA987" i="7"/>
  <c r="G987" i="7"/>
  <c r="W988" i="7"/>
  <c r="F987" i="7"/>
  <c r="S988" i="7"/>
  <c r="O673" i="7"/>
  <c r="J977" i="7" l="1"/>
  <c r="AI978" i="7"/>
  <c r="AF981" i="7"/>
  <c r="AG981" i="7" s="1"/>
  <c r="AB987" i="7"/>
  <c r="AC987" i="7" s="1"/>
  <c r="X988" i="7"/>
  <c r="Y988" i="7" s="1"/>
  <c r="T988" i="7"/>
  <c r="U988" i="7" s="1"/>
  <c r="P673" i="7"/>
  <c r="Q673" i="7" s="1"/>
  <c r="E673" i="7" s="1"/>
  <c r="AJ978" i="7" l="1"/>
  <c r="AK978" i="7" s="1"/>
  <c r="I981" i="7"/>
  <c r="AE982" i="7"/>
  <c r="H987" i="7"/>
  <c r="AA988" i="7"/>
  <c r="G988" i="7"/>
  <c r="W989" i="7"/>
  <c r="F988" i="7"/>
  <c r="S989" i="7"/>
  <c r="O674" i="7"/>
  <c r="J978" i="7" l="1"/>
  <c r="AI979" i="7"/>
  <c r="AJ979" i="7" s="1"/>
  <c r="AK979" i="7" s="1"/>
  <c r="AF982" i="7"/>
  <c r="AG982" i="7" s="1"/>
  <c r="AB988" i="7"/>
  <c r="AC988" i="7" s="1"/>
  <c r="X989" i="7"/>
  <c r="Y989" i="7" s="1"/>
  <c r="T989" i="7"/>
  <c r="U989" i="7" s="1"/>
  <c r="P674" i="7"/>
  <c r="J979" i="7" l="1"/>
  <c r="AI980" i="7"/>
  <c r="I982" i="7"/>
  <c r="AE983" i="7"/>
  <c r="H988" i="7"/>
  <c r="AA989" i="7"/>
  <c r="G989" i="7"/>
  <c r="W990" i="7"/>
  <c r="F989" i="7"/>
  <c r="S990" i="7"/>
  <c r="Q674" i="7"/>
  <c r="E674" i="7" s="1"/>
  <c r="AJ980" i="7" l="1"/>
  <c r="AK980" i="7" s="1"/>
  <c r="AF983" i="7"/>
  <c r="AG983" i="7" s="1"/>
  <c r="AB989" i="7"/>
  <c r="AC989" i="7" s="1"/>
  <c r="X990" i="7"/>
  <c r="Y990" i="7" s="1"/>
  <c r="T990" i="7"/>
  <c r="U990" i="7" s="1"/>
  <c r="O675" i="7"/>
  <c r="J980" i="7" l="1"/>
  <c r="AI981" i="7"/>
  <c r="I983" i="7"/>
  <c r="AE984" i="7"/>
  <c r="H989" i="7"/>
  <c r="AA990" i="7"/>
  <c r="G990" i="7"/>
  <c r="W991" i="7"/>
  <c r="F990" i="7"/>
  <c r="S991" i="7"/>
  <c r="T991" i="7" s="1"/>
  <c r="U991" i="7" s="1"/>
  <c r="P675" i="7"/>
  <c r="AJ981" i="7" l="1"/>
  <c r="AK981" i="7" s="1"/>
  <c r="AF984" i="7"/>
  <c r="AG984" i="7" s="1"/>
  <c r="AB990" i="7"/>
  <c r="AC990" i="7" s="1"/>
  <c r="X991" i="7"/>
  <c r="Y991" i="7" s="1"/>
  <c r="F991" i="7"/>
  <c r="S992" i="7"/>
  <c r="Q675" i="7"/>
  <c r="E675" i="7" s="1"/>
  <c r="J981" i="7" l="1"/>
  <c r="AI982" i="7"/>
  <c r="I984" i="7"/>
  <c r="AE985" i="7"/>
  <c r="H990" i="7"/>
  <c r="AA991" i="7"/>
  <c r="G991" i="7"/>
  <c r="W992" i="7"/>
  <c r="T992" i="7"/>
  <c r="U992" i="7" s="1"/>
  <c r="O676" i="7"/>
  <c r="AJ982" i="7" l="1"/>
  <c r="AK982" i="7" s="1"/>
  <c r="AF985" i="7"/>
  <c r="AG985" i="7" s="1"/>
  <c r="AB991" i="7"/>
  <c r="AC991" i="7" s="1"/>
  <c r="X992" i="7"/>
  <c r="Y992" i="7" s="1"/>
  <c r="F992" i="7"/>
  <c r="S993" i="7"/>
  <c r="P676" i="7"/>
  <c r="J982" i="7" l="1"/>
  <c r="AI983" i="7"/>
  <c r="I985" i="7"/>
  <c r="AE986" i="7"/>
  <c r="H991" i="7"/>
  <c r="AA992" i="7"/>
  <c r="G992" i="7"/>
  <c r="W993" i="7"/>
  <c r="T993" i="7"/>
  <c r="U993" i="7" s="1"/>
  <c r="Q676" i="7"/>
  <c r="E676" i="7" s="1"/>
  <c r="AJ983" i="7" l="1"/>
  <c r="AK983" i="7" s="1"/>
  <c r="AF986" i="7"/>
  <c r="AG986" i="7" s="1"/>
  <c r="AB992" i="7"/>
  <c r="AC992" i="7" s="1"/>
  <c r="X993" i="7"/>
  <c r="Y993" i="7" s="1"/>
  <c r="F993" i="7"/>
  <c r="S994" i="7"/>
  <c r="O677" i="7"/>
  <c r="J983" i="7" l="1"/>
  <c r="AI984" i="7"/>
  <c r="I986" i="7"/>
  <c r="AE987" i="7"/>
  <c r="H992" i="7"/>
  <c r="AA993" i="7"/>
  <c r="G993" i="7"/>
  <c r="W994" i="7"/>
  <c r="T994" i="7"/>
  <c r="U994" i="7" s="1"/>
  <c r="P677" i="7"/>
  <c r="AJ984" i="7" l="1"/>
  <c r="AK984" i="7" s="1"/>
  <c r="AF987" i="7"/>
  <c r="AG987" i="7" s="1"/>
  <c r="AB993" i="7"/>
  <c r="AC993" i="7" s="1"/>
  <c r="X994" i="7"/>
  <c r="Y994" i="7" s="1"/>
  <c r="F994" i="7"/>
  <c r="S995" i="7"/>
  <c r="Q677" i="7"/>
  <c r="E677" i="7" s="1"/>
  <c r="J984" i="7" l="1"/>
  <c r="AI985" i="7"/>
  <c r="I987" i="7"/>
  <c r="AE988" i="7"/>
  <c r="H993" i="7"/>
  <c r="AA994" i="7"/>
  <c r="G994" i="7"/>
  <c r="W995" i="7"/>
  <c r="T995" i="7"/>
  <c r="U995" i="7" s="1"/>
  <c r="O678" i="7"/>
  <c r="AJ985" i="7" l="1"/>
  <c r="AK985" i="7" s="1"/>
  <c r="AF988" i="7"/>
  <c r="AG988" i="7" s="1"/>
  <c r="AB994" i="7"/>
  <c r="AC994" i="7" s="1"/>
  <c r="X995" i="7"/>
  <c r="Y995" i="7" s="1"/>
  <c r="F995" i="7"/>
  <c r="S996" i="7"/>
  <c r="P678" i="7"/>
  <c r="J985" i="7" l="1"/>
  <c r="AI986" i="7"/>
  <c r="I988" i="7"/>
  <c r="AE989" i="7"/>
  <c r="H994" i="7"/>
  <c r="AA995" i="7"/>
  <c r="G995" i="7"/>
  <c r="W996" i="7"/>
  <c r="T996" i="7"/>
  <c r="U996" i="7" s="1"/>
  <c r="Q678" i="7"/>
  <c r="E678" i="7" s="1"/>
  <c r="AJ986" i="7" l="1"/>
  <c r="AK986" i="7" s="1"/>
  <c r="AF989" i="7"/>
  <c r="AG989" i="7" s="1"/>
  <c r="AB995" i="7"/>
  <c r="AC995" i="7" s="1"/>
  <c r="X996" i="7"/>
  <c r="Y996" i="7" s="1"/>
  <c r="F996" i="7"/>
  <c r="S997" i="7"/>
  <c r="O679" i="7"/>
  <c r="J986" i="7" l="1"/>
  <c r="AI987" i="7"/>
  <c r="I989" i="7"/>
  <c r="AE990" i="7"/>
  <c r="H995" i="7"/>
  <c r="AA996" i="7"/>
  <c r="G996" i="7"/>
  <c r="W997" i="7"/>
  <c r="T997" i="7"/>
  <c r="U997" i="7" s="1"/>
  <c r="P679" i="7"/>
  <c r="AJ987" i="7" l="1"/>
  <c r="AK987" i="7" s="1"/>
  <c r="AF990" i="7"/>
  <c r="AG990" i="7" s="1"/>
  <c r="AB996" i="7"/>
  <c r="AC996" i="7" s="1"/>
  <c r="X997" i="7"/>
  <c r="Y997" i="7" s="1"/>
  <c r="F997" i="7"/>
  <c r="S998" i="7"/>
  <c r="Q679" i="7"/>
  <c r="E679" i="7" s="1"/>
  <c r="J987" i="7" l="1"/>
  <c r="AI988" i="7"/>
  <c r="I990" i="7"/>
  <c r="AE991" i="7"/>
  <c r="H996" i="7"/>
  <c r="AA997" i="7"/>
  <c r="G997" i="7"/>
  <c r="W998" i="7"/>
  <c r="T998" i="7"/>
  <c r="U998" i="7" s="1"/>
  <c r="O680" i="7"/>
  <c r="AJ988" i="7" l="1"/>
  <c r="AK988" i="7" s="1"/>
  <c r="AF991" i="7"/>
  <c r="AG991" i="7" s="1"/>
  <c r="AB997" i="7"/>
  <c r="AC997" i="7" s="1"/>
  <c r="X998" i="7"/>
  <c r="Y998" i="7" s="1"/>
  <c r="F998" i="7"/>
  <c r="S999" i="7"/>
  <c r="P680" i="7"/>
  <c r="J988" i="7" l="1"/>
  <c r="AI989" i="7"/>
  <c r="I991" i="7"/>
  <c r="AE992" i="7"/>
  <c r="H997" i="7"/>
  <c r="AA998" i="7"/>
  <c r="G998" i="7"/>
  <c r="W999" i="7"/>
  <c r="T999" i="7"/>
  <c r="U999" i="7" s="1"/>
  <c r="Q680" i="7"/>
  <c r="E680" i="7" s="1"/>
  <c r="AJ989" i="7" l="1"/>
  <c r="AK989" i="7" s="1"/>
  <c r="AF992" i="7"/>
  <c r="AG992" i="7" s="1"/>
  <c r="AB998" i="7"/>
  <c r="AC998" i="7" s="1"/>
  <c r="X999" i="7"/>
  <c r="Y999" i="7" s="1"/>
  <c r="F999" i="7"/>
  <c r="S1000" i="7"/>
  <c r="O681" i="7"/>
  <c r="J989" i="7" l="1"/>
  <c r="AI990" i="7"/>
  <c r="I992" i="7"/>
  <c r="AE993" i="7"/>
  <c r="H998" i="7"/>
  <c r="AA999" i="7"/>
  <c r="G999" i="7"/>
  <c r="W1000" i="7"/>
  <c r="T1000" i="7"/>
  <c r="U1000" i="7" s="1"/>
  <c r="P681" i="7"/>
  <c r="AJ990" i="7" l="1"/>
  <c r="AK990" i="7" s="1"/>
  <c r="AF993" i="7"/>
  <c r="AG993" i="7" s="1"/>
  <c r="AB999" i="7"/>
  <c r="AC999" i="7" s="1"/>
  <c r="X1000" i="7"/>
  <c r="Y1000" i="7" s="1"/>
  <c r="F1000" i="7"/>
  <c r="S1001" i="7"/>
  <c r="Q681" i="7"/>
  <c r="E681" i="7" s="1"/>
  <c r="J990" i="7" l="1"/>
  <c r="AI991" i="7"/>
  <c r="I993" i="7"/>
  <c r="AE994" i="7"/>
  <c r="H999" i="7"/>
  <c r="AA1000" i="7"/>
  <c r="G1000" i="7"/>
  <c r="W1001" i="7"/>
  <c r="T1001" i="7"/>
  <c r="U1001" i="7" s="1"/>
  <c r="O682" i="7"/>
  <c r="AJ991" i="7" l="1"/>
  <c r="AK991" i="7" s="1"/>
  <c r="AF994" i="7"/>
  <c r="AG994" i="7" s="1"/>
  <c r="AB1000" i="7"/>
  <c r="AC1000" i="7" s="1"/>
  <c r="X1001" i="7"/>
  <c r="Y1001" i="7" s="1"/>
  <c r="F1001" i="7"/>
  <c r="S1002" i="7"/>
  <c r="P682" i="7"/>
  <c r="J991" i="7" l="1"/>
  <c r="AI992" i="7"/>
  <c r="I994" i="7"/>
  <c r="AE995" i="7"/>
  <c r="H1000" i="7"/>
  <c r="AA1001" i="7"/>
  <c r="G1001" i="7"/>
  <c r="W1002" i="7"/>
  <c r="T1002" i="7"/>
  <c r="U1002" i="7" s="1"/>
  <c r="Q682" i="7"/>
  <c r="E682" i="7" s="1"/>
  <c r="F1002" i="7" l="1"/>
  <c r="AJ992" i="7"/>
  <c r="AK992" i="7" s="1"/>
  <c r="AF995" i="7"/>
  <c r="AG995" i="7" s="1"/>
  <c r="AB1001" i="7"/>
  <c r="AC1001" i="7" s="1"/>
  <c r="X1002" i="7"/>
  <c r="Y1002" i="7" s="1"/>
  <c r="G1002" i="7" s="1"/>
  <c r="O683" i="7"/>
  <c r="J992" i="7" l="1"/>
  <c r="AI993" i="7"/>
  <c r="I995" i="7"/>
  <c r="AE996" i="7"/>
  <c r="H1001" i="7"/>
  <c r="AA1002" i="7"/>
  <c r="P683" i="7"/>
  <c r="AJ993" i="7" l="1"/>
  <c r="AK993" i="7" s="1"/>
  <c r="AF996" i="7"/>
  <c r="AG996" i="7" s="1"/>
  <c r="AB1002" i="7"/>
  <c r="AC1002" i="7" s="1"/>
  <c r="H1002" i="7" s="1"/>
  <c r="Q683" i="7"/>
  <c r="E683" i="7" s="1"/>
  <c r="J993" i="7" l="1"/>
  <c r="AI994" i="7"/>
  <c r="I996" i="7"/>
  <c r="AE997" i="7"/>
  <c r="O684" i="7"/>
  <c r="AJ994" i="7" l="1"/>
  <c r="AK994" i="7" s="1"/>
  <c r="AF997" i="7"/>
  <c r="AG997" i="7" s="1"/>
  <c r="P684" i="7"/>
  <c r="J994" i="7" l="1"/>
  <c r="AI995" i="7"/>
  <c r="I997" i="7"/>
  <c r="AE998" i="7"/>
  <c r="Q684" i="7"/>
  <c r="E684" i="7" s="1"/>
  <c r="AJ995" i="7" l="1"/>
  <c r="AK995" i="7" s="1"/>
  <c r="AF998" i="7"/>
  <c r="AG998" i="7" s="1"/>
  <c r="O685" i="7"/>
  <c r="J995" i="7" l="1"/>
  <c r="AI996" i="7"/>
  <c r="I998" i="7"/>
  <c r="AE999" i="7"/>
  <c r="P685" i="7"/>
  <c r="AJ996" i="7" l="1"/>
  <c r="AK996" i="7" s="1"/>
  <c r="AF999" i="7"/>
  <c r="AG999" i="7" s="1"/>
  <c r="Q685" i="7"/>
  <c r="E685" i="7" s="1"/>
  <c r="J996" i="7" l="1"/>
  <c r="AI997" i="7"/>
  <c r="I999" i="7"/>
  <c r="AE1000" i="7"/>
  <c r="O686" i="7"/>
  <c r="AJ997" i="7" l="1"/>
  <c r="AK997" i="7" s="1"/>
  <c r="AF1000" i="7"/>
  <c r="AG1000" i="7" s="1"/>
  <c r="P686" i="7"/>
  <c r="J997" i="7" l="1"/>
  <c r="AI998" i="7"/>
  <c r="I1000" i="7"/>
  <c r="AE1001" i="7"/>
  <c r="Q686" i="7"/>
  <c r="E686" i="7" s="1"/>
  <c r="AJ998" i="7" l="1"/>
  <c r="AK998" i="7" s="1"/>
  <c r="AF1001" i="7"/>
  <c r="AG1001" i="7" s="1"/>
  <c r="O687" i="7"/>
  <c r="J998" i="7" l="1"/>
  <c r="AI999" i="7"/>
  <c r="I1001" i="7"/>
  <c r="AE1002" i="7"/>
  <c r="P687" i="7"/>
  <c r="AJ999" i="7" l="1"/>
  <c r="AK999" i="7" s="1"/>
  <c r="AF1002" i="7"/>
  <c r="AG1002" i="7" s="1"/>
  <c r="I1002" i="7" s="1"/>
  <c r="Q687" i="7"/>
  <c r="E687" i="7" s="1"/>
  <c r="J999" i="7" l="1"/>
  <c r="AI1000" i="7"/>
  <c r="O688" i="7"/>
  <c r="AJ1000" i="7" l="1"/>
  <c r="AK1000" i="7" s="1"/>
  <c r="P688" i="7"/>
  <c r="J1000" i="7" l="1"/>
  <c r="AI1001" i="7"/>
  <c r="Q688" i="7"/>
  <c r="E688" i="7" s="1"/>
  <c r="AJ1001" i="7" l="1"/>
  <c r="AK1001" i="7" s="1"/>
  <c r="O689" i="7"/>
  <c r="J1001" i="7" l="1"/>
  <c r="AI1002" i="7"/>
  <c r="P689" i="7"/>
  <c r="AJ1002" i="7" l="1"/>
  <c r="AK1002" i="7" s="1"/>
  <c r="J1002" i="7" s="1"/>
  <c r="Q689" i="7"/>
  <c r="E689" i="7" s="1"/>
  <c r="O690" i="7" l="1"/>
  <c r="P690" i="7" l="1"/>
  <c r="Q690" i="7" l="1"/>
  <c r="E690" i="7" s="1"/>
  <c r="O691" i="7" l="1"/>
  <c r="P691" i="7" l="1"/>
  <c r="Q691" i="7" l="1"/>
  <c r="E691" i="7" s="1"/>
  <c r="O692" i="7" l="1"/>
  <c r="P692" i="7" l="1"/>
  <c r="Q692" i="7" l="1"/>
  <c r="E692" i="7" s="1"/>
  <c r="O693" i="7" l="1"/>
  <c r="P693" i="7" l="1"/>
  <c r="Q693" i="7" l="1"/>
  <c r="E693" i="7" s="1"/>
  <c r="O694" i="7" l="1"/>
  <c r="P694" i="7" l="1"/>
  <c r="Q694" i="7" l="1"/>
  <c r="E694" i="7" s="1"/>
  <c r="O695" i="7" l="1"/>
  <c r="P695" i="7" l="1"/>
  <c r="Q695" i="7" l="1"/>
  <c r="E695" i="7" s="1"/>
  <c r="O696" i="7" l="1"/>
  <c r="P696" i="7" l="1"/>
  <c r="Q696" i="7" l="1"/>
  <c r="E696" i="7" s="1"/>
  <c r="O697" i="7" l="1"/>
  <c r="P697" i="7" l="1"/>
  <c r="Q697" i="7" l="1"/>
  <c r="E697" i="7" s="1"/>
  <c r="O698" i="7" l="1"/>
  <c r="P698" i="7" l="1"/>
  <c r="Q698" i="7" l="1"/>
  <c r="E698" i="7" s="1"/>
  <c r="O699" i="7" l="1"/>
  <c r="P699" i="7" l="1"/>
  <c r="Q699" i="7" l="1"/>
  <c r="E699" i="7" s="1"/>
  <c r="O700" i="7" l="1"/>
  <c r="P700" i="7" l="1"/>
  <c r="Q700" i="7" l="1"/>
  <c r="E700" i="7" s="1"/>
  <c r="O701" i="7" l="1"/>
  <c r="P701" i="7" l="1"/>
  <c r="Q701" i="7" l="1"/>
  <c r="E701" i="7" s="1"/>
  <c r="O702" i="7" l="1"/>
  <c r="P702" i="7" l="1"/>
  <c r="Q702" i="7" l="1"/>
  <c r="E702" i="7" s="1"/>
  <c r="O703" i="7" l="1"/>
  <c r="P703" i="7" l="1"/>
  <c r="Q703" i="7" l="1"/>
  <c r="E703" i="7" s="1"/>
  <c r="O704" i="7" l="1"/>
  <c r="P704" i="7" l="1"/>
  <c r="Q704" i="7" l="1"/>
  <c r="E704" i="7" s="1"/>
  <c r="O705" i="7" l="1"/>
  <c r="P705" i="7" l="1"/>
  <c r="Q705" i="7" l="1"/>
  <c r="E705" i="7" s="1"/>
  <c r="O706" i="7" l="1"/>
  <c r="P706" i="7" l="1"/>
  <c r="Q706" i="7" l="1"/>
  <c r="E706" i="7" s="1"/>
  <c r="O707" i="7" l="1"/>
  <c r="P707" i="7" l="1"/>
  <c r="Q707" i="7" l="1"/>
  <c r="E707" i="7" s="1"/>
  <c r="O708" i="7" l="1"/>
  <c r="P708" i="7" l="1"/>
  <c r="Q708" i="7" l="1"/>
  <c r="E708" i="7" s="1"/>
  <c r="O709" i="7" l="1"/>
  <c r="P709" i="7" l="1"/>
  <c r="Q709" i="7" l="1"/>
  <c r="E709" i="7" s="1"/>
  <c r="O710" i="7" l="1"/>
  <c r="P710" i="7" l="1"/>
  <c r="Q710" i="7" l="1"/>
  <c r="E710" i="7" s="1"/>
  <c r="O711" i="7" l="1"/>
  <c r="P711" i="7" l="1"/>
  <c r="Q711" i="7" l="1"/>
  <c r="E711" i="7" s="1"/>
  <c r="O712" i="7" l="1"/>
  <c r="P712" i="7" l="1"/>
  <c r="Q712" i="7" l="1"/>
  <c r="E712" i="7" s="1"/>
  <c r="O713" i="7" l="1"/>
  <c r="P713" i="7" l="1"/>
  <c r="Q713" i="7" l="1"/>
  <c r="E713" i="7" s="1"/>
  <c r="O714" i="7" l="1"/>
  <c r="P714" i="7" l="1"/>
  <c r="Q714" i="7" l="1"/>
  <c r="E714" i="7" s="1"/>
  <c r="O715" i="7" l="1"/>
  <c r="P715" i="7" l="1"/>
  <c r="Q715" i="7" l="1"/>
  <c r="E715" i="7" s="1"/>
  <c r="O716" i="7" l="1"/>
  <c r="P716" i="7" l="1"/>
  <c r="Q716" i="7" l="1"/>
  <c r="E716" i="7" s="1"/>
  <c r="O717" i="7" l="1"/>
  <c r="P717" i="7" l="1"/>
  <c r="Q717" i="7" l="1"/>
  <c r="E717" i="7" s="1"/>
  <c r="O718" i="7" l="1"/>
  <c r="P718" i="7" l="1"/>
  <c r="Q718" i="7" l="1"/>
  <c r="E718" i="7" s="1"/>
  <c r="O719" i="7" l="1"/>
  <c r="P719" i="7" l="1"/>
  <c r="Q719" i="7" l="1"/>
  <c r="E719" i="7" s="1"/>
  <c r="O720" i="7" l="1"/>
  <c r="P720" i="7" l="1"/>
  <c r="Q720" i="7" l="1"/>
  <c r="E720" i="7" s="1"/>
  <c r="O721" i="7" l="1"/>
  <c r="P721" i="7" l="1"/>
  <c r="Q721" i="7" l="1"/>
  <c r="E721" i="7" s="1"/>
  <c r="O722" i="7" l="1"/>
  <c r="P722" i="7" l="1"/>
  <c r="Q722" i="7" l="1"/>
  <c r="E722" i="7" s="1"/>
  <c r="O723" i="7" l="1"/>
  <c r="P723" i="7" l="1"/>
  <c r="Q723" i="7" l="1"/>
  <c r="E723" i="7" s="1"/>
  <c r="O724" i="7" l="1"/>
  <c r="P724" i="7" l="1"/>
  <c r="Q724" i="7" l="1"/>
  <c r="E724" i="7" s="1"/>
  <c r="O725" i="7" l="1"/>
  <c r="P725" i="7" l="1"/>
  <c r="Q725" i="7" l="1"/>
  <c r="E725" i="7" s="1"/>
  <c r="O726" i="7" l="1"/>
  <c r="P726" i="7" l="1"/>
  <c r="Q726" i="7" l="1"/>
  <c r="E726" i="7" s="1"/>
  <c r="O727" i="7" l="1"/>
  <c r="P727" i="7" l="1"/>
  <c r="Q727" i="7" l="1"/>
  <c r="E727" i="7" s="1"/>
  <c r="O728" i="7" l="1"/>
  <c r="P728" i="7" l="1"/>
  <c r="Q728" i="7" l="1"/>
  <c r="E728" i="7" s="1"/>
  <c r="O729" i="7" l="1"/>
  <c r="P729" i="7" l="1"/>
  <c r="Q729" i="7" l="1"/>
  <c r="E729" i="7" s="1"/>
  <c r="O730" i="7" l="1"/>
  <c r="P730" i="7" l="1"/>
  <c r="Q730" i="7" l="1"/>
  <c r="E730" i="7" s="1"/>
  <c r="O731" i="7" l="1"/>
  <c r="P731" i="7" l="1"/>
  <c r="Q731" i="7" l="1"/>
  <c r="E731" i="7" s="1"/>
  <c r="O732" i="7" l="1"/>
  <c r="P732" i="7" l="1"/>
  <c r="Q732" i="7" l="1"/>
  <c r="E732" i="7" s="1"/>
  <c r="O733" i="7" l="1"/>
  <c r="P733" i="7" l="1"/>
  <c r="Q733" i="7" l="1"/>
  <c r="E733" i="7" s="1"/>
  <c r="O734" i="7" l="1"/>
  <c r="P734" i="7" l="1"/>
  <c r="Q734" i="7" l="1"/>
  <c r="E734" i="7" s="1"/>
  <c r="O735" i="7" l="1"/>
  <c r="P735" i="7" l="1"/>
  <c r="Q735" i="7" l="1"/>
  <c r="E735" i="7" s="1"/>
  <c r="O736" i="7" l="1"/>
  <c r="P736" i="7" l="1"/>
  <c r="Q736" i="7" l="1"/>
  <c r="E736" i="7" s="1"/>
  <c r="O737" i="7" l="1"/>
  <c r="P737" i="7" l="1"/>
  <c r="Q737" i="7" l="1"/>
  <c r="E737" i="7" s="1"/>
  <c r="O738" i="7" l="1"/>
  <c r="P738" i="7" l="1"/>
  <c r="Q738" i="7" l="1"/>
  <c r="E738" i="7" s="1"/>
  <c r="O739" i="7" l="1"/>
  <c r="P739" i="7" l="1"/>
  <c r="Q739" i="7" s="1"/>
  <c r="E739" i="7" s="1"/>
  <c r="O740" i="7" l="1"/>
  <c r="P740" i="7" l="1"/>
  <c r="Q740" i="7" l="1"/>
  <c r="E740" i="7" s="1"/>
  <c r="O741" i="7" l="1"/>
  <c r="P741" i="7" l="1"/>
  <c r="Q741" i="7" l="1"/>
  <c r="E741" i="7" s="1"/>
  <c r="O742" i="7" l="1"/>
  <c r="P742" i="7" l="1"/>
  <c r="Q742" i="7" l="1"/>
  <c r="E742" i="7" s="1"/>
  <c r="O743" i="7" l="1"/>
  <c r="P743" i="7" l="1"/>
  <c r="Q743" i="7" l="1"/>
  <c r="E743" i="7" s="1"/>
  <c r="O744" i="7" l="1"/>
  <c r="P744" i="7" l="1"/>
  <c r="Q744" i="7" l="1"/>
  <c r="E744" i="7" s="1"/>
  <c r="O745" i="7" l="1"/>
  <c r="P745" i="7" l="1"/>
  <c r="Q745" i="7" l="1"/>
  <c r="E745" i="7" s="1"/>
  <c r="O746" i="7" l="1"/>
  <c r="P746" i="7" l="1"/>
  <c r="Q746" i="7" l="1"/>
  <c r="E746" i="7" s="1"/>
  <c r="O747" i="7" l="1"/>
  <c r="P747" i="7" l="1"/>
  <c r="Q747" i="7" l="1"/>
  <c r="E747" i="7" s="1"/>
  <c r="O748" i="7" l="1"/>
  <c r="P748" i="7" l="1"/>
  <c r="Q748" i="7" l="1"/>
  <c r="E748" i="7" s="1"/>
  <c r="O749" i="7" l="1"/>
  <c r="P749" i="7" l="1"/>
  <c r="Q749" i="7" l="1"/>
  <c r="E749" i="7" s="1"/>
  <c r="O750" i="7" l="1"/>
  <c r="P750" i="7" l="1"/>
  <c r="Q750" i="7" l="1"/>
  <c r="E750" i="7" s="1"/>
  <c r="O751" i="7" l="1"/>
  <c r="P751" i="7" l="1"/>
  <c r="Q751" i="7" l="1"/>
  <c r="E751" i="7" s="1"/>
  <c r="O752" i="7" l="1"/>
  <c r="P752" i="7" l="1"/>
  <c r="Q752" i="7" l="1"/>
  <c r="E752" i="7" s="1"/>
  <c r="O753" i="7" l="1"/>
  <c r="P753" i="7" l="1"/>
  <c r="Q753" i="7" l="1"/>
  <c r="E753" i="7" s="1"/>
  <c r="O754" i="7" l="1"/>
  <c r="P754" i="7" l="1"/>
  <c r="Q754" i="7" l="1"/>
  <c r="E754" i="7" s="1"/>
  <c r="O755" i="7" l="1"/>
  <c r="P755" i="7" l="1"/>
  <c r="Q755" i="7" l="1"/>
  <c r="E755" i="7" s="1"/>
  <c r="O756" i="7" l="1"/>
  <c r="P756" i="7" l="1"/>
  <c r="Q756" i="7" l="1"/>
  <c r="E756" i="7" s="1"/>
  <c r="O757" i="7" l="1"/>
  <c r="P757" i="7" l="1"/>
  <c r="Q757" i="7" l="1"/>
  <c r="E757" i="7" s="1"/>
  <c r="O758" i="7" l="1"/>
  <c r="P758" i="7" l="1"/>
  <c r="Q758" i="7" l="1"/>
  <c r="E758" i="7" s="1"/>
  <c r="O759" i="7" l="1"/>
  <c r="P759" i="7" l="1"/>
  <c r="Q759" i="7" l="1"/>
  <c r="E759" i="7" s="1"/>
  <c r="O760" i="7" l="1"/>
  <c r="P760" i="7" l="1"/>
  <c r="Q760" i="7" l="1"/>
  <c r="E760" i="7" s="1"/>
  <c r="O761" i="7" l="1"/>
  <c r="P761" i="7" l="1"/>
  <c r="Q761" i="7" l="1"/>
  <c r="E761" i="7" s="1"/>
  <c r="O762" i="7" l="1"/>
  <c r="P762" i="7" l="1"/>
  <c r="Q762" i="7" l="1"/>
  <c r="E762" i="7" s="1"/>
  <c r="O763" i="7" l="1"/>
  <c r="P763" i="7" l="1"/>
  <c r="Q763" i="7" l="1"/>
  <c r="E763" i="7" s="1"/>
  <c r="O764" i="7" l="1"/>
  <c r="P764" i="7" l="1"/>
  <c r="Q764" i="7" l="1"/>
  <c r="E764" i="7" s="1"/>
  <c r="O765" i="7" l="1"/>
  <c r="P765" i="7" l="1"/>
  <c r="Q765" i="7" l="1"/>
  <c r="E765" i="7" s="1"/>
  <c r="O766" i="7" l="1"/>
  <c r="P766" i="7" l="1"/>
  <c r="Q766" i="7" l="1"/>
  <c r="E766" i="7" s="1"/>
  <c r="O767" i="7" l="1"/>
  <c r="P767" i="7" l="1"/>
  <c r="Q767" i="7" l="1"/>
  <c r="E767" i="7" s="1"/>
  <c r="O768" i="7" l="1"/>
  <c r="P768" i="7" l="1"/>
  <c r="Q768" i="7" l="1"/>
  <c r="E768" i="7" s="1"/>
  <c r="O769" i="7" l="1"/>
  <c r="P769" i="7" l="1"/>
  <c r="Q769" i="7" s="1"/>
  <c r="E769" i="7" s="1"/>
  <c r="O770" i="7" l="1"/>
  <c r="P770" i="7" l="1"/>
  <c r="Q770" i="7" l="1"/>
  <c r="E770" i="7" s="1"/>
  <c r="O771" i="7" l="1"/>
  <c r="P771" i="7" l="1"/>
  <c r="Q771" i="7" l="1"/>
  <c r="E771" i="7" s="1"/>
  <c r="O772" i="7" l="1"/>
  <c r="P772" i="7" l="1"/>
  <c r="Q772" i="7" l="1"/>
  <c r="E772" i="7" s="1"/>
  <c r="O773" i="7" l="1"/>
  <c r="P773" i="7" l="1"/>
  <c r="Q773" i="7" l="1"/>
  <c r="E773" i="7" s="1"/>
  <c r="O774" i="7" l="1"/>
  <c r="P774" i="7" l="1"/>
  <c r="Q774" i="7" l="1"/>
  <c r="E774" i="7" s="1"/>
  <c r="O775" i="7" l="1"/>
  <c r="P775" i="7" l="1"/>
  <c r="Q775" i="7" l="1"/>
  <c r="E775" i="7" s="1"/>
  <c r="O776" i="7" l="1"/>
  <c r="P776" i="7" l="1"/>
  <c r="Q776" i="7" l="1"/>
  <c r="E776" i="7" s="1"/>
  <c r="O777" i="7" l="1"/>
  <c r="P777" i="7" l="1"/>
  <c r="Q777" i="7" l="1"/>
  <c r="E777" i="7" s="1"/>
  <c r="O778" i="7" l="1"/>
  <c r="P778" i="7" l="1"/>
  <c r="Q778" i="7" l="1"/>
  <c r="E778" i="7" s="1"/>
  <c r="O779" i="7" l="1"/>
  <c r="P779" i="7" l="1"/>
  <c r="Q779" i="7" l="1"/>
  <c r="E779" i="7" s="1"/>
  <c r="O780" i="7" l="1"/>
  <c r="P780" i="7" l="1"/>
  <c r="Q780" i="7" l="1"/>
  <c r="E780" i="7" s="1"/>
  <c r="O781" i="7" l="1"/>
  <c r="P781" i="7" l="1"/>
  <c r="Q781" i="7" l="1"/>
  <c r="E781" i="7" s="1"/>
  <c r="O782" i="7" l="1"/>
  <c r="P782" i="7" l="1"/>
  <c r="Q782" i="7" l="1"/>
  <c r="E782" i="7" s="1"/>
  <c r="O783" i="7" l="1"/>
  <c r="P783" i="7" l="1"/>
  <c r="Q783" i="7" l="1"/>
  <c r="E783" i="7" s="1"/>
  <c r="O784" i="7" l="1"/>
  <c r="P784" i="7" l="1"/>
  <c r="Q784" i="7" l="1"/>
  <c r="E784" i="7" s="1"/>
  <c r="O785" i="7" l="1"/>
  <c r="P785" i="7" l="1"/>
  <c r="Q785" i="7" l="1"/>
  <c r="E785" i="7" s="1"/>
  <c r="O786" i="7" l="1"/>
  <c r="P786" i="7" l="1"/>
  <c r="Q786" i="7" l="1"/>
  <c r="E786" i="7" s="1"/>
  <c r="O787" i="7" l="1"/>
  <c r="P787" i="7" l="1"/>
  <c r="Q787" i="7" l="1"/>
  <c r="E787" i="7" s="1"/>
  <c r="O788" i="7" l="1"/>
  <c r="P788" i="7" l="1"/>
  <c r="Q788" i="7" l="1"/>
  <c r="E788" i="7" s="1"/>
  <c r="O789" i="7" l="1"/>
  <c r="P789" i="7" l="1"/>
  <c r="Q789" i="7" l="1"/>
  <c r="E789" i="7" s="1"/>
  <c r="O790" i="7" l="1"/>
  <c r="P790" i="7" l="1"/>
  <c r="Q790" i="7" l="1"/>
  <c r="E790" i="7" s="1"/>
  <c r="O791" i="7" l="1"/>
  <c r="P791" i="7" l="1"/>
  <c r="Q791" i="7" l="1"/>
  <c r="E791" i="7" s="1"/>
  <c r="O792" i="7" l="1"/>
  <c r="P792" i="7" l="1"/>
  <c r="Q792" i="7" l="1"/>
  <c r="E792" i="7" s="1"/>
  <c r="O793" i="7" l="1"/>
  <c r="P793" i="7" l="1"/>
  <c r="Q793" i="7" l="1"/>
  <c r="E793" i="7" s="1"/>
  <c r="O794" i="7" l="1"/>
  <c r="P794" i="7" l="1"/>
  <c r="Q794" i="7" l="1"/>
  <c r="E794" i="7" s="1"/>
  <c r="O795" i="7" l="1"/>
  <c r="P795" i="7" l="1"/>
  <c r="Q795" i="7" l="1"/>
  <c r="E795" i="7" s="1"/>
  <c r="O796" i="7" l="1"/>
  <c r="P796" i="7" l="1"/>
  <c r="Q796" i="7" l="1"/>
  <c r="E796" i="7" s="1"/>
  <c r="O797" i="7" l="1"/>
  <c r="P797" i="7" l="1"/>
  <c r="Q797" i="7" l="1"/>
  <c r="E797" i="7" s="1"/>
  <c r="O798" i="7" l="1"/>
  <c r="P798" i="7" l="1"/>
  <c r="Q798" i="7" l="1"/>
  <c r="E798" i="7" s="1"/>
  <c r="O799" i="7" l="1"/>
  <c r="P799" i="7" l="1"/>
  <c r="Q799" i="7" l="1"/>
  <c r="E799" i="7" s="1"/>
  <c r="O800" i="7" l="1"/>
  <c r="P800" i="7" l="1"/>
  <c r="Q800" i="7" l="1"/>
  <c r="E800" i="7" s="1"/>
  <c r="O801" i="7" l="1"/>
  <c r="P801" i="7" l="1"/>
  <c r="Q801" i="7" l="1"/>
  <c r="E801" i="7" s="1"/>
  <c r="O802" i="7" l="1"/>
  <c r="P802" i="7" l="1"/>
  <c r="Q802" i="7" l="1"/>
  <c r="E802" i="7" s="1"/>
  <c r="O803" i="7" l="1"/>
  <c r="P803" i="7" l="1"/>
  <c r="Q803" i="7" l="1"/>
  <c r="E803" i="7" s="1"/>
  <c r="O804" i="7" l="1"/>
  <c r="P804" i="7" l="1"/>
  <c r="Q804" i="7" l="1"/>
  <c r="E804" i="7" s="1"/>
  <c r="O805" i="7" l="1"/>
  <c r="P805" i="7" l="1"/>
  <c r="Q805" i="7" l="1"/>
  <c r="E805" i="7" s="1"/>
  <c r="O806" i="7" l="1"/>
  <c r="P806" i="7" l="1"/>
  <c r="Q806" i="7" l="1"/>
  <c r="E806" i="7" s="1"/>
  <c r="O807" i="7" l="1"/>
  <c r="P807" i="7" l="1"/>
  <c r="Q807" i="7" l="1"/>
  <c r="E807" i="7" s="1"/>
  <c r="O808" i="7" l="1"/>
  <c r="P808" i="7" l="1"/>
  <c r="Q808" i="7" l="1"/>
  <c r="E808" i="7" s="1"/>
  <c r="O809" i="7" l="1"/>
  <c r="P809" i="7" l="1"/>
  <c r="Q809" i="7" l="1"/>
  <c r="E809" i="7" s="1"/>
  <c r="O810" i="7" l="1"/>
  <c r="P810" i="7" l="1"/>
  <c r="Q810" i="7" l="1"/>
  <c r="E810" i="7" s="1"/>
  <c r="O811" i="7" l="1"/>
  <c r="P811" i="7" l="1"/>
  <c r="Q811" i="7" l="1"/>
  <c r="E811" i="7" s="1"/>
  <c r="O812" i="7" l="1"/>
  <c r="P812" i="7" l="1"/>
  <c r="Q812" i="7" l="1"/>
  <c r="E812" i="7" s="1"/>
  <c r="O813" i="7" l="1"/>
  <c r="P813" i="7" l="1"/>
  <c r="Q813" i="7" l="1"/>
  <c r="E813" i="7" s="1"/>
  <c r="O814" i="7" l="1"/>
  <c r="P814" i="7" l="1"/>
  <c r="Q814" i="7" l="1"/>
  <c r="E814" i="7" s="1"/>
  <c r="O815" i="7" l="1"/>
  <c r="P815" i="7" l="1"/>
  <c r="Q815" i="7" l="1"/>
  <c r="E815" i="7" s="1"/>
  <c r="O816" i="7" l="1"/>
  <c r="P816" i="7" l="1"/>
  <c r="Q816" i="7" l="1"/>
  <c r="E816" i="7" s="1"/>
  <c r="O817" i="7" l="1"/>
  <c r="P817" i="7" l="1"/>
  <c r="Q817" i="7" l="1"/>
  <c r="E817" i="7" s="1"/>
  <c r="O818" i="7" l="1"/>
  <c r="P818" i="7" l="1"/>
  <c r="Q818" i="7" l="1"/>
  <c r="E818" i="7" s="1"/>
  <c r="O819" i="7" l="1"/>
  <c r="P819" i="7" l="1"/>
  <c r="Q819" i="7" l="1"/>
  <c r="E819" i="7" s="1"/>
  <c r="O820" i="7" l="1"/>
  <c r="P820" i="7" l="1"/>
  <c r="Q820" i="7" l="1"/>
  <c r="E820" i="7" s="1"/>
  <c r="O821" i="7" l="1"/>
  <c r="P821" i="7" l="1"/>
  <c r="Q821" i="7" l="1"/>
  <c r="E821" i="7" s="1"/>
  <c r="O822" i="7" l="1"/>
  <c r="P822" i="7" l="1"/>
  <c r="Q822" i="7" l="1"/>
  <c r="E822" i="7" s="1"/>
  <c r="O823" i="7" l="1"/>
  <c r="P823" i="7" l="1"/>
  <c r="Q823" i="7" l="1"/>
  <c r="E823" i="7" s="1"/>
  <c r="O824" i="7" l="1"/>
  <c r="P824" i="7" l="1"/>
  <c r="Q824" i="7" l="1"/>
  <c r="E824" i="7" s="1"/>
  <c r="O825" i="7" l="1"/>
  <c r="P825" i="7" l="1"/>
  <c r="Q825" i="7" l="1"/>
  <c r="E825" i="7" s="1"/>
  <c r="O826" i="7" l="1"/>
  <c r="P826" i="7" l="1"/>
  <c r="Q826" i="7" l="1"/>
  <c r="E826" i="7" s="1"/>
  <c r="O827" i="7" l="1"/>
  <c r="P827" i="7" l="1"/>
  <c r="Q827" i="7" l="1"/>
  <c r="E827" i="7" s="1"/>
  <c r="O828" i="7" l="1"/>
  <c r="P828" i="7" l="1"/>
  <c r="Q828" i="7" l="1"/>
  <c r="E828" i="7" s="1"/>
  <c r="O829" i="7" l="1"/>
  <c r="P829" i="7" l="1"/>
  <c r="Q829" i="7" l="1"/>
  <c r="E829" i="7" s="1"/>
  <c r="O830" i="7" l="1"/>
  <c r="P830" i="7" l="1"/>
  <c r="Q830" i="7" l="1"/>
  <c r="E830" i="7" s="1"/>
  <c r="O831" i="7" l="1"/>
  <c r="P831" i="7" l="1"/>
  <c r="Q831" i="7" l="1"/>
  <c r="E831" i="7" s="1"/>
  <c r="O832" i="7" l="1"/>
  <c r="P832" i="7" l="1"/>
  <c r="Q832" i="7" l="1"/>
  <c r="E832" i="7" s="1"/>
  <c r="O833" i="7" l="1"/>
  <c r="P833" i="7" l="1"/>
  <c r="Q833" i="7" l="1"/>
  <c r="E833" i="7" s="1"/>
  <c r="O834" i="7" l="1"/>
  <c r="P834" i="7" l="1"/>
  <c r="Q834" i="7" l="1"/>
  <c r="E834" i="7" s="1"/>
  <c r="O835" i="7" l="1"/>
  <c r="P835" i="7" l="1"/>
  <c r="Q835" i="7" l="1"/>
  <c r="E835" i="7" s="1"/>
  <c r="O836" i="7" l="1"/>
  <c r="P836" i="7" l="1"/>
  <c r="Q836" i="7" l="1"/>
  <c r="E836" i="7" s="1"/>
  <c r="O837" i="7" l="1"/>
  <c r="P837" i="7" l="1"/>
  <c r="Q837" i="7" l="1"/>
  <c r="E837" i="7" s="1"/>
  <c r="O838" i="7" l="1"/>
  <c r="P838" i="7" l="1"/>
  <c r="Q838" i="7" l="1"/>
  <c r="E838" i="7" s="1"/>
  <c r="O839" i="7" l="1"/>
  <c r="P839" i="7" l="1"/>
  <c r="Q839" i="7" l="1"/>
  <c r="E839" i="7" s="1"/>
  <c r="O840" i="7" l="1"/>
  <c r="P840" i="7" l="1"/>
  <c r="Q840" i="7" l="1"/>
  <c r="E840" i="7" s="1"/>
  <c r="O841" i="7" l="1"/>
  <c r="P841" i="7" l="1"/>
  <c r="Q841" i="7" l="1"/>
  <c r="E841" i="7" s="1"/>
  <c r="O842" i="7" l="1"/>
  <c r="P842" i="7" l="1"/>
  <c r="Q842" i="7" l="1"/>
  <c r="E842" i="7" s="1"/>
  <c r="O843" i="7" l="1"/>
  <c r="P843" i="7" l="1"/>
  <c r="Q843" i="7" l="1"/>
  <c r="E843" i="7" s="1"/>
  <c r="O844" i="7" l="1"/>
  <c r="P844" i="7" l="1"/>
  <c r="Q844" i="7" l="1"/>
  <c r="E844" i="7" s="1"/>
  <c r="O845" i="7" l="1"/>
  <c r="P845" i="7" l="1"/>
  <c r="Q845" i="7" l="1"/>
  <c r="E845" i="7" s="1"/>
  <c r="O846" i="7" l="1"/>
  <c r="P846" i="7" l="1"/>
  <c r="Q846" i="7" l="1"/>
  <c r="E846" i="7" s="1"/>
  <c r="O847" i="7" l="1"/>
  <c r="P847" i="7" l="1"/>
  <c r="Q847" i="7" l="1"/>
  <c r="E847" i="7" s="1"/>
  <c r="O848" i="7" l="1"/>
  <c r="P848" i="7" l="1"/>
  <c r="Q848" i="7" l="1"/>
  <c r="E848" i="7" s="1"/>
  <c r="O849" i="7" l="1"/>
  <c r="P849" i="7" l="1"/>
  <c r="Q849" i="7" l="1"/>
  <c r="E849" i="7" s="1"/>
  <c r="O850" i="7" l="1"/>
  <c r="P850" i="7" l="1"/>
  <c r="Q850" i="7" l="1"/>
  <c r="E850" i="7" s="1"/>
  <c r="O851" i="7" l="1"/>
  <c r="P851" i="7" l="1"/>
  <c r="Q851" i="7" l="1"/>
  <c r="E851" i="7" s="1"/>
  <c r="O852" i="7" l="1"/>
  <c r="P852" i="7" l="1"/>
  <c r="Q852" i="7" l="1"/>
  <c r="E852" i="7" s="1"/>
  <c r="O853" i="7" l="1"/>
  <c r="P853" i="7" l="1"/>
  <c r="Q853" i="7" s="1"/>
  <c r="E853" i="7" s="1"/>
  <c r="O854" i="7" l="1"/>
  <c r="P854" i="7" l="1"/>
  <c r="Q854" i="7" l="1"/>
  <c r="E854" i="7" s="1"/>
  <c r="O855" i="7" l="1"/>
  <c r="P855" i="7" l="1"/>
  <c r="Q855" i="7" l="1"/>
  <c r="E855" i="7" s="1"/>
  <c r="O856" i="7" l="1"/>
  <c r="P856" i="7" l="1"/>
  <c r="Q856" i="7" l="1"/>
  <c r="E856" i="7" s="1"/>
  <c r="O857" i="7" l="1"/>
  <c r="P857" i="7" l="1"/>
  <c r="Q857" i="7" l="1"/>
  <c r="E857" i="7" s="1"/>
  <c r="O858" i="7" l="1"/>
  <c r="P858" i="7" l="1"/>
  <c r="Q858" i="7" l="1"/>
  <c r="E858" i="7" s="1"/>
  <c r="O859" i="7" l="1"/>
  <c r="P859" i="7" l="1"/>
  <c r="Q859" i="7" l="1"/>
  <c r="E859" i="7" s="1"/>
  <c r="O860" i="7" l="1"/>
  <c r="P860" i="7" l="1"/>
  <c r="Q860" i="7" l="1"/>
  <c r="E860" i="7" s="1"/>
  <c r="O861" i="7" l="1"/>
  <c r="P861" i="7" l="1"/>
  <c r="Q861" i="7" l="1"/>
  <c r="E861" i="7" s="1"/>
  <c r="O862" i="7" l="1"/>
  <c r="P862" i="7" l="1"/>
  <c r="Q862" i="7" l="1"/>
  <c r="E862" i="7" s="1"/>
  <c r="O863" i="7" l="1"/>
  <c r="P863" i="7" l="1"/>
  <c r="Q863" i="7" l="1"/>
  <c r="E863" i="7" s="1"/>
  <c r="O864" i="7" l="1"/>
  <c r="P864" i="7" l="1"/>
  <c r="Q864" i="7" l="1"/>
  <c r="E864" i="7" s="1"/>
  <c r="O865" i="7" l="1"/>
  <c r="P865" i="7" l="1"/>
  <c r="Q865" i="7" l="1"/>
  <c r="E865" i="7" s="1"/>
  <c r="O866" i="7" l="1"/>
  <c r="P866" i="7" l="1"/>
  <c r="Q866" i="7" l="1"/>
  <c r="E866" i="7" s="1"/>
  <c r="O867" i="7" l="1"/>
  <c r="P867" i="7" l="1"/>
  <c r="Q867" i="7" l="1"/>
  <c r="E867" i="7" s="1"/>
  <c r="O868" i="7" l="1"/>
  <c r="P868" i="7" l="1"/>
  <c r="Q868" i="7" l="1"/>
  <c r="E868" i="7" s="1"/>
  <c r="O869" i="7" l="1"/>
  <c r="P869" i="7" l="1"/>
  <c r="Q869" i="7" s="1"/>
  <c r="E869" i="7" s="1"/>
  <c r="O870" i="7" l="1"/>
  <c r="P870" i="7" l="1"/>
  <c r="Q870" i="7" l="1"/>
  <c r="E870" i="7" s="1"/>
  <c r="O871" i="7" l="1"/>
  <c r="P871" i="7" l="1"/>
  <c r="Q871" i="7" l="1"/>
  <c r="E871" i="7" s="1"/>
  <c r="O872" i="7" l="1"/>
  <c r="P872" i="7" l="1"/>
  <c r="Q872" i="7" l="1"/>
  <c r="E872" i="7" s="1"/>
  <c r="O873" i="7" l="1"/>
  <c r="P873" i="7" l="1"/>
  <c r="Q873" i="7" l="1"/>
  <c r="E873" i="7" s="1"/>
  <c r="O874" i="7" l="1"/>
  <c r="P874" i="7" l="1"/>
  <c r="Q874" i="7" l="1"/>
  <c r="E874" i="7" s="1"/>
  <c r="O875" i="7" l="1"/>
  <c r="P875" i="7" l="1"/>
  <c r="Q875" i="7" l="1"/>
  <c r="E875" i="7" s="1"/>
  <c r="O876" i="7" l="1"/>
  <c r="P876" i="7" l="1"/>
  <c r="Q876" i="7" l="1"/>
  <c r="E876" i="7" s="1"/>
  <c r="O877" i="7" l="1"/>
  <c r="P877" i="7" l="1"/>
  <c r="Q877" i="7" l="1"/>
  <c r="E877" i="7" s="1"/>
  <c r="O878" i="7" l="1"/>
  <c r="P878" i="7" l="1"/>
  <c r="Q878" i="7" l="1"/>
  <c r="E878" i="7" s="1"/>
  <c r="O879" i="7" l="1"/>
  <c r="P879" i="7" l="1"/>
  <c r="Q879" i="7" l="1"/>
  <c r="E879" i="7" s="1"/>
  <c r="O880" i="7" l="1"/>
  <c r="P880" i="7" l="1"/>
  <c r="Q880" i="7" l="1"/>
  <c r="E880" i="7" s="1"/>
  <c r="O881" i="7" l="1"/>
  <c r="P881" i="7" l="1"/>
  <c r="Q881" i="7" l="1"/>
  <c r="E881" i="7" s="1"/>
  <c r="O882" i="7" l="1"/>
  <c r="P882" i="7" l="1"/>
  <c r="Q882" i="7" l="1"/>
  <c r="E882" i="7" s="1"/>
  <c r="O883" i="7" l="1"/>
  <c r="P883" i="7" l="1"/>
  <c r="Q883" i="7" l="1"/>
  <c r="E883" i="7" s="1"/>
  <c r="O884" i="7" l="1"/>
  <c r="P884" i="7" l="1"/>
  <c r="Q884" i="7" l="1"/>
  <c r="E884" i="7" s="1"/>
  <c r="O885" i="7" l="1"/>
  <c r="P885" i="7" l="1"/>
  <c r="Q885" i="7" l="1"/>
  <c r="E885" i="7" s="1"/>
  <c r="O886" i="7" l="1"/>
  <c r="P886" i="7" l="1"/>
  <c r="Q886" i="7" l="1"/>
  <c r="E886" i="7" s="1"/>
  <c r="O887" i="7" l="1"/>
  <c r="P887" i="7" l="1"/>
  <c r="Q887" i="7" l="1"/>
  <c r="E887" i="7" s="1"/>
  <c r="O888" i="7" l="1"/>
  <c r="P888" i="7" l="1"/>
  <c r="Q888" i="7" l="1"/>
  <c r="E888" i="7" s="1"/>
  <c r="O889" i="7" l="1"/>
  <c r="P889" i="7" l="1"/>
  <c r="Q889" i="7" l="1"/>
  <c r="E889" i="7" s="1"/>
  <c r="O890" i="7" l="1"/>
  <c r="P890" i="7" l="1"/>
  <c r="Q890" i="7" l="1"/>
  <c r="E890" i="7" s="1"/>
  <c r="O891" i="7" l="1"/>
  <c r="P891" i="7" l="1"/>
  <c r="Q891" i="7" l="1"/>
  <c r="E891" i="7" s="1"/>
  <c r="O892" i="7" l="1"/>
  <c r="P892" i="7" l="1"/>
  <c r="Q892" i="7" l="1"/>
  <c r="E892" i="7" s="1"/>
  <c r="O893" i="7" l="1"/>
  <c r="P893" i="7" l="1"/>
  <c r="Q893" i="7" l="1"/>
  <c r="E893" i="7" s="1"/>
  <c r="O894" i="7" l="1"/>
  <c r="P894" i="7" l="1"/>
  <c r="Q894" i="7" l="1"/>
  <c r="E894" i="7" s="1"/>
  <c r="O895" i="7" l="1"/>
  <c r="P895" i="7" l="1"/>
  <c r="Q895" i="7" l="1"/>
  <c r="E895" i="7" s="1"/>
  <c r="O896" i="7" l="1"/>
  <c r="P896" i="7" l="1"/>
  <c r="Q896" i="7" l="1"/>
  <c r="E896" i="7" s="1"/>
  <c r="O897" i="7" l="1"/>
  <c r="P897" i="7" l="1"/>
  <c r="Q897" i="7" l="1"/>
  <c r="E897" i="7" s="1"/>
  <c r="O898" i="7" l="1"/>
  <c r="P898" i="7" l="1"/>
  <c r="Q898" i="7" l="1"/>
  <c r="E898" i="7" s="1"/>
  <c r="O899" i="7" l="1"/>
  <c r="P899" i="7" l="1"/>
  <c r="Q899" i="7" s="1"/>
  <c r="E899" i="7" s="1"/>
  <c r="O900" i="7" l="1"/>
  <c r="P900" i="7" l="1"/>
  <c r="Q900" i="7" l="1"/>
  <c r="E900" i="7" s="1"/>
  <c r="O901" i="7" l="1"/>
  <c r="P901" i="7" l="1"/>
  <c r="Q901" i="7" l="1"/>
  <c r="E901" i="7" s="1"/>
  <c r="O902" i="7" l="1"/>
  <c r="P902" i="7" l="1"/>
  <c r="Q902" i="7" l="1"/>
  <c r="E902" i="7" s="1"/>
  <c r="O903" i="7" l="1"/>
  <c r="P903" i="7" l="1"/>
  <c r="Q903" i="7" l="1"/>
  <c r="E903" i="7" s="1"/>
  <c r="O904" i="7" l="1"/>
  <c r="P904" i="7" l="1"/>
  <c r="Q904" i="7" l="1"/>
  <c r="E904" i="7" s="1"/>
  <c r="O905" i="7" l="1"/>
  <c r="P905" i="7" l="1"/>
  <c r="Q905" i="7" l="1"/>
  <c r="E905" i="7" s="1"/>
  <c r="O906" i="7" l="1"/>
  <c r="P906" i="7" l="1"/>
  <c r="Q906" i="7" l="1"/>
  <c r="E906" i="7" s="1"/>
  <c r="O907" i="7" l="1"/>
  <c r="P907" i="7" l="1"/>
  <c r="Q907" i="7" l="1"/>
  <c r="E907" i="7" s="1"/>
  <c r="O908" i="7" l="1"/>
  <c r="P908" i="7" l="1"/>
  <c r="Q908" i="7" l="1"/>
  <c r="E908" i="7" s="1"/>
  <c r="O909" i="7" l="1"/>
  <c r="P909" i="7" l="1"/>
  <c r="Q909" i="7" l="1"/>
  <c r="E909" i="7" s="1"/>
  <c r="O910" i="7" l="1"/>
  <c r="P910" i="7" l="1"/>
  <c r="Q910" i="7" l="1"/>
  <c r="E910" i="7" s="1"/>
  <c r="O911" i="7" l="1"/>
  <c r="P911" i="7" l="1"/>
  <c r="Q911" i="7" l="1"/>
  <c r="E911" i="7" s="1"/>
  <c r="O912" i="7" l="1"/>
  <c r="P912" i="7" l="1"/>
  <c r="Q912" i="7" l="1"/>
  <c r="E912" i="7" s="1"/>
  <c r="O913" i="7" l="1"/>
  <c r="P913" i="7" l="1"/>
  <c r="Q913" i="7" l="1"/>
  <c r="E913" i="7" s="1"/>
  <c r="O914" i="7" l="1"/>
  <c r="P914" i="7" l="1"/>
  <c r="Q914" i="7" l="1"/>
  <c r="E914" i="7" s="1"/>
  <c r="O915" i="7" l="1"/>
  <c r="P915" i="7" l="1"/>
  <c r="Q915" i="7" s="1"/>
  <c r="E915" i="7" s="1"/>
  <c r="O916" i="7" l="1"/>
  <c r="P916" i="7" l="1"/>
  <c r="Q916" i="7" l="1"/>
  <c r="E916" i="7" s="1"/>
  <c r="O917" i="7" l="1"/>
  <c r="P917" i="7" l="1"/>
  <c r="Q917" i="7" l="1"/>
  <c r="E917" i="7" s="1"/>
  <c r="O918" i="7" l="1"/>
  <c r="P918" i="7" l="1"/>
  <c r="Q918" i="7" l="1"/>
  <c r="E918" i="7" s="1"/>
  <c r="O919" i="7" l="1"/>
  <c r="P919" i="7" l="1"/>
  <c r="Q919" i="7" l="1"/>
  <c r="E919" i="7" s="1"/>
  <c r="O920" i="7" l="1"/>
  <c r="P920" i="7" l="1"/>
  <c r="Q920" i="7" l="1"/>
  <c r="E920" i="7" s="1"/>
  <c r="O921" i="7" l="1"/>
  <c r="P921" i="7" l="1"/>
  <c r="Q921" i="7" l="1"/>
  <c r="E921" i="7" s="1"/>
  <c r="O922" i="7" l="1"/>
  <c r="P922" i="7" l="1"/>
  <c r="Q922" i="7" l="1"/>
  <c r="E922" i="7" s="1"/>
  <c r="O923" i="7" l="1"/>
  <c r="P923" i="7" l="1"/>
  <c r="Q923" i="7" l="1"/>
  <c r="E923" i="7" s="1"/>
  <c r="O924" i="7" l="1"/>
  <c r="P924" i="7" l="1"/>
  <c r="Q924" i="7" l="1"/>
  <c r="E924" i="7" s="1"/>
  <c r="O925" i="7" l="1"/>
  <c r="P925" i="7" l="1"/>
  <c r="Q925" i="7" l="1"/>
  <c r="E925" i="7" s="1"/>
  <c r="O926" i="7" l="1"/>
  <c r="P926" i="7" l="1"/>
  <c r="Q926" i="7" l="1"/>
  <c r="E926" i="7" s="1"/>
  <c r="O927" i="7" l="1"/>
  <c r="P927" i="7" l="1"/>
  <c r="Q927" i="7" l="1"/>
  <c r="E927" i="7" s="1"/>
  <c r="O928" i="7" l="1"/>
  <c r="P928" i="7" l="1"/>
  <c r="Q928" i="7" l="1"/>
  <c r="E928" i="7" s="1"/>
  <c r="O929" i="7" l="1"/>
  <c r="P929" i="7" l="1"/>
  <c r="Q929" i="7" l="1"/>
  <c r="E929" i="7" s="1"/>
  <c r="O930" i="7" l="1"/>
  <c r="P930" i="7" l="1"/>
  <c r="Q930" i="7" l="1"/>
  <c r="E930" i="7" s="1"/>
  <c r="O931" i="7" l="1"/>
  <c r="P931" i="7" l="1"/>
  <c r="Q931" i="7" s="1"/>
  <c r="E931" i="7" s="1"/>
  <c r="O932" i="7" l="1"/>
  <c r="P932" i="7" l="1"/>
  <c r="Q932" i="7" l="1"/>
  <c r="E932" i="7" s="1"/>
  <c r="O933" i="7" l="1"/>
  <c r="P933" i="7" l="1"/>
  <c r="Q933" i="7" s="1"/>
  <c r="E933" i="7" s="1"/>
  <c r="O934" i="7" l="1"/>
  <c r="P934" i="7" l="1"/>
  <c r="Q934" i="7" l="1"/>
  <c r="E934" i="7" s="1"/>
  <c r="O935" i="7" l="1"/>
  <c r="P935" i="7" l="1"/>
  <c r="Q935" i="7" s="1"/>
  <c r="E935" i="7" s="1"/>
  <c r="O936" i="7" l="1"/>
  <c r="P936" i="7" l="1"/>
  <c r="Q936" i="7" l="1"/>
  <c r="E936" i="7" s="1"/>
  <c r="O937" i="7" l="1"/>
  <c r="P937" i="7" l="1"/>
  <c r="Q937" i="7" l="1"/>
  <c r="E937" i="7" s="1"/>
  <c r="O938" i="7" l="1"/>
  <c r="P938" i="7" l="1"/>
  <c r="Q938" i="7" l="1"/>
  <c r="E938" i="7" s="1"/>
  <c r="O939" i="7" l="1"/>
  <c r="P939" i="7" s="1"/>
  <c r="Q939" i="7" l="1"/>
  <c r="E939" i="7" s="1"/>
  <c r="O940" i="7" l="1"/>
  <c r="P940" i="7" l="1"/>
  <c r="Q940" i="7" l="1"/>
  <c r="E940" i="7" s="1"/>
  <c r="O941" i="7" l="1"/>
  <c r="P941" i="7" l="1"/>
  <c r="Q941" i="7" s="1"/>
  <c r="E941" i="7" s="1"/>
  <c r="O942" i="7" l="1"/>
  <c r="P942" i="7" l="1"/>
  <c r="Q942" i="7" s="1"/>
  <c r="E942" i="7" s="1"/>
  <c r="O943" i="7" l="1"/>
  <c r="P943" i="7" l="1"/>
  <c r="Q943" i="7" l="1"/>
  <c r="E943" i="7" s="1"/>
  <c r="O944" i="7" l="1"/>
  <c r="P944" i="7" l="1"/>
  <c r="Q944" i="7" l="1"/>
  <c r="E944" i="7" s="1"/>
  <c r="O945" i="7" l="1"/>
  <c r="P945" i="7" s="1"/>
  <c r="Q945" i="7" s="1"/>
  <c r="E945" i="7" s="1"/>
  <c r="O946" i="7" l="1"/>
  <c r="P946" i="7" l="1"/>
  <c r="Q946" i="7" l="1"/>
  <c r="E946" i="7" s="1"/>
  <c r="O947" i="7" l="1"/>
  <c r="P947" i="7" l="1"/>
  <c r="Q947" i="7" s="1"/>
  <c r="E947" i="7" s="1"/>
  <c r="O948" i="7" l="1"/>
  <c r="P948" i="7" l="1"/>
  <c r="Q948" i="7" l="1"/>
  <c r="E948" i="7" s="1"/>
  <c r="O949" i="7" l="1"/>
  <c r="P949" i="7" l="1"/>
  <c r="Q949" i="7" l="1"/>
  <c r="E949" i="7" s="1"/>
  <c r="O950" i="7" l="1"/>
  <c r="P950" i="7" l="1"/>
  <c r="Q950" i="7" l="1"/>
  <c r="E950" i="7" s="1"/>
  <c r="O951" i="7" l="1"/>
  <c r="P951" i="7" l="1"/>
  <c r="Q951" i="7" l="1"/>
  <c r="E951" i="7" s="1"/>
  <c r="O952" i="7" l="1"/>
  <c r="P952" i="7" l="1"/>
  <c r="Q952" i="7" s="1"/>
  <c r="E952" i="7" s="1"/>
  <c r="O953" i="7" l="1"/>
  <c r="P953" i="7" l="1"/>
  <c r="Q953" i="7" l="1"/>
  <c r="E953" i="7" s="1"/>
  <c r="O954" i="7" l="1"/>
  <c r="P954" i="7" l="1"/>
  <c r="Q954" i="7" l="1"/>
  <c r="E954" i="7" s="1"/>
  <c r="O955" i="7" l="1"/>
  <c r="P955" i="7" l="1"/>
  <c r="Q955" i="7" l="1"/>
  <c r="E955" i="7" s="1"/>
  <c r="O956" i="7" l="1"/>
  <c r="P956" i="7" l="1"/>
  <c r="Q956" i="7" l="1"/>
  <c r="E956" i="7" s="1"/>
  <c r="O957" i="7" l="1"/>
  <c r="P957" i="7" l="1"/>
  <c r="Q957" i="7" l="1"/>
  <c r="E957" i="7" s="1"/>
  <c r="O958" i="7" l="1"/>
  <c r="P958" i="7" l="1"/>
  <c r="Q958" i="7" l="1"/>
  <c r="E958" i="7" s="1"/>
  <c r="O959" i="7" l="1"/>
  <c r="P959" i="7" l="1"/>
  <c r="Q959" i="7" l="1"/>
  <c r="E959" i="7" s="1"/>
  <c r="O960" i="7" l="1"/>
  <c r="P960" i="7" l="1"/>
  <c r="Q960" i="7" l="1"/>
  <c r="E960" i="7" s="1"/>
  <c r="O961" i="7" l="1"/>
  <c r="P961" i="7" l="1"/>
  <c r="Q961" i="7" l="1"/>
  <c r="E961" i="7" s="1"/>
  <c r="O962" i="7" l="1"/>
  <c r="P962" i="7" l="1"/>
  <c r="Q962" i="7" l="1"/>
  <c r="E962" i="7" s="1"/>
  <c r="O963" i="7" l="1"/>
  <c r="P963" i="7" l="1"/>
  <c r="Q963" i="7" l="1"/>
  <c r="E963" i="7" s="1"/>
  <c r="O964" i="7" l="1"/>
  <c r="P964" i="7" l="1"/>
  <c r="Q964" i="7" l="1"/>
  <c r="E964" i="7" s="1"/>
  <c r="O965" i="7" l="1"/>
  <c r="P965" i="7" l="1"/>
  <c r="Q965" i="7" s="1"/>
  <c r="E965" i="7" s="1"/>
  <c r="O966" i="7" l="1"/>
  <c r="P966" i="7" l="1"/>
  <c r="Q966" i="7" l="1"/>
  <c r="E966" i="7" s="1"/>
  <c r="O967" i="7" l="1"/>
  <c r="P967" i="7" l="1"/>
  <c r="Q967" i="7" l="1"/>
  <c r="E967" i="7" s="1"/>
  <c r="O968" i="7" l="1"/>
  <c r="P968" i="7" l="1"/>
  <c r="Q968" i="7" l="1"/>
  <c r="E968" i="7" s="1"/>
  <c r="O969" i="7" l="1"/>
  <c r="P969" i="7" l="1"/>
  <c r="Q969" i="7" l="1"/>
  <c r="E969" i="7" s="1"/>
  <c r="O970" i="7" l="1"/>
  <c r="P970" i="7" l="1"/>
  <c r="Q970" i="7" l="1"/>
  <c r="E970" i="7" s="1"/>
  <c r="O971" i="7" l="1"/>
  <c r="P971" i="7" l="1"/>
  <c r="Q971" i="7" l="1"/>
  <c r="E971" i="7" s="1"/>
  <c r="O972" i="7" l="1"/>
  <c r="P972" i="7" l="1"/>
  <c r="Q972" i="7" l="1"/>
  <c r="E972" i="7" s="1"/>
  <c r="O973" i="7" l="1"/>
  <c r="P973" i="7" l="1"/>
  <c r="Q973" i="7" l="1"/>
  <c r="E973" i="7" s="1"/>
  <c r="O974" i="7" l="1"/>
  <c r="P974" i="7" l="1"/>
  <c r="Q974" i="7" l="1"/>
  <c r="E974" i="7" s="1"/>
  <c r="O975" i="7" l="1"/>
  <c r="P975" i="7" l="1"/>
  <c r="Q975" i="7" s="1"/>
  <c r="E975" i="7" s="1"/>
  <c r="O976" i="7" l="1"/>
  <c r="P976" i="7" l="1"/>
  <c r="Q976" i="7" l="1"/>
  <c r="E976" i="7" s="1"/>
  <c r="O977" i="7" l="1"/>
  <c r="P977" i="7" l="1"/>
  <c r="Q977" i="7" l="1"/>
  <c r="E977" i="7" s="1"/>
  <c r="O978" i="7" l="1"/>
  <c r="P978" i="7" l="1"/>
  <c r="Q978" i="7" l="1"/>
  <c r="E978" i="7" s="1"/>
  <c r="O979" i="7" l="1"/>
  <c r="P979" i="7" l="1"/>
  <c r="Q979" i="7" l="1"/>
  <c r="E979" i="7" s="1"/>
  <c r="O980" i="7" l="1"/>
  <c r="P980" i="7" l="1"/>
  <c r="Q980" i="7" l="1"/>
  <c r="E980" i="7" s="1"/>
  <c r="O981" i="7" l="1"/>
  <c r="P981" i="7" l="1"/>
  <c r="Q981" i="7" l="1"/>
  <c r="E981" i="7" s="1"/>
  <c r="O982" i="7" l="1"/>
  <c r="P982" i="7" l="1"/>
  <c r="Q982" i="7" l="1"/>
  <c r="E982" i="7" s="1"/>
  <c r="O983" i="7" l="1"/>
  <c r="P983" i="7" l="1"/>
  <c r="Q983" i="7" l="1"/>
  <c r="E983" i="7" s="1"/>
  <c r="O984" i="7" l="1"/>
  <c r="P984" i="7" l="1"/>
  <c r="Q984" i="7" l="1"/>
  <c r="E984" i="7" s="1"/>
  <c r="O985" i="7" l="1"/>
  <c r="P985" i="7" l="1"/>
  <c r="Q985" i="7" l="1"/>
  <c r="E985" i="7" s="1"/>
  <c r="O986" i="7" l="1"/>
  <c r="P986" i="7" l="1"/>
  <c r="Q986" i="7" l="1"/>
  <c r="E986" i="7" s="1"/>
  <c r="O987" i="7" l="1"/>
  <c r="P987" i="7" l="1"/>
  <c r="Q987" i="7" l="1"/>
  <c r="E987" i="7" s="1"/>
  <c r="O988" i="7" l="1"/>
  <c r="P988" i="7" l="1"/>
  <c r="Q988" i="7" s="1"/>
  <c r="E988" i="7" s="1"/>
  <c r="O989" i="7" l="1"/>
  <c r="P989" i="7" l="1"/>
  <c r="Q989" i="7" l="1"/>
  <c r="E989" i="7" s="1"/>
  <c r="O990" i="7" l="1"/>
  <c r="P990" i="7" l="1"/>
  <c r="Q990" i="7" l="1"/>
  <c r="E990" i="7" s="1"/>
  <c r="O991" i="7" l="1"/>
  <c r="P991" i="7" l="1"/>
  <c r="Q991" i="7" l="1"/>
  <c r="E991" i="7" s="1"/>
  <c r="O992" i="7" l="1"/>
  <c r="P992" i="7" l="1"/>
  <c r="Q992" i="7" l="1"/>
  <c r="E992" i="7" s="1"/>
  <c r="O993" i="7" l="1"/>
  <c r="P993" i="7" l="1"/>
  <c r="Q993" i="7" l="1"/>
  <c r="E993" i="7" s="1"/>
  <c r="O994" i="7" l="1"/>
  <c r="P994" i="7" l="1"/>
  <c r="Q994" i="7" l="1"/>
  <c r="E994" i="7" s="1"/>
  <c r="O995" i="7" l="1"/>
  <c r="P995" i="7" l="1"/>
  <c r="Q995" i="7" l="1"/>
  <c r="E995" i="7" s="1"/>
  <c r="O996" i="7" l="1"/>
  <c r="P996" i="7" l="1"/>
  <c r="Q996" i="7" l="1"/>
  <c r="E996" i="7" s="1"/>
  <c r="O997" i="7" l="1"/>
  <c r="P997" i="7" l="1"/>
  <c r="Q997" i="7" l="1"/>
  <c r="E997" i="7" s="1"/>
  <c r="O998" i="7" l="1"/>
  <c r="P998" i="7" l="1"/>
  <c r="Q998" i="7" l="1"/>
  <c r="E998" i="7" s="1"/>
  <c r="O999" i="7" l="1"/>
  <c r="P999" i="7" l="1"/>
  <c r="Q999" i="7" l="1"/>
  <c r="E999" i="7" s="1"/>
  <c r="O1000" i="7" l="1"/>
  <c r="P1000" i="7" l="1"/>
  <c r="Q1000" i="7" l="1"/>
  <c r="E1000" i="7" s="1"/>
  <c r="O1001" i="7" l="1"/>
  <c r="P1001" i="7" l="1"/>
  <c r="Q1001" i="7" l="1"/>
  <c r="E1001" i="7" s="1"/>
  <c r="O1002" i="7" l="1"/>
  <c r="P1002" i="7" l="1"/>
  <c r="Q1002" i="7" s="1"/>
  <c r="E1002" i="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tc={0A6B3A14-0824-450F-9854-7CD9585BA23C}</author>
    <author>tc={D49447B5-E105-4E6D-AABE-4C942A07AED5}</author>
    <author>tc={F274118D-FD44-452E-80B4-BD14255236FA}</author>
  </authors>
  <commentList>
    <comment ref="A1" authorId="0" shapeId="0" xr:uid="{0A6B3A14-0824-450F-9854-7CD9585BA23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Utilizamos pagos observados en casinos de Chile. </t>
      </text>
    </comment>
    <comment ref="K1" authorId="1" shapeId="0" xr:uid="{D49447B5-E105-4E6D-AABE-4C942A07AED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Con los pagos observados en Chile, en teoría se podría ganar en el largo plazo luego de un cierto número de mazos. Para encontrarlo habría que igualar el valor esperado a 0 y despejar el número de mazos </t>
      </text>
    </comment>
    <comment ref="M1" authorId="2" shapeId="0" xr:uid="{F274118D-FD44-452E-80B4-BD14255236FA}">
      <text>
        <t>[Comentario encadenado]
Su versión de Excel le permite leer este comentario encadenado; sin embargo, las ediciones que se apliquen se quitarán si el archivo se abre en una versión más reciente de Excel. Más información: https://go.microsoft.com/fwlink/?linkid=870924
Comentario:
    Chequeamos que las dos formas de calcular el valor esperado no tenga diferencia</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tc={754E73E1-7B97-45F0-9D41-1DED661C77EF}</author>
  </authors>
  <commentList>
    <comment ref="Q2" authorId="0" shapeId="0" xr:uid="{754E73E1-7B97-45F0-9D41-1DED661C77E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aproxima la ventaja del jugador aplicando la regla de Norm Wattenberger https://www.blackjackincolor.com/truecount3.htm</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tc={E24BECBB-895E-4E47-B4C6-1235DAF46758}</author>
    <author>tc={0DEA01F8-9F4B-4170-843D-51EA66C256F8}</author>
    <author>tc={811B5A37-45E9-4F48-B05B-61E3764FF0BA}</author>
    <author>tc={7F2CCE69-6217-44EE-8AC4-BF132EE60AC6}</author>
    <author>tc={BE77677A-FBE5-4DDA-8D71-6AF8823A4662}</author>
  </authors>
  <commentList>
    <comment ref="A5" authorId="0" shapeId="0" xr:uid="{E24BECBB-895E-4E47-B4C6-1235DAF4675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Para simplificar análisis escribimos cuenta real usando divisor de mazo completo, tomando postura conservadora redondeando la cuenta a la baja </t>
      </text>
    </comment>
    <comment ref="B5" authorId="1" shapeId="0" xr:uid="{0DEA01F8-9F4B-4170-843D-51EA66C256F8}">
      <text>
        <t>[Comentario encadenado]
Su versión de Excel le permite leer este comentario encadenado; sin embargo, las ediciones que se apliquen se quitarán si el archivo se abre en una versión más reciente de Excel. Más información: https://go.microsoft.com/fwlink/?linkid=870924
Comentario:
    En esta tabla, estamos asumiendo implícitamente que cada carta que sale en un rango de cuenta real de -6 a 6, en un juego de 6 mazos, es una mano que jugamos. 
En realidad jugaremos menos manos que estas en 6 mazos y con más jugadores en la mesa, considerando además las distintas opciones que tienen (pedir carta, separar, etc)
Esta tabla es para fines ilustrativos. Lo óptimo es usar un software de apuestas</t>
      </text>
    </comment>
    <comment ref="C5" authorId="2" shapeId="0" xr:uid="{811B5A37-45E9-4F48-B05B-61E3764FF0BA}">
      <text>
        <t>[Comentario encadenado]
Su versión de Excel le permite leer este comentario encadenado; sin embargo, las ediciones que se apliquen se quitarán si el archivo se abre en una versión más reciente de Excel. Más información: https://go.microsoft.com/fwlink/?linkid=870924
Comentario:
    Supuesto 1: Desventaja estándar de -0,5% en condiciones de equilibrio para quien sigue estrategia básica perfecta. 
Supuesto 2: Esta ventaja cambia en 0,5pp por cuenta real</t>
      </text>
    </comment>
    <comment ref="D5" authorId="3" shapeId="0" xr:uid="{7F2CCE69-6217-44EE-8AC4-BF132EE60AC6}">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Supuesto 1: La mesa tiene como apuesta mínima $10.000 pesos
Supuesto 2: Hacemos wonging en cuentas reales de -3 o menos.
Supuesto 3: no hay apuesta máxima en la mesa. En Chile la apuesta máx, es 20 veces la apuesta mín (según recuerdo). </t>
      </text>
    </comment>
    <comment ref="J8" authorId="4" shapeId="0" xr:uid="{BE77677A-FBE5-4DDA-8D71-6AF8823A4662}">
      <text>
        <t>[Comentario encadenado]
Su versión de Excel le permite leer este comentario encadenado; sin embargo, las ediciones que se apliquen se quitarán si el archivo se abre en una versión más reciente de Excel. Más información: https://go.microsoft.com/fwlink/?linkid=870924
Comentario:
    Aquí estoy haciendo trampa. Pongo valor absoluto para que el riesgo de ruina de la simulación no se dispare sobre el 100%.  Implícitamente estoy forzando un juego donde tengo la ventaja sobre la casa. Esta hoja es para fines ilustrativos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tc={8E5424D2-902C-483E-805B-372484B7298B}</author>
    <author>tc={082A95EC-3C54-4A93-ABDE-5D166C83401D}</author>
    <author>tc={A085D26C-6BB9-4508-AB74-B46B6BB8023C}</author>
    <author>tc={A5B075C3-36D8-4CA7-AC05-2CADB9815734}</author>
  </authors>
  <commentList>
    <comment ref="D2" authorId="0" shapeId="0" xr:uid="{8E5424D2-902C-483E-805B-372484B7298B}">
      <text>
        <t>[Comentario encadenado]
Su versión de Excel le permite leer este comentario encadenado; sin embargo, las ediciones que se apliquen se quitarán si el archivo se abre en una versión más reciente de Excel. Más información: https://go.microsoft.com/fwlink/?linkid=870924
Comentario:
    Baraja inglesa contiene 52 cartas. 4 palos distintos de 13 cartas cada palo</t>
      </text>
    </comment>
    <comment ref="D3" authorId="1" shapeId="0" xr:uid="{082A95EC-3C54-4A93-ABDE-5D166C83401D}">
      <text>
        <t>[Comentario encadenado]
Su versión de Excel le permite leer este comentario encadenado; sin embargo, las ediciones que se apliquen se quitarán si el archivo se abre en una versión más reciente de Excel. Más información: https://go.microsoft.com/fwlink/?linkid=870924
Comentario:
    Ponemos condicional de que no hayan cartas negativas</t>
      </text>
    </comment>
    <comment ref="E3" authorId="2" shapeId="0" xr:uid="{A085D26C-6BB9-4508-AB74-B46B6BB8023C}">
      <text>
        <t>[Comentario encadenado]
Su versión de Excel le permite leer este comentario encadenado; sin embargo, las ediciones que se apliquen se quitarán si el archivo se abre en una versión más reciente de Excel. Más información: https://go.microsoft.com/fwlink/?linkid=870924
Comentario:
    Ponemos condicional de que haya una cantidad positiva de mazos</t>
      </text>
    </comment>
    <comment ref="F3" authorId="3" shapeId="0" xr:uid="{A5B075C3-36D8-4CA7-AC05-2CADB9815734}">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condicional es para que no exista una probabilidad negativa</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tc={D89F677D-3146-4632-97BF-FC50045B4EEC}</author>
    <author>tc={DB6C7822-59C7-4D22-86F6-15ED06030809}</author>
    <author>tc={BF3C63EB-B67B-4E00-962C-FC8EC3872180}</author>
    <author>tc={0536A147-73A0-45E3-94A7-83B2CE631FD2}</author>
    <author>tc={E44458B8-3B3F-4E1E-ADAF-9B3A21764995}</author>
  </authors>
  <commentList>
    <comment ref="G3" authorId="0" shapeId="0" xr:uid="{D89F677D-3146-4632-97BF-FC50045B4EEC}">
      <text>
        <t>[Comentario encadenado]
Su versión de Excel le permite leer este comentario encadenado; sin embargo, las ediciones que se apliquen se quitarán si el archivo se abre en una versión más reciente de Excel. Más información: https://go.microsoft.com/fwlink/?linkid=870924
Comentario:
    Ponemos condicional de que no hayan cartas negativas</t>
      </text>
    </comment>
    <comment ref="B6" authorId="1" shapeId="0" xr:uid="{DB6C7822-59C7-4D22-86F6-15ED06030809}">
      <text>
        <t>[Comentario encadenado]
Su versión de Excel le permite leer este comentario encadenado; sin embargo, las ediciones que se apliquen se quitarán si el archivo se abre en una versión más reciente de Excel. Más información: https://go.microsoft.com/fwlink/?linkid=870924
Comentario:
    Existen 16 cartas por mazo que tienen el valor de 10. Existen 52 cartas por mazo. Descartamos el As que ya muestra el repartidor</t>
      </text>
    </comment>
    <comment ref="C6" authorId="2" shapeId="0" xr:uid="{BF3C63EB-B67B-4E00-962C-FC8EC3872180}">
      <text>
        <t>[Comentario encadenado]
Su versión de Excel le permite leer este comentario encadenado; sin embargo, las ediciones que se apliquen se quitarán si el archivo se abre en una versión más reciente de Excel. Más información: https://go.microsoft.com/fwlink/?linkid=870924
Comentario:
    Si el dealer efectivamente tiene Blackjack, me pagan 2:1 lo que dejé como apuesta alternativa (que es como máximo la mitad de mi apuesta inicial)</t>
      </text>
    </comment>
    <comment ref="B7" authorId="3" shapeId="0" xr:uid="{0536A147-73A0-45E3-94A7-83B2CE631FD2}">
      <text>
        <t>[Comentario encadenado]
Su versión de Excel le permite leer este comentario encadenado; sin embargo, las ediciones que se apliquen se quitarán si el archivo se abre en una versión más reciente de Excel. Más información: https://go.microsoft.com/fwlink/?linkid=870924
Comentario:
    Existen 36 cartas por mazo que no tienen el valor de 10. No contamos el As que ya muestra el repartidor. Existen 52 cartas por mazo, no contamos el As que ya muestra el repartidor</t>
      </text>
    </comment>
    <comment ref="C7" authorId="4" shapeId="0" xr:uid="{E44458B8-3B3F-4E1E-ADAF-9B3A21764995}">
      <text>
        <t>[Comentario encadenado]
Su versión de Excel le permite leer este comentario encadenado; sin embargo, las ediciones que se apliquen se quitarán si el archivo se abre en una versión más reciente de Excel. Más información: https://go.microsoft.com/fwlink/?linkid=870924
Comentario:
    Si el dealer no tiene el Blackjack, pierdo esta apuesta alternativa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tc={F1D6C9C6-508E-4017-B83A-C2D2644DAB18}</author>
    <author>tc={8623613D-24CA-4F28-9D06-3DC6DEF36BE7}</author>
    <author>tc={46ECC788-846B-49D3-B4FE-1CA5BE43DD09}</author>
    <author>tc={F440FE71-3A92-4D45-B4DB-D40FCA3DE8CF}</author>
    <author>tc={FC289419-EDA5-4D4F-90B4-5997257E6417}</author>
    <author>tc={334B3E09-D2A6-4AC8-BD7A-2FA460CE7D40}</author>
  </authors>
  <commentList>
    <comment ref="B2" authorId="0" shapeId="0" xr:uid="{F1D6C9C6-508E-4017-B83A-C2D2644DAB18}">
      <text>
        <t>[Comentario encadenado]
Su versión de Excel le permite leer este comentario encadenado; sin embargo, las ediciones que se apliquen se quitarán si el archivo se abre en una versión más reciente de Excel. Más información: https://go.microsoft.com/fwlink/?linkid=870924
Comentario:
    Si la mesa tiene pago 6:5 ponemos 1,2 en esta celda</t>
      </text>
    </comment>
    <comment ref="B3" authorId="1" shapeId="0" xr:uid="{8623613D-24CA-4F28-9D06-3DC6DEF36BE7}">
      <text>
        <t>[Comentario encadenado]
Su versión de Excel le permite leer este comentario encadenado; sin embargo, las ediciones que se apliquen se quitarán si el archivo se abre en una versión más reciente de Excel. Más información: https://go.microsoft.com/fwlink/?linkid=870924
Comentario:
    Ponemos 1 para ver matriz de pago por peso apostado.</t>
      </text>
    </comment>
    <comment ref="C7" authorId="2" shapeId="0" xr:uid="{46ECC788-846B-49D3-B4FE-1CA5BE43DD09}">
      <text>
        <t>[Comentario encadenado]
Su versión de Excel le permite leer este comentario encadenado; sin embargo, las ediciones que se apliquen se quitarán si el archivo se abre en una versión más reciente de Excel. Más información: https://go.microsoft.com/fwlink/?linkid=870924
Comentario:
    Si tenemos BJ y el Dealer también, hay empate y no ganamos nada de nuestra apuesta inicial</t>
      </text>
    </comment>
    <comment ref="D7" authorId="3" shapeId="0" xr:uid="{F440FE71-3A92-4D45-B4DB-D40FCA3DE8CF}">
      <text>
        <t>[Comentario encadenado]
Su versión de Excel le permite leer este comentario encadenado; sin embargo, las ediciones que se apliquen se quitarán si el archivo se abre en una versión más reciente de Excel. Más información: https://go.microsoft.com/fwlink/?linkid=870924
Comentario:
    Si tenemos Blackjack y el Dealer también, ganamos por nuestra apuesta de seguro. Recibimos un pago 2:1 de hasta un máximo la mitad de nuestra apuesta inicial (suponemos que apostamos el máximo), lo que se traduce en un pago 1:1 de lo inicialmente apostado</t>
      </text>
    </comment>
    <comment ref="C8" authorId="4" shapeId="0" xr:uid="{FC289419-EDA5-4D4F-90B4-5997257E6417}">
      <text>
        <t>[Comentario encadenado]
Su versión de Excel le permite leer este comentario encadenado; sin embargo, las ediciones que se apliquen se quitarán si el archivo se abre en una versión más reciente de Excel. Más información: https://go.microsoft.com/fwlink/?linkid=870924
Comentario:
    Si tenemos Blackjack y el Dealer no, recibimos un pago 3:2 de nuestra apuesta inicial (tomamos el supuesto de que no jugamos en mesas que pagan 6:5)</t>
      </text>
    </comment>
    <comment ref="D8" authorId="5" shapeId="0" xr:uid="{334B3E09-D2A6-4AC8-BD7A-2FA460CE7D40}">
      <text>
        <t>[Comentario encadenado]
Su versión de Excel le permite leer este comentario encadenado; sin embargo, las ediciones que se apliquen se quitarán si el archivo se abre en una versión más reciente de Excel. Más información: https://go.microsoft.com/fwlink/?linkid=870924
Comentario:
    Si tenemos Blackjack y el dealer no, perdemos hasta la mitad de nuestra apuesta inicial (suponemos que apostamos el máximo, la mitad de la apuesta inicial a que el Dealer tendrá BJ)</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tc={01E7D31F-BB08-455A-8FDD-CB385CBA3AA3}</author>
    <author>tc={CECDAD97-C9FC-4B88-902B-BACEF3F20135}</author>
    <author>tc={536D2118-99F8-4E71-94AB-EEFFF19942AF}</author>
    <author>tc={2C1A6AB3-B981-47B7-A440-8BF8C9B678D7}</author>
    <author>tc={92867F40-6D04-46B5-A450-8D028509567D}</author>
  </authors>
  <commentList>
    <comment ref="G3" authorId="0" shapeId="0" xr:uid="{01E7D31F-BB08-455A-8FDD-CB385CBA3AA3}">
      <text>
        <t>[Comentario encadenado]
Su versión de Excel le permite leer este comentario encadenado; sin embargo, las ediciones que se apliquen se quitarán si el archivo se abre en una versión más reciente de Excel. Más información: https://go.microsoft.com/fwlink/?linkid=870924
Comentario:
    Ponemos condicional de que no hayan cartas negativas</t>
      </text>
    </comment>
    <comment ref="B7" authorId="1" shapeId="0" xr:uid="{CECDAD97-C9FC-4B88-902B-BACEF3F20135}">
      <text>
        <t>[Comentario encadenado]
Su versión de Excel le permite leer este comentario encadenado; sin embargo, las ediciones que se apliquen se quitarán si el archivo se abre en una versión más reciente de Excel. Más información: https://go.microsoft.com/fwlink/?linkid=870924
Comentario:
    Existen 16 cartas por mazo que tienen el valor de 10, menos la que ya tenemos nosotros. Existen 52 cartas por mazo. Descartamos el As que ya muestra el repartidor y el AS-10 que tenemos nosotros</t>
      </text>
    </comment>
    <comment ref="C7" authorId="2" shapeId="0" xr:uid="{536D2118-99F8-4E71-94AB-EEFFF19942AF}">
      <text>
        <t>[Comentario encadenado]
Su versión de Excel le permite leer este comentario encadenado; sin embargo, las ediciones que se apliquen se quitarán si el archivo se abre en una versión más reciente de Excel. Más información: https://go.microsoft.com/fwlink/?linkid=870924
Comentario:
    Si ambos tenemos Blackjack, es un empate y no hay pago</t>
      </text>
    </comment>
    <comment ref="B8" authorId="3" shapeId="0" xr:uid="{2C1A6AB3-B981-47B7-A440-8BF8C9B678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Existen 36 cartas por mazo que no tienen el valor de 10. No contamos el As que ya muestra el repartidor. Existen 52 cartas por mazo, no contamos el As que ya muestra el repartidor</t>
      </text>
    </comment>
    <comment ref="D8" authorId="4" shapeId="0" xr:uid="{92867F40-6D04-46B5-A450-8D028509567D}">
      <text>
        <t>[Comentario encadenado]
Su versión de Excel le permite leer este comentario encadenado; sin embargo, las ediciones que se apliquen se quitarán si el archivo se abre en una versión más reciente de Excel. Más información: https://go.microsoft.com/fwlink/?linkid=870924
Comentario:
    Esto es lo que ganaría si no tomo el dinero equivalente que paga un 1:1 (100%) lo apostado</t>
      </text>
    </comment>
  </commentList>
</comments>
</file>

<file path=xl/sharedStrings.xml><?xml version="1.0" encoding="utf-8"?>
<sst xmlns="http://schemas.openxmlformats.org/spreadsheetml/2006/main" count="176" uniqueCount="115">
  <si>
    <t>Cartas restantes</t>
  </si>
  <si>
    <t>Mazos restantes</t>
  </si>
  <si>
    <t>Total de mazos</t>
  </si>
  <si>
    <t>Probabilidad BJ</t>
  </si>
  <si>
    <t>Pr BJ infinitos mazos</t>
  </si>
  <si>
    <t>N° Mazos</t>
  </si>
  <si>
    <t>Pr Blackjack</t>
  </si>
  <si>
    <t>∞</t>
  </si>
  <si>
    <t>Si</t>
  </si>
  <si>
    <t>No</t>
  </si>
  <si>
    <t>Parámetros</t>
  </si>
  <si>
    <t>Seguro</t>
  </si>
  <si>
    <t>Pago</t>
  </si>
  <si>
    <t>VE por peso apostado</t>
  </si>
  <si>
    <t>Total</t>
  </si>
  <si>
    <t>As-9</t>
  </si>
  <si>
    <t>VE apostado</t>
  </si>
  <si>
    <t>Apuesta</t>
  </si>
  <si>
    <t>check</t>
  </si>
  <si>
    <t>VE Seguro</t>
  </si>
  <si>
    <t>VE Seguro, infinitos mazos</t>
  </si>
  <si>
    <t>Pago BJ</t>
  </si>
  <si>
    <t>Dado que tenemos BJ y dealer muestra As</t>
  </si>
  <si>
    <t>Probabilidad carta oculta</t>
  </si>
  <si>
    <t>Dado que dealer muestra As</t>
  </si>
  <si>
    <t>¿Dealer con BJ?</t>
  </si>
  <si>
    <t>Apuesta inicial</t>
  </si>
  <si>
    <t>Pagos si jugador tiene BJ y toma seguro</t>
  </si>
  <si>
    <t>VE Dinero equivalente, infinitos mazos</t>
  </si>
  <si>
    <t>VE Dinero equivalente</t>
  </si>
  <si>
    <t>VE DE</t>
  </si>
  <si>
    <t>Mazos</t>
  </si>
  <si>
    <t>Quedan</t>
  </si>
  <si>
    <t>2,3,4,5,6</t>
  </si>
  <si>
    <t>7,8,9</t>
  </si>
  <si>
    <t>Aleatorio</t>
  </si>
  <si>
    <t>2-6</t>
  </si>
  <si>
    <t>7-9</t>
  </si>
  <si>
    <t>10-A</t>
  </si>
  <si>
    <t>Nominal</t>
  </si>
  <si>
    <t>Cuenta</t>
  </si>
  <si>
    <t>Simulación</t>
  </si>
  <si>
    <t>Ventaja jugador %</t>
  </si>
  <si>
    <t>Ventaja jugador%</t>
  </si>
  <si>
    <t>línea</t>
  </si>
  <si>
    <t>Real</t>
  </si>
  <si>
    <t>parámetros</t>
  </si>
  <si>
    <t>Ventaja</t>
  </si>
  <si>
    <t>Prob ganar</t>
  </si>
  <si>
    <t>Prob perder</t>
  </si>
  <si>
    <t># ganadas</t>
  </si>
  <si>
    <t># pérdidas</t>
  </si>
  <si>
    <t>Ganadas netas</t>
  </si>
  <si>
    <t>Apuesta N°</t>
  </si>
  <si>
    <t>Dinero total</t>
  </si>
  <si>
    <t>1/4 Kelly</t>
  </si>
  <si>
    <t>Nuevo total</t>
  </si>
  <si>
    <t>1/2 Kelly</t>
  </si>
  <si>
    <t>1 Kelly</t>
  </si>
  <si>
    <t>Dinero total inicial</t>
  </si>
  <si>
    <t>1,5 Kelly</t>
  </si>
  <si>
    <t>2 Kelly</t>
  </si>
  <si>
    <t>4 Kelly</t>
  </si>
  <si>
    <t>Kelly</t>
  </si>
  <si>
    <t>Gráfico</t>
  </si>
  <si>
    <t>Apretar F9 para nueva simulación</t>
  </si>
  <si>
    <t>Pago éxito (a)</t>
  </si>
  <si>
    <t>Pago fracaso (b)</t>
  </si>
  <si>
    <t>Probabilidad éxito (p)</t>
  </si>
  <si>
    <t>f</t>
  </si>
  <si>
    <t>G(f)_1</t>
  </si>
  <si>
    <t>G(f)_3</t>
  </si>
  <si>
    <t>G(f)_2</t>
  </si>
  <si>
    <t>f*_1</t>
  </si>
  <si>
    <t>f*_2</t>
  </si>
  <si>
    <t>f*_3</t>
  </si>
  <si>
    <t>Cuenta real</t>
  </si>
  <si>
    <t>N° de manos</t>
  </si>
  <si>
    <t>Total Apuesta</t>
  </si>
  <si>
    <t>Ganancia promedio</t>
  </si>
  <si>
    <t>Ventaja Jugador</t>
  </si>
  <si>
    <t>10,J,Q,K, As</t>
  </si>
  <si>
    <t>Penetración de mazo</t>
  </si>
  <si>
    <t>función 1</t>
  </si>
  <si>
    <t>función 3</t>
  </si>
  <si>
    <t>función 2</t>
  </si>
  <si>
    <t>Auxiliar</t>
  </si>
  <si>
    <t>Apuesta Unitaria</t>
  </si>
  <si>
    <t>Unidades de Kelly</t>
  </si>
  <si>
    <t>Dinero Total</t>
  </si>
  <si>
    <t>Valor esperado negativo</t>
  </si>
  <si>
    <t>Valor esperado positivo</t>
  </si>
  <si>
    <t>Par Perfecto</t>
  </si>
  <si>
    <t>Par de color</t>
  </si>
  <si>
    <t>Par Mixto</t>
  </si>
  <si>
    <t>Cartas Restantes</t>
  </si>
  <si>
    <t>Pr Perfecto</t>
  </si>
  <si>
    <t>Pr Color</t>
  </si>
  <si>
    <t>Pr Mixto</t>
  </si>
  <si>
    <t>Pr No Par</t>
  </si>
  <si>
    <t>VE</t>
  </si>
  <si>
    <t>Valor Esperado apuesta par perfecto</t>
  </si>
  <si>
    <t>Chequeo</t>
  </si>
  <si>
    <t>Chile</t>
  </si>
  <si>
    <t>VE infinitos mazos</t>
  </si>
  <si>
    <t>Varianza</t>
  </si>
  <si>
    <t>Desviación Estándar</t>
  </si>
  <si>
    <t>N-Zero</t>
  </si>
  <si>
    <t>Riesgo de Ruina</t>
  </si>
  <si>
    <t>Apuesta mínima</t>
  </si>
  <si>
    <t>Apuestas mínimas disponibles (B)</t>
  </si>
  <si>
    <t>Apuestas mínimas esperadas (W)</t>
  </si>
  <si>
    <t>DS en apuestas mínimas (SD)</t>
  </si>
  <si>
    <t>Total manos</t>
  </si>
  <si>
    <t>Valor esperado sesión (hora)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</si>
</sst>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 #,##0_ ;_ * \-#,##0_ ;_ * &quot;-&quot;_ ;_ @_ "/>
    <numFmt numFmtId="43" formatCode="_ * #,##0.00_ ;_ * \-#,##0.00_ ;_ * &quot;-&quot;??_ ;_ @_ "/>
    <numFmt numFmtId="164" formatCode="0.0"/>
    <numFmt numFmtId="165" formatCode="0.0%"/>
    <numFmt numFmtId="166" formatCode="0.000%"/>
    <numFmt numFmtId="167" formatCode="0.0000%"/>
    <numFmt numFmtId="168" formatCode="0.00000%"/>
    <numFmt numFmtId="169" formatCode="_ * #,##0.0_ ;_ * \-#,##0.0_ ;_ * &quot;-&quot;_ ;_ @_ "/>
    <numFmt numFmtId="170" formatCode="_ * #,##0.00_ ;_ * \-#,##0.00_ ;_ * &quot;-&quot;_ ;_ @_ "/>
    <numFmt numFmtId="171" formatCode="_ * #,##0_ ;_ * \-#,##0_ ;_ * &quot;-&quot;??_ ;_ @_ "/>
    <numFmt numFmtId="172" formatCode="0.0000000000"/>
    <numFmt numFmtId="173" formatCode="_ * #,##0.000_ ;_ * \-#,##0.000_ ;_ * &quot;-&quot;_ ;_ @_ "/>
    <numFmt numFmtId="174" formatCode="_ * #,##0.000_ ;_ * \-#,##0.000_ ;_ * &quot;-&quot;???_ ;_ @_ "/>
  </numFmts>
  <fonts count="8" x14ac:knownFonts="1">
    <font>
      <sz val="11"/>
      <color theme="1"/>
      <name val="Aptos Narrow"/>
      <family val="2"/>
      <scheme val="minor"/>
    </font>
    <font>
      <sz val="11"/>
      <color theme="1"/>
      <name val="Aptos Narrow"/>
      <family val="2"/>
      <scheme val="minor"/>
    </font>
    <font>
      <sz val="11"/>
      <color theme="1"/>
      <name val="Aptos Narrow"/>
      <family val="2"/>
    </font>
    <font>
      <sz val="11"/>
      <color rgb="FFFF0000"/>
      <name val="Aptos Narrow"/>
      <family val="2"/>
      <scheme val="minor"/>
    </font>
    <font>
      <sz val="11"/>
      <color rgb="FF00B050"/>
      <name val="Aptos Narrow"/>
      <family val="2"/>
      <scheme val="minor"/>
    </font>
    <font>
      <sz val="11"/>
      <color rgb="FFEE0000"/>
      <name val="Aptos Narrow"/>
      <family val="2"/>
      <scheme val="minor"/>
    </font>
    <font>
      <b/>
      <sz val="11"/>
      <color theme="1"/>
      <name val="Aptos Narrow"/>
      <family val="2"/>
      <scheme val="minor"/>
    </font>
    <font>
      <sz val="9"/>
      <color indexed="81"/>
      <name val="Tahoma"/>
      <charset val="1"/>
    </font>
  </fonts>
  <fills count="4">
    <fill>
      <patternFill patternType="none"/>
    </fill>
    <fill>
      <patternFill patternType="gray125"/>
    </fill>
    <fill>
      <patternFill patternType="solid">
        <fgColor rgb="FFFFFF00"/>
        <bgColor indexed="64"/>
      </patternFill>
    </fill>
    <fill>
      <patternFill patternType="solid">
        <fgColor rgb="FF00B0F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1" fontId="1" fillId="0" borderId="0" applyFont="0" applyFill="0" applyBorder="0" applyAlignment="0" applyProtection="0"/>
    <xf numFmtId="9" fontId="1" fillId="0" borderId="0" applyFont="0" applyFill="0" applyBorder="0" applyAlignment="0" applyProtection="0"/>
  </cellStyleXfs>
  <cellXfs count="63">
    <xf numFmtId="0" fontId="0" fillId="0" borderId="0" xfId="0"/>
    <xf numFmtId="0" fontId="0" fillId="2" borderId="0" xfId="0" applyFill="1"/>
    <xf numFmtId="2" fontId="0" fillId="0" borderId="0" xfId="0" applyNumberFormat="1"/>
    <xf numFmtId="10" fontId="0" fillId="0" borderId="0" xfId="2" applyNumberFormat="1" applyFont="1"/>
    <xf numFmtId="166" fontId="0" fillId="0" borderId="0" xfId="2" applyNumberFormat="1" applyFont="1"/>
    <xf numFmtId="0" fontId="0" fillId="0" borderId="1" xfId="0" applyBorder="1" applyAlignment="1">
      <alignment horizontal="center"/>
    </xf>
    <xf numFmtId="0" fontId="2" fillId="0" borderId="1" xfId="0" applyFont="1" applyBorder="1" applyAlignment="1">
      <alignment horizontal="center"/>
    </xf>
    <xf numFmtId="166" fontId="0" fillId="0" borderId="1" xfId="2" applyNumberFormat="1" applyFont="1" applyBorder="1" applyAlignment="1">
      <alignment horizontal="center"/>
    </xf>
    <xf numFmtId="167" fontId="0" fillId="0" borderId="0" xfId="2" applyNumberFormat="1" applyFont="1"/>
    <xf numFmtId="167" fontId="0" fillId="0" borderId="0" xfId="0" applyNumberFormat="1"/>
    <xf numFmtId="41" fontId="0" fillId="0" borderId="0" xfId="0" applyNumberFormat="1"/>
    <xf numFmtId="41" fontId="0" fillId="0" borderId="0" xfId="1" applyFont="1" applyFill="1"/>
    <xf numFmtId="0" fontId="0" fillId="0" borderId="0" xfId="0" applyAlignment="1">
      <alignment horizontal="center"/>
    </xf>
    <xf numFmtId="16" fontId="0" fillId="0" borderId="0" xfId="0" quotePrefix="1" applyNumberFormat="1" applyAlignment="1">
      <alignment horizontal="center"/>
    </xf>
    <xf numFmtId="165" fontId="0" fillId="0" borderId="0" xfId="2" applyNumberFormat="1" applyFont="1" applyFill="1"/>
    <xf numFmtId="168" fontId="0" fillId="0" borderId="0" xfId="0" applyNumberFormat="1"/>
    <xf numFmtId="10" fontId="0" fillId="2" borderId="0" xfId="2" applyNumberFormat="1" applyFont="1" applyFill="1"/>
    <xf numFmtId="41" fontId="0" fillId="2" borderId="0" xfId="1" applyFont="1" applyFill="1"/>
    <xf numFmtId="166" fontId="0" fillId="0" borderId="0" xfId="0" applyNumberFormat="1"/>
    <xf numFmtId="165" fontId="0" fillId="0" borderId="0" xfId="0" applyNumberFormat="1"/>
    <xf numFmtId="10" fontId="0" fillId="0" borderId="1" xfId="2" applyNumberFormat="1" applyFont="1" applyBorder="1" applyAlignment="1">
      <alignment horizontal="center"/>
    </xf>
    <xf numFmtId="165" fontId="0" fillId="0" borderId="1" xfId="2" applyNumberFormat="1" applyFont="1" applyBorder="1" applyAlignment="1">
      <alignment horizontal="center"/>
    </xf>
    <xf numFmtId="169" fontId="0" fillId="0" borderId="0" xfId="1" applyNumberFormat="1" applyFont="1" applyFill="1"/>
    <xf numFmtId="169" fontId="0" fillId="0" borderId="1" xfId="0" applyNumberFormat="1" applyBorder="1" applyAlignment="1">
      <alignment horizontal="center"/>
    </xf>
    <xf numFmtId="164" fontId="0" fillId="2" borderId="0" xfId="1" applyNumberFormat="1" applyFont="1" applyFill="1"/>
    <xf numFmtId="14" fontId="0" fillId="0" borderId="0" xfId="0" applyNumberFormat="1"/>
    <xf numFmtId="16" fontId="0" fillId="0" borderId="0" xfId="0" quotePrefix="1" applyNumberFormat="1"/>
    <xf numFmtId="0" fontId="0" fillId="0" borderId="0" xfId="0" quotePrefix="1"/>
    <xf numFmtId="170" fontId="0" fillId="2" borderId="0" xfId="1" applyNumberFormat="1" applyFont="1" applyFill="1"/>
    <xf numFmtId="2" fontId="0" fillId="0" borderId="0" xfId="1" applyNumberFormat="1" applyFont="1"/>
    <xf numFmtId="2" fontId="0" fillId="2" borderId="0" xfId="0" applyNumberFormat="1" applyFill="1"/>
    <xf numFmtId="41" fontId="0" fillId="0" borderId="0" xfId="1" applyFont="1"/>
    <xf numFmtId="170" fontId="0" fillId="0" borderId="0" xfId="0" applyNumberFormat="1"/>
    <xf numFmtId="43" fontId="0" fillId="0" borderId="0" xfId="0" applyNumberFormat="1"/>
    <xf numFmtId="171" fontId="0" fillId="0" borderId="0" xfId="0" applyNumberFormat="1"/>
    <xf numFmtId="171" fontId="0" fillId="0" borderId="0" xfId="0" quotePrefix="1" applyNumberFormat="1"/>
    <xf numFmtId="172" fontId="0" fillId="0" borderId="0" xfId="0" applyNumberFormat="1"/>
    <xf numFmtId="173" fontId="0" fillId="0" borderId="0" xfId="1" applyNumberFormat="1" applyFont="1"/>
    <xf numFmtId="174" fontId="0" fillId="0" borderId="0" xfId="0" applyNumberFormat="1"/>
    <xf numFmtId="165" fontId="0" fillId="0" borderId="0" xfId="2" applyNumberFormat="1" applyFont="1"/>
    <xf numFmtId="9" fontId="0" fillId="2" borderId="0" xfId="2" applyFont="1" applyFill="1"/>
    <xf numFmtId="165" fontId="3" fillId="0" borderId="0" xfId="2" applyNumberFormat="1" applyFont="1"/>
    <xf numFmtId="165" fontId="4" fillId="0" borderId="0" xfId="2" applyNumberFormat="1" applyFont="1"/>
    <xf numFmtId="164" fontId="0" fillId="0" borderId="0" xfId="0" applyNumberFormat="1"/>
    <xf numFmtId="41" fontId="3" fillId="0" borderId="0" xfId="0" applyNumberFormat="1" applyFont="1"/>
    <xf numFmtId="41" fontId="4" fillId="0" borderId="0" xfId="0" applyNumberFormat="1" applyFont="1"/>
    <xf numFmtId="41" fontId="5" fillId="0" borderId="0" xfId="0" applyNumberFormat="1" applyFont="1"/>
    <xf numFmtId="0" fontId="0" fillId="0" borderId="1" xfId="0" applyBorder="1" applyAlignment="1">
      <alignment horizontal="center" vertical="center"/>
    </xf>
    <xf numFmtId="165" fontId="0" fillId="0" borderId="1" xfId="2" applyNumberFormat="1" applyFont="1" applyBorder="1" applyAlignment="1">
      <alignment horizontal="center" vertical="center"/>
    </xf>
    <xf numFmtId="0" fontId="0" fillId="0" borderId="0" xfId="0" applyAlignment="1">
      <alignment horizontal="center" vertical="center"/>
    </xf>
    <xf numFmtId="0" fontId="6" fillId="0" borderId="1" xfId="0" applyFont="1" applyBorder="1" applyAlignment="1">
      <alignment horizontal="center" vertical="center"/>
    </xf>
    <xf numFmtId="165" fontId="6" fillId="0" borderId="1" xfId="2" applyNumberFormat="1" applyFont="1" applyBorder="1" applyAlignment="1">
      <alignment horizontal="center" vertical="center"/>
    </xf>
    <xf numFmtId="10" fontId="0" fillId="0" borderId="0" xfId="0" applyNumberFormat="1"/>
    <xf numFmtId="0" fontId="2" fillId="0" borderId="0" xfId="0" applyFont="1" applyAlignment="1">
      <alignment horizontal="center"/>
    </xf>
    <xf numFmtId="166" fontId="0" fillId="0" borderId="0" xfId="2" applyNumberFormat="1" applyFont="1" applyBorder="1" applyAlignment="1">
      <alignment horizontal="center"/>
    </xf>
    <xf numFmtId="0" fontId="0" fillId="0" borderId="0" xfId="0" applyAlignment="1">
      <alignment horizontal="center"/>
    </xf>
    <xf numFmtId="0" fontId="0" fillId="0" borderId="1" xfId="0" applyBorder="1" applyAlignment="1">
      <alignment horizontal="center"/>
    </xf>
    <xf numFmtId="41" fontId="0" fillId="3" borderId="0" xfId="0" applyNumberFormat="1" applyFill="1" applyAlignment="1">
      <alignment vertical="center"/>
    </xf>
    <xf numFmtId="41" fontId="0" fillId="3" borderId="0" xfId="1" applyFont="1" applyFill="1" applyAlignment="1">
      <alignment vertical="center"/>
    </xf>
    <xf numFmtId="9" fontId="0" fillId="3" borderId="0" xfId="2" applyFont="1" applyFill="1" applyAlignment="1">
      <alignment vertical="center"/>
    </xf>
    <xf numFmtId="41" fontId="0" fillId="3" borderId="0" xfId="1" applyNumberFormat="1" applyFont="1" applyFill="1" applyAlignment="1">
      <alignment vertical="center"/>
    </xf>
    <xf numFmtId="0" fontId="0" fillId="0" borderId="0" xfId="0" applyFill="1"/>
    <xf numFmtId="10" fontId="0" fillId="0" borderId="0" xfId="0" applyNumberFormat="1" applyFill="1"/>
  </cellXfs>
  <cellStyles count="3">
    <cellStyle name="Millares [0]" xfId="1" builtinId="6"/>
    <cellStyle name="Normal" xfId="0" builtinId="0"/>
    <cellStyle name="Porcentaje"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115419947506562"/>
          <c:y val="2.61639399356507E-2"/>
          <c:w val="0.84212204724409445"/>
          <c:h val="0.77993108968468239"/>
        </c:manualLayout>
      </c:layout>
      <c:scatterChart>
        <c:scatterStyle val="smoothMarker"/>
        <c:varyColors val="0"/>
        <c:ser>
          <c:idx val="0"/>
          <c:order val="0"/>
          <c:tx>
            <c:strRef>
              <c:f>'Par Perfecto'!$F$1</c:f>
              <c:strCache>
                <c:ptCount val="1"/>
                <c:pt idx="0">
                  <c:v>Pr Perfecto</c:v>
                </c:pt>
              </c:strCache>
            </c:strRef>
          </c:tx>
          <c:spPr>
            <a:ln w="19050" cap="rnd">
              <a:solidFill>
                <a:schemeClr val="accent1"/>
              </a:solidFill>
              <a:round/>
            </a:ln>
            <a:effectLst/>
          </c:spPr>
          <c:marker>
            <c:symbol val="none"/>
          </c:marker>
          <c:xVal>
            <c:numRef>
              <c:f>'Par Perfecto'!$E$2:$E$416</c:f>
              <c:numCache>
                <c:formatCode>0.00</c:formatCode>
                <c:ptCount val="415"/>
                <c:pt idx="0">
                  <c:v>8</c:v>
                </c:pt>
                <c:pt idx="1">
                  <c:v>7.9807692307692308</c:v>
                </c:pt>
                <c:pt idx="2">
                  <c:v>7.9615384615384617</c:v>
                </c:pt>
                <c:pt idx="3">
                  <c:v>7.9423076923076925</c:v>
                </c:pt>
                <c:pt idx="4">
                  <c:v>7.9230769230769234</c:v>
                </c:pt>
                <c:pt idx="5">
                  <c:v>7.9038461538461542</c:v>
                </c:pt>
                <c:pt idx="6">
                  <c:v>7.884615384615385</c:v>
                </c:pt>
                <c:pt idx="7">
                  <c:v>7.865384615384615</c:v>
                </c:pt>
                <c:pt idx="8">
                  <c:v>7.8461538461538458</c:v>
                </c:pt>
                <c:pt idx="9">
                  <c:v>7.8269230769230766</c:v>
                </c:pt>
                <c:pt idx="10">
                  <c:v>7.8076923076923075</c:v>
                </c:pt>
                <c:pt idx="11">
                  <c:v>7.7884615384615383</c:v>
                </c:pt>
                <c:pt idx="12">
                  <c:v>7.7692307692307692</c:v>
                </c:pt>
                <c:pt idx="13">
                  <c:v>7.75</c:v>
                </c:pt>
                <c:pt idx="14">
                  <c:v>7.7307692307692308</c:v>
                </c:pt>
                <c:pt idx="15">
                  <c:v>7.7115384615384617</c:v>
                </c:pt>
                <c:pt idx="16">
                  <c:v>7.6923076923076925</c:v>
                </c:pt>
                <c:pt idx="17">
                  <c:v>7.6730769230769234</c:v>
                </c:pt>
                <c:pt idx="18">
                  <c:v>7.6538461538461542</c:v>
                </c:pt>
                <c:pt idx="19">
                  <c:v>7.634615384615385</c:v>
                </c:pt>
                <c:pt idx="20">
                  <c:v>7.615384615384615</c:v>
                </c:pt>
                <c:pt idx="21">
                  <c:v>7.5961538461538458</c:v>
                </c:pt>
                <c:pt idx="22">
                  <c:v>7.5769230769230766</c:v>
                </c:pt>
                <c:pt idx="23">
                  <c:v>7.5576923076923075</c:v>
                </c:pt>
                <c:pt idx="24">
                  <c:v>7.5384615384615383</c:v>
                </c:pt>
                <c:pt idx="25">
                  <c:v>7.5192307692307692</c:v>
                </c:pt>
                <c:pt idx="26">
                  <c:v>7.5</c:v>
                </c:pt>
                <c:pt idx="27">
                  <c:v>7.4807692307692308</c:v>
                </c:pt>
                <c:pt idx="28">
                  <c:v>7.4615384615384617</c:v>
                </c:pt>
                <c:pt idx="29">
                  <c:v>7.4423076923076925</c:v>
                </c:pt>
                <c:pt idx="30">
                  <c:v>7.4230769230769234</c:v>
                </c:pt>
                <c:pt idx="31">
                  <c:v>7.4038461538461542</c:v>
                </c:pt>
                <c:pt idx="32">
                  <c:v>7.384615384615385</c:v>
                </c:pt>
                <c:pt idx="33">
                  <c:v>7.365384615384615</c:v>
                </c:pt>
                <c:pt idx="34">
                  <c:v>7.3461538461538458</c:v>
                </c:pt>
                <c:pt idx="35">
                  <c:v>7.3269230769230766</c:v>
                </c:pt>
                <c:pt idx="36">
                  <c:v>7.3076923076923075</c:v>
                </c:pt>
                <c:pt idx="37">
                  <c:v>7.2884615384615383</c:v>
                </c:pt>
                <c:pt idx="38">
                  <c:v>7.2692307692307692</c:v>
                </c:pt>
                <c:pt idx="39">
                  <c:v>7.25</c:v>
                </c:pt>
                <c:pt idx="40">
                  <c:v>7.2307692307692308</c:v>
                </c:pt>
                <c:pt idx="41">
                  <c:v>7.2115384615384617</c:v>
                </c:pt>
                <c:pt idx="42">
                  <c:v>7.1923076923076925</c:v>
                </c:pt>
                <c:pt idx="43">
                  <c:v>7.1730769230769234</c:v>
                </c:pt>
                <c:pt idx="44">
                  <c:v>7.1538461538461542</c:v>
                </c:pt>
                <c:pt idx="45">
                  <c:v>7.134615384615385</c:v>
                </c:pt>
                <c:pt idx="46">
                  <c:v>7.115384615384615</c:v>
                </c:pt>
                <c:pt idx="47">
                  <c:v>7.0961538461538458</c:v>
                </c:pt>
                <c:pt idx="48">
                  <c:v>7.0769230769230766</c:v>
                </c:pt>
                <c:pt idx="49">
                  <c:v>7.0576923076923075</c:v>
                </c:pt>
                <c:pt idx="50">
                  <c:v>7.0384615384615383</c:v>
                </c:pt>
                <c:pt idx="51">
                  <c:v>7.0192307692307692</c:v>
                </c:pt>
                <c:pt idx="52">
                  <c:v>7</c:v>
                </c:pt>
                <c:pt idx="53">
                  <c:v>6.9807692307692308</c:v>
                </c:pt>
                <c:pt idx="54">
                  <c:v>6.9615384615384617</c:v>
                </c:pt>
                <c:pt idx="55">
                  <c:v>6.9423076923076925</c:v>
                </c:pt>
                <c:pt idx="56">
                  <c:v>6.9230769230769234</c:v>
                </c:pt>
                <c:pt idx="57">
                  <c:v>6.9038461538461542</c:v>
                </c:pt>
                <c:pt idx="58">
                  <c:v>6.884615384615385</c:v>
                </c:pt>
                <c:pt idx="59">
                  <c:v>6.865384615384615</c:v>
                </c:pt>
                <c:pt idx="60">
                  <c:v>6.8461538461538458</c:v>
                </c:pt>
                <c:pt idx="61">
                  <c:v>6.8269230769230766</c:v>
                </c:pt>
                <c:pt idx="62">
                  <c:v>6.8076923076923075</c:v>
                </c:pt>
                <c:pt idx="63">
                  <c:v>6.7884615384615383</c:v>
                </c:pt>
                <c:pt idx="64">
                  <c:v>6.7692307692307692</c:v>
                </c:pt>
                <c:pt idx="65">
                  <c:v>6.75</c:v>
                </c:pt>
                <c:pt idx="66">
                  <c:v>6.7307692307692308</c:v>
                </c:pt>
                <c:pt idx="67">
                  <c:v>6.7115384615384617</c:v>
                </c:pt>
                <c:pt idx="68">
                  <c:v>6.6923076923076925</c:v>
                </c:pt>
                <c:pt idx="69">
                  <c:v>6.6730769230769234</c:v>
                </c:pt>
                <c:pt idx="70">
                  <c:v>6.6538461538461542</c:v>
                </c:pt>
                <c:pt idx="71">
                  <c:v>6.634615384615385</c:v>
                </c:pt>
                <c:pt idx="72">
                  <c:v>6.615384615384615</c:v>
                </c:pt>
                <c:pt idx="73">
                  <c:v>6.5961538461538458</c:v>
                </c:pt>
                <c:pt idx="74">
                  <c:v>6.5769230769230766</c:v>
                </c:pt>
                <c:pt idx="75">
                  <c:v>6.5576923076923075</c:v>
                </c:pt>
                <c:pt idx="76">
                  <c:v>6.5384615384615383</c:v>
                </c:pt>
                <c:pt idx="77">
                  <c:v>6.5192307692307692</c:v>
                </c:pt>
                <c:pt idx="78">
                  <c:v>6.5</c:v>
                </c:pt>
                <c:pt idx="79">
                  <c:v>6.4807692307692308</c:v>
                </c:pt>
                <c:pt idx="80">
                  <c:v>6.4615384615384617</c:v>
                </c:pt>
                <c:pt idx="81">
                  <c:v>6.4423076923076925</c:v>
                </c:pt>
                <c:pt idx="82">
                  <c:v>6.4230769230769234</c:v>
                </c:pt>
                <c:pt idx="83">
                  <c:v>6.4038461538461542</c:v>
                </c:pt>
                <c:pt idx="84">
                  <c:v>6.384615384615385</c:v>
                </c:pt>
                <c:pt idx="85">
                  <c:v>6.365384615384615</c:v>
                </c:pt>
                <c:pt idx="86">
                  <c:v>6.3461538461538458</c:v>
                </c:pt>
                <c:pt idx="87">
                  <c:v>6.3269230769230766</c:v>
                </c:pt>
                <c:pt idx="88">
                  <c:v>6.3076923076923075</c:v>
                </c:pt>
                <c:pt idx="89">
                  <c:v>6.2884615384615383</c:v>
                </c:pt>
                <c:pt idx="90">
                  <c:v>6.2692307692307692</c:v>
                </c:pt>
                <c:pt idx="91">
                  <c:v>6.25</c:v>
                </c:pt>
                <c:pt idx="92">
                  <c:v>6.2307692307692308</c:v>
                </c:pt>
                <c:pt idx="93">
                  <c:v>6.2115384615384617</c:v>
                </c:pt>
                <c:pt idx="94">
                  <c:v>6.1923076923076925</c:v>
                </c:pt>
                <c:pt idx="95">
                  <c:v>6.1730769230769234</c:v>
                </c:pt>
                <c:pt idx="96">
                  <c:v>6.1538461538461542</c:v>
                </c:pt>
                <c:pt idx="97">
                  <c:v>6.134615384615385</c:v>
                </c:pt>
                <c:pt idx="98">
                  <c:v>6.115384615384615</c:v>
                </c:pt>
                <c:pt idx="99">
                  <c:v>6.0961538461538458</c:v>
                </c:pt>
                <c:pt idx="100">
                  <c:v>6.0769230769230766</c:v>
                </c:pt>
                <c:pt idx="101">
                  <c:v>6.0576923076923075</c:v>
                </c:pt>
                <c:pt idx="102">
                  <c:v>6.0384615384615383</c:v>
                </c:pt>
                <c:pt idx="103">
                  <c:v>6.0192307692307692</c:v>
                </c:pt>
                <c:pt idx="104">
                  <c:v>6</c:v>
                </c:pt>
                <c:pt idx="105">
                  <c:v>5.9807692307692308</c:v>
                </c:pt>
                <c:pt idx="106">
                  <c:v>5.9615384615384617</c:v>
                </c:pt>
                <c:pt idx="107">
                  <c:v>5.9423076923076925</c:v>
                </c:pt>
                <c:pt idx="108">
                  <c:v>5.9230769230769234</c:v>
                </c:pt>
                <c:pt idx="109">
                  <c:v>5.9038461538461542</c:v>
                </c:pt>
                <c:pt idx="110">
                  <c:v>5.884615384615385</c:v>
                </c:pt>
                <c:pt idx="111">
                  <c:v>5.865384615384615</c:v>
                </c:pt>
                <c:pt idx="112">
                  <c:v>5.8461538461538458</c:v>
                </c:pt>
                <c:pt idx="113">
                  <c:v>5.8269230769230766</c:v>
                </c:pt>
                <c:pt idx="114">
                  <c:v>5.8076923076923075</c:v>
                </c:pt>
                <c:pt idx="115">
                  <c:v>5.7884615384615383</c:v>
                </c:pt>
                <c:pt idx="116">
                  <c:v>5.7692307692307692</c:v>
                </c:pt>
                <c:pt idx="117">
                  <c:v>5.75</c:v>
                </c:pt>
                <c:pt idx="118">
                  <c:v>5.7307692307692308</c:v>
                </c:pt>
                <c:pt idx="119">
                  <c:v>5.7115384615384617</c:v>
                </c:pt>
                <c:pt idx="120">
                  <c:v>5.6923076923076925</c:v>
                </c:pt>
                <c:pt idx="121">
                  <c:v>5.6730769230769234</c:v>
                </c:pt>
                <c:pt idx="122">
                  <c:v>5.6538461538461542</c:v>
                </c:pt>
                <c:pt idx="123">
                  <c:v>5.634615384615385</c:v>
                </c:pt>
                <c:pt idx="124">
                  <c:v>5.615384615384615</c:v>
                </c:pt>
                <c:pt idx="125">
                  <c:v>5.5961538461538458</c:v>
                </c:pt>
                <c:pt idx="126">
                  <c:v>5.5769230769230766</c:v>
                </c:pt>
                <c:pt idx="127">
                  <c:v>5.5576923076923075</c:v>
                </c:pt>
                <c:pt idx="128">
                  <c:v>5.5384615384615383</c:v>
                </c:pt>
                <c:pt idx="129">
                  <c:v>5.5192307692307692</c:v>
                </c:pt>
                <c:pt idx="130">
                  <c:v>5.5</c:v>
                </c:pt>
                <c:pt idx="131">
                  <c:v>5.4807692307692308</c:v>
                </c:pt>
                <c:pt idx="132">
                  <c:v>5.4615384615384617</c:v>
                </c:pt>
                <c:pt idx="133">
                  <c:v>5.4423076923076925</c:v>
                </c:pt>
                <c:pt idx="134">
                  <c:v>5.4230769230769234</c:v>
                </c:pt>
                <c:pt idx="135">
                  <c:v>5.4038461538461542</c:v>
                </c:pt>
                <c:pt idx="136">
                  <c:v>5.384615384615385</c:v>
                </c:pt>
                <c:pt idx="137">
                  <c:v>5.365384615384615</c:v>
                </c:pt>
                <c:pt idx="138">
                  <c:v>5.3461538461538458</c:v>
                </c:pt>
                <c:pt idx="139">
                  <c:v>5.3269230769230766</c:v>
                </c:pt>
                <c:pt idx="140">
                  <c:v>5.3076923076923075</c:v>
                </c:pt>
                <c:pt idx="141">
                  <c:v>5.2884615384615383</c:v>
                </c:pt>
                <c:pt idx="142">
                  <c:v>5.2692307692307692</c:v>
                </c:pt>
                <c:pt idx="143">
                  <c:v>5.25</c:v>
                </c:pt>
                <c:pt idx="144">
                  <c:v>5.2307692307692308</c:v>
                </c:pt>
                <c:pt idx="145">
                  <c:v>5.2115384615384617</c:v>
                </c:pt>
                <c:pt idx="146">
                  <c:v>5.1923076923076925</c:v>
                </c:pt>
                <c:pt idx="147">
                  <c:v>5.1730769230769234</c:v>
                </c:pt>
                <c:pt idx="148">
                  <c:v>5.1538461538461542</c:v>
                </c:pt>
                <c:pt idx="149">
                  <c:v>5.134615384615385</c:v>
                </c:pt>
                <c:pt idx="150">
                  <c:v>5.115384615384615</c:v>
                </c:pt>
                <c:pt idx="151">
                  <c:v>5.0961538461538458</c:v>
                </c:pt>
                <c:pt idx="152">
                  <c:v>5.0769230769230766</c:v>
                </c:pt>
                <c:pt idx="153">
                  <c:v>5.0576923076923075</c:v>
                </c:pt>
                <c:pt idx="154">
                  <c:v>5.0384615384615383</c:v>
                </c:pt>
                <c:pt idx="155">
                  <c:v>5.0192307692307692</c:v>
                </c:pt>
                <c:pt idx="156">
                  <c:v>5</c:v>
                </c:pt>
                <c:pt idx="157">
                  <c:v>4.9807692307692308</c:v>
                </c:pt>
                <c:pt idx="158">
                  <c:v>4.9615384615384617</c:v>
                </c:pt>
                <c:pt idx="159">
                  <c:v>4.9423076923076925</c:v>
                </c:pt>
                <c:pt idx="160">
                  <c:v>4.9230769230769234</c:v>
                </c:pt>
                <c:pt idx="161">
                  <c:v>4.9038461538461542</c:v>
                </c:pt>
                <c:pt idx="162">
                  <c:v>4.884615384615385</c:v>
                </c:pt>
                <c:pt idx="163">
                  <c:v>4.865384615384615</c:v>
                </c:pt>
                <c:pt idx="164">
                  <c:v>4.8461538461538458</c:v>
                </c:pt>
                <c:pt idx="165">
                  <c:v>4.8269230769230766</c:v>
                </c:pt>
                <c:pt idx="166">
                  <c:v>4.8076923076923075</c:v>
                </c:pt>
                <c:pt idx="167">
                  <c:v>4.7884615384615383</c:v>
                </c:pt>
                <c:pt idx="168">
                  <c:v>4.7692307692307692</c:v>
                </c:pt>
                <c:pt idx="169">
                  <c:v>4.75</c:v>
                </c:pt>
                <c:pt idx="170">
                  <c:v>4.7307692307692308</c:v>
                </c:pt>
                <c:pt idx="171">
                  <c:v>4.7115384615384617</c:v>
                </c:pt>
                <c:pt idx="172">
                  <c:v>4.6923076923076925</c:v>
                </c:pt>
                <c:pt idx="173">
                  <c:v>4.6730769230769234</c:v>
                </c:pt>
                <c:pt idx="174">
                  <c:v>4.6538461538461542</c:v>
                </c:pt>
                <c:pt idx="175">
                  <c:v>4.634615384615385</c:v>
                </c:pt>
                <c:pt idx="176">
                  <c:v>4.615384615384615</c:v>
                </c:pt>
                <c:pt idx="177">
                  <c:v>4.5961538461538458</c:v>
                </c:pt>
                <c:pt idx="178">
                  <c:v>4.5769230769230766</c:v>
                </c:pt>
                <c:pt idx="179">
                  <c:v>4.5576923076923075</c:v>
                </c:pt>
                <c:pt idx="180">
                  <c:v>4.5384615384615383</c:v>
                </c:pt>
                <c:pt idx="181">
                  <c:v>4.5192307692307692</c:v>
                </c:pt>
                <c:pt idx="182">
                  <c:v>4.5</c:v>
                </c:pt>
                <c:pt idx="183">
                  <c:v>4.4807692307692308</c:v>
                </c:pt>
                <c:pt idx="184">
                  <c:v>4.4615384615384617</c:v>
                </c:pt>
                <c:pt idx="185">
                  <c:v>4.4423076923076925</c:v>
                </c:pt>
                <c:pt idx="186">
                  <c:v>4.4230769230769234</c:v>
                </c:pt>
                <c:pt idx="187">
                  <c:v>4.4038461538461542</c:v>
                </c:pt>
                <c:pt idx="188">
                  <c:v>4.384615384615385</c:v>
                </c:pt>
                <c:pt idx="189">
                  <c:v>4.365384615384615</c:v>
                </c:pt>
                <c:pt idx="190">
                  <c:v>4.3461538461538458</c:v>
                </c:pt>
                <c:pt idx="191">
                  <c:v>4.3269230769230766</c:v>
                </c:pt>
                <c:pt idx="192">
                  <c:v>4.3076923076923075</c:v>
                </c:pt>
                <c:pt idx="193">
                  <c:v>4.2884615384615383</c:v>
                </c:pt>
                <c:pt idx="194">
                  <c:v>4.2692307692307692</c:v>
                </c:pt>
                <c:pt idx="195">
                  <c:v>4.25</c:v>
                </c:pt>
                <c:pt idx="196">
                  <c:v>4.2307692307692308</c:v>
                </c:pt>
                <c:pt idx="197">
                  <c:v>4.2115384615384617</c:v>
                </c:pt>
                <c:pt idx="198">
                  <c:v>4.1923076923076925</c:v>
                </c:pt>
                <c:pt idx="199">
                  <c:v>4.1730769230769234</c:v>
                </c:pt>
                <c:pt idx="200">
                  <c:v>4.1538461538461542</c:v>
                </c:pt>
                <c:pt idx="201">
                  <c:v>4.134615384615385</c:v>
                </c:pt>
                <c:pt idx="202">
                  <c:v>4.115384615384615</c:v>
                </c:pt>
                <c:pt idx="203">
                  <c:v>4.0961538461538458</c:v>
                </c:pt>
                <c:pt idx="204">
                  <c:v>4.0769230769230766</c:v>
                </c:pt>
                <c:pt idx="205">
                  <c:v>4.0576923076923075</c:v>
                </c:pt>
                <c:pt idx="206">
                  <c:v>4.0384615384615383</c:v>
                </c:pt>
                <c:pt idx="207">
                  <c:v>4.0192307692307692</c:v>
                </c:pt>
                <c:pt idx="208">
                  <c:v>4</c:v>
                </c:pt>
                <c:pt idx="209">
                  <c:v>3.9807692307692308</c:v>
                </c:pt>
                <c:pt idx="210">
                  <c:v>3.9615384615384617</c:v>
                </c:pt>
                <c:pt idx="211">
                  <c:v>3.9423076923076925</c:v>
                </c:pt>
                <c:pt idx="212">
                  <c:v>3.9230769230769229</c:v>
                </c:pt>
                <c:pt idx="213">
                  <c:v>3.9038461538461537</c:v>
                </c:pt>
                <c:pt idx="214">
                  <c:v>3.8846153846153846</c:v>
                </c:pt>
                <c:pt idx="215">
                  <c:v>3.8653846153846154</c:v>
                </c:pt>
                <c:pt idx="216">
                  <c:v>3.8461538461538463</c:v>
                </c:pt>
                <c:pt idx="217">
                  <c:v>3.8269230769230771</c:v>
                </c:pt>
                <c:pt idx="218">
                  <c:v>3.8076923076923075</c:v>
                </c:pt>
                <c:pt idx="219">
                  <c:v>3.7884615384615383</c:v>
                </c:pt>
                <c:pt idx="220">
                  <c:v>3.7692307692307692</c:v>
                </c:pt>
                <c:pt idx="221">
                  <c:v>3.75</c:v>
                </c:pt>
                <c:pt idx="222">
                  <c:v>3.7307692307692308</c:v>
                </c:pt>
                <c:pt idx="223">
                  <c:v>3.7115384615384617</c:v>
                </c:pt>
                <c:pt idx="224">
                  <c:v>3.6923076923076925</c:v>
                </c:pt>
                <c:pt idx="225">
                  <c:v>3.6730769230769229</c:v>
                </c:pt>
                <c:pt idx="226">
                  <c:v>3.6538461538461537</c:v>
                </c:pt>
                <c:pt idx="227">
                  <c:v>3.6346153846153846</c:v>
                </c:pt>
                <c:pt idx="228">
                  <c:v>3.6153846153846154</c:v>
                </c:pt>
                <c:pt idx="229">
                  <c:v>3.5961538461538463</c:v>
                </c:pt>
                <c:pt idx="230">
                  <c:v>3.5769230769230771</c:v>
                </c:pt>
                <c:pt idx="231">
                  <c:v>3.5576923076923075</c:v>
                </c:pt>
                <c:pt idx="232">
                  <c:v>3.5384615384615383</c:v>
                </c:pt>
                <c:pt idx="233">
                  <c:v>3.5192307692307692</c:v>
                </c:pt>
                <c:pt idx="234">
                  <c:v>3.5</c:v>
                </c:pt>
                <c:pt idx="235">
                  <c:v>3.4807692307692308</c:v>
                </c:pt>
                <c:pt idx="236">
                  <c:v>3.4615384615384617</c:v>
                </c:pt>
                <c:pt idx="237">
                  <c:v>3.4423076923076925</c:v>
                </c:pt>
                <c:pt idx="238">
                  <c:v>3.4230769230769229</c:v>
                </c:pt>
                <c:pt idx="239">
                  <c:v>3.4038461538461537</c:v>
                </c:pt>
                <c:pt idx="240">
                  <c:v>3.3846153846153846</c:v>
                </c:pt>
                <c:pt idx="241">
                  <c:v>3.3653846153846154</c:v>
                </c:pt>
                <c:pt idx="242">
                  <c:v>3.3461538461538463</c:v>
                </c:pt>
                <c:pt idx="243">
                  <c:v>3.3269230769230771</c:v>
                </c:pt>
                <c:pt idx="244">
                  <c:v>3.3076923076923075</c:v>
                </c:pt>
                <c:pt idx="245">
                  <c:v>3.2884615384615383</c:v>
                </c:pt>
                <c:pt idx="246">
                  <c:v>3.2692307692307692</c:v>
                </c:pt>
                <c:pt idx="247">
                  <c:v>3.25</c:v>
                </c:pt>
                <c:pt idx="248">
                  <c:v>3.2307692307692308</c:v>
                </c:pt>
                <c:pt idx="249">
                  <c:v>3.2115384615384617</c:v>
                </c:pt>
                <c:pt idx="250">
                  <c:v>3.1923076923076925</c:v>
                </c:pt>
                <c:pt idx="251">
                  <c:v>3.1730769230769229</c:v>
                </c:pt>
                <c:pt idx="252">
                  <c:v>3.1538461538461537</c:v>
                </c:pt>
                <c:pt idx="253">
                  <c:v>3.1346153846153846</c:v>
                </c:pt>
                <c:pt idx="254">
                  <c:v>3.1153846153846154</c:v>
                </c:pt>
                <c:pt idx="255">
                  <c:v>3.0961538461538463</c:v>
                </c:pt>
                <c:pt idx="256">
                  <c:v>3.0769230769230771</c:v>
                </c:pt>
                <c:pt idx="257">
                  <c:v>3.0576923076923075</c:v>
                </c:pt>
                <c:pt idx="258">
                  <c:v>3.0384615384615383</c:v>
                </c:pt>
                <c:pt idx="259">
                  <c:v>3.0192307692307692</c:v>
                </c:pt>
                <c:pt idx="260">
                  <c:v>3</c:v>
                </c:pt>
                <c:pt idx="261">
                  <c:v>2.9807692307692308</c:v>
                </c:pt>
                <c:pt idx="262">
                  <c:v>2.9615384615384617</c:v>
                </c:pt>
                <c:pt idx="263">
                  <c:v>2.9423076923076925</c:v>
                </c:pt>
                <c:pt idx="264">
                  <c:v>2.9230769230769229</c:v>
                </c:pt>
                <c:pt idx="265">
                  <c:v>2.9038461538461537</c:v>
                </c:pt>
                <c:pt idx="266">
                  <c:v>2.8846153846153846</c:v>
                </c:pt>
                <c:pt idx="267">
                  <c:v>2.8653846153846154</c:v>
                </c:pt>
                <c:pt idx="268">
                  <c:v>2.8461538461538463</c:v>
                </c:pt>
                <c:pt idx="269">
                  <c:v>2.8269230769230771</c:v>
                </c:pt>
                <c:pt idx="270">
                  <c:v>2.8076923076923075</c:v>
                </c:pt>
                <c:pt idx="271">
                  <c:v>2.7884615384615383</c:v>
                </c:pt>
                <c:pt idx="272">
                  <c:v>2.7692307692307692</c:v>
                </c:pt>
                <c:pt idx="273">
                  <c:v>2.75</c:v>
                </c:pt>
                <c:pt idx="274">
                  <c:v>2.7307692307692308</c:v>
                </c:pt>
                <c:pt idx="275">
                  <c:v>2.7115384615384617</c:v>
                </c:pt>
                <c:pt idx="276">
                  <c:v>2.6923076923076925</c:v>
                </c:pt>
                <c:pt idx="277">
                  <c:v>2.6730769230769229</c:v>
                </c:pt>
                <c:pt idx="278">
                  <c:v>2.6538461538461537</c:v>
                </c:pt>
                <c:pt idx="279">
                  <c:v>2.6346153846153846</c:v>
                </c:pt>
                <c:pt idx="280">
                  <c:v>2.6153846153846154</c:v>
                </c:pt>
                <c:pt idx="281">
                  <c:v>2.5961538461538463</c:v>
                </c:pt>
                <c:pt idx="282">
                  <c:v>2.5769230769230771</c:v>
                </c:pt>
                <c:pt idx="283">
                  <c:v>2.5576923076923075</c:v>
                </c:pt>
                <c:pt idx="284">
                  <c:v>2.5384615384615383</c:v>
                </c:pt>
                <c:pt idx="285">
                  <c:v>2.5192307692307692</c:v>
                </c:pt>
                <c:pt idx="286">
                  <c:v>2.5</c:v>
                </c:pt>
                <c:pt idx="287">
                  <c:v>2.4807692307692308</c:v>
                </c:pt>
                <c:pt idx="288">
                  <c:v>2.4615384615384617</c:v>
                </c:pt>
                <c:pt idx="289">
                  <c:v>2.4423076923076925</c:v>
                </c:pt>
                <c:pt idx="290">
                  <c:v>2.4230769230769229</c:v>
                </c:pt>
                <c:pt idx="291">
                  <c:v>2.4038461538461537</c:v>
                </c:pt>
                <c:pt idx="292">
                  <c:v>2.3846153846153846</c:v>
                </c:pt>
                <c:pt idx="293">
                  <c:v>2.3653846153846154</c:v>
                </c:pt>
                <c:pt idx="294">
                  <c:v>2.3461538461538463</c:v>
                </c:pt>
                <c:pt idx="295">
                  <c:v>2.3269230769230771</c:v>
                </c:pt>
                <c:pt idx="296">
                  <c:v>2.3076923076923075</c:v>
                </c:pt>
                <c:pt idx="297">
                  <c:v>2.2884615384615383</c:v>
                </c:pt>
                <c:pt idx="298">
                  <c:v>2.2692307692307692</c:v>
                </c:pt>
                <c:pt idx="299">
                  <c:v>2.25</c:v>
                </c:pt>
                <c:pt idx="300">
                  <c:v>2.2307692307692308</c:v>
                </c:pt>
                <c:pt idx="301">
                  <c:v>2.2115384615384617</c:v>
                </c:pt>
                <c:pt idx="302">
                  <c:v>2.1923076923076925</c:v>
                </c:pt>
                <c:pt idx="303">
                  <c:v>2.1730769230769229</c:v>
                </c:pt>
                <c:pt idx="304">
                  <c:v>2.1538461538461537</c:v>
                </c:pt>
                <c:pt idx="305">
                  <c:v>2.1346153846153846</c:v>
                </c:pt>
                <c:pt idx="306">
                  <c:v>2.1153846153846154</c:v>
                </c:pt>
                <c:pt idx="307">
                  <c:v>2.0961538461538463</c:v>
                </c:pt>
                <c:pt idx="308">
                  <c:v>2.0769230769230771</c:v>
                </c:pt>
                <c:pt idx="309">
                  <c:v>2.0576923076923075</c:v>
                </c:pt>
                <c:pt idx="310">
                  <c:v>2.0384615384615383</c:v>
                </c:pt>
                <c:pt idx="311">
                  <c:v>2.0192307692307692</c:v>
                </c:pt>
                <c:pt idx="312">
                  <c:v>2</c:v>
                </c:pt>
                <c:pt idx="313">
                  <c:v>1.9807692307692308</c:v>
                </c:pt>
                <c:pt idx="314">
                  <c:v>1.9615384615384615</c:v>
                </c:pt>
                <c:pt idx="315">
                  <c:v>1.9423076923076923</c:v>
                </c:pt>
                <c:pt idx="316">
                  <c:v>1.9230769230769231</c:v>
                </c:pt>
                <c:pt idx="317">
                  <c:v>1.9038461538461537</c:v>
                </c:pt>
                <c:pt idx="318">
                  <c:v>1.8846153846153846</c:v>
                </c:pt>
                <c:pt idx="319">
                  <c:v>1.8653846153846154</c:v>
                </c:pt>
                <c:pt idx="320">
                  <c:v>1.8461538461538463</c:v>
                </c:pt>
                <c:pt idx="321">
                  <c:v>1.8269230769230769</c:v>
                </c:pt>
                <c:pt idx="322">
                  <c:v>1.8076923076923077</c:v>
                </c:pt>
                <c:pt idx="323">
                  <c:v>1.7884615384615385</c:v>
                </c:pt>
                <c:pt idx="324">
                  <c:v>1.7692307692307692</c:v>
                </c:pt>
                <c:pt idx="325">
                  <c:v>1.75</c:v>
                </c:pt>
                <c:pt idx="326">
                  <c:v>1.7307692307692308</c:v>
                </c:pt>
                <c:pt idx="327">
                  <c:v>1.7115384615384615</c:v>
                </c:pt>
                <c:pt idx="328">
                  <c:v>1.6923076923076923</c:v>
                </c:pt>
                <c:pt idx="329">
                  <c:v>1.6730769230769231</c:v>
                </c:pt>
                <c:pt idx="330">
                  <c:v>1.6538461538461537</c:v>
                </c:pt>
                <c:pt idx="331">
                  <c:v>1.6346153846153846</c:v>
                </c:pt>
                <c:pt idx="332">
                  <c:v>1.6153846153846154</c:v>
                </c:pt>
                <c:pt idx="333">
                  <c:v>1.5961538461538463</c:v>
                </c:pt>
                <c:pt idx="334">
                  <c:v>1.5769230769230769</c:v>
                </c:pt>
                <c:pt idx="335">
                  <c:v>1.5576923076923077</c:v>
                </c:pt>
                <c:pt idx="336">
                  <c:v>1.5384615384615385</c:v>
                </c:pt>
                <c:pt idx="337">
                  <c:v>1.5192307692307692</c:v>
                </c:pt>
                <c:pt idx="338">
                  <c:v>1.5</c:v>
                </c:pt>
                <c:pt idx="339">
                  <c:v>1.4807692307692308</c:v>
                </c:pt>
                <c:pt idx="340">
                  <c:v>1.4615384615384615</c:v>
                </c:pt>
                <c:pt idx="341">
                  <c:v>1.4423076923076923</c:v>
                </c:pt>
                <c:pt idx="342">
                  <c:v>1.4230769230769231</c:v>
                </c:pt>
                <c:pt idx="343">
                  <c:v>1.4038461538461537</c:v>
                </c:pt>
                <c:pt idx="344">
                  <c:v>1.3846153846153846</c:v>
                </c:pt>
                <c:pt idx="345">
                  <c:v>1.3653846153846154</c:v>
                </c:pt>
                <c:pt idx="346">
                  <c:v>1.3461538461538463</c:v>
                </c:pt>
                <c:pt idx="347">
                  <c:v>1.3269230769230769</c:v>
                </c:pt>
                <c:pt idx="348">
                  <c:v>1.3076923076923077</c:v>
                </c:pt>
                <c:pt idx="349">
                  <c:v>1.2884615384615385</c:v>
                </c:pt>
                <c:pt idx="350">
                  <c:v>1.2692307692307692</c:v>
                </c:pt>
                <c:pt idx="351">
                  <c:v>1.25</c:v>
                </c:pt>
                <c:pt idx="352">
                  <c:v>1.2307692307692308</c:v>
                </c:pt>
                <c:pt idx="353">
                  <c:v>1.2115384615384615</c:v>
                </c:pt>
                <c:pt idx="354">
                  <c:v>1.1923076923076923</c:v>
                </c:pt>
                <c:pt idx="355">
                  <c:v>1.1730769230769231</c:v>
                </c:pt>
                <c:pt idx="356">
                  <c:v>1.1538461538461537</c:v>
                </c:pt>
                <c:pt idx="357">
                  <c:v>1.1346153846153846</c:v>
                </c:pt>
                <c:pt idx="358">
                  <c:v>1.1153846153846154</c:v>
                </c:pt>
                <c:pt idx="359">
                  <c:v>1.0961538461538463</c:v>
                </c:pt>
                <c:pt idx="360">
                  <c:v>1.0769230769230769</c:v>
                </c:pt>
                <c:pt idx="361">
                  <c:v>1.0576923076923077</c:v>
                </c:pt>
                <c:pt idx="362">
                  <c:v>1.0384615384615385</c:v>
                </c:pt>
                <c:pt idx="363">
                  <c:v>1.0192307692307692</c:v>
                </c:pt>
                <c:pt idx="364">
                  <c:v>1</c:v>
                </c:pt>
                <c:pt idx="365">
                  <c:v>0.98076923076923073</c:v>
                </c:pt>
                <c:pt idx="366">
                  <c:v>0.96153846153846156</c:v>
                </c:pt>
                <c:pt idx="367">
                  <c:v>0.94230769230769229</c:v>
                </c:pt>
                <c:pt idx="368">
                  <c:v>0.92307692307692313</c:v>
                </c:pt>
                <c:pt idx="369">
                  <c:v>0.90384615384615385</c:v>
                </c:pt>
                <c:pt idx="370">
                  <c:v>0.88461538461538458</c:v>
                </c:pt>
                <c:pt idx="371">
                  <c:v>0.86538461538461542</c:v>
                </c:pt>
                <c:pt idx="372">
                  <c:v>0.84615384615384615</c:v>
                </c:pt>
                <c:pt idx="373">
                  <c:v>0.82692307692307687</c:v>
                </c:pt>
                <c:pt idx="374">
                  <c:v>0.80769230769230771</c:v>
                </c:pt>
                <c:pt idx="375">
                  <c:v>0.78846153846153844</c:v>
                </c:pt>
                <c:pt idx="376">
                  <c:v>0.76923076923076927</c:v>
                </c:pt>
                <c:pt idx="377">
                  <c:v>0.75</c:v>
                </c:pt>
                <c:pt idx="378">
                  <c:v>0.73076923076923073</c:v>
                </c:pt>
                <c:pt idx="379">
                  <c:v>0.71153846153846156</c:v>
                </c:pt>
                <c:pt idx="380">
                  <c:v>0.69230769230769229</c:v>
                </c:pt>
                <c:pt idx="381">
                  <c:v>0.67307692307692313</c:v>
                </c:pt>
                <c:pt idx="382">
                  <c:v>0.65384615384615385</c:v>
                </c:pt>
                <c:pt idx="383">
                  <c:v>0.63461538461538458</c:v>
                </c:pt>
                <c:pt idx="384">
                  <c:v>0.61538461538461542</c:v>
                </c:pt>
                <c:pt idx="385">
                  <c:v>0.59615384615384615</c:v>
                </c:pt>
                <c:pt idx="386">
                  <c:v>0.57692307692307687</c:v>
                </c:pt>
                <c:pt idx="387">
                  <c:v>0.55769230769230771</c:v>
                </c:pt>
                <c:pt idx="388">
                  <c:v>0.53846153846153844</c:v>
                </c:pt>
                <c:pt idx="389">
                  <c:v>0.51923076923076927</c:v>
                </c:pt>
                <c:pt idx="390">
                  <c:v>0.5</c:v>
                </c:pt>
                <c:pt idx="391">
                  <c:v>0.48076923076923078</c:v>
                </c:pt>
                <c:pt idx="392">
                  <c:v>0.46153846153846156</c:v>
                </c:pt>
                <c:pt idx="393">
                  <c:v>0.44230769230769229</c:v>
                </c:pt>
                <c:pt idx="394">
                  <c:v>0.42307692307692307</c:v>
                </c:pt>
                <c:pt idx="395">
                  <c:v>0.40384615384615385</c:v>
                </c:pt>
                <c:pt idx="396">
                  <c:v>0.38461538461538464</c:v>
                </c:pt>
                <c:pt idx="397">
                  <c:v>0.36538461538461536</c:v>
                </c:pt>
                <c:pt idx="398">
                  <c:v>0.34615384615384615</c:v>
                </c:pt>
                <c:pt idx="399">
                  <c:v>0.32692307692307693</c:v>
                </c:pt>
                <c:pt idx="400">
                  <c:v>0.30769230769230771</c:v>
                </c:pt>
                <c:pt idx="401">
                  <c:v>0.28846153846153844</c:v>
                </c:pt>
                <c:pt idx="402">
                  <c:v>0.26923076923076922</c:v>
                </c:pt>
                <c:pt idx="403">
                  <c:v>0.25</c:v>
                </c:pt>
                <c:pt idx="404">
                  <c:v>0.23076923076923078</c:v>
                </c:pt>
                <c:pt idx="405">
                  <c:v>0.21153846153846154</c:v>
                </c:pt>
                <c:pt idx="406">
                  <c:v>0.19230769230769232</c:v>
                </c:pt>
                <c:pt idx="407">
                  <c:v>0.17307692307692307</c:v>
                </c:pt>
                <c:pt idx="408">
                  <c:v>0.15384615384615385</c:v>
                </c:pt>
                <c:pt idx="409">
                  <c:v>0.13461538461538461</c:v>
                </c:pt>
                <c:pt idx="410">
                  <c:v>0.11538461538461539</c:v>
                </c:pt>
                <c:pt idx="411">
                  <c:v>9.6153846153846159E-2</c:v>
                </c:pt>
                <c:pt idx="412">
                  <c:v>7.6923076923076927E-2</c:v>
                </c:pt>
                <c:pt idx="413">
                  <c:v>5.7692307692307696E-2</c:v>
                </c:pt>
                <c:pt idx="414">
                  <c:v>3.8461538461538464E-2</c:v>
                </c:pt>
              </c:numCache>
            </c:numRef>
          </c:xVal>
          <c:yVal>
            <c:numRef>
              <c:f>'Par Perfecto'!$F$2:$F$416</c:f>
              <c:numCache>
                <c:formatCode>0.0%</c:formatCode>
                <c:ptCount val="415"/>
                <c:pt idx="0">
                  <c:v>1.6867469879518072E-2</c:v>
                </c:pt>
                <c:pt idx="1">
                  <c:v>1.686176142697882E-2</c:v>
                </c:pt>
                <c:pt idx="2">
                  <c:v>1.6856025330601602E-2</c:v>
                </c:pt>
                <c:pt idx="3">
                  <c:v>1.685026138909634E-2</c:v>
                </c:pt>
                <c:pt idx="4">
                  <c:v>1.6844469399213927E-2</c:v>
                </c:pt>
                <c:pt idx="5">
                  <c:v>1.6838649155722328E-2</c:v>
                </c:pt>
                <c:pt idx="6">
                  <c:v>1.6832800451382361E-2</c:v>
                </c:pt>
                <c:pt idx="7">
                  <c:v>1.6826923076923076E-2</c:v>
                </c:pt>
                <c:pt idx="8">
                  <c:v>1.6821016821016822E-2</c:v>
                </c:pt>
                <c:pt idx="9">
                  <c:v>1.6815081470253884E-2</c:v>
                </c:pt>
                <c:pt idx="10">
                  <c:v>1.6809116809116807E-2</c:v>
                </c:pt>
                <c:pt idx="11">
                  <c:v>1.6803122619954303E-2</c:v>
                </c:pt>
                <c:pt idx="12">
                  <c:v>1.6797098682954762E-2</c:v>
                </c:pt>
                <c:pt idx="13">
                  <c:v>1.6791044776119403E-2</c:v>
                </c:pt>
                <c:pt idx="14">
                  <c:v>1.6784960675234991E-2</c:v>
                </c:pt>
                <c:pt idx="15">
                  <c:v>1.6778846153846155E-2</c:v>
                </c:pt>
                <c:pt idx="16">
                  <c:v>1.67727009832273E-2</c:v>
                </c:pt>
                <c:pt idx="17">
                  <c:v>1.6766524932354077E-2</c:v>
                </c:pt>
                <c:pt idx="18">
                  <c:v>1.6760317767874445E-2</c:v>
                </c:pt>
                <c:pt idx="19">
                  <c:v>1.6754079254079256E-2</c:v>
                </c:pt>
                <c:pt idx="20">
                  <c:v>1.6747809152872443E-2</c:v>
                </c:pt>
                <c:pt idx="21">
                  <c:v>1.6741507223740727E-2</c:v>
                </c:pt>
                <c:pt idx="22">
                  <c:v>1.6735173223722841E-2</c:v>
                </c:pt>
                <c:pt idx="23">
                  <c:v>1.6728806907378335E-2</c:v>
                </c:pt>
                <c:pt idx="24">
                  <c:v>1.6722408026755852E-2</c:v>
                </c:pt>
                <c:pt idx="25">
                  <c:v>1.6715976331360946E-2</c:v>
                </c:pt>
                <c:pt idx="26">
                  <c:v>1.6709511568123392E-2</c:v>
                </c:pt>
                <c:pt idx="27">
                  <c:v>1.6703013481363996E-2</c:v>
                </c:pt>
                <c:pt idx="28">
                  <c:v>1.6696481812760882E-2</c:v>
                </c:pt>
                <c:pt idx="29">
                  <c:v>1.6689916301315267E-2</c:v>
                </c:pt>
                <c:pt idx="30">
                  <c:v>1.6683316683316685E-2</c:v>
                </c:pt>
                <c:pt idx="31">
                  <c:v>1.6676682692307692E-2</c:v>
                </c:pt>
                <c:pt idx="32">
                  <c:v>1.6670014059048003E-2</c:v>
                </c:pt>
                <c:pt idx="33">
                  <c:v>1.6663310511478048E-2</c:v>
                </c:pt>
                <c:pt idx="34">
                  <c:v>1.6656571774682011E-2</c:v>
                </c:pt>
                <c:pt idx="35">
                  <c:v>1.6649797570850201E-2</c:v>
                </c:pt>
                <c:pt idx="36">
                  <c:v>1.6642987619240917E-2</c:v>
                </c:pt>
                <c:pt idx="37">
                  <c:v>1.6636141636141636E-2</c:v>
                </c:pt>
                <c:pt idx="38">
                  <c:v>1.6629259334829626E-2</c:v>
                </c:pt>
                <c:pt idx="39">
                  <c:v>1.6622340425531915E-2</c:v>
                </c:pt>
                <c:pt idx="40">
                  <c:v>1.6615384615384615E-2</c:v>
                </c:pt>
                <c:pt idx="41">
                  <c:v>1.6608391608391608E-2</c:v>
                </c:pt>
                <c:pt idx="42">
                  <c:v>1.6601361105382555E-2</c:v>
                </c:pt>
                <c:pt idx="43">
                  <c:v>1.6594292803970224E-2</c:v>
                </c:pt>
                <c:pt idx="44">
                  <c:v>1.6587186398507155E-2</c:v>
                </c:pt>
                <c:pt idx="45">
                  <c:v>1.6580041580041581E-2</c:v>
                </c:pt>
                <c:pt idx="46">
                  <c:v>1.6572858036272668E-2</c:v>
                </c:pt>
                <c:pt idx="47">
                  <c:v>1.6565635451505016E-2</c:v>
                </c:pt>
                <c:pt idx="48">
                  <c:v>1.655837350660239E-2</c:v>
                </c:pt>
                <c:pt idx="49">
                  <c:v>1.655107187894073E-2</c:v>
                </c:pt>
                <c:pt idx="50">
                  <c:v>1.6543730242360378E-2</c:v>
                </c:pt>
                <c:pt idx="51">
                  <c:v>1.6536348267117498E-2</c:v>
                </c:pt>
                <c:pt idx="52">
                  <c:v>1.6528925619834711E-2</c:v>
                </c:pt>
                <c:pt idx="53">
                  <c:v>1.6521461963450914E-2</c:v>
                </c:pt>
                <c:pt idx="54">
                  <c:v>1.6513956957170253E-2</c:v>
                </c:pt>
                <c:pt idx="55">
                  <c:v>1.6506410256410257E-2</c:v>
                </c:pt>
                <c:pt idx="56">
                  <c:v>1.649882151274909E-2</c:v>
                </c:pt>
                <c:pt idx="57">
                  <c:v>1.649119037387194E-2</c:v>
                </c:pt>
                <c:pt idx="58">
                  <c:v>1.6483516483516484E-2</c:v>
                </c:pt>
                <c:pt idx="59">
                  <c:v>1.6475799481417457E-2</c:v>
                </c:pt>
                <c:pt idx="60">
                  <c:v>1.6468039003250268E-2</c:v>
                </c:pt>
                <c:pt idx="61">
                  <c:v>1.6460234680573664E-2</c:v>
                </c:pt>
                <c:pt idx="62">
                  <c:v>1.6452386140771408E-2</c:v>
                </c:pt>
                <c:pt idx="63">
                  <c:v>1.6444493006993008E-2</c:v>
                </c:pt>
                <c:pt idx="64">
                  <c:v>1.6436554898093359E-2</c:v>
                </c:pt>
                <c:pt idx="65">
                  <c:v>1.6428571428571428E-2</c:v>
                </c:pt>
                <c:pt idx="66">
                  <c:v>1.6420542208507825E-2</c:v>
                </c:pt>
                <c:pt idx="67">
                  <c:v>1.6412466843501328E-2</c:v>
                </c:pt>
                <c:pt idx="68">
                  <c:v>1.6404344934604301E-2</c:v>
                </c:pt>
                <c:pt idx="69">
                  <c:v>1.6396176078257003E-2</c:v>
                </c:pt>
                <c:pt idx="70">
                  <c:v>1.6387959866220738E-2</c:v>
                </c:pt>
                <c:pt idx="71">
                  <c:v>1.6379695885509839E-2</c:v>
                </c:pt>
                <c:pt idx="72">
                  <c:v>1.6371383718322492E-2</c:v>
                </c:pt>
                <c:pt idx="73">
                  <c:v>1.6363022941970309E-2</c:v>
                </c:pt>
                <c:pt idx="74">
                  <c:v>1.6354613128806678E-2</c:v>
                </c:pt>
                <c:pt idx="75">
                  <c:v>1.6346153846153847E-2</c:v>
                </c:pt>
                <c:pt idx="76">
                  <c:v>1.6337644656228726E-2</c:v>
                </c:pt>
                <c:pt idx="77">
                  <c:v>1.6329085116067364E-2</c:v>
                </c:pt>
                <c:pt idx="78">
                  <c:v>1.6320474777448073E-2</c:v>
                </c:pt>
                <c:pt idx="79">
                  <c:v>1.6311813186813188E-2</c:v>
                </c:pt>
                <c:pt idx="80">
                  <c:v>1.6303099885189437E-2</c:v>
                </c:pt>
                <c:pt idx="81">
                  <c:v>1.6294334408106865E-2</c:v>
                </c:pt>
                <c:pt idx="82">
                  <c:v>1.6285516285516288E-2</c:v>
                </c:pt>
                <c:pt idx="83">
                  <c:v>1.6276645041705284E-2</c:v>
                </c:pt>
                <c:pt idx="84">
                  <c:v>1.6267720195212644E-2</c:v>
                </c:pt>
                <c:pt idx="85">
                  <c:v>1.6258741258741258E-2</c:v>
                </c:pt>
                <c:pt idx="86">
                  <c:v>1.624970773906944E-2</c:v>
                </c:pt>
                <c:pt idx="87">
                  <c:v>1.62406191369606E-2</c:v>
                </c:pt>
                <c:pt idx="88">
                  <c:v>1.6231474947071278E-2</c:v>
                </c:pt>
                <c:pt idx="89">
                  <c:v>1.6222274657857479E-2</c:v>
                </c:pt>
                <c:pt idx="90">
                  <c:v>1.6213017751479288E-2</c:v>
                </c:pt>
                <c:pt idx="91">
                  <c:v>1.6203703703703703E-2</c:v>
                </c:pt>
                <c:pt idx="92">
                  <c:v>1.6194331983805668E-2</c:v>
                </c:pt>
                <c:pt idx="93">
                  <c:v>1.6184902054467272E-2</c:v>
                </c:pt>
                <c:pt idx="94">
                  <c:v>1.6175413371675055E-2</c:v>
                </c:pt>
                <c:pt idx="95">
                  <c:v>1.6165865384615386E-2</c:v>
                </c:pt>
                <c:pt idx="96">
                  <c:v>1.6156257535567882E-2</c:v>
                </c:pt>
                <c:pt idx="97">
                  <c:v>1.6146589259796808E-2</c:v>
                </c:pt>
                <c:pt idx="98">
                  <c:v>1.6136859985440427E-2</c:v>
                </c:pt>
                <c:pt idx="99">
                  <c:v>1.6127069133398245E-2</c:v>
                </c:pt>
                <c:pt idx="100">
                  <c:v>1.6117216117216115E-2</c:v>
                </c:pt>
                <c:pt idx="101">
                  <c:v>1.6107300342969134E-2</c:v>
                </c:pt>
                <c:pt idx="102">
                  <c:v>1.6097321209142295E-2</c:v>
                </c:pt>
                <c:pt idx="103">
                  <c:v>1.6087278106508875E-2</c:v>
                </c:pt>
                <c:pt idx="104">
                  <c:v>1.607717041800643E-2</c:v>
                </c:pt>
                <c:pt idx="105">
                  <c:v>1.6066997518610421E-2</c:v>
                </c:pt>
                <c:pt idx="106">
                  <c:v>1.6056758775205376E-2</c:v>
                </c:pt>
                <c:pt idx="107">
                  <c:v>1.6046453546453548E-2</c:v>
                </c:pt>
                <c:pt idx="108">
                  <c:v>1.6036081182660988E-2</c:v>
                </c:pt>
                <c:pt idx="109">
                  <c:v>1.6025641025641028E-2</c:v>
                </c:pt>
                <c:pt idx="110">
                  <c:v>1.6015132408575033E-2</c:v>
                </c:pt>
                <c:pt idx="111">
                  <c:v>1.6004554655870445E-2</c:v>
                </c:pt>
                <c:pt idx="112">
                  <c:v>1.5993907083015992E-2</c:v>
                </c:pt>
                <c:pt idx="113">
                  <c:v>1.5983188996434028E-2</c:v>
                </c:pt>
                <c:pt idx="114">
                  <c:v>1.5972399693329926E-2</c:v>
                </c:pt>
                <c:pt idx="115">
                  <c:v>1.5961538461538461E-2</c:v>
                </c:pt>
                <c:pt idx="116">
                  <c:v>1.595060457936712E-2</c:v>
                </c:pt>
                <c:pt idx="117">
                  <c:v>1.5939597315436243E-2</c:v>
                </c:pt>
                <c:pt idx="118">
                  <c:v>1.5928515928515928E-2</c:v>
                </c:pt>
                <c:pt idx="119">
                  <c:v>1.5917359667359667E-2</c:v>
                </c:pt>
                <c:pt idx="120">
                  <c:v>1.5906127770534552E-2</c:v>
                </c:pt>
                <c:pt idx="121">
                  <c:v>1.5894819466248038E-2</c:v>
                </c:pt>
                <c:pt idx="122">
                  <c:v>1.5883433972171176E-2</c:v>
                </c:pt>
                <c:pt idx="123">
                  <c:v>1.5871970495258167E-2</c:v>
                </c:pt>
                <c:pt idx="124">
                  <c:v>1.5860428231562251E-2</c:v>
                </c:pt>
                <c:pt idx="125">
                  <c:v>1.5848806366047744E-2</c:v>
                </c:pt>
                <c:pt idx="126">
                  <c:v>1.5837104072398189E-2</c:v>
                </c:pt>
                <c:pt idx="127">
                  <c:v>1.5825320512820512E-2</c:v>
                </c:pt>
                <c:pt idx="128">
                  <c:v>1.5813454837845083E-2</c:v>
                </c:pt>
                <c:pt idx="129">
                  <c:v>1.5801506186121569E-2</c:v>
                </c:pt>
                <c:pt idx="130">
                  <c:v>1.5789473684210527E-2</c:v>
                </c:pt>
                <c:pt idx="131">
                  <c:v>1.577735644637053E-2</c:v>
                </c:pt>
                <c:pt idx="132">
                  <c:v>1.5765153574340853E-2</c:v>
                </c:pt>
                <c:pt idx="133">
                  <c:v>1.5752864157119476E-2</c:v>
                </c:pt>
                <c:pt idx="134">
                  <c:v>1.5740487270736382E-2</c:v>
                </c:pt>
                <c:pt idx="135">
                  <c:v>1.5728021978021978E-2</c:v>
                </c:pt>
                <c:pt idx="136">
                  <c:v>1.5715467328370557E-2</c:v>
                </c:pt>
                <c:pt idx="137">
                  <c:v>1.5702822357498616E-2</c:v>
                </c:pt>
                <c:pt idx="138">
                  <c:v>1.5690086087197998E-2</c:v>
                </c:pt>
                <c:pt idx="139">
                  <c:v>1.5677257525083612E-2</c:v>
                </c:pt>
                <c:pt idx="140">
                  <c:v>1.5664335664335664E-2</c:v>
                </c:pt>
                <c:pt idx="141">
                  <c:v>1.5651319483436271E-2</c:v>
                </c:pt>
                <c:pt idx="142">
                  <c:v>1.5638207945900252E-2</c:v>
                </c:pt>
                <c:pt idx="143">
                  <c:v>1.5625E-2</c:v>
                </c:pt>
                <c:pt idx="144">
                  <c:v>1.5611694578484247E-2</c:v>
                </c:pt>
                <c:pt idx="145">
                  <c:v>1.5598290598290598E-2</c:v>
                </c:pt>
                <c:pt idx="146">
                  <c:v>1.5584786960251645E-2</c:v>
                </c:pt>
                <c:pt idx="147">
                  <c:v>1.557118254879449E-2</c:v>
                </c:pt>
                <c:pt idx="148">
                  <c:v>1.5557476231633536E-2</c:v>
                </c:pt>
                <c:pt idx="149">
                  <c:v>1.5543666859456335E-2</c:v>
                </c:pt>
                <c:pt idx="150">
                  <c:v>1.552975326560232E-2</c:v>
                </c:pt>
                <c:pt idx="151">
                  <c:v>1.5515734265734264E-2</c:v>
                </c:pt>
                <c:pt idx="152">
                  <c:v>1.5501608657502193E-2</c:v>
                </c:pt>
                <c:pt idx="153">
                  <c:v>1.5487375220199646E-2</c:v>
                </c:pt>
                <c:pt idx="154">
                  <c:v>1.5473032714412024E-2</c:v>
                </c:pt>
                <c:pt idx="155">
                  <c:v>1.5458579881656805E-2</c:v>
                </c:pt>
                <c:pt idx="156">
                  <c:v>1.5444015444015444E-2</c:v>
                </c:pt>
                <c:pt idx="157">
                  <c:v>1.5429338103756709E-2</c:v>
                </c:pt>
                <c:pt idx="158">
                  <c:v>1.5414546542951213E-2</c:v>
                </c:pt>
                <c:pt idx="159">
                  <c:v>1.5399639423076924E-2</c:v>
                </c:pt>
                <c:pt idx="160">
                  <c:v>1.5384615384615385E-2</c:v>
                </c:pt>
                <c:pt idx="161">
                  <c:v>1.5369473046638401E-2</c:v>
                </c:pt>
                <c:pt idx="162">
                  <c:v>1.535421100638492E-2</c:v>
                </c:pt>
                <c:pt idx="163">
                  <c:v>1.5338827838827838E-2</c:v>
                </c:pt>
                <c:pt idx="164">
                  <c:v>1.5323322096230463E-2</c:v>
                </c:pt>
                <c:pt idx="165">
                  <c:v>1.5307692307692307E-2</c:v>
                </c:pt>
                <c:pt idx="166">
                  <c:v>1.5291936978683966E-2</c:v>
                </c:pt>
                <c:pt idx="167">
                  <c:v>1.527605459057072E-2</c:v>
                </c:pt>
                <c:pt idx="168">
                  <c:v>1.5260043600124571E-2</c:v>
                </c:pt>
                <c:pt idx="169">
                  <c:v>1.524390243902439E-2</c:v>
                </c:pt>
                <c:pt idx="170">
                  <c:v>1.5227629513343799E-2</c:v>
                </c:pt>
                <c:pt idx="171">
                  <c:v>1.5211223203026482E-2</c:v>
                </c:pt>
                <c:pt idx="172">
                  <c:v>1.5194681861348529E-2</c:v>
                </c:pt>
                <c:pt idx="173">
                  <c:v>1.5178003814367453E-2</c:v>
                </c:pt>
                <c:pt idx="174">
                  <c:v>1.5161187360357485E-2</c:v>
                </c:pt>
                <c:pt idx="175">
                  <c:v>1.5144230769230769E-2</c:v>
                </c:pt>
                <c:pt idx="176">
                  <c:v>1.5127132281943997E-2</c:v>
                </c:pt>
                <c:pt idx="177">
                  <c:v>1.510989010989011E-2</c:v>
                </c:pt>
                <c:pt idx="178">
                  <c:v>1.5092502434274586E-2</c:v>
                </c:pt>
                <c:pt idx="179">
                  <c:v>1.5074967405475878E-2</c:v>
                </c:pt>
                <c:pt idx="180">
                  <c:v>1.5057283142389525E-2</c:v>
                </c:pt>
                <c:pt idx="181">
                  <c:v>1.5039447731755425E-2</c:v>
                </c:pt>
                <c:pt idx="182">
                  <c:v>1.5021459227467811E-2</c:v>
                </c:pt>
                <c:pt idx="183">
                  <c:v>1.5003315649867375E-2</c:v>
                </c:pt>
                <c:pt idx="184">
                  <c:v>1.4985014985014986E-2</c:v>
                </c:pt>
                <c:pt idx="185">
                  <c:v>1.4966555183946489E-2</c:v>
                </c:pt>
                <c:pt idx="186">
                  <c:v>1.4947934161907962E-2</c:v>
                </c:pt>
                <c:pt idx="187">
                  <c:v>1.4929149797570851E-2</c:v>
                </c:pt>
                <c:pt idx="188">
                  <c:v>1.4910199932226365E-2</c:v>
                </c:pt>
                <c:pt idx="189">
                  <c:v>1.4891082368958475E-2</c:v>
                </c:pt>
                <c:pt idx="190">
                  <c:v>1.4871794871794871E-2</c:v>
                </c:pt>
                <c:pt idx="191">
                  <c:v>1.4852335164835164E-2</c:v>
                </c:pt>
                <c:pt idx="192">
                  <c:v>1.4832700931355639E-2</c:v>
                </c:pt>
                <c:pt idx="193">
                  <c:v>1.4812889812889812E-2</c:v>
                </c:pt>
                <c:pt idx="194">
                  <c:v>1.4792899408284023E-2</c:v>
                </c:pt>
                <c:pt idx="195">
                  <c:v>1.4772727272727272E-2</c:v>
                </c:pt>
                <c:pt idx="196">
                  <c:v>1.4752370916754479E-2</c:v>
                </c:pt>
                <c:pt idx="197">
                  <c:v>1.4731827805222301E-2</c:v>
                </c:pt>
                <c:pt idx="198">
                  <c:v>1.4711095356256648E-2</c:v>
                </c:pt>
                <c:pt idx="199">
                  <c:v>1.4690170940170942E-2</c:v>
                </c:pt>
                <c:pt idx="200">
                  <c:v>1.4669051878354204E-2</c:v>
                </c:pt>
                <c:pt idx="201">
                  <c:v>1.4647735442127965E-2</c:v>
                </c:pt>
                <c:pt idx="202">
                  <c:v>1.4626218851570965E-2</c:v>
                </c:pt>
                <c:pt idx="203">
                  <c:v>1.4604499274310595E-2</c:v>
                </c:pt>
                <c:pt idx="204">
                  <c:v>1.4582573824279984E-2</c:v>
                </c:pt>
                <c:pt idx="205">
                  <c:v>1.4560439560439559E-2</c:v>
                </c:pt>
                <c:pt idx="206">
                  <c:v>1.4538093485461905E-2</c:v>
                </c:pt>
                <c:pt idx="207">
                  <c:v>1.4515532544378698E-2</c:v>
                </c:pt>
                <c:pt idx="208">
                  <c:v>1.4492753623188406E-2</c:v>
                </c:pt>
                <c:pt idx="209">
                  <c:v>1.446975354742345E-2</c:v>
                </c:pt>
                <c:pt idx="210">
                  <c:v>1.4446529080675423E-2</c:v>
                </c:pt>
                <c:pt idx="211">
                  <c:v>1.4423076923076924E-2</c:v>
                </c:pt>
                <c:pt idx="212">
                  <c:v>1.4399393709738537E-2</c:v>
                </c:pt>
                <c:pt idx="213">
                  <c:v>1.4375476009139375E-2</c:v>
                </c:pt>
                <c:pt idx="214">
                  <c:v>1.4351320321469576E-2</c:v>
                </c:pt>
                <c:pt idx="215">
                  <c:v>1.4326923076923077E-2</c:v>
                </c:pt>
                <c:pt idx="216">
                  <c:v>1.4302280633938926E-2</c:v>
                </c:pt>
                <c:pt idx="217">
                  <c:v>1.4277389277389278E-2</c:v>
                </c:pt>
                <c:pt idx="218">
                  <c:v>1.4252245216712221E-2</c:v>
                </c:pt>
                <c:pt idx="219">
                  <c:v>1.4226844583987441E-2</c:v>
                </c:pt>
                <c:pt idx="220">
                  <c:v>1.4201183431952662E-2</c:v>
                </c:pt>
                <c:pt idx="221">
                  <c:v>1.4175257731958763E-2</c:v>
                </c:pt>
                <c:pt idx="222">
                  <c:v>1.41490633718613E-2</c:v>
                </c:pt>
                <c:pt idx="223">
                  <c:v>1.4122596153846154E-2</c:v>
                </c:pt>
                <c:pt idx="224">
                  <c:v>1.4095851792186871E-2</c:v>
                </c:pt>
                <c:pt idx="225">
                  <c:v>1.4068825910931173E-2</c:v>
                </c:pt>
                <c:pt idx="226">
                  <c:v>1.404151404151404E-2</c:v>
                </c:pt>
                <c:pt idx="227">
                  <c:v>1.4013911620294599E-2</c:v>
                </c:pt>
                <c:pt idx="228">
                  <c:v>1.3986013986013986E-2</c:v>
                </c:pt>
                <c:pt idx="229">
                  <c:v>1.3957816377171216E-2</c:v>
                </c:pt>
                <c:pt idx="230">
                  <c:v>1.392931392931393E-2</c:v>
                </c:pt>
                <c:pt idx="231">
                  <c:v>1.3900501672240802E-2</c:v>
                </c:pt>
                <c:pt idx="232">
                  <c:v>1.3871374527112231E-2</c:v>
                </c:pt>
                <c:pt idx="233">
                  <c:v>1.3841927303465765E-2</c:v>
                </c:pt>
                <c:pt idx="234">
                  <c:v>1.3812154696132596E-2</c:v>
                </c:pt>
                <c:pt idx="235">
                  <c:v>1.3782051282051282E-2</c:v>
                </c:pt>
                <c:pt idx="236">
                  <c:v>1.3751611516974646E-2</c:v>
                </c:pt>
                <c:pt idx="237">
                  <c:v>1.3720829732065688E-2</c:v>
                </c:pt>
                <c:pt idx="238">
                  <c:v>1.3689700130378096E-2</c:v>
                </c:pt>
                <c:pt idx="239">
                  <c:v>1.3658216783216782E-2</c:v>
                </c:pt>
                <c:pt idx="240">
                  <c:v>1.3626373626373625E-2</c:v>
                </c:pt>
                <c:pt idx="241">
                  <c:v>1.3594164456233421E-2</c:v>
                </c:pt>
                <c:pt idx="242">
                  <c:v>1.3561582925744777E-2</c:v>
                </c:pt>
                <c:pt idx="243">
                  <c:v>1.3528622540250447E-2</c:v>
                </c:pt>
                <c:pt idx="244">
                  <c:v>1.3495276653171389E-2</c:v>
                </c:pt>
                <c:pt idx="245">
                  <c:v>1.3461538461538461E-2</c:v>
                </c:pt>
                <c:pt idx="246">
                  <c:v>1.3427401001365498E-2</c:v>
                </c:pt>
                <c:pt idx="247">
                  <c:v>1.3392857142857142E-2</c:v>
                </c:pt>
                <c:pt idx="248">
                  <c:v>1.3357899585444496E-2</c:v>
                </c:pt>
                <c:pt idx="249">
                  <c:v>1.3322520852641335E-2</c:v>
                </c:pt>
                <c:pt idx="250">
                  <c:v>1.3286713286713287E-2</c:v>
                </c:pt>
                <c:pt idx="251">
                  <c:v>1.3250469043151969E-2</c:v>
                </c:pt>
                <c:pt idx="252">
                  <c:v>1.3213780084945729E-2</c:v>
                </c:pt>
                <c:pt idx="253">
                  <c:v>1.3176638176638177E-2</c:v>
                </c:pt>
                <c:pt idx="254">
                  <c:v>1.3139034878165314E-2</c:v>
                </c:pt>
                <c:pt idx="255">
                  <c:v>1.3100961538461539E-2</c:v>
                </c:pt>
                <c:pt idx="256">
                  <c:v>1.3062409288824385E-2</c:v>
                </c:pt>
                <c:pt idx="257">
                  <c:v>1.3023369036027263E-2</c:v>
                </c:pt>
                <c:pt idx="258">
                  <c:v>1.2983831455169034E-2</c:v>
                </c:pt>
                <c:pt idx="259">
                  <c:v>1.2943786982248521E-2</c:v>
                </c:pt>
                <c:pt idx="260">
                  <c:v>1.2903225806451613E-2</c:v>
                </c:pt>
                <c:pt idx="261">
                  <c:v>1.2862137862137862E-2</c:v>
                </c:pt>
                <c:pt idx="262">
                  <c:v>1.2820512820512822E-2</c:v>
                </c:pt>
                <c:pt idx="263">
                  <c:v>1.2778340080971661E-2</c:v>
                </c:pt>
                <c:pt idx="264">
                  <c:v>1.2735608762098827E-2</c:v>
                </c:pt>
                <c:pt idx="265">
                  <c:v>1.2692307692307692E-2</c:v>
                </c:pt>
                <c:pt idx="266">
                  <c:v>1.2648425400103252E-2</c:v>
                </c:pt>
                <c:pt idx="267">
                  <c:v>1.2603950103950105E-2</c:v>
                </c:pt>
                <c:pt idx="268">
                  <c:v>1.2558869701726845E-2</c:v>
                </c:pt>
                <c:pt idx="269">
                  <c:v>1.2513171759747104E-2</c:v>
                </c:pt>
                <c:pt idx="270">
                  <c:v>1.2466843501326258E-2</c:v>
                </c:pt>
                <c:pt idx="271">
                  <c:v>1.2419871794871794E-2</c:v>
                </c:pt>
                <c:pt idx="272">
                  <c:v>1.237224314147391E-2</c:v>
                </c:pt>
                <c:pt idx="273">
                  <c:v>1.232394366197183E-2</c:v>
                </c:pt>
                <c:pt idx="274">
                  <c:v>1.2274959083469723E-2</c:v>
                </c:pt>
                <c:pt idx="275">
                  <c:v>1.2225274725274727E-2</c:v>
                </c:pt>
                <c:pt idx="276">
                  <c:v>1.2174875484228003E-2</c:v>
                </c:pt>
                <c:pt idx="277">
                  <c:v>1.2123745819397992E-2</c:v>
                </c:pt>
                <c:pt idx="278">
                  <c:v>1.2071869736103313E-2</c:v>
                </c:pt>
                <c:pt idx="279">
                  <c:v>1.2019230769230768E-2</c:v>
                </c:pt>
                <c:pt idx="280">
                  <c:v>1.1965811965811967E-2</c:v>
                </c:pt>
                <c:pt idx="281">
                  <c:v>1.1911595866819748E-2</c:v>
                </c:pt>
                <c:pt idx="282">
                  <c:v>1.1856564488143437E-2</c:v>
                </c:pt>
                <c:pt idx="283">
                  <c:v>1.1800699300699298E-2</c:v>
                </c:pt>
                <c:pt idx="284">
                  <c:v>1.1743981209630064E-2</c:v>
                </c:pt>
                <c:pt idx="285">
                  <c:v>1.1686390532544378E-2</c:v>
                </c:pt>
                <c:pt idx="286">
                  <c:v>1.1627906976744186E-2</c:v>
                </c:pt>
                <c:pt idx="287">
                  <c:v>1.1568509615384616E-2</c:v>
                </c:pt>
                <c:pt idx="288">
                  <c:v>1.1508176862507572E-2</c:v>
                </c:pt>
                <c:pt idx="289">
                  <c:v>1.1446886446886448E-2</c:v>
                </c:pt>
                <c:pt idx="290">
                  <c:v>1.1384615384615385E-2</c:v>
                </c:pt>
                <c:pt idx="291">
                  <c:v>1.1321339950372208E-2</c:v>
                </c:pt>
                <c:pt idx="292">
                  <c:v>1.125703564727955E-2</c:v>
                </c:pt>
                <c:pt idx="293">
                  <c:v>1.1191677175283733E-2</c:v>
                </c:pt>
                <c:pt idx="294">
                  <c:v>1.1125238397965672E-2</c:v>
                </c:pt>
                <c:pt idx="295">
                  <c:v>1.1057692307692308E-2</c:v>
                </c:pt>
                <c:pt idx="296">
                  <c:v>1.0989010989010988E-2</c:v>
                </c:pt>
                <c:pt idx="297">
                  <c:v>1.0919165580182529E-2</c:v>
                </c:pt>
                <c:pt idx="298">
                  <c:v>1.0848126232741617E-2</c:v>
                </c:pt>
                <c:pt idx="299">
                  <c:v>1.0775862068965518E-2</c:v>
                </c:pt>
                <c:pt idx="300">
                  <c:v>1.0702341137123747E-2</c:v>
                </c:pt>
                <c:pt idx="301">
                  <c:v>1.0627530364372471E-2</c:v>
                </c:pt>
                <c:pt idx="302">
                  <c:v>1.055139550714772E-2</c:v>
                </c:pt>
                <c:pt idx="303">
                  <c:v>1.0473901098901098E-2</c:v>
                </c:pt>
                <c:pt idx="304">
                  <c:v>1.0395010395010394E-2</c:v>
                </c:pt>
                <c:pt idx="305">
                  <c:v>1.0314685314685315E-2</c:v>
                </c:pt>
                <c:pt idx="306">
                  <c:v>1.0232886379675371E-2</c:v>
                </c:pt>
                <c:pt idx="307">
                  <c:v>1.014957264957265E-2</c:v>
                </c:pt>
                <c:pt idx="308">
                  <c:v>1.0064701653486701E-2</c:v>
                </c:pt>
                <c:pt idx="309">
                  <c:v>9.9782293178519582E-3</c:v>
                </c:pt>
                <c:pt idx="310">
                  <c:v>9.8901098901098897E-3</c:v>
                </c:pt>
                <c:pt idx="311">
                  <c:v>9.8002958579881654E-3</c:v>
                </c:pt>
                <c:pt idx="312">
                  <c:v>9.7087378640776691E-3</c:v>
                </c:pt>
                <c:pt idx="313">
                  <c:v>9.6153846153846159E-3</c:v>
                </c:pt>
                <c:pt idx="314">
                  <c:v>9.5201827875095197E-3</c:v>
                </c:pt>
                <c:pt idx="315">
                  <c:v>9.4230769230769229E-3</c:v>
                </c:pt>
                <c:pt idx="316">
                  <c:v>9.324009324009324E-3</c:v>
                </c:pt>
                <c:pt idx="317">
                  <c:v>9.2229199372056512E-3</c:v>
                </c:pt>
                <c:pt idx="318">
                  <c:v>9.1197462331482938E-3</c:v>
                </c:pt>
                <c:pt idx="319">
                  <c:v>9.0144230769230779E-3</c:v>
                </c:pt>
                <c:pt idx="320">
                  <c:v>8.9068825910931185E-3</c:v>
                </c:pt>
                <c:pt idx="321">
                  <c:v>8.7970540098199664E-3</c:v>
                </c:pt>
                <c:pt idx="322">
                  <c:v>8.6848635235732014E-3</c:v>
                </c:pt>
                <c:pt idx="323">
                  <c:v>8.5702341137123758E-3</c:v>
                </c:pt>
                <c:pt idx="324">
                  <c:v>8.4530853761622983E-3</c:v>
                </c:pt>
                <c:pt idx="325">
                  <c:v>8.3333333333333332E-3</c:v>
                </c:pt>
                <c:pt idx="326">
                  <c:v>8.210890233362144E-3</c:v>
                </c:pt>
                <c:pt idx="327">
                  <c:v>8.0856643356643342E-3</c:v>
                </c:pt>
                <c:pt idx="328">
                  <c:v>7.9575596816976128E-3</c:v>
                </c:pt>
                <c:pt idx="329">
                  <c:v>7.8264758497316646E-3</c:v>
                </c:pt>
                <c:pt idx="330">
                  <c:v>7.692307692307691E-3</c:v>
                </c:pt>
                <c:pt idx="331">
                  <c:v>7.5549450549450541E-3</c:v>
                </c:pt>
                <c:pt idx="332">
                  <c:v>7.4142724745134385E-3</c:v>
                </c:pt>
                <c:pt idx="333">
                  <c:v>7.2701688555347104E-3</c:v>
                </c:pt>
                <c:pt idx="334">
                  <c:v>7.1225071225071218E-3</c:v>
                </c:pt>
                <c:pt idx="335">
                  <c:v>6.9711538461538465E-3</c:v>
                </c:pt>
                <c:pt idx="336">
                  <c:v>6.8159688412852979E-3</c:v>
                </c:pt>
                <c:pt idx="337">
                  <c:v>6.65680473372781E-3</c:v>
                </c:pt>
                <c:pt idx="338">
                  <c:v>6.4935064935064939E-3</c:v>
                </c:pt>
                <c:pt idx="339">
                  <c:v>6.3259109311740898E-3</c:v>
                </c:pt>
                <c:pt idx="340">
                  <c:v>6.153846153846153E-3</c:v>
                </c:pt>
                <c:pt idx="341">
                  <c:v>5.9771309771309766E-3</c:v>
                </c:pt>
                <c:pt idx="342">
                  <c:v>5.795574288724974E-3</c:v>
                </c:pt>
                <c:pt idx="343">
                  <c:v>5.6089743589743573E-3</c:v>
                </c:pt>
                <c:pt idx="344">
                  <c:v>5.4171180931744311E-3</c:v>
                </c:pt>
                <c:pt idx="345">
                  <c:v>5.2197802197802203E-3</c:v>
                </c:pt>
                <c:pt idx="346">
                  <c:v>5.0167224080267577E-3</c:v>
                </c:pt>
                <c:pt idx="347">
                  <c:v>4.8076923076923071E-3</c:v>
                </c:pt>
                <c:pt idx="348">
                  <c:v>4.5924225028702642E-3</c:v>
                </c:pt>
                <c:pt idx="349">
                  <c:v>4.3706293706293718E-3</c:v>
                </c:pt>
                <c:pt idx="350">
                  <c:v>4.1420118343195259E-3</c:v>
                </c:pt>
                <c:pt idx="351">
                  <c:v>3.90625E-3</c:v>
                </c:pt>
                <c:pt idx="352">
                  <c:v>3.6630036630036643E-3</c:v>
                </c:pt>
                <c:pt idx="353">
                  <c:v>3.4119106699751849E-3</c:v>
                </c:pt>
                <c:pt idx="354">
                  <c:v>3.1525851197982341E-3</c:v>
                </c:pt>
                <c:pt idx="355">
                  <c:v>2.8846153846153856E-3</c:v>
                </c:pt>
                <c:pt idx="356">
                  <c:v>2.6075619295958265E-3</c:v>
                </c:pt>
                <c:pt idx="357">
                  <c:v>2.3209549071618032E-3</c:v>
                </c:pt>
                <c:pt idx="358">
                  <c:v>2.024291497975709E-3</c:v>
                </c:pt>
                <c:pt idx="359">
                  <c:v>1.7170329670329687E-3</c:v>
                </c:pt>
                <c:pt idx="360">
                  <c:v>1.3986013986013977E-3</c:v>
                </c:pt>
                <c:pt idx="361">
                  <c:v>1.0683760683760687E-3</c:v>
                </c:pt>
                <c:pt idx="362">
                  <c:v>7.2568940493468947E-4</c:v>
                </c:pt>
                <c:pt idx="363">
                  <c:v>3.6982248520709928E-4</c:v>
                </c:pt>
                <c:pt idx="364">
                  <c:v>0</c:v>
                </c:pt>
                <c:pt idx="365">
                  <c:v>-3.8461538461538548E-4</c:v>
                </c:pt>
                <c:pt idx="366">
                  <c:v>-7.8492935635792729E-4</c:v>
                </c:pt>
                <c:pt idx="367">
                  <c:v>-1.2019230769230772E-3</c:v>
                </c:pt>
                <c:pt idx="368">
                  <c:v>-1.6366612111292952E-3</c:v>
                </c:pt>
                <c:pt idx="369">
                  <c:v>-2.0903010033444815E-3</c:v>
                </c:pt>
                <c:pt idx="370">
                  <c:v>-2.564102564102565E-3</c:v>
                </c:pt>
                <c:pt idx="371">
                  <c:v>-3.0594405594405586E-3</c:v>
                </c:pt>
                <c:pt idx="372">
                  <c:v>-3.5778175313059034E-3</c:v>
                </c:pt>
                <c:pt idx="373">
                  <c:v>-4.1208791208791219E-3</c:v>
                </c:pt>
                <c:pt idx="374">
                  <c:v>-4.6904315196998119E-3</c:v>
                </c:pt>
                <c:pt idx="375">
                  <c:v>-5.2884615384615388E-3</c:v>
                </c:pt>
                <c:pt idx="376">
                  <c:v>-5.9171597633136085E-3</c:v>
                </c:pt>
                <c:pt idx="377">
                  <c:v>-6.5789473684210523E-3</c:v>
                </c:pt>
                <c:pt idx="378">
                  <c:v>-7.2765072765072778E-3</c:v>
                </c:pt>
                <c:pt idx="379">
                  <c:v>-8.0128205128205121E-3</c:v>
                </c:pt>
                <c:pt idx="380">
                  <c:v>-8.7912087912087912E-3</c:v>
                </c:pt>
                <c:pt idx="381">
                  <c:v>-9.6153846153846142E-3</c:v>
                </c:pt>
                <c:pt idx="382">
                  <c:v>-1.048951048951049E-2</c:v>
                </c:pt>
                <c:pt idx="383">
                  <c:v>-1.1418269230769232E-2</c:v>
                </c:pt>
                <c:pt idx="384">
                  <c:v>-1.2406947890818858E-2</c:v>
                </c:pt>
                <c:pt idx="385">
                  <c:v>-1.3461538461538462E-2</c:v>
                </c:pt>
                <c:pt idx="386">
                  <c:v>-1.4588859416445627E-2</c:v>
                </c:pt>
                <c:pt idx="387">
                  <c:v>-1.5796703296703296E-2</c:v>
                </c:pt>
                <c:pt idx="388">
                  <c:v>-1.7094017094017096E-2</c:v>
                </c:pt>
                <c:pt idx="389">
                  <c:v>-1.8491124260355027E-2</c:v>
                </c:pt>
                <c:pt idx="390">
                  <c:v>-0.02</c:v>
                </c:pt>
                <c:pt idx="391">
                  <c:v>-2.1634615384615381E-2</c:v>
                </c:pt>
                <c:pt idx="392">
                  <c:v>-2.3411371237458192E-2</c:v>
                </c:pt>
                <c:pt idx="393">
                  <c:v>-2.5349650349650352E-2</c:v>
                </c:pt>
                <c:pt idx="394">
                  <c:v>-2.7472527472527469E-2</c:v>
                </c:pt>
                <c:pt idx="395">
                  <c:v>-2.9807692307692306E-2</c:v>
                </c:pt>
                <c:pt idx="396">
                  <c:v>-3.2388663967611336E-2</c:v>
                </c:pt>
                <c:pt idx="397">
                  <c:v>-3.5256410256410256E-2</c:v>
                </c:pt>
                <c:pt idx="398">
                  <c:v>-3.8461538461538464E-2</c:v>
                </c:pt>
                <c:pt idx="399">
                  <c:v>-4.2067307692307696E-2</c:v>
                </c:pt>
                <c:pt idx="400">
                  <c:v>-4.6153846153846149E-2</c:v>
                </c:pt>
                <c:pt idx="401">
                  <c:v>-5.0824175824175831E-2</c:v>
                </c:pt>
                <c:pt idx="402">
                  <c:v>-5.6213017751479293E-2</c:v>
                </c:pt>
                <c:pt idx="403">
                  <c:v>-6.25E-2</c:v>
                </c:pt>
                <c:pt idx="404">
                  <c:v>-6.9930069930069921E-2</c:v>
                </c:pt>
                <c:pt idx="405">
                  <c:v>-7.8846153846153844E-2</c:v>
                </c:pt>
                <c:pt idx="406">
                  <c:v>-8.9743589743589744E-2</c:v>
                </c:pt>
                <c:pt idx="407">
                  <c:v>-0.10336538461538461</c:v>
                </c:pt>
                <c:pt idx="408">
                  <c:v>-0.12087912087912088</c:v>
                </c:pt>
                <c:pt idx="409">
                  <c:v>-0.14423076923076925</c:v>
                </c:pt>
                <c:pt idx="410">
                  <c:v>-0.17692307692307691</c:v>
                </c:pt>
                <c:pt idx="411">
                  <c:v>-0.22596153846153846</c:v>
                </c:pt>
                <c:pt idx="412">
                  <c:v>-0.30769230769230771</c:v>
                </c:pt>
                <c:pt idx="413">
                  <c:v>-0.47115384615384615</c:v>
                </c:pt>
                <c:pt idx="414">
                  <c:v>-0.96153846153846156</c:v>
                </c:pt>
              </c:numCache>
            </c:numRef>
          </c:yVal>
          <c:smooth val="1"/>
          <c:extLst>
            <c:ext xmlns:c16="http://schemas.microsoft.com/office/drawing/2014/chart" uri="{C3380CC4-5D6E-409C-BE32-E72D297353CC}">
              <c16:uniqueId val="{00000000-C08B-4CD1-8FB0-C91B8BA479A6}"/>
            </c:ext>
          </c:extLst>
        </c:ser>
        <c:ser>
          <c:idx val="1"/>
          <c:order val="1"/>
          <c:tx>
            <c:strRef>
              <c:f>'Par Perfecto'!$H$1</c:f>
              <c:strCache>
                <c:ptCount val="1"/>
                <c:pt idx="0">
                  <c:v>Pr Mixto</c:v>
                </c:pt>
              </c:strCache>
            </c:strRef>
          </c:tx>
          <c:spPr>
            <a:ln w="19050" cap="rnd">
              <a:solidFill>
                <a:schemeClr val="accent2"/>
              </a:solidFill>
              <a:round/>
            </a:ln>
            <a:effectLst/>
          </c:spPr>
          <c:marker>
            <c:symbol val="none"/>
          </c:marker>
          <c:xVal>
            <c:numRef>
              <c:f>'Par Perfecto'!$E$2:$E$416</c:f>
              <c:numCache>
                <c:formatCode>0.00</c:formatCode>
                <c:ptCount val="415"/>
                <c:pt idx="0">
                  <c:v>8</c:v>
                </c:pt>
                <c:pt idx="1">
                  <c:v>7.9807692307692308</c:v>
                </c:pt>
                <c:pt idx="2">
                  <c:v>7.9615384615384617</c:v>
                </c:pt>
                <c:pt idx="3">
                  <c:v>7.9423076923076925</c:v>
                </c:pt>
                <c:pt idx="4">
                  <c:v>7.9230769230769234</c:v>
                </c:pt>
                <c:pt idx="5">
                  <c:v>7.9038461538461542</c:v>
                </c:pt>
                <c:pt idx="6">
                  <c:v>7.884615384615385</c:v>
                </c:pt>
                <c:pt idx="7">
                  <c:v>7.865384615384615</c:v>
                </c:pt>
                <c:pt idx="8">
                  <c:v>7.8461538461538458</c:v>
                </c:pt>
                <c:pt idx="9">
                  <c:v>7.8269230769230766</c:v>
                </c:pt>
                <c:pt idx="10">
                  <c:v>7.8076923076923075</c:v>
                </c:pt>
                <c:pt idx="11">
                  <c:v>7.7884615384615383</c:v>
                </c:pt>
                <c:pt idx="12">
                  <c:v>7.7692307692307692</c:v>
                </c:pt>
                <c:pt idx="13">
                  <c:v>7.75</c:v>
                </c:pt>
                <c:pt idx="14">
                  <c:v>7.7307692307692308</c:v>
                </c:pt>
                <c:pt idx="15">
                  <c:v>7.7115384615384617</c:v>
                </c:pt>
                <c:pt idx="16">
                  <c:v>7.6923076923076925</c:v>
                </c:pt>
                <c:pt idx="17">
                  <c:v>7.6730769230769234</c:v>
                </c:pt>
                <c:pt idx="18">
                  <c:v>7.6538461538461542</c:v>
                </c:pt>
                <c:pt idx="19">
                  <c:v>7.634615384615385</c:v>
                </c:pt>
                <c:pt idx="20">
                  <c:v>7.615384615384615</c:v>
                </c:pt>
                <c:pt idx="21">
                  <c:v>7.5961538461538458</c:v>
                </c:pt>
                <c:pt idx="22">
                  <c:v>7.5769230769230766</c:v>
                </c:pt>
                <c:pt idx="23">
                  <c:v>7.5576923076923075</c:v>
                </c:pt>
                <c:pt idx="24">
                  <c:v>7.5384615384615383</c:v>
                </c:pt>
                <c:pt idx="25">
                  <c:v>7.5192307692307692</c:v>
                </c:pt>
                <c:pt idx="26">
                  <c:v>7.5</c:v>
                </c:pt>
                <c:pt idx="27">
                  <c:v>7.4807692307692308</c:v>
                </c:pt>
                <c:pt idx="28">
                  <c:v>7.4615384615384617</c:v>
                </c:pt>
                <c:pt idx="29">
                  <c:v>7.4423076923076925</c:v>
                </c:pt>
                <c:pt idx="30">
                  <c:v>7.4230769230769234</c:v>
                </c:pt>
                <c:pt idx="31">
                  <c:v>7.4038461538461542</c:v>
                </c:pt>
                <c:pt idx="32">
                  <c:v>7.384615384615385</c:v>
                </c:pt>
                <c:pt idx="33">
                  <c:v>7.365384615384615</c:v>
                </c:pt>
                <c:pt idx="34">
                  <c:v>7.3461538461538458</c:v>
                </c:pt>
                <c:pt idx="35">
                  <c:v>7.3269230769230766</c:v>
                </c:pt>
                <c:pt idx="36">
                  <c:v>7.3076923076923075</c:v>
                </c:pt>
                <c:pt idx="37">
                  <c:v>7.2884615384615383</c:v>
                </c:pt>
                <c:pt idx="38">
                  <c:v>7.2692307692307692</c:v>
                </c:pt>
                <c:pt idx="39">
                  <c:v>7.25</c:v>
                </c:pt>
                <c:pt idx="40">
                  <c:v>7.2307692307692308</c:v>
                </c:pt>
                <c:pt idx="41">
                  <c:v>7.2115384615384617</c:v>
                </c:pt>
                <c:pt idx="42">
                  <c:v>7.1923076923076925</c:v>
                </c:pt>
                <c:pt idx="43">
                  <c:v>7.1730769230769234</c:v>
                </c:pt>
                <c:pt idx="44">
                  <c:v>7.1538461538461542</c:v>
                </c:pt>
                <c:pt idx="45">
                  <c:v>7.134615384615385</c:v>
                </c:pt>
                <c:pt idx="46">
                  <c:v>7.115384615384615</c:v>
                </c:pt>
                <c:pt idx="47">
                  <c:v>7.0961538461538458</c:v>
                </c:pt>
                <c:pt idx="48">
                  <c:v>7.0769230769230766</c:v>
                </c:pt>
                <c:pt idx="49">
                  <c:v>7.0576923076923075</c:v>
                </c:pt>
                <c:pt idx="50">
                  <c:v>7.0384615384615383</c:v>
                </c:pt>
                <c:pt idx="51">
                  <c:v>7.0192307692307692</c:v>
                </c:pt>
                <c:pt idx="52">
                  <c:v>7</c:v>
                </c:pt>
                <c:pt idx="53">
                  <c:v>6.9807692307692308</c:v>
                </c:pt>
                <c:pt idx="54">
                  <c:v>6.9615384615384617</c:v>
                </c:pt>
                <c:pt idx="55">
                  <c:v>6.9423076923076925</c:v>
                </c:pt>
                <c:pt idx="56">
                  <c:v>6.9230769230769234</c:v>
                </c:pt>
                <c:pt idx="57">
                  <c:v>6.9038461538461542</c:v>
                </c:pt>
                <c:pt idx="58">
                  <c:v>6.884615384615385</c:v>
                </c:pt>
                <c:pt idx="59">
                  <c:v>6.865384615384615</c:v>
                </c:pt>
                <c:pt idx="60">
                  <c:v>6.8461538461538458</c:v>
                </c:pt>
                <c:pt idx="61">
                  <c:v>6.8269230769230766</c:v>
                </c:pt>
                <c:pt idx="62">
                  <c:v>6.8076923076923075</c:v>
                </c:pt>
                <c:pt idx="63">
                  <c:v>6.7884615384615383</c:v>
                </c:pt>
                <c:pt idx="64">
                  <c:v>6.7692307692307692</c:v>
                </c:pt>
                <c:pt idx="65">
                  <c:v>6.75</c:v>
                </c:pt>
                <c:pt idx="66">
                  <c:v>6.7307692307692308</c:v>
                </c:pt>
                <c:pt idx="67">
                  <c:v>6.7115384615384617</c:v>
                </c:pt>
                <c:pt idx="68">
                  <c:v>6.6923076923076925</c:v>
                </c:pt>
                <c:pt idx="69">
                  <c:v>6.6730769230769234</c:v>
                </c:pt>
                <c:pt idx="70">
                  <c:v>6.6538461538461542</c:v>
                </c:pt>
                <c:pt idx="71">
                  <c:v>6.634615384615385</c:v>
                </c:pt>
                <c:pt idx="72">
                  <c:v>6.615384615384615</c:v>
                </c:pt>
                <c:pt idx="73">
                  <c:v>6.5961538461538458</c:v>
                </c:pt>
                <c:pt idx="74">
                  <c:v>6.5769230769230766</c:v>
                </c:pt>
                <c:pt idx="75">
                  <c:v>6.5576923076923075</c:v>
                </c:pt>
                <c:pt idx="76">
                  <c:v>6.5384615384615383</c:v>
                </c:pt>
                <c:pt idx="77">
                  <c:v>6.5192307692307692</c:v>
                </c:pt>
                <c:pt idx="78">
                  <c:v>6.5</c:v>
                </c:pt>
                <c:pt idx="79">
                  <c:v>6.4807692307692308</c:v>
                </c:pt>
                <c:pt idx="80">
                  <c:v>6.4615384615384617</c:v>
                </c:pt>
                <c:pt idx="81">
                  <c:v>6.4423076923076925</c:v>
                </c:pt>
                <c:pt idx="82">
                  <c:v>6.4230769230769234</c:v>
                </c:pt>
                <c:pt idx="83">
                  <c:v>6.4038461538461542</c:v>
                </c:pt>
                <c:pt idx="84">
                  <c:v>6.384615384615385</c:v>
                </c:pt>
                <c:pt idx="85">
                  <c:v>6.365384615384615</c:v>
                </c:pt>
                <c:pt idx="86">
                  <c:v>6.3461538461538458</c:v>
                </c:pt>
                <c:pt idx="87">
                  <c:v>6.3269230769230766</c:v>
                </c:pt>
                <c:pt idx="88">
                  <c:v>6.3076923076923075</c:v>
                </c:pt>
                <c:pt idx="89">
                  <c:v>6.2884615384615383</c:v>
                </c:pt>
                <c:pt idx="90">
                  <c:v>6.2692307692307692</c:v>
                </c:pt>
                <c:pt idx="91">
                  <c:v>6.25</c:v>
                </c:pt>
                <c:pt idx="92">
                  <c:v>6.2307692307692308</c:v>
                </c:pt>
                <c:pt idx="93">
                  <c:v>6.2115384615384617</c:v>
                </c:pt>
                <c:pt idx="94">
                  <c:v>6.1923076923076925</c:v>
                </c:pt>
                <c:pt idx="95">
                  <c:v>6.1730769230769234</c:v>
                </c:pt>
                <c:pt idx="96">
                  <c:v>6.1538461538461542</c:v>
                </c:pt>
                <c:pt idx="97">
                  <c:v>6.134615384615385</c:v>
                </c:pt>
                <c:pt idx="98">
                  <c:v>6.115384615384615</c:v>
                </c:pt>
                <c:pt idx="99">
                  <c:v>6.0961538461538458</c:v>
                </c:pt>
                <c:pt idx="100">
                  <c:v>6.0769230769230766</c:v>
                </c:pt>
                <c:pt idx="101">
                  <c:v>6.0576923076923075</c:v>
                </c:pt>
                <c:pt idx="102">
                  <c:v>6.0384615384615383</c:v>
                </c:pt>
                <c:pt idx="103">
                  <c:v>6.0192307692307692</c:v>
                </c:pt>
                <c:pt idx="104">
                  <c:v>6</c:v>
                </c:pt>
                <c:pt idx="105">
                  <c:v>5.9807692307692308</c:v>
                </c:pt>
                <c:pt idx="106">
                  <c:v>5.9615384615384617</c:v>
                </c:pt>
                <c:pt idx="107">
                  <c:v>5.9423076923076925</c:v>
                </c:pt>
                <c:pt idx="108">
                  <c:v>5.9230769230769234</c:v>
                </c:pt>
                <c:pt idx="109">
                  <c:v>5.9038461538461542</c:v>
                </c:pt>
                <c:pt idx="110">
                  <c:v>5.884615384615385</c:v>
                </c:pt>
                <c:pt idx="111">
                  <c:v>5.865384615384615</c:v>
                </c:pt>
                <c:pt idx="112">
                  <c:v>5.8461538461538458</c:v>
                </c:pt>
                <c:pt idx="113">
                  <c:v>5.8269230769230766</c:v>
                </c:pt>
                <c:pt idx="114">
                  <c:v>5.8076923076923075</c:v>
                </c:pt>
                <c:pt idx="115">
                  <c:v>5.7884615384615383</c:v>
                </c:pt>
                <c:pt idx="116">
                  <c:v>5.7692307692307692</c:v>
                </c:pt>
                <c:pt idx="117">
                  <c:v>5.75</c:v>
                </c:pt>
                <c:pt idx="118">
                  <c:v>5.7307692307692308</c:v>
                </c:pt>
                <c:pt idx="119">
                  <c:v>5.7115384615384617</c:v>
                </c:pt>
                <c:pt idx="120">
                  <c:v>5.6923076923076925</c:v>
                </c:pt>
                <c:pt idx="121">
                  <c:v>5.6730769230769234</c:v>
                </c:pt>
                <c:pt idx="122">
                  <c:v>5.6538461538461542</c:v>
                </c:pt>
                <c:pt idx="123">
                  <c:v>5.634615384615385</c:v>
                </c:pt>
                <c:pt idx="124">
                  <c:v>5.615384615384615</c:v>
                </c:pt>
                <c:pt idx="125">
                  <c:v>5.5961538461538458</c:v>
                </c:pt>
                <c:pt idx="126">
                  <c:v>5.5769230769230766</c:v>
                </c:pt>
                <c:pt idx="127">
                  <c:v>5.5576923076923075</c:v>
                </c:pt>
                <c:pt idx="128">
                  <c:v>5.5384615384615383</c:v>
                </c:pt>
                <c:pt idx="129">
                  <c:v>5.5192307692307692</c:v>
                </c:pt>
                <c:pt idx="130">
                  <c:v>5.5</c:v>
                </c:pt>
                <c:pt idx="131">
                  <c:v>5.4807692307692308</c:v>
                </c:pt>
                <c:pt idx="132">
                  <c:v>5.4615384615384617</c:v>
                </c:pt>
                <c:pt idx="133">
                  <c:v>5.4423076923076925</c:v>
                </c:pt>
                <c:pt idx="134">
                  <c:v>5.4230769230769234</c:v>
                </c:pt>
                <c:pt idx="135">
                  <c:v>5.4038461538461542</c:v>
                </c:pt>
                <c:pt idx="136">
                  <c:v>5.384615384615385</c:v>
                </c:pt>
                <c:pt idx="137">
                  <c:v>5.365384615384615</c:v>
                </c:pt>
                <c:pt idx="138">
                  <c:v>5.3461538461538458</c:v>
                </c:pt>
                <c:pt idx="139">
                  <c:v>5.3269230769230766</c:v>
                </c:pt>
                <c:pt idx="140">
                  <c:v>5.3076923076923075</c:v>
                </c:pt>
                <c:pt idx="141">
                  <c:v>5.2884615384615383</c:v>
                </c:pt>
                <c:pt idx="142">
                  <c:v>5.2692307692307692</c:v>
                </c:pt>
                <c:pt idx="143">
                  <c:v>5.25</c:v>
                </c:pt>
                <c:pt idx="144">
                  <c:v>5.2307692307692308</c:v>
                </c:pt>
                <c:pt idx="145">
                  <c:v>5.2115384615384617</c:v>
                </c:pt>
                <c:pt idx="146">
                  <c:v>5.1923076923076925</c:v>
                </c:pt>
                <c:pt idx="147">
                  <c:v>5.1730769230769234</c:v>
                </c:pt>
                <c:pt idx="148">
                  <c:v>5.1538461538461542</c:v>
                </c:pt>
                <c:pt idx="149">
                  <c:v>5.134615384615385</c:v>
                </c:pt>
                <c:pt idx="150">
                  <c:v>5.115384615384615</c:v>
                </c:pt>
                <c:pt idx="151">
                  <c:v>5.0961538461538458</c:v>
                </c:pt>
                <c:pt idx="152">
                  <c:v>5.0769230769230766</c:v>
                </c:pt>
                <c:pt idx="153">
                  <c:v>5.0576923076923075</c:v>
                </c:pt>
                <c:pt idx="154">
                  <c:v>5.0384615384615383</c:v>
                </c:pt>
                <c:pt idx="155">
                  <c:v>5.0192307692307692</c:v>
                </c:pt>
                <c:pt idx="156">
                  <c:v>5</c:v>
                </c:pt>
                <c:pt idx="157">
                  <c:v>4.9807692307692308</c:v>
                </c:pt>
                <c:pt idx="158">
                  <c:v>4.9615384615384617</c:v>
                </c:pt>
                <c:pt idx="159">
                  <c:v>4.9423076923076925</c:v>
                </c:pt>
                <c:pt idx="160">
                  <c:v>4.9230769230769234</c:v>
                </c:pt>
                <c:pt idx="161">
                  <c:v>4.9038461538461542</c:v>
                </c:pt>
                <c:pt idx="162">
                  <c:v>4.884615384615385</c:v>
                </c:pt>
                <c:pt idx="163">
                  <c:v>4.865384615384615</c:v>
                </c:pt>
                <c:pt idx="164">
                  <c:v>4.8461538461538458</c:v>
                </c:pt>
                <c:pt idx="165">
                  <c:v>4.8269230769230766</c:v>
                </c:pt>
                <c:pt idx="166">
                  <c:v>4.8076923076923075</c:v>
                </c:pt>
                <c:pt idx="167">
                  <c:v>4.7884615384615383</c:v>
                </c:pt>
                <c:pt idx="168">
                  <c:v>4.7692307692307692</c:v>
                </c:pt>
                <c:pt idx="169">
                  <c:v>4.75</c:v>
                </c:pt>
                <c:pt idx="170">
                  <c:v>4.7307692307692308</c:v>
                </c:pt>
                <c:pt idx="171">
                  <c:v>4.7115384615384617</c:v>
                </c:pt>
                <c:pt idx="172">
                  <c:v>4.6923076923076925</c:v>
                </c:pt>
                <c:pt idx="173">
                  <c:v>4.6730769230769234</c:v>
                </c:pt>
                <c:pt idx="174">
                  <c:v>4.6538461538461542</c:v>
                </c:pt>
                <c:pt idx="175">
                  <c:v>4.634615384615385</c:v>
                </c:pt>
                <c:pt idx="176">
                  <c:v>4.615384615384615</c:v>
                </c:pt>
                <c:pt idx="177">
                  <c:v>4.5961538461538458</c:v>
                </c:pt>
                <c:pt idx="178">
                  <c:v>4.5769230769230766</c:v>
                </c:pt>
                <c:pt idx="179">
                  <c:v>4.5576923076923075</c:v>
                </c:pt>
                <c:pt idx="180">
                  <c:v>4.5384615384615383</c:v>
                </c:pt>
                <c:pt idx="181">
                  <c:v>4.5192307692307692</c:v>
                </c:pt>
                <c:pt idx="182">
                  <c:v>4.5</c:v>
                </c:pt>
                <c:pt idx="183">
                  <c:v>4.4807692307692308</c:v>
                </c:pt>
                <c:pt idx="184">
                  <c:v>4.4615384615384617</c:v>
                </c:pt>
                <c:pt idx="185">
                  <c:v>4.4423076923076925</c:v>
                </c:pt>
                <c:pt idx="186">
                  <c:v>4.4230769230769234</c:v>
                </c:pt>
                <c:pt idx="187">
                  <c:v>4.4038461538461542</c:v>
                </c:pt>
                <c:pt idx="188">
                  <c:v>4.384615384615385</c:v>
                </c:pt>
                <c:pt idx="189">
                  <c:v>4.365384615384615</c:v>
                </c:pt>
                <c:pt idx="190">
                  <c:v>4.3461538461538458</c:v>
                </c:pt>
                <c:pt idx="191">
                  <c:v>4.3269230769230766</c:v>
                </c:pt>
                <c:pt idx="192">
                  <c:v>4.3076923076923075</c:v>
                </c:pt>
                <c:pt idx="193">
                  <c:v>4.2884615384615383</c:v>
                </c:pt>
                <c:pt idx="194">
                  <c:v>4.2692307692307692</c:v>
                </c:pt>
                <c:pt idx="195">
                  <c:v>4.25</c:v>
                </c:pt>
                <c:pt idx="196">
                  <c:v>4.2307692307692308</c:v>
                </c:pt>
                <c:pt idx="197">
                  <c:v>4.2115384615384617</c:v>
                </c:pt>
                <c:pt idx="198">
                  <c:v>4.1923076923076925</c:v>
                </c:pt>
                <c:pt idx="199">
                  <c:v>4.1730769230769234</c:v>
                </c:pt>
                <c:pt idx="200">
                  <c:v>4.1538461538461542</c:v>
                </c:pt>
                <c:pt idx="201">
                  <c:v>4.134615384615385</c:v>
                </c:pt>
                <c:pt idx="202">
                  <c:v>4.115384615384615</c:v>
                </c:pt>
                <c:pt idx="203">
                  <c:v>4.0961538461538458</c:v>
                </c:pt>
                <c:pt idx="204">
                  <c:v>4.0769230769230766</c:v>
                </c:pt>
                <c:pt idx="205">
                  <c:v>4.0576923076923075</c:v>
                </c:pt>
                <c:pt idx="206">
                  <c:v>4.0384615384615383</c:v>
                </c:pt>
                <c:pt idx="207">
                  <c:v>4.0192307692307692</c:v>
                </c:pt>
                <c:pt idx="208">
                  <c:v>4</c:v>
                </c:pt>
                <c:pt idx="209">
                  <c:v>3.9807692307692308</c:v>
                </c:pt>
                <c:pt idx="210">
                  <c:v>3.9615384615384617</c:v>
                </c:pt>
                <c:pt idx="211">
                  <c:v>3.9423076923076925</c:v>
                </c:pt>
                <c:pt idx="212">
                  <c:v>3.9230769230769229</c:v>
                </c:pt>
                <c:pt idx="213">
                  <c:v>3.9038461538461537</c:v>
                </c:pt>
                <c:pt idx="214">
                  <c:v>3.8846153846153846</c:v>
                </c:pt>
                <c:pt idx="215">
                  <c:v>3.8653846153846154</c:v>
                </c:pt>
                <c:pt idx="216">
                  <c:v>3.8461538461538463</c:v>
                </c:pt>
                <c:pt idx="217">
                  <c:v>3.8269230769230771</c:v>
                </c:pt>
                <c:pt idx="218">
                  <c:v>3.8076923076923075</c:v>
                </c:pt>
                <c:pt idx="219">
                  <c:v>3.7884615384615383</c:v>
                </c:pt>
                <c:pt idx="220">
                  <c:v>3.7692307692307692</c:v>
                </c:pt>
                <c:pt idx="221">
                  <c:v>3.75</c:v>
                </c:pt>
                <c:pt idx="222">
                  <c:v>3.7307692307692308</c:v>
                </c:pt>
                <c:pt idx="223">
                  <c:v>3.7115384615384617</c:v>
                </c:pt>
                <c:pt idx="224">
                  <c:v>3.6923076923076925</c:v>
                </c:pt>
                <c:pt idx="225">
                  <c:v>3.6730769230769229</c:v>
                </c:pt>
                <c:pt idx="226">
                  <c:v>3.6538461538461537</c:v>
                </c:pt>
                <c:pt idx="227">
                  <c:v>3.6346153846153846</c:v>
                </c:pt>
                <c:pt idx="228">
                  <c:v>3.6153846153846154</c:v>
                </c:pt>
                <c:pt idx="229">
                  <c:v>3.5961538461538463</c:v>
                </c:pt>
                <c:pt idx="230">
                  <c:v>3.5769230769230771</c:v>
                </c:pt>
                <c:pt idx="231">
                  <c:v>3.5576923076923075</c:v>
                </c:pt>
                <c:pt idx="232">
                  <c:v>3.5384615384615383</c:v>
                </c:pt>
                <c:pt idx="233">
                  <c:v>3.5192307692307692</c:v>
                </c:pt>
                <c:pt idx="234">
                  <c:v>3.5</c:v>
                </c:pt>
                <c:pt idx="235">
                  <c:v>3.4807692307692308</c:v>
                </c:pt>
                <c:pt idx="236">
                  <c:v>3.4615384615384617</c:v>
                </c:pt>
                <c:pt idx="237">
                  <c:v>3.4423076923076925</c:v>
                </c:pt>
                <c:pt idx="238">
                  <c:v>3.4230769230769229</c:v>
                </c:pt>
                <c:pt idx="239">
                  <c:v>3.4038461538461537</c:v>
                </c:pt>
                <c:pt idx="240">
                  <c:v>3.3846153846153846</c:v>
                </c:pt>
                <c:pt idx="241">
                  <c:v>3.3653846153846154</c:v>
                </c:pt>
                <c:pt idx="242">
                  <c:v>3.3461538461538463</c:v>
                </c:pt>
                <c:pt idx="243">
                  <c:v>3.3269230769230771</c:v>
                </c:pt>
                <c:pt idx="244">
                  <c:v>3.3076923076923075</c:v>
                </c:pt>
                <c:pt idx="245">
                  <c:v>3.2884615384615383</c:v>
                </c:pt>
                <c:pt idx="246">
                  <c:v>3.2692307692307692</c:v>
                </c:pt>
                <c:pt idx="247">
                  <c:v>3.25</c:v>
                </c:pt>
                <c:pt idx="248">
                  <c:v>3.2307692307692308</c:v>
                </c:pt>
                <c:pt idx="249">
                  <c:v>3.2115384615384617</c:v>
                </c:pt>
                <c:pt idx="250">
                  <c:v>3.1923076923076925</c:v>
                </c:pt>
                <c:pt idx="251">
                  <c:v>3.1730769230769229</c:v>
                </c:pt>
                <c:pt idx="252">
                  <c:v>3.1538461538461537</c:v>
                </c:pt>
                <c:pt idx="253">
                  <c:v>3.1346153846153846</c:v>
                </c:pt>
                <c:pt idx="254">
                  <c:v>3.1153846153846154</c:v>
                </c:pt>
                <c:pt idx="255">
                  <c:v>3.0961538461538463</c:v>
                </c:pt>
                <c:pt idx="256">
                  <c:v>3.0769230769230771</c:v>
                </c:pt>
                <c:pt idx="257">
                  <c:v>3.0576923076923075</c:v>
                </c:pt>
                <c:pt idx="258">
                  <c:v>3.0384615384615383</c:v>
                </c:pt>
                <c:pt idx="259">
                  <c:v>3.0192307692307692</c:v>
                </c:pt>
                <c:pt idx="260">
                  <c:v>3</c:v>
                </c:pt>
                <c:pt idx="261">
                  <c:v>2.9807692307692308</c:v>
                </c:pt>
                <c:pt idx="262">
                  <c:v>2.9615384615384617</c:v>
                </c:pt>
                <c:pt idx="263">
                  <c:v>2.9423076923076925</c:v>
                </c:pt>
                <c:pt idx="264">
                  <c:v>2.9230769230769229</c:v>
                </c:pt>
                <c:pt idx="265">
                  <c:v>2.9038461538461537</c:v>
                </c:pt>
                <c:pt idx="266">
                  <c:v>2.8846153846153846</c:v>
                </c:pt>
                <c:pt idx="267">
                  <c:v>2.8653846153846154</c:v>
                </c:pt>
                <c:pt idx="268">
                  <c:v>2.8461538461538463</c:v>
                </c:pt>
                <c:pt idx="269">
                  <c:v>2.8269230769230771</c:v>
                </c:pt>
                <c:pt idx="270">
                  <c:v>2.8076923076923075</c:v>
                </c:pt>
                <c:pt idx="271">
                  <c:v>2.7884615384615383</c:v>
                </c:pt>
                <c:pt idx="272">
                  <c:v>2.7692307692307692</c:v>
                </c:pt>
                <c:pt idx="273">
                  <c:v>2.75</c:v>
                </c:pt>
                <c:pt idx="274">
                  <c:v>2.7307692307692308</c:v>
                </c:pt>
                <c:pt idx="275">
                  <c:v>2.7115384615384617</c:v>
                </c:pt>
                <c:pt idx="276">
                  <c:v>2.6923076923076925</c:v>
                </c:pt>
                <c:pt idx="277">
                  <c:v>2.6730769230769229</c:v>
                </c:pt>
                <c:pt idx="278">
                  <c:v>2.6538461538461537</c:v>
                </c:pt>
                <c:pt idx="279">
                  <c:v>2.6346153846153846</c:v>
                </c:pt>
                <c:pt idx="280">
                  <c:v>2.6153846153846154</c:v>
                </c:pt>
                <c:pt idx="281">
                  <c:v>2.5961538461538463</c:v>
                </c:pt>
                <c:pt idx="282">
                  <c:v>2.5769230769230771</c:v>
                </c:pt>
                <c:pt idx="283">
                  <c:v>2.5576923076923075</c:v>
                </c:pt>
                <c:pt idx="284">
                  <c:v>2.5384615384615383</c:v>
                </c:pt>
                <c:pt idx="285">
                  <c:v>2.5192307692307692</c:v>
                </c:pt>
                <c:pt idx="286">
                  <c:v>2.5</c:v>
                </c:pt>
                <c:pt idx="287">
                  <c:v>2.4807692307692308</c:v>
                </c:pt>
                <c:pt idx="288">
                  <c:v>2.4615384615384617</c:v>
                </c:pt>
                <c:pt idx="289">
                  <c:v>2.4423076923076925</c:v>
                </c:pt>
                <c:pt idx="290">
                  <c:v>2.4230769230769229</c:v>
                </c:pt>
                <c:pt idx="291">
                  <c:v>2.4038461538461537</c:v>
                </c:pt>
                <c:pt idx="292">
                  <c:v>2.3846153846153846</c:v>
                </c:pt>
                <c:pt idx="293">
                  <c:v>2.3653846153846154</c:v>
                </c:pt>
                <c:pt idx="294">
                  <c:v>2.3461538461538463</c:v>
                </c:pt>
                <c:pt idx="295">
                  <c:v>2.3269230769230771</c:v>
                </c:pt>
                <c:pt idx="296">
                  <c:v>2.3076923076923075</c:v>
                </c:pt>
                <c:pt idx="297">
                  <c:v>2.2884615384615383</c:v>
                </c:pt>
                <c:pt idx="298">
                  <c:v>2.2692307692307692</c:v>
                </c:pt>
                <c:pt idx="299">
                  <c:v>2.25</c:v>
                </c:pt>
                <c:pt idx="300">
                  <c:v>2.2307692307692308</c:v>
                </c:pt>
                <c:pt idx="301">
                  <c:v>2.2115384615384617</c:v>
                </c:pt>
                <c:pt idx="302">
                  <c:v>2.1923076923076925</c:v>
                </c:pt>
                <c:pt idx="303">
                  <c:v>2.1730769230769229</c:v>
                </c:pt>
                <c:pt idx="304">
                  <c:v>2.1538461538461537</c:v>
                </c:pt>
                <c:pt idx="305">
                  <c:v>2.1346153846153846</c:v>
                </c:pt>
                <c:pt idx="306">
                  <c:v>2.1153846153846154</c:v>
                </c:pt>
                <c:pt idx="307">
                  <c:v>2.0961538461538463</c:v>
                </c:pt>
                <c:pt idx="308">
                  <c:v>2.0769230769230771</c:v>
                </c:pt>
                <c:pt idx="309">
                  <c:v>2.0576923076923075</c:v>
                </c:pt>
                <c:pt idx="310">
                  <c:v>2.0384615384615383</c:v>
                </c:pt>
                <c:pt idx="311">
                  <c:v>2.0192307692307692</c:v>
                </c:pt>
                <c:pt idx="312">
                  <c:v>2</c:v>
                </c:pt>
                <c:pt idx="313">
                  <c:v>1.9807692307692308</c:v>
                </c:pt>
                <c:pt idx="314">
                  <c:v>1.9615384615384615</c:v>
                </c:pt>
                <c:pt idx="315">
                  <c:v>1.9423076923076923</c:v>
                </c:pt>
                <c:pt idx="316">
                  <c:v>1.9230769230769231</c:v>
                </c:pt>
                <c:pt idx="317">
                  <c:v>1.9038461538461537</c:v>
                </c:pt>
                <c:pt idx="318">
                  <c:v>1.8846153846153846</c:v>
                </c:pt>
                <c:pt idx="319">
                  <c:v>1.8653846153846154</c:v>
                </c:pt>
                <c:pt idx="320">
                  <c:v>1.8461538461538463</c:v>
                </c:pt>
                <c:pt idx="321">
                  <c:v>1.8269230769230769</c:v>
                </c:pt>
                <c:pt idx="322">
                  <c:v>1.8076923076923077</c:v>
                </c:pt>
                <c:pt idx="323">
                  <c:v>1.7884615384615385</c:v>
                </c:pt>
                <c:pt idx="324">
                  <c:v>1.7692307692307692</c:v>
                </c:pt>
                <c:pt idx="325">
                  <c:v>1.75</c:v>
                </c:pt>
                <c:pt idx="326">
                  <c:v>1.7307692307692308</c:v>
                </c:pt>
                <c:pt idx="327">
                  <c:v>1.7115384615384615</c:v>
                </c:pt>
                <c:pt idx="328">
                  <c:v>1.6923076923076923</c:v>
                </c:pt>
                <c:pt idx="329">
                  <c:v>1.6730769230769231</c:v>
                </c:pt>
                <c:pt idx="330">
                  <c:v>1.6538461538461537</c:v>
                </c:pt>
                <c:pt idx="331">
                  <c:v>1.6346153846153846</c:v>
                </c:pt>
                <c:pt idx="332">
                  <c:v>1.6153846153846154</c:v>
                </c:pt>
                <c:pt idx="333">
                  <c:v>1.5961538461538463</c:v>
                </c:pt>
                <c:pt idx="334">
                  <c:v>1.5769230769230769</c:v>
                </c:pt>
                <c:pt idx="335">
                  <c:v>1.5576923076923077</c:v>
                </c:pt>
                <c:pt idx="336">
                  <c:v>1.5384615384615385</c:v>
                </c:pt>
                <c:pt idx="337">
                  <c:v>1.5192307692307692</c:v>
                </c:pt>
                <c:pt idx="338">
                  <c:v>1.5</c:v>
                </c:pt>
                <c:pt idx="339">
                  <c:v>1.4807692307692308</c:v>
                </c:pt>
                <c:pt idx="340">
                  <c:v>1.4615384615384615</c:v>
                </c:pt>
                <c:pt idx="341">
                  <c:v>1.4423076923076923</c:v>
                </c:pt>
                <c:pt idx="342">
                  <c:v>1.4230769230769231</c:v>
                </c:pt>
                <c:pt idx="343">
                  <c:v>1.4038461538461537</c:v>
                </c:pt>
                <c:pt idx="344">
                  <c:v>1.3846153846153846</c:v>
                </c:pt>
                <c:pt idx="345">
                  <c:v>1.3653846153846154</c:v>
                </c:pt>
                <c:pt idx="346">
                  <c:v>1.3461538461538463</c:v>
                </c:pt>
                <c:pt idx="347">
                  <c:v>1.3269230769230769</c:v>
                </c:pt>
                <c:pt idx="348">
                  <c:v>1.3076923076923077</c:v>
                </c:pt>
                <c:pt idx="349">
                  <c:v>1.2884615384615385</c:v>
                </c:pt>
                <c:pt idx="350">
                  <c:v>1.2692307692307692</c:v>
                </c:pt>
                <c:pt idx="351">
                  <c:v>1.25</c:v>
                </c:pt>
                <c:pt idx="352">
                  <c:v>1.2307692307692308</c:v>
                </c:pt>
                <c:pt idx="353">
                  <c:v>1.2115384615384615</c:v>
                </c:pt>
                <c:pt idx="354">
                  <c:v>1.1923076923076923</c:v>
                </c:pt>
                <c:pt idx="355">
                  <c:v>1.1730769230769231</c:v>
                </c:pt>
                <c:pt idx="356">
                  <c:v>1.1538461538461537</c:v>
                </c:pt>
                <c:pt idx="357">
                  <c:v>1.1346153846153846</c:v>
                </c:pt>
                <c:pt idx="358">
                  <c:v>1.1153846153846154</c:v>
                </c:pt>
                <c:pt idx="359">
                  <c:v>1.0961538461538463</c:v>
                </c:pt>
                <c:pt idx="360">
                  <c:v>1.0769230769230769</c:v>
                </c:pt>
                <c:pt idx="361">
                  <c:v>1.0576923076923077</c:v>
                </c:pt>
                <c:pt idx="362">
                  <c:v>1.0384615384615385</c:v>
                </c:pt>
                <c:pt idx="363">
                  <c:v>1.0192307692307692</c:v>
                </c:pt>
                <c:pt idx="364">
                  <c:v>1</c:v>
                </c:pt>
                <c:pt idx="365">
                  <c:v>0.98076923076923073</c:v>
                </c:pt>
                <c:pt idx="366">
                  <c:v>0.96153846153846156</c:v>
                </c:pt>
                <c:pt idx="367">
                  <c:v>0.94230769230769229</c:v>
                </c:pt>
                <c:pt idx="368">
                  <c:v>0.92307692307692313</c:v>
                </c:pt>
                <c:pt idx="369">
                  <c:v>0.90384615384615385</c:v>
                </c:pt>
                <c:pt idx="370">
                  <c:v>0.88461538461538458</c:v>
                </c:pt>
                <c:pt idx="371">
                  <c:v>0.86538461538461542</c:v>
                </c:pt>
                <c:pt idx="372">
                  <c:v>0.84615384615384615</c:v>
                </c:pt>
                <c:pt idx="373">
                  <c:v>0.82692307692307687</c:v>
                </c:pt>
                <c:pt idx="374">
                  <c:v>0.80769230769230771</c:v>
                </c:pt>
                <c:pt idx="375">
                  <c:v>0.78846153846153844</c:v>
                </c:pt>
                <c:pt idx="376">
                  <c:v>0.76923076923076927</c:v>
                </c:pt>
                <c:pt idx="377">
                  <c:v>0.75</c:v>
                </c:pt>
                <c:pt idx="378">
                  <c:v>0.73076923076923073</c:v>
                </c:pt>
                <c:pt idx="379">
                  <c:v>0.71153846153846156</c:v>
                </c:pt>
                <c:pt idx="380">
                  <c:v>0.69230769230769229</c:v>
                </c:pt>
                <c:pt idx="381">
                  <c:v>0.67307692307692313</c:v>
                </c:pt>
                <c:pt idx="382">
                  <c:v>0.65384615384615385</c:v>
                </c:pt>
                <c:pt idx="383">
                  <c:v>0.63461538461538458</c:v>
                </c:pt>
                <c:pt idx="384">
                  <c:v>0.61538461538461542</c:v>
                </c:pt>
                <c:pt idx="385">
                  <c:v>0.59615384615384615</c:v>
                </c:pt>
                <c:pt idx="386">
                  <c:v>0.57692307692307687</c:v>
                </c:pt>
                <c:pt idx="387">
                  <c:v>0.55769230769230771</c:v>
                </c:pt>
                <c:pt idx="388">
                  <c:v>0.53846153846153844</c:v>
                </c:pt>
                <c:pt idx="389">
                  <c:v>0.51923076923076927</c:v>
                </c:pt>
                <c:pt idx="390">
                  <c:v>0.5</c:v>
                </c:pt>
                <c:pt idx="391">
                  <c:v>0.48076923076923078</c:v>
                </c:pt>
                <c:pt idx="392">
                  <c:v>0.46153846153846156</c:v>
                </c:pt>
                <c:pt idx="393">
                  <c:v>0.44230769230769229</c:v>
                </c:pt>
                <c:pt idx="394">
                  <c:v>0.42307692307692307</c:v>
                </c:pt>
                <c:pt idx="395">
                  <c:v>0.40384615384615385</c:v>
                </c:pt>
                <c:pt idx="396">
                  <c:v>0.38461538461538464</c:v>
                </c:pt>
                <c:pt idx="397">
                  <c:v>0.36538461538461536</c:v>
                </c:pt>
                <c:pt idx="398">
                  <c:v>0.34615384615384615</c:v>
                </c:pt>
                <c:pt idx="399">
                  <c:v>0.32692307692307693</c:v>
                </c:pt>
                <c:pt idx="400">
                  <c:v>0.30769230769230771</c:v>
                </c:pt>
                <c:pt idx="401">
                  <c:v>0.28846153846153844</c:v>
                </c:pt>
                <c:pt idx="402">
                  <c:v>0.26923076923076922</c:v>
                </c:pt>
                <c:pt idx="403">
                  <c:v>0.25</c:v>
                </c:pt>
                <c:pt idx="404">
                  <c:v>0.23076923076923078</c:v>
                </c:pt>
                <c:pt idx="405">
                  <c:v>0.21153846153846154</c:v>
                </c:pt>
                <c:pt idx="406">
                  <c:v>0.19230769230769232</c:v>
                </c:pt>
                <c:pt idx="407">
                  <c:v>0.17307692307692307</c:v>
                </c:pt>
                <c:pt idx="408">
                  <c:v>0.15384615384615385</c:v>
                </c:pt>
                <c:pt idx="409">
                  <c:v>0.13461538461538461</c:v>
                </c:pt>
                <c:pt idx="410">
                  <c:v>0.11538461538461539</c:v>
                </c:pt>
                <c:pt idx="411">
                  <c:v>9.6153846153846159E-2</c:v>
                </c:pt>
                <c:pt idx="412">
                  <c:v>7.6923076923076927E-2</c:v>
                </c:pt>
                <c:pt idx="413">
                  <c:v>5.7692307692307696E-2</c:v>
                </c:pt>
                <c:pt idx="414">
                  <c:v>3.8461538461538464E-2</c:v>
                </c:pt>
              </c:numCache>
            </c:numRef>
          </c:xVal>
          <c:yVal>
            <c:numRef>
              <c:f>'Par Perfecto'!$H$2:$H$416</c:f>
              <c:numCache>
                <c:formatCode>0.0%</c:formatCode>
                <c:ptCount val="415"/>
                <c:pt idx="0">
                  <c:v>3.8554216867469883E-2</c:v>
                </c:pt>
                <c:pt idx="1">
                  <c:v>3.8554440728353775E-2</c:v>
                </c:pt>
                <c:pt idx="2">
                  <c:v>3.8554665673309743E-2</c:v>
                </c:pt>
                <c:pt idx="3">
                  <c:v>3.855489171023152E-2</c:v>
                </c:pt>
                <c:pt idx="4">
                  <c:v>3.8555118847089655E-2</c:v>
                </c:pt>
                <c:pt idx="5">
                  <c:v>3.8555347091932458E-2</c:v>
                </c:pt>
                <c:pt idx="6">
                  <c:v>3.8555576452886965E-2</c:v>
                </c:pt>
                <c:pt idx="7">
                  <c:v>3.8555806938159874E-2</c:v>
                </c:pt>
                <c:pt idx="8">
                  <c:v>3.8556038556038556E-2</c:v>
                </c:pt>
                <c:pt idx="9">
                  <c:v>3.8556271314892004E-2</c:v>
                </c:pt>
                <c:pt idx="10">
                  <c:v>3.8556505223171889E-2</c:v>
                </c:pt>
                <c:pt idx="11">
                  <c:v>3.8556740289413555E-2</c:v>
                </c:pt>
                <c:pt idx="12">
                  <c:v>3.8556976522237066E-2</c:v>
                </c:pt>
                <c:pt idx="13">
                  <c:v>3.8557213930348257E-2</c:v>
                </c:pt>
                <c:pt idx="14">
                  <c:v>3.8557452522539802E-2</c:v>
                </c:pt>
                <c:pt idx="15">
                  <c:v>3.8557692307692307E-2</c:v>
                </c:pt>
                <c:pt idx="16">
                  <c:v>3.8557933294775401E-2</c:v>
                </c:pt>
                <c:pt idx="17">
                  <c:v>3.8558175492848859E-2</c:v>
                </c:pt>
                <c:pt idx="18">
                  <c:v>3.8558418911063749E-2</c:v>
                </c:pt>
                <c:pt idx="19">
                  <c:v>3.855866355866356E-2</c:v>
                </c:pt>
                <c:pt idx="20">
                  <c:v>3.8558909444985391E-2</c:v>
                </c:pt>
                <c:pt idx="21">
                  <c:v>3.8559156579461143E-2</c:v>
                </c:pt>
                <c:pt idx="22">
                  <c:v>3.8559404971618708E-2</c:v>
                </c:pt>
                <c:pt idx="23">
                  <c:v>3.8559654631083198E-2</c:v>
                </c:pt>
                <c:pt idx="24">
                  <c:v>3.8559905567578198E-2</c:v>
                </c:pt>
                <c:pt idx="25">
                  <c:v>3.8560157790927023E-2</c:v>
                </c:pt>
                <c:pt idx="26">
                  <c:v>3.8560411311053984E-2</c:v>
                </c:pt>
                <c:pt idx="27">
                  <c:v>3.8560666137985727E-2</c:v>
                </c:pt>
                <c:pt idx="28">
                  <c:v>3.8560922281852518E-2</c:v>
                </c:pt>
                <c:pt idx="29">
                  <c:v>3.8561179752889599E-2</c:v>
                </c:pt>
                <c:pt idx="30">
                  <c:v>3.8561438561438566E-2</c:v>
                </c:pt>
                <c:pt idx="31">
                  <c:v>3.856169871794872E-2</c:v>
                </c:pt>
                <c:pt idx="32">
                  <c:v>3.8561960232978511E-2</c:v>
                </c:pt>
                <c:pt idx="33">
                  <c:v>3.8562223117196939E-2</c:v>
                </c:pt>
                <c:pt idx="34">
                  <c:v>3.856248738138502E-2</c:v>
                </c:pt>
                <c:pt idx="35">
                  <c:v>3.8562753036437247E-2</c:v>
                </c:pt>
                <c:pt idx="36">
                  <c:v>3.8563020093363098E-2</c:v>
                </c:pt>
                <c:pt idx="37">
                  <c:v>3.8563288563288563E-2</c:v>
                </c:pt>
                <c:pt idx="38">
                  <c:v>3.856355845745766E-2</c:v>
                </c:pt>
                <c:pt idx="39">
                  <c:v>3.8563829787234043E-2</c:v>
                </c:pt>
                <c:pt idx="40">
                  <c:v>3.8564102564102566E-2</c:v>
                </c:pt>
                <c:pt idx="41">
                  <c:v>3.8564376799670917E-2</c:v>
                </c:pt>
                <c:pt idx="42">
                  <c:v>3.8564652505671274E-2</c:v>
                </c:pt>
                <c:pt idx="43">
                  <c:v>3.8564929693961955E-2</c:v>
                </c:pt>
                <c:pt idx="44">
                  <c:v>3.8565208376529131E-2</c:v>
                </c:pt>
                <c:pt idx="45">
                  <c:v>3.8565488565488568E-2</c:v>
                </c:pt>
                <c:pt idx="46">
                  <c:v>3.8565770273087344E-2</c:v>
                </c:pt>
                <c:pt idx="47">
                  <c:v>3.8566053511705681E-2</c:v>
                </c:pt>
                <c:pt idx="48">
                  <c:v>3.8566338293858728E-2</c:v>
                </c:pt>
                <c:pt idx="49">
                  <c:v>3.8566624632198399E-2</c:v>
                </c:pt>
                <c:pt idx="50">
                  <c:v>3.8566912539515281E-2</c:v>
                </c:pt>
                <c:pt idx="51">
                  <c:v>3.8567202028740491E-2</c:v>
                </c:pt>
                <c:pt idx="52">
                  <c:v>3.8567493112947659E-2</c:v>
                </c:pt>
                <c:pt idx="53">
                  <c:v>3.8567785805354866E-2</c:v>
                </c:pt>
                <c:pt idx="54">
                  <c:v>3.8568080119326657E-2</c:v>
                </c:pt>
                <c:pt idx="55">
                  <c:v>3.856837606837607E-2</c:v>
                </c:pt>
                <c:pt idx="56">
                  <c:v>3.8568673666166703E-2</c:v>
                </c:pt>
                <c:pt idx="57">
                  <c:v>3.856897292651483E-2</c:v>
                </c:pt>
                <c:pt idx="58">
                  <c:v>3.8569273863391512E-2</c:v>
                </c:pt>
                <c:pt idx="59">
                  <c:v>3.8569576490924802E-2</c:v>
                </c:pt>
                <c:pt idx="60">
                  <c:v>3.8569880823401952E-2</c:v>
                </c:pt>
                <c:pt idx="61">
                  <c:v>3.8570186875271618E-2</c:v>
                </c:pt>
                <c:pt idx="62">
                  <c:v>3.8570494661146218E-2</c:v>
                </c:pt>
                <c:pt idx="63">
                  <c:v>3.8570804195804193E-2</c:v>
                </c:pt>
                <c:pt idx="64">
                  <c:v>3.8571115494192419E-2</c:v>
                </c:pt>
                <c:pt idx="65">
                  <c:v>3.8571428571428569E-2</c:v>
                </c:pt>
                <c:pt idx="66">
                  <c:v>3.8571743442803612E-2</c:v>
                </c:pt>
                <c:pt idx="67">
                  <c:v>3.8572060123784266E-2</c:v>
                </c:pt>
                <c:pt idx="68">
                  <c:v>3.8572378630015516E-2</c:v>
                </c:pt>
                <c:pt idx="69">
                  <c:v>3.857269897732326E-2</c:v>
                </c:pt>
                <c:pt idx="70">
                  <c:v>3.8573021181716835E-2</c:v>
                </c:pt>
                <c:pt idx="71">
                  <c:v>3.8573345259391774E-2</c:v>
                </c:pt>
                <c:pt idx="72">
                  <c:v>3.8573671226732449E-2</c:v>
                </c:pt>
                <c:pt idx="73">
                  <c:v>3.8573999100314886E-2</c:v>
                </c:pt>
                <c:pt idx="74">
                  <c:v>3.8574328896909538E-2</c:v>
                </c:pt>
                <c:pt idx="75">
                  <c:v>3.8574660633484165E-2</c:v>
                </c:pt>
                <c:pt idx="76">
                  <c:v>3.8574994327206714E-2</c:v>
                </c:pt>
                <c:pt idx="77">
                  <c:v>3.857532999544834E-2</c:v>
                </c:pt>
                <c:pt idx="78">
                  <c:v>3.857566765578635E-2</c:v>
                </c:pt>
                <c:pt idx="79">
                  <c:v>3.8576007326007328E-2</c:v>
                </c:pt>
                <c:pt idx="80">
                  <c:v>3.8576349024110217E-2</c:v>
                </c:pt>
                <c:pt idx="81">
                  <c:v>3.8576692768309537E-2</c:v>
                </c:pt>
                <c:pt idx="82">
                  <c:v>3.8577038577038578E-2</c:v>
                </c:pt>
                <c:pt idx="83">
                  <c:v>3.8577386468952736E-2</c:v>
                </c:pt>
                <c:pt idx="84">
                  <c:v>3.8577736462932839E-2</c:v>
                </c:pt>
                <c:pt idx="85">
                  <c:v>3.8578088578088574E-2</c:v>
                </c:pt>
                <c:pt idx="86">
                  <c:v>3.8578442833761981E-2</c:v>
                </c:pt>
                <c:pt idx="87">
                  <c:v>3.8578799249530955E-2</c:v>
                </c:pt>
                <c:pt idx="88">
                  <c:v>3.8579157845212889E-2</c:v>
                </c:pt>
                <c:pt idx="89">
                  <c:v>3.8579518640868331E-2</c:v>
                </c:pt>
                <c:pt idx="90">
                  <c:v>3.8579881656804732E-2</c:v>
                </c:pt>
                <c:pt idx="91">
                  <c:v>3.8580246913580245E-2</c:v>
                </c:pt>
                <c:pt idx="92">
                  <c:v>3.8580614432007623E-2</c:v>
                </c:pt>
                <c:pt idx="93">
                  <c:v>3.8580984233158144E-2</c:v>
                </c:pt>
                <c:pt idx="94">
                  <c:v>3.8581356338365687E-2</c:v>
                </c:pt>
                <c:pt idx="95">
                  <c:v>3.8581730769230771E-2</c:v>
                </c:pt>
                <c:pt idx="96">
                  <c:v>3.858210754762479E-2</c:v>
                </c:pt>
                <c:pt idx="97">
                  <c:v>3.8582486695694244E-2</c:v>
                </c:pt>
                <c:pt idx="98">
                  <c:v>3.8582868235865077E-2</c:v>
                </c:pt>
                <c:pt idx="99">
                  <c:v>3.8583252190847128E-2</c:v>
                </c:pt>
                <c:pt idx="100">
                  <c:v>3.8583638583638585E-2</c:v>
                </c:pt>
                <c:pt idx="101">
                  <c:v>3.8584027437530623E-2</c:v>
                </c:pt>
                <c:pt idx="102">
                  <c:v>3.8584418776112066E-2</c:v>
                </c:pt>
                <c:pt idx="103">
                  <c:v>3.8584812623274165E-2</c:v>
                </c:pt>
                <c:pt idx="104">
                  <c:v>3.8585209003215437E-2</c:v>
                </c:pt>
                <c:pt idx="105">
                  <c:v>3.8585607940446652E-2</c:v>
                </c:pt>
                <c:pt idx="106">
                  <c:v>3.8586009459795866E-2</c:v>
                </c:pt>
                <c:pt idx="107">
                  <c:v>3.8586413586413584E-2</c:v>
                </c:pt>
                <c:pt idx="108">
                  <c:v>3.8586820345778004E-2</c:v>
                </c:pt>
                <c:pt idx="109">
                  <c:v>3.8587229763700354E-2</c:v>
                </c:pt>
                <c:pt idx="110">
                  <c:v>3.8587641866330395E-2</c:v>
                </c:pt>
                <c:pt idx="111">
                  <c:v>3.8588056680161943E-2</c:v>
                </c:pt>
                <c:pt idx="112">
                  <c:v>3.8588474232038587E-2</c:v>
                </c:pt>
                <c:pt idx="113">
                  <c:v>3.8588894549159446E-2</c:v>
                </c:pt>
                <c:pt idx="114">
                  <c:v>3.8589317659085097E-2</c:v>
                </c:pt>
                <c:pt idx="115">
                  <c:v>3.858974358974359E-2</c:v>
                </c:pt>
                <c:pt idx="116">
                  <c:v>3.8590172369436584E-2</c:v>
                </c:pt>
                <c:pt idx="117">
                  <c:v>3.8590604026845637E-2</c:v>
                </c:pt>
                <c:pt idx="118">
                  <c:v>3.8591038591038594E-2</c:v>
                </c:pt>
                <c:pt idx="119">
                  <c:v>3.859147609147609E-2</c:v>
                </c:pt>
                <c:pt idx="120">
                  <c:v>3.8591916558018254E-2</c:v>
                </c:pt>
                <c:pt idx="121">
                  <c:v>3.859236002093145E-2</c:v>
                </c:pt>
                <c:pt idx="122">
                  <c:v>3.859280651089525E-2</c:v>
                </c:pt>
                <c:pt idx="123">
                  <c:v>3.8593256059009484E-2</c:v>
                </c:pt>
                <c:pt idx="124">
                  <c:v>3.8593708696801475E-2</c:v>
                </c:pt>
                <c:pt idx="125">
                  <c:v>3.8594164456233419E-2</c:v>
                </c:pt>
                <c:pt idx="126">
                  <c:v>3.8594623369709875E-2</c:v>
                </c:pt>
                <c:pt idx="127">
                  <c:v>3.8595085470085472E-2</c:v>
                </c:pt>
                <c:pt idx="128">
                  <c:v>3.8595550790672742E-2</c:v>
                </c:pt>
                <c:pt idx="129">
                  <c:v>3.8596019365250131E-2</c:v>
                </c:pt>
                <c:pt idx="130">
                  <c:v>3.8596491228070177E-2</c:v>
                </c:pt>
                <c:pt idx="131">
                  <c:v>3.8596966413867825E-2</c:v>
                </c:pt>
                <c:pt idx="132">
                  <c:v>3.8597444957868987E-2</c:v>
                </c:pt>
                <c:pt idx="133">
                  <c:v>3.8597926895799238E-2</c:v>
                </c:pt>
                <c:pt idx="134">
                  <c:v>3.8598412263892691E-2</c:v>
                </c:pt>
                <c:pt idx="135">
                  <c:v>3.8598901098901101E-2</c:v>
                </c:pt>
                <c:pt idx="136">
                  <c:v>3.8599393438103119E-2</c:v>
                </c:pt>
                <c:pt idx="137">
                  <c:v>3.8599889319313775E-2</c:v>
                </c:pt>
                <c:pt idx="138">
                  <c:v>3.8600388780894196E-2</c:v>
                </c:pt>
                <c:pt idx="139">
                  <c:v>3.8600891861761424E-2</c:v>
                </c:pt>
                <c:pt idx="140">
                  <c:v>3.86013986013986E-2</c:v>
                </c:pt>
                <c:pt idx="141">
                  <c:v>3.860190903986524E-2</c:v>
                </c:pt>
                <c:pt idx="142">
                  <c:v>3.8602423217807831E-2</c:v>
                </c:pt>
                <c:pt idx="143">
                  <c:v>3.860294117647059E-2</c:v>
                </c:pt>
                <c:pt idx="144">
                  <c:v>3.8603462957706502E-2</c:v>
                </c:pt>
                <c:pt idx="145">
                  <c:v>3.8603988603988608E-2</c:v>
                </c:pt>
                <c:pt idx="146">
                  <c:v>3.8604518158421502E-2</c:v>
                </c:pt>
                <c:pt idx="147">
                  <c:v>3.8605051664753157E-2</c:v>
                </c:pt>
                <c:pt idx="148">
                  <c:v>3.8605589167386919E-2</c:v>
                </c:pt>
                <c:pt idx="149">
                  <c:v>3.860613071139387E-2</c:v>
                </c:pt>
                <c:pt idx="150">
                  <c:v>3.8606676342525396E-2</c:v>
                </c:pt>
                <c:pt idx="151">
                  <c:v>3.8607226107226104E-2</c:v>
                </c:pt>
                <c:pt idx="152">
                  <c:v>3.8607780052646971E-2</c:v>
                </c:pt>
                <c:pt idx="153">
                  <c:v>3.8608338226658837E-2</c:v>
                </c:pt>
                <c:pt idx="154">
                  <c:v>3.8608900677866195E-2</c:v>
                </c:pt>
                <c:pt idx="155">
                  <c:v>3.8609467455621299E-2</c:v>
                </c:pt>
                <c:pt idx="156">
                  <c:v>3.8610038610038609E-2</c:v>
                </c:pt>
                <c:pt idx="157">
                  <c:v>3.8610614192009542E-2</c:v>
                </c:pt>
                <c:pt idx="158">
                  <c:v>3.8611194253217601E-2</c:v>
                </c:pt>
                <c:pt idx="159">
                  <c:v>3.8611778846153848E-2</c:v>
                </c:pt>
                <c:pt idx="160">
                  <c:v>3.8612368024132732E-2</c:v>
                </c:pt>
                <c:pt idx="161">
                  <c:v>3.8612961841308295E-2</c:v>
                </c:pt>
                <c:pt idx="162">
                  <c:v>3.8613560352690784E-2</c:v>
                </c:pt>
                <c:pt idx="163">
                  <c:v>3.8614163614163616E-2</c:v>
                </c:pt>
                <c:pt idx="164">
                  <c:v>3.861477168250077E-2</c:v>
                </c:pt>
                <c:pt idx="165">
                  <c:v>3.8615384615384614E-2</c:v>
                </c:pt>
                <c:pt idx="166">
                  <c:v>3.8616002471424153E-2</c:v>
                </c:pt>
                <c:pt idx="167">
                  <c:v>3.8616625310173694E-2</c:v>
                </c:pt>
                <c:pt idx="168">
                  <c:v>3.8617253192151979E-2</c:v>
                </c:pt>
                <c:pt idx="169">
                  <c:v>3.8617886178861791E-2</c:v>
                </c:pt>
                <c:pt idx="170">
                  <c:v>3.8618524332810045E-2</c:v>
                </c:pt>
                <c:pt idx="171">
                  <c:v>3.8619167717528373E-2</c:v>
                </c:pt>
                <c:pt idx="172">
                  <c:v>3.8619816397594174E-2</c:v>
                </c:pt>
                <c:pt idx="173">
                  <c:v>3.8620470438652257E-2</c:v>
                </c:pt>
                <c:pt idx="174">
                  <c:v>3.8621129907436963E-2</c:v>
                </c:pt>
                <c:pt idx="175">
                  <c:v>3.8621794871794873E-2</c:v>
                </c:pt>
                <c:pt idx="176">
                  <c:v>3.8622465400708079E-2</c:v>
                </c:pt>
                <c:pt idx="177">
                  <c:v>3.8623141564318036E-2</c:v>
                </c:pt>
                <c:pt idx="178">
                  <c:v>3.8623823433950016E-2</c:v>
                </c:pt>
                <c:pt idx="179">
                  <c:v>3.8624511082138199E-2</c:v>
                </c:pt>
                <c:pt idx="180">
                  <c:v>3.8625204582651389E-2</c:v>
                </c:pt>
                <c:pt idx="181">
                  <c:v>3.8625904010519393E-2</c:v>
                </c:pt>
                <c:pt idx="182">
                  <c:v>3.8626609442060089E-2</c:v>
                </c:pt>
                <c:pt idx="183">
                  <c:v>3.862732095490716E-2</c:v>
                </c:pt>
                <c:pt idx="184">
                  <c:v>3.8628038628038631E-2</c:v>
                </c:pt>
                <c:pt idx="185">
                  <c:v>3.8628762541806021E-2</c:v>
                </c:pt>
                <c:pt idx="186">
                  <c:v>3.8629492777964396E-2</c:v>
                </c:pt>
                <c:pt idx="187">
                  <c:v>3.8630229419703101E-2</c:v>
                </c:pt>
                <c:pt idx="188">
                  <c:v>3.8630972551677398E-2</c:v>
                </c:pt>
                <c:pt idx="189">
                  <c:v>3.8631722260040843E-2</c:v>
                </c:pt>
                <c:pt idx="190">
                  <c:v>3.8632478632478637E-2</c:v>
                </c:pt>
                <c:pt idx="191">
                  <c:v>3.8633241758241753E-2</c:v>
                </c:pt>
                <c:pt idx="192">
                  <c:v>3.8634011728182129E-2</c:v>
                </c:pt>
                <c:pt idx="193">
                  <c:v>3.8634788634788635E-2</c:v>
                </c:pt>
                <c:pt idx="194">
                  <c:v>3.8635572572224157E-2</c:v>
                </c:pt>
                <c:pt idx="195">
                  <c:v>3.8636363636363635E-2</c:v>
                </c:pt>
                <c:pt idx="196">
                  <c:v>3.8637161924833158E-2</c:v>
                </c:pt>
                <c:pt idx="197">
                  <c:v>3.8637967537050108E-2</c:v>
                </c:pt>
                <c:pt idx="198">
                  <c:v>3.8638780574264446E-2</c:v>
                </c:pt>
                <c:pt idx="199">
                  <c:v>3.8639601139601139E-2</c:v>
                </c:pt>
                <c:pt idx="200">
                  <c:v>3.8640429338103757E-2</c:v>
                </c:pt>
                <c:pt idx="201">
                  <c:v>3.8641265276779295E-2</c:v>
                </c:pt>
                <c:pt idx="202">
                  <c:v>3.8642109064644277E-2</c:v>
                </c:pt>
                <c:pt idx="203">
                  <c:v>3.8642960812772138E-2</c:v>
                </c:pt>
                <c:pt idx="204">
                  <c:v>3.8643820634341956E-2</c:v>
                </c:pt>
                <c:pt idx="205">
                  <c:v>3.8644688644688646E-2</c:v>
                </c:pt>
                <c:pt idx="206">
                  <c:v>3.8645564961354434E-2</c:v>
                </c:pt>
                <c:pt idx="207">
                  <c:v>3.8646449704142008E-2</c:v>
                </c:pt>
                <c:pt idx="208">
                  <c:v>3.864734299516908E-2</c:v>
                </c:pt>
                <c:pt idx="209">
                  <c:v>3.864824495892457E-2</c:v>
                </c:pt>
                <c:pt idx="210">
                  <c:v>3.8649155722326453E-2</c:v>
                </c:pt>
                <c:pt idx="211">
                  <c:v>3.8650075414781299E-2</c:v>
                </c:pt>
                <c:pt idx="212">
                  <c:v>3.8651004168245545E-2</c:v>
                </c:pt>
                <c:pt idx="213">
                  <c:v>3.8651942117288653E-2</c:v>
                </c:pt>
                <c:pt idx="214">
                  <c:v>3.8652889399158057E-2</c:v>
                </c:pt>
                <c:pt idx="215">
                  <c:v>3.8653846153846157E-2</c:v>
                </c:pt>
                <c:pt idx="216">
                  <c:v>3.8654812524159261E-2</c:v>
                </c:pt>
                <c:pt idx="217">
                  <c:v>3.8655788655788656E-2</c:v>
                </c:pt>
                <c:pt idx="218">
                  <c:v>3.8656774697383829E-2</c:v>
                </c:pt>
                <c:pt idx="219">
                  <c:v>3.865777080062794E-2</c:v>
                </c:pt>
                <c:pt idx="220">
                  <c:v>3.8658777120315582E-2</c:v>
                </c:pt>
                <c:pt idx="221">
                  <c:v>3.8659793814432991E-2</c:v>
                </c:pt>
                <c:pt idx="222">
                  <c:v>3.8660821044240734E-2</c:v>
                </c:pt>
                <c:pt idx="223">
                  <c:v>3.8661858974358976E-2</c:v>
                </c:pt>
                <c:pt idx="224">
                  <c:v>3.8662907772855422E-2</c:v>
                </c:pt>
                <c:pt idx="225">
                  <c:v>3.8663967611336031E-2</c:v>
                </c:pt>
                <c:pt idx="226">
                  <c:v>3.8665038665038662E-2</c:v>
                </c:pt>
                <c:pt idx="227">
                  <c:v>3.8666121112929622E-2</c:v>
                </c:pt>
                <c:pt idx="228">
                  <c:v>3.8667215137803371E-2</c:v>
                </c:pt>
                <c:pt idx="229">
                  <c:v>3.8668320926385447E-2</c:v>
                </c:pt>
                <c:pt idx="230">
                  <c:v>3.8669438669438672E-2</c:v>
                </c:pt>
                <c:pt idx="231">
                  <c:v>3.8670568561872905E-2</c:v>
                </c:pt>
                <c:pt idx="232">
                  <c:v>3.867171080285834E-2</c:v>
                </c:pt>
                <c:pt idx="233">
                  <c:v>3.8672865595942518E-2</c:v>
                </c:pt>
                <c:pt idx="234">
                  <c:v>3.8674033149171269E-2</c:v>
                </c:pt>
                <c:pt idx="235">
                  <c:v>3.8675213675213677E-2</c:v>
                </c:pt>
                <c:pt idx="236">
                  <c:v>3.867640739149119E-2</c:v>
                </c:pt>
                <c:pt idx="237">
                  <c:v>3.8677614520311154E-2</c:v>
                </c:pt>
                <c:pt idx="238">
                  <c:v>3.867883528900478E-2</c:v>
                </c:pt>
                <c:pt idx="239">
                  <c:v>3.8680069930069928E-2</c:v>
                </c:pt>
                <c:pt idx="240">
                  <c:v>3.8681318681318681E-2</c:v>
                </c:pt>
                <c:pt idx="241">
                  <c:v>3.8682581786030061E-2</c:v>
                </c:pt>
                <c:pt idx="242">
                  <c:v>3.8683859493108048E-2</c:v>
                </c:pt>
                <c:pt idx="243">
                  <c:v>3.8685152057245084E-2</c:v>
                </c:pt>
                <c:pt idx="244">
                  <c:v>3.8686459739091315E-2</c:v>
                </c:pt>
                <c:pt idx="245">
                  <c:v>3.8687782805429866E-2</c:v>
                </c:pt>
                <c:pt idx="246">
                  <c:v>3.8689121529358217E-2</c:v>
                </c:pt>
                <c:pt idx="247">
                  <c:v>3.8690476190476192E-2</c:v>
                </c:pt>
                <c:pt idx="248">
                  <c:v>3.869184707508061E-2</c:v>
                </c:pt>
                <c:pt idx="249">
                  <c:v>3.8693234476367008E-2</c:v>
                </c:pt>
                <c:pt idx="250">
                  <c:v>3.8694638694638697E-2</c:v>
                </c:pt>
                <c:pt idx="251">
                  <c:v>3.8696060037523447E-2</c:v>
                </c:pt>
                <c:pt idx="252">
                  <c:v>3.8697498820198205E-2</c:v>
                </c:pt>
                <c:pt idx="253">
                  <c:v>3.8698955365622033E-2</c:v>
                </c:pt>
                <c:pt idx="254">
                  <c:v>3.8700430004777832E-2</c:v>
                </c:pt>
                <c:pt idx="255">
                  <c:v>3.8701923076923078E-2</c:v>
                </c:pt>
                <c:pt idx="256">
                  <c:v>3.8703434929850025E-2</c:v>
                </c:pt>
                <c:pt idx="257">
                  <c:v>3.8704965920155793E-2</c:v>
                </c:pt>
                <c:pt idx="258">
                  <c:v>3.8706516413522782E-2</c:v>
                </c:pt>
                <c:pt idx="259">
                  <c:v>3.8708086785009858E-2</c:v>
                </c:pt>
                <c:pt idx="260">
                  <c:v>3.870967741935484E-2</c:v>
                </c:pt>
                <c:pt idx="261">
                  <c:v>3.8711288711288712E-2</c:v>
                </c:pt>
                <c:pt idx="262">
                  <c:v>3.8712921065862244E-2</c:v>
                </c:pt>
                <c:pt idx="263">
                  <c:v>3.871457489878543E-2</c:v>
                </c:pt>
                <c:pt idx="264">
                  <c:v>3.8716250636780435E-2</c:v>
                </c:pt>
                <c:pt idx="265">
                  <c:v>3.8717948717948716E-2</c:v>
                </c:pt>
                <c:pt idx="266">
                  <c:v>3.8719669592152811E-2</c:v>
                </c:pt>
                <c:pt idx="267">
                  <c:v>3.8721413721413724E-2</c:v>
                </c:pt>
                <c:pt idx="268">
                  <c:v>3.8723181580324437E-2</c:v>
                </c:pt>
                <c:pt idx="269">
                  <c:v>3.8724973656480505E-2</c:v>
                </c:pt>
                <c:pt idx="270">
                  <c:v>3.8726790450928382E-2</c:v>
                </c:pt>
                <c:pt idx="271">
                  <c:v>3.872863247863248E-2</c:v>
                </c:pt>
                <c:pt idx="272">
                  <c:v>3.8730500268961805E-2</c:v>
                </c:pt>
                <c:pt idx="273">
                  <c:v>3.873239436619718E-2</c:v>
                </c:pt>
                <c:pt idx="274">
                  <c:v>3.8734315330060012E-2</c:v>
                </c:pt>
                <c:pt idx="275">
                  <c:v>3.8736263736263737E-2</c:v>
                </c:pt>
                <c:pt idx="276">
                  <c:v>3.8738240177089101E-2</c:v>
                </c:pt>
                <c:pt idx="277">
                  <c:v>3.8740245261984392E-2</c:v>
                </c:pt>
                <c:pt idx="278">
                  <c:v>3.8742279618192023E-2</c:v>
                </c:pt>
                <c:pt idx="279">
                  <c:v>3.8744343891402716E-2</c:v>
                </c:pt>
                <c:pt idx="280">
                  <c:v>3.8746438746438745E-2</c:v>
                </c:pt>
                <c:pt idx="281">
                  <c:v>3.8748564867967857E-2</c:v>
                </c:pt>
                <c:pt idx="282">
                  <c:v>3.8750722961249283E-2</c:v>
                </c:pt>
                <c:pt idx="283">
                  <c:v>3.8752913752913752E-2</c:v>
                </c:pt>
                <c:pt idx="284">
                  <c:v>3.8755137991779209E-2</c:v>
                </c:pt>
                <c:pt idx="285">
                  <c:v>3.8757396449704141E-2</c:v>
                </c:pt>
                <c:pt idx="286">
                  <c:v>3.875968992248062E-2</c:v>
                </c:pt>
                <c:pt idx="287">
                  <c:v>3.8762019230769232E-2</c:v>
                </c:pt>
                <c:pt idx="288">
                  <c:v>3.8764385221078133E-2</c:v>
                </c:pt>
                <c:pt idx="289">
                  <c:v>3.8766788766788768E-2</c:v>
                </c:pt>
                <c:pt idx="290">
                  <c:v>3.8769230769230771E-2</c:v>
                </c:pt>
                <c:pt idx="291">
                  <c:v>3.8771712158808931E-2</c:v>
                </c:pt>
                <c:pt idx="292">
                  <c:v>3.8774233896185117E-2</c:v>
                </c:pt>
                <c:pt idx="293">
                  <c:v>3.8776796973518282E-2</c:v>
                </c:pt>
                <c:pt idx="294">
                  <c:v>3.8779402415766051E-2</c:v>
                </c:pt>
                <c:pt idx="295">
                  <c:v>3.8782051282051283E-2</c:v>
                </c:pt>
                <c:pt idx="296">
                  <c:v>3.8784744667097609E-2</c:v>
                </c:pt>
                <c:pt idx="297">
                  <c:v>3.8787483702737935E-2</c:v>
                </c:pt>
                <c:pt idx="298">
                  <c:v>3.879026955950033E-2</c:v>
                </c:pt>
                <c:pt idx="299">
                  <c:v>3.8793103448275863E-2</c:v>
                </c:pt>
                <c:pt idx="300">
                  <c:v>3.8795986622073578E-2</c:v>
                </c:pt>
                <c:pt idx="301">
                  <c:v>3.8798920377867752E-2</c:v>
                </c:pt>
                <c:pt idx="302">
                  <c:v>3.8801906058543223E-2</c:v>
                </c:pt>
                <c:pt idx="303">
                  <c:v>3.8804945054945056E-2</c:v>
                </c:pt>
                <c:pt idx="304">
                  <c:v>3.8808038808038806E-2</c:v>
                </c:pt>
                <c:pt idx="305">
                  <c:v>3.8811188811188814E-2</c:v>
                </c:pt>
                <c:pt idx="306">
                  <c:v>3.8814396612561752E-2</c:v>
                </c:pt>
                <c:pt idx="307">
                  <c:v>3.8817663817663821E-2</c:v>
                </c:pt>
                <c:pt idx="308">
                  <c:v>3.8820992092020126E-2</c:v>
                </c:pt>
                <c:pt idx="309">
                  <c:v>3.8824383164005806E-2</c:v>
                </c:pt>
                <c:pt idx="310">
                  <c:v>3.8827838827838829E-2</c:v>
                </c:pt>
                <c:pt idx="311">
                  <c:v>3.8831360946745559E-2</c:v>
                </c:pt>
                <c:pt idx="312">
                  <c:v>3.8834951456310676E-2</c:v>
                </c:pt>
                <c:pt idx="313">
                  <c:v>3.8838612368024134E-2</c:v>
                </c:pt>
                <c:pt idx="314">
                  <c:v>3.8842345773038842E-2</c:v>
                </c:pt>
                <c:pt idx="315">
                  <c:v>3.8846153846153843E-2</c:v>
                </c:pt>
                <c:pt idx="316">
                  <c:v>3.8850038850038848E-2</c:v>
                </c:pt>
                <c:pt idx="317">
                  <c:v>3.8854003139717423E-2</c:v>
                </c:pt>
                <c:pt idx="318">
                  <c:v>3.8858049167327519E-2</c:v>
                </c:pt>
                <c:pt idx="319">
                  <c:v>3.8862179487179488E-2</c:v>
                </c:pt>
                <c:pt idx="320">
                  <c:v>3.8866396761133605E-2</c:v>
                </c:pt>
                <c:pt idx="321">
                  <c:v>3.8870703764320787E-2</c:v>
                </c:pt>
                <c:pt idx="322">
                  <c:v>3.8875103391232423E-2</c:v>
                </c:pt>
                <c:pt idx="323">
                  <c:v>3.887959866220736E-2</c:v>
                </c:pt>
                <c:pt idx="324">
                  <c:v>3.8884192730346573E-2</c:v>
                </c:pt>
                <c:pt idx="325">
                  <c:v>3.888888888888889E-2</c:v>
                </c:pt>
                <c:pt idx="326">
                  <c:v>3.8893690579083838E-2</c:v>
                </c:pt>
                <c:pt idx="327">
                  <c:v>3.88986013986014E-2</c:v>
                </c:pt>
                <c:pt idx="328">
                  <c:v>3.8903625110521659E-2</c:v>
                </c:pt>
                <c:pt idx="329">
                  <c:v>3.8908765652951698E-2</c:v>
                </c:pt>
                <c:pt idx="330">
                  <c:v>3.8914027149321267E-2</c:v>
                </c:pt>
                <c:pt idx="331">
                  <c:v>3.891941391941392E-2</c:v>
                </c:pt>
                <c:pt idx="332">
                  <c:v>3.8924930491195553E-2</c:v>
                </c:pt>
                <c:pt idx="333">
                  <c:v>3.8930581613508444E-2</c:v>
                </c:pt>
                <c:pt idx="334">
                  <c:v>3.8936372269705602E-2</c:v>
                </c:pt>
                <c:pt idx="335">
                  <c:v>3.8942307692307693E-2</c:v>
                </c:pt>
                <c:pt idx="336">
                  <c:v>3.8948393378773129E-2</c:v>
                </c:pt>
                <c:pt idx="337">
                  <c:v>3.895463510848126E-2</c:v>
                </c:pt>
                <c:pt idx="338">
                  <c:v>3.896103896103896E-2</c:v>
                </c:pt>
                <c:pt idx="339">
                  <c:v>3.8967611336032389E-2</c:v>
                </c:pt>
                <c:pt idx="340">
                  <c:v>3.8974358974358969E-2</c:v>
                </c:pt>
                <c:pt idx="341">
                  <c:v>3.8981288981288983E-2</c:v>
                </c:pt>
                <c:pt idx="342">
                  <c:v>3.8988408851422553E-2</c:v>
                </c:pt>
                <c:pt idx="343">
                  <c:v>3.8995726495726496E-2</c:v>
                </c:pt>
                <c:pt idx="344">
                  <c:v>3.9003250270855903E-2</c:v>
                </c:pt>
                <c:pt idx="345">
                  <c:v>3.9010989010989011E-2</c:v>
                </c:pt>
                <c:pt idx="346">
                  <c:v>3.9018952062430327E-2</c:v>
                </c:pt>
                <c:pt idx="347">
                  <c:v>3.9027149321266968E-2</c:v>
                </c:pt>
                <c:pt idx="348">
                  <c:v>3.9035591274397242E-2</c:v>
                </c:pt>
                <c:pt idx="349">
                  <c:v>3.9044289044289048E-2</c:v>
                </c:pt>
                <c:pt idx="350">
                  <c:v>3.9053254437869819E-2</c:v>
                </c:pt>
                <c:pt idx="351">
                  <c:v>3.90625E-2</c:v>
                </c:pt>
                <c:pt idx="352">
                  <c:v>3.9072039072039072E-2</c:v>
                </c:pt>
                <c:pt idx="353">
                  <c:v>3.9081885856079406E-2</c:v>
                </c:pt>
                <c:pt idx="354">
                  <c:v>3.9092055485498108E-2</c:v>
                </c:pt>
                <c:pt idx="355">
                  <c:v>3.9102564102564102E-2</c:v>
                </c:pt>
                <c:pt idx="356">
                  <c:v>3.911342894393742E-2</c:v>
                </c:pt>
                <c:pt idx="357">
                  <c:v>3.9124668435013263E-2</c:v>
                </c:pt>
                <c:pt idx="358">
                  <c:v>3.9136302294197033E-2</c:v>
                </c:pt>
                <c:pt idx="359">
                  <c:v>3.9148351648351648E-2</c:v>
                </c:pt>
                <c:pt idx="360">
                  <c:v>3.9160839160839157E-2</c:v>
                </c:pt>
                <c:pt idx="361">
                  <c:v>3.9173789173789171E-2</c:v>
                </c:pt>
                <c:pt idx="362">
                  <c:v>3.9187227866473148E-2</c:v>
                </c:pt>
                <c:pt idx="363">
                  <c:v>3.9201183431952662E-2</c:v>
                </c:pt>
                <c:pt idx="364">
                  <c:v>3.9215686274509803E-2</c:v>
                </c:pt>
                <c:pt idx="365">
                  <c:v>3.9230769230769229E-2</c:v>
                </c:pt>
                <c:pt idx="366">
                  <c:v>3.924646781789639E-2</c:v>
                </c:pt>
                <c:pt idx="367">
                  <c:v>3.9262820512820512E-2</c:v>
                </c:pt>
                <c:pt idx="368">
                  <c:v>3.927986906710311E-2</c:v>
                </c:pt>
                <c:pt idx="369">
                  <c:v>3.9297658862876256E-2</c:v>
                </c:pt>
                <c:pt idx="370">
                  <c:v>3.9316239316239315E-2</c:v>
                </c:pt>
                <c:pt idx="371">
                  <c:v>3.9335664335664336E-2</c:v>
                </c:pt>
                <c:pt idx="372">
                  <c:v>3.9355992844364938E-2</c:v>
                </c:pt>
                <c:pt idx="373">
                  <c:v>3.9377289377289376E-2</c:v>
                </c:pt>
                <c:pt idx="374">
                  <c:v>3.9399624765478425E-2</c:v>
                </c:pt>
                <c:pt idx="375">
                  <c:v>3.9423076923076922E-2</c:v>
                </c:pt>
                <c:pt idx="376">
                  <c:v>3.9447731755424063E-2</c:v>
                </c:pt>
                <c:pt idx="377">
                  <c:v>3.9473684210526314E-2</c:v>
                </c:pt>
                <c:pt idx="378">
                  <c:v>3.9501039501039496E-2</c:v>
                </c:pt>
                <c:pt idx="379">
                  <c:v>3.9529914529914528E-2</c:v>
                </c:pt>
                <c:pt idx="380">
                  <c:v>3.9560439560439559E-2</c:v>
                </c:pt>
                <c:pt idx="381">
                  <c:v>3.959276018099548E-2</c:v>
                </c:pt>
                <c:pt idx="382">
                  <c:v>3.9627039627039624E-2</c:v>
                </c:pt>
                <c:pt idx="383">
                  <c:v>3.9663461538461536E-2</c:v>
                </c:pt>
                <c:pt idx="384">
                  <c:v>3.9702233250620347E-2</c:v>
                </c:pt>
                <c:pt idx="385">
                  <c:v>3.9743589743589741E-2</c:v>
                </c:pt>
                <c:pt idx="386">
                  <c:v>3.9787798408488062E-2</c:v>
                </c:pt>
                <c:pt idx="387">
                  <c:v>3.9835164835164839E-2</c:v>
                </c:pt>
                <c:pt idx="388">
                  <c:v>3.9886039886039885E-2</c:v>
                </c:pt>
                <c:pt idx="389">
                  <c:v>3.994082840236686E-2</c:v>
                </c:pt>
                <c:pt idx="390">
                  <c:v>0.04</c:v>
                </c:pt>
                <c:pt idx="391">
                  <c:v>4.0064102564102567E-2</c:v>
                </c:pt>
                <c:pt idx="392">
                  <c:v>4.0133779264214048E-2</c:v>
                </c:pt>
                <c:pt idx="393">
                  <c:v>4.0209790209790208E-2</c:v>
                </c:pt>
                <c:pt idx="394">
                  <c:v>4.0293040293040296E-2</c:v>
                </c:pt>
                <c:pt idx="395">
                  <c:v>4.0384615384615387E-2</c:v>
                </c:pt>
                <c:pt idx="396">
                  <c:v>4.048582995951417E-2</c:v>
                </c:pt>
                <c:pt idx="397">
                  <c:v>4.0598290598290593E-2</c:v>
                </c:pt>
                <c:pt idx="398">
                  <c:v>4.072398190045249E-2</c:v>
                </c:pt>
                <c:pt idx="399">
                  <c:v>4.0865384615384616E-2</c:v>
                </c:pt>
                <c:pt idx="400">
                  <c:v>4.1025641025641026E-2</c:v>
                </c:pt>
                <c:pt idx="401">
                  <c:v>4.1208791208791208E-2</c:v>
                </c:pt>
                <c:pt idx="402">
                  <c:v>4.1420118343195263E-2</c:v>
                </c:pt>
                <c:pt idx="403">
                  <c:v>4.1666666666666664E-2</c:v>
                </c:pt>
                <c:pt idx="404">
                  <c:v>4.195804195804196E-2</c:v>
                </c:pt>
                <c:pt idx="405">
                  <c:v>4.230769230769231E-2</c:v>
                </c:pt>
                <c:pt idx="406">
                  <c:v>4.2735042735042736E-2</c:v>
                </c:pt>
                <c:pt idx="407">
                  <c:v>4.3269230769230768E-2</c:v>
                </c:pt>
                <c:pt idx="408">
                  <c:v>4.3956043956043959E-2</c:v>
                </c:pt>
                <c:pt idx="409">
                  <c:v>4.4871794871794872E-2</c:v>
                </c:pt>
                <c:pt idx="410">
                  <c:v>4.6153846153846156E-2</c:v>
                </c:pt>
                <c:pt idx="411">
                  <c:v>4.807692307692308E-2</c:v>
                </c:pt>
                <c:pt idx="412">
                  <c:v>5.1282051282051287E-2</c:v>
                </c:pt>
                <c:pt idx="413">
                  <c:v>5.7692307692307696E-2</c:v>
                </c:pt>
                <c:pt idx="414">
                  <c:v>7.6923076923076927E-2</c:v>
                </c:pt>
              </c:numCache>
            </c:numRef>
          </c:yVal>
          <c:smooth val="1"/>
          <c:extLst>
            <c:ext xmlns:c16="http://schemas.microsoft.com/office/drawing/2014/chart" uri="{C3380CC4-5D6E-409C-BE32-E72D297353CC}">
              <c16:uniqueId val="{00000001-C08B-4CD1-8FB0-C91B8BA479A6}"/>
            </c:ext>
          </c:extLst>
        </c:ser>
        <c:ser>
          <c:idx val="2"/>
          <c:order val="2"/>
          <c:tx>
            <c:strRef>
              <c:f>'Par Perfecto'!$G$1</c:f>
              <c:strCache>
                <c:ptCount val="1"/>
                <c:pt idx="0">
                  <c:v>Pr Color</c:v>
                </c:pt>
              </c:strCache>
            </c:strRef>
          </c:tx>
          <c:spPr>
            <a:ln w="19050" cap="rnd">
              <a:solidFill>
                <a:schemeClr val="accent3"/>
              </a:solidFill>
              <a:round/>
            </a:ln>
            <a:effectLst/>
          </c:spPr>
          <c:marker>
            <c:symbol val="none"/>
          </c:marker>
          <c:xVal>
            <c:numRef>
              <c:f>'Par Perfecto'!$E$2:$E$416</c:f>
              <c:numCache>
                <c:formatCode>0.00</c:formatCode>
                <c:ptCount val="415"/>
                <c:pt idx="0">
                  <c:v>8</c:v>
                </c:pt>
                <c:pt idx="1">
                  <c:v>7.9807692307692308</c:v>
                </c:pt>
                <c:pt idx="2">
                  <c:v>7.9615384615384617</c:v>
                </c:pt>
                <c:pt idx="3">
                  <c:v>7.9423076923076925</c:v>
                </c:pt>
                <c:pt idx="4">
                  <c:v>7.9230769230769234</c:v>
                </c:pt>
                <c:pt idx="5">
                  <c:v>7.9038461538461542</c:v>
                </c:pt>
                <c:pt idx="6">
                  <c:v>7.884615384615385</c:v>
                </c:pt>
                <c:pt idx="7">
                  <c:v>7.865384615384615</c:v>
                </c:pt>
                <c:pt idx="8">
                  <c:v>7.8461538461538458</c:v>
                </c:pt>
                <c:pt idx="9">
                  <c:v>7.8269230769230766</c:v>
                </c:pt>
                <c:pt idx="10">
                  <c:v>7.8076923076923075</c:v>
                </c:pt>
                <c:pt idx="11">
                  <c:v>7.7884615384615383</c:v>
                </c:pt>
                <c:pt idx="12">
                  <c:v>7.7692307692307692</c:v>
                </c:pt>
                <c:pt idx="13">
                  <c:v>7.75</c:v>
                </c:pt>
                <c:pt idx="14">
                  <c:v>7.7307692307692308</c:v>
                </c:pt>
                <c:pt idx="15">
                  <c:v>7.7115384615384617</c:v>
                </c:pt>
                <c:pt idx="16">
                  <c:v>7.6923076923076925</c:v>
                </c:pt>
                <c:pt idx="17">
                  <c:v>7.6730769230769234</c:v>
                </c:pt>
                <c:pt idx="18">
                  <c:v>7.6538461538461542</c:v>
                </c:pt>
                <c:pt idx="19">
                  <c:v>7.634615384615385</c:v>
                </c:pt>
                <c:pt idx="20">
                  <c:v>7.615384615384615</c:v>
                </c:pt>
                <c:pt idx="21">
                  <c:v>7.5961538461538458</c:v>
                </c:pt>
                <c:pt idx="22">
                  <c:v>7.5769230769230766</c:v>
                </c:pt>
                <c:pt idx="23">
                  <c:v>7.5576923076923075</c:v>
                </c:pt>
                <c:pt idx="24">
                  <c:v>7.5384615384615383</c:v>
                </c:pt>
                <c:pt idx="25">
                  <c:v>7.5192307692307692</c:v>
                </c:pt>
                <c:pt idx="26">
                  <c:v>7.5</c:v>
                </c:pt>
                <c:pt idx="27">
                  <c:v>7.4807692307692308</c:v>
                </c:pt>
                <c:pt idx="28">
                  <c:v>7.4615384615384617</c:v>
                </c:pt>
                <c:pt idx="29">
                  <c:v>7.4423076923076925</c:v>
                </c:pt>
                <c:pt idx="30">
                  <c:v>7.4230769230769234</c:v>
                </c:pt>
                <c:pt idx="31">
                  <c:v>7.4038461538461542</c:v>
                </c:pt>
                <c:pt idx="32">
                  <c:v>7.384615384615385</c:v>
                </c:pt>
                <c:pt idx="33">
                  <c:v>7.365384615384615</c:v>
                </c:pt>
                <c:pt idx="34">
                  <c:v>7.3461538461538458</c:v>
                </c:pt>
                <c:pt idx="35">
                  <c:v>7.3269230769230766</c:v>
                </c:pt>
                <c:pt idx="36">
                  <c:v>7.3076923076923075</c:v>
                </c:pt>
                <c:pt idx="37">
                  <c:v>7.2884615384615383</c:v>
                </c:pt>
                <c:pt idx="38">
                  <c:v>7.2692307692307692</c:v>
                </c:pt>
                <c:pt idx="39">
                  <c:v>7.25</c:v>
                </c:pt>
                <c:pt idx="40">
                  <c:v>7.2307692307692308</c:v>
                </c:pt>
                <c:pt idx="41">
                  <c:v>7.2115384615384617</c:v>
                </c:pt>
                <c:pt idx="42">
                  <c:v>7.1923076923076925</c:v>
                </c:pt>
                <c:pt idx="43">
                  <c:v>7.1730769230769234</c:v>
                </c:pt>
                <c:pt idx="44">
                  <c:v>7.1538461538461542</c:v>
                </c:pt>
                <c:pt idx="45">
                  <c:v>7.134615384615385</c:v>
                </c:pt>
                <c:pt idx="46">
                  <c:v>7.115384615384615</c:v>
                </c:pt>
                <c:pt idx="47">
                  <c:v>7.0961538461538458</c:v>
                </c:pt>
                <c:pt idx="48">
                  <c:v>7.0769230769230766</c:v>
                </c:pt>
                <c:pt idx="49">
                  <c:v>7.0576923076923075</c:v>
                </c:pt>
                <c:pt idx="50">
                  <c:v>7.0384615384615383</c:v>
                </c:pt>
                <c:pt idx="51">
                  <c:v>7.0192307692307692</c:v>
                </c:pt>
                <c:pt idx="52">
                  <c:v>7</c:v>
                </c:pt>
                <c:pt idx="53">
                  <c:v>6.9807692307692308</c:v>
                </c:pt>
                <c:pt idx="54">
                  <c:v>6.9615384615384617</c:v>
                </c:pt>
                <c:pt idx="55">
                  <c:v>6.9423076923076925</c:v>
                </c:pt>
                <c:pt idx="56">
                  <c:v>6.9230769230769234</c:v>
                </c:pt>
                <c:pt idx="57">
                  <c:v>6.9038461538461542</c:v>
                </c:pt>
                <c:pt idx="58">
                  <c:v>6.884615384615385</c:v>
                </c:pt>
                <c:pt idx="59">
                  <c:v>6.865384615384615</c:v>
                </c:pt>
                <c:pt idx="60">
                  <c:v>6.8461538461538458</c:v>
                </c:pt>
                <c:pt idx="61">
                  <c:v>6.8269230769230766</c:v>
                </c:pt>
                <c:pt idx="62">
                  <c:v>6.8076923076923075</c:v>
                </c:pt>
                <c:pt idx="63">
                  <c:v>6.7884615384615383</c:v>
                </c:pt>
                <c:pt idx="64">
                  <c:v>6.7692307692307692</c:v>
                </c:pt>
                <c:pt idx="65">
                  <c:v>6.75</c:v>
                </c:pt>
                <c:pt idx="66">
                  <c:v>6.7307692307692308</c:v>
                </c:pt>
                <c:pt idx="67">
                  <c:v>6.7115384615384617</c:v>
                </c:pt>
                <c:pt idx="68">
                  <c:v>6.6923076923076925</c:v>
                </c:pt>
                <c:pt idx="69">
                  <c:v>6.6730769230769234</c:v>
                </c:pt>
                <c:pt idx="70">
                  <c:v>6.6538461538461542</c:v>
                </c:pt>
                <c:pt idx="71">
                  <c:v>6.634615384615385</c:v>
                </c:pt>
                <c:pt idx="72">
                  <c:v>6.615384615384615</c:v>
                </c:pt>
                <c:pt idx="73">
                  <c:v>6.5961538461538458</c:v>
                </c:pt>
                <c:pt idx="74">
                  <c:v>6.5769230769230766</c:v>
                </c:pt>
                <c:pt idx="75">
                  <c:v>6.5576923076923075</c:v>
                </c:pt>
                <c:pt idx="76">
                  <c:v>6.5384615384615383</c:v>
                </c:pt>
                <c:pt idx="77">
                  <c:v>6.5192307692307692</c:v>
                </c:pt>
                <c:pt idx="78">
                  <c:v>6.5</c:v>
                </c:pt>
                <c:pt idx="79">
                  <c:v>6.4807692307692308</c:v>
                </c:pt>
                <c:pt idx="80">
                  <c:v>6.4615384615384617</c:v>
                </c:pt>
                <c:pt idx="81">
                  <c:v>6.4423076923076925</c:v>
                </c:pt>
                <c:pt idx="82">
                  <c:v>6.4230769230769234</c:v>
                </c:pt>
                <c:pt idx="83">
                  <c:v>6.4038461538461542</c:v>
                </c:pt>
                <c:pt idx="84">
                  <c:v>6.384615384615385</c:v>
                </c:pt>
                <c:pt idx="85">
                  <c:v>6.365384615384615</c:v>
                </c:pt>
                <c:pt idx="86">
                  <c:v>6.3461538461538458</c:v>
                </c:pt>
                <c:pt idx="87">
                  <c:v>6.3269230769230766</c:v>
                </c:pt>
                <c:pt idx="88">
                  <c:v>6.3076923076923075</c:v>
                </c:pt>
                <c:pt idx="89">
                  <c:v>6.2884615384615383</c:v>
                </c:pt>
                <c:pt idx="90">
                  <c:v>6.2692307692307692</c:v>
                </c:pt>
                <c:pt idx="91">
                  <c:v>6.25</c:v>
                </c:pt>
                <c:pt idx="92">
                  <c:v>6.2307692307692308</c:v>
                </c:pt>
                <c:pt idx="93">
                  <c:v>6.2115384615384617</c:v>
                </c:pt>
                <c:pt idx="94">
                  <c:v>6.1923076923076925</c:v>
                </c:pt>
                <c:pt idx="95">
                  <c:v>6.1730769230769234</c:v>
                </c:pt>
                <c:pt idx="96">
                  <c:v>6.1538461538461542</c:v>
                </c:pt>
                <c:pt idx="97">
                  <c:v>6.134615384615385</c:v>
                </c:pt>
                <c:pt idx="98">
                  <c:v>6.115384615384615</c:v>
                </c:pt>
                <c:pt idx="99">
                  <c:v>6.0961538461538458</c:v>
                </c:pt>
                <c:pt idx="100">
                  <c:v>6.0769230769230766</c:v>
                </c:pt>
                <c:pt idx="101">
                  <c:v>6.0576923076923075</c:v>
                </c:pt>
                <c:pt idx="102">
                  <c:v>6.0384615384615383</c:v>
                </c:pt>
                <c:pt idx="103">
                  <c:v>6.0192307692307692</c:v>
                </c:pt>
                <c:pt idx="104">
                  <c:v>6</c:v>
                </c:pt>
                <c:pt idx="105">
                  <c:v>5.9807692307692308</c:v>
                </c:pt>
                <c:pt idx="106">
                  <c:v>5.9615384615384617</c:v>
                </c:pt>
                <c:pt idx="107">
                  <c:v>5.9423076923076925</c:v>
                </c:pt>
                <c:pt idx="108">
                  <c:v>5.9230769230769234</c:v>
                </c:pt>
                <c:pt idx="109">
                  <c:v>5.9038461538461542</c:v>
                </c:pt>
                <c:pt idx="110">
                  <c:v>5.884615384615385</c:v>
                </c:pt>
                <c:pt idx="111">
                  <c:v>5.865384615384615</c:v>
                </c:pt>
                <c:pt idx="112">
                  <c:v>5.8461538461538458</c:v>
                </c:pt>
                <c:pt idx="113">
                  <c:v>5.8269230769230766</c:v>
                </c:pt>
                <c:pt idx="114">
                  <c:v>5.8076923076923075</c:v>
                </c:pt>
                <c:pt idx="115">
                  <c:v>5.7884615384615383</c:v>
                </c:pt>
                <c:pt idx="116">
                  <c:v>5.7692307692307692</c:v>
                </c:pt>
                <c:pt idx="117">
                  <c:v>5.75</c:v>
                </c:pt>
                <c:pt idx="118">
                  <c:v>5.7307692307692308</c:v>
                </c:pt>
                <c:pt idx="119">
                  <c:v>5.7115384615384617</c:v>
                </c:pt>
                <c:pt idx="120">
                  <c:v>5.6923076923076925</c:v>
                </c:pt>
                <c:pt idx="121">
                  <c:v>5.6730769230769234</c:v>
                </c:pt>
                <c:pt idx="122">
                  <c:v>5.6538461538461542</c:v>
                </c:pt>
                <c:pt idx="123">
                  <c:v>5.634615384615385</c:v>
                </c:pt>
                <c:pt idx="124">
                  <c:v>5.615384615384615</c:v>
                </c:pt>
                <c:pt idx="125">
                  <c:v>5.5961538461538458</c:v>
                </c:pt>
                <c:pt idx="126">
                  <c:v>5.5769230769230766</c:v>
                </c:pt>
                <c:pt idx="127">
                  <c:v>5.5576923076923075</c:v>
                </c:pt>
                <c:pt idx="128">
                  <c:v>5.5384615384615383</c:v>
                </c:pt>
                <c:pt idx="129">
                  <c:v>5.5192307692307692</c:v>
                </c:pt>
                <c:pt idx="130">
                  <c:v>5.5</c:v>
                </c:pt>
                <c:pt idx="131">
                  <c:v>5.4807692307692308</c:v>
                </c:pt>
                <c:pt idx="132">
                  <c:v>5.4615384615384617</c:v>
                </c:pt>
                <c:pt idx="133">
                  <c:v>5.4423076923076925</c:v>
                </c:pt>
                <c:pt idx="134">
                  <c:v>5.4230769230769234</c:v>
                </c:pt>
                <c:pt idx="135">
                  <c:v>5.4038461538461542</c:v>
                </c:pt>
                <c:pt idx="136">
                  <c:v>5.384615384615385</c:v>
                </c:pt>
                <c:pt idx="137">
                  <c:v>5.365384615384615</c:v>
                </c:pt>
                <c:pt idx="138">
                  <c:v>5.3461538461538458</c:v>
                </c:pt>
                <c:pt idx="139">
                  <c:v>5.3269230769230766</c:v>
                </c:pt>
                <c:pt idx="140">
                  <c:v>5.3076923076923075</c:v>
                </c:pt>
                <c:pt idx="141">
                  <c:v>5.2884615384615383</c:v>
                </c:pt>
                <c:pt idx="142">
                  <c:v>5.2692307692307692</c:v>
                </c:pt>
                <c:pt idx="143">
                  <c:v>5.25</c:v>
                </c:pt>
                <c:pt idx="144">
                  <c:v>5.2307692307692308</c:v>
                </c:pt>
                <c:pt idx="145">
                  <c:v>5.2115384615384617</c:v>
                </c:pt>
                <c:pt idx="146">
                  <c:v>5.1923076923076925</c:v>
                </c:pt>
                <c:pt idx="147">
                  <c:v>5.1730769230769234</c:v>
                </c:pt>
                <c:pt idx="148">
                  <c:v>5.1538461538461542</c:v>
                </c:pt>
                <c:pt idx="149">
                  <c:v>5.134615384615385</c:v>
                </c:pt>
                <c:pt idx="150">
                  <c:v>5.115384615384615</c:v>
                </c:pt>
                <c:pt idx="151">
                  <c:v>5.0961538461538458</c:v>
                </c:pt>
                <c:pt idx="152">
                  <c:v>5.0769230769230766</c:v>
                </c:pt>
                <c:pt idx="153">
                  <c:v>5.0576923076923075</c:v>
                </c:pt>
                <c:pt idx="154">
                  <c:v>5.0384615384615383</c:v>
                </c:pt>
                <c:pt idx="155">
                  <c:v>5.0192307692307692</c:v>
                </c:pt>
                <c:pt idx="156">
                  <c:v>5</c:v>
                </c:pt>
                <c:pt idx="157">
                  <c:v>4.9807692307692308</c:v>
                </c:pt>
                <c:pt idx="158">
                  <c:v>4.9615384615384617</c:v>
                </c:pt>
                <c:pt idx="159">
                  <c:v>4.9423076923076925</c:v>
                </c:pt>
                <c:pt idx="160">
                  <c:v>4.9230769230769234</c:v>
                </c:pt>
                <c:pt idx="161">
                  <c:v>4.9038461538461542</c:v>
                </c:pt>
                <c:pt idx="162">
                  <c:v>4.884615384615385</c:v>
                </c:pt>
                <c:pt idx="163">
                  <c:v>4.865384615384615</c:v>
                </c:pt>
                <c:pt idx="164">
                  <c:v>4.8461538461538458</c:v>
                </c:pt>
                <c:pt idx="165">
                  <c:v>4.8269230769230766</c:v>
                </c:pt>
                <c:pt idx="166">
                  <c:v>4.8076923076923075</c:v>
                </c:pt>
                <c:pt idx="167">
                  <c:v>4.7884615384615383</c:v>
                </c:pt>
                <c:pt idx="168">
                  <c:v>4.7692307692307692</c:v>
                </c:pt>
                <c:pt idx="169">
                  <c:v>4.75</c:v>
                </c:pt>
                <c:pt idx="170">
                  <c:v>4.7307692307692308</c:v>
                </c:pt>
                <c:pt idx="171">
                  <c:v>4.7115384615384617</c:v>
                </c:pt>
                <c:pt idx="172">
                  <c:v>4.6923076923076925</c:v>
                </c:pt>
                <c:pt idx="173">
                  <c:v>4.6730769230769234</c:v>
                </c:pt>
                <c:pt idx="174">
                  <c:v>4.6538461538461542</c:v>
                </c:pt>
                <c:pt idx="175">
                  <c:v>4.634615384615385</c:v>
                </c:pt>
                <c:pt idx="176">
                  <c:v>4.615384615384615</c:v>
                </c:pt>
                <c:pt idx="177">
                  <c:v>4.5961538461538458</c:v>
                </c:pt>
                <c:pt idx="178">
                  <c:v>4.5769230769230766</c:v>
                </c:pt>
                <c:pt idx="179">
                  <c:v>4.5576923076923075</c:v>
                </c:pt>
                <c:pt idx="180">
                  <c:v>4.5384615384615383</c:v>
                </c:pt>
                <c:pt idx="181">
                  <c:v>4.5192307692307692</c:v>
                </c:pt>
                <c:pt idx="182">
                  <c:v>4.5</c:v>
                </c:pt>
                <c:pt idx="183">
                  <c:v>4.4807692307692308</c:v>
                </c:pt>
                <c:pt idx="184">
                  <c:v>4.4615384615384617</c:v>
                </c:pt>
                <c:pt idx="185">
                  <c:v>4.4423076923076925</c:v>
                </c:pt>
                <c:pt idx="186">
                  <c:v>4.4230769230769234</c:v>
                </c:pt>
                <c:pt idx="187">
                  <c:v>4.4038461538461542</c:v>
                </c:pt>
                <c:pt idx="188">
                  <c:v>4.384615384615385</c:v>
                </c:pt>
                <c:pt idx="189">
                  <c:v>4.365384615384615</c:v>
                </c:pt>
                <c:pt idx="190">
                  <c:v>4.3461538461538458</c:v>
                </c:pt>
                <c:pt idx="191">
                  <c:v>4.3269230769230766</c:v>
                </c:pt>
                <c:pt idx="192">
                  <c:v>4.3076923076923075</c:v>
                </c:pt>
                <c:pt idx="193">
                  <c:v>4.2884615384615383</c:v>
                </c:pt>
                <c:pt idx="194">
                  <c:v>4.2692307692307692</c:v>
                </c:pt>
                <c:pt idx="195">
                  <c:v>4.25</c:v>
                </c:pt>
                <c:pt idx="196">
                  <c:v>4.2307692307692308</c:v>
                </c:pt>
                <c:pt idx="197">
                  <c:v>4.2115384615384617</c:v>
                </c:pt>
                <c:pt idx="198">
                  <c:v>4.1923076923076925</c:v>
                </c:pt>
                <c:pt idx="199">
                  <c:v>4.1730769230769234</c:v>
                </c:pt>
                <c:pt idx="200">
                  <c:v>4.1538461538461542</c:v>
                </c:pt>
                <c:pt idx="201">
                  <c:v>4.134615384615385</c:v>
                </c:pt>
                <c:pt idx="202">
                  <c:v>4.115384615384615</c:v>
                </c:pt>
                <c:pt idx="203">
                  <c:v>4.0961538461538458</c:v>
                </c:pt>
                <c:pt idx="204">
                  <c:v>4.0769230769230766</c:v>
                </c:pt>
                <c:pt idx="205">
                  <c:v>4.0576923076923075</c:v>
                </c:pt>
                <c:pt idx="206">
                  <c:v>4.0384615384615383</c:v>
                </c:pt>
                <c:pt idx="207">
                  <c:v>4.0192307692307692</c:v>
                </c:pt>
                <c:pt idx="208">
                  <c:v>4</c:v>
                </c:pt>
                <c:pt idx="209">
                  <c:v>3.9807692307692308</c:v>
                </c:pt>
                <c:pt idx="210">
                  <c:v>3.9615384615384617</c:v>
                </c:pt>
                <c:pt idx="211">
                  <c:v>3.9423076923076925</c:v>
                </c:pt>
                <c:pt idx="212">
                  <c:v>3.9230769230769229</c:v>
                </c:pt>
                <c:pt idx="213">
                  <c:v>3.9038461538461537</c:v>
                </c:pt>
                <c:pt idx="214">
                  <c:v>3.8846153846153846</c:v>
                </c:pt>
                <c:pt idx="215">
                  <c:v>3.8653846153846154</c:v>
                </c:pt>
                <c:pt idx="216">
                  <c:v>3.8461538461538463</c:v>
                </c:pt>
                <c:pt idx="217">
                  <c:v>3.8269230769230771</c:v>
                </c:pt>
                <c:pt idx="218">
                  <c:v>3.8076923076923075</c:v>
                </c:pt>
                <c:pt idx="219">
                  <c:v>3.7884615384615383</c:v>
                </c:pt>
                <c:pt idx="220">
                  <c:v>3.7692307692307692</c:v>
                </c:pt>
                <c:pt idx="221">
                  <c:v>3.75</c:v>
                </c:pt>
                <c:pt idx="222">
                  <c:v>3.7307692307692308</c:v>
                </c:pt>
                <c:pt idx="223">
                  <c:v>3.7115384615384617</c:v>
                </c:pt>
                <c:pt idx="224">
                  <c:v>3.6923076923076925</c:v>
                </c:pt>
                <c:pt idx="225">
                  <c:v>3.6730769230769229</c:v>
                </c:pt>
                <c:pt idx="226">
                  <c:v>3.6538461538461537</c:v>
                </c:pt>
                <c:pt idx="227">
                  <c:v>3.6346153846153846</c:v>
                </c:pt>
                <c:pt idx="228">
                  <c:v>3.6153846153846154</c:v>
                </c:pt>
                <c:pt idx="229">
                  <c:v>3.5961538461538463</c:v>
                </c:pt>
                <c:pt idx="230">
                  <c:v>3.5769230769230771</c:v>
                </c:pt>
                <c:pt idx="231">
                  <c:v>3.5576923076923075</c:v>
                </c:pt>
                <c:pt idx="232">
                  <c:v>3.5384615384615383</c:v>
                </c:pt>
                <c:pt idx="233">
                  <c:v>3.5192307692307692</c:v>
                </c:pt>
                <c:pt idx="234">
                  <c:v>3.5</c:v>
                </c:pt>
                <c:pt idx="235">
                  <c:v>3.4807692307692308</c:v>
                </c:pt>
                <c:pt idx="236">
                  <c:v>3.4615384615384617</c:v>
                </c:pt>
                <c:pt idx="237">
                  <c:v>3.4423076923076925</c:v>
                </c:pt>
                <c:pt idx="238">
                  <c:v>3.4230769230769229</c:v>
                </c:pt>
                <c:pt idx="239">
                  <c:v>3.4038461538461537</c:v>
                </c:pt>
                <c:pt idx="240">
                  <c:v>3.3846153846153846</c:v>
                </c:pt>
                <c:pt idx="241">
                  <c:v>3.3653846153846154</c:v>
                </c:pt>
                <c:pt idx="242">
                  <c:v>3.3461538461538463</c:v>
                </c:pt>
                <c:pt idx="243">
                  <c:v>3.3269230769230771</c:v>
                </c:pt>
                <c:pt idx="244">
                  <c:v>3.3076923076923075</c:v>
                </c:pt>
                <c:pt idx="245">
                  <c:v>3.2884615384615383</c:v>
                </c:pt>
                <c:pt idx="246">
                  <c:v>3.2692307692307692</c:v>
                </c:pt>
                <c:pt idx="247">
                  <c:v>3.25</c:v>
                </c:pt>
                <c:pt idx="248">
                  <c:v>3.2307692307692308</c:v>
                </c:pt>
                <c:pt idx="249">
                  <c:v>3.2115384615384617</c:v>
                </c:pt>
                <c:pt idx="250">
                  <c:v>3.1923076923076925</c:v>
                </c:pt>
                <c:pt idx="251">
                  <c:v>3.1730769230769229</c:v>
                </c:pt>
                <c:pt idx="252">
                  <c:v>3.1538461538461537</c:v>
                </c:pt>
                <c:pt idx="253">
                  <c:v>3.1346153846153846</c:v>
                </c:pt>
                <c:pt idx="254">
                  <c:v>3.1153846153846154</c:v>
                </c:pt>
                <c:pt idx="255">
                  <c:v>3.0961538461538463</c:v>
                </c:pt>
                <c:pt idx="256">
                  <c:v>3.0769230769230771</c:v>
                </c:pt>
                <c:pt idx="257">
                  <c:v>3.0576923076923075</c:v>
                </c:pt>
                <c:pt idx="258">
                  <c:v>3.0384615384615383</c:v>
                </c:pt>
                <c:pt idx="259">
                  <c:v>3.0192307692307692</c:v>
                </c:pt>
                <c:pt idx="260">
                  <c:v>3</c:v>
                </c:pt>
                <c:pt idx="261">
                  <c:v>2.9807692307692308</c:v>
                </c:pt>
                <c:pt idx="262">
                  <c:v>2.9615384615384617</c:v>
                </c:pt>
                <c:pt idx="263">
                  <c:v>2.9423076923076925</c:v>
                </c:pt>
                <c:pt idx="264">
                  <c:v>2.9230769230769229</c:v>
                </c:pt>
                <c:pt idx="265">
                  <c:v>2.9038461538461537</c:v>
                </c:pt>
                <c:pt idx="266">
                  <c:v>2.8846153846153846</c:v>
                </c:pt>
                <c:pt idx="267">
                  <c:v>2.8653846153846154</c:v>
                </c:pt>
                <c:pt idx="268">
                  <c:v>2.8461538461538463</c:v>
                </c:pt>
                <c:pt idx="269">
                  <c:v>2.8269230769230771</c:v>
                </c:pt>
                <c:pt idx="270">
                  <c:v>2.8076923076923075</c:v>
                </c:pt>
                <c:pt idx="271">
                  <c:v>2.7884615384615383</c:v>
                </c:pt>
                <c:pt idx="272">
                  <c:v>2.7692307692307692</c:v>
                </c:pt>
                <c:pt idx="273">
                  <c:v>2.75</c:v>
                </c:pt>
                <c:pt idx="274">
                  <c:v>2.7307692307692308</c:v>
                </c:pt>
                <c:pt idx="275">
                  <c:v>2.7115384615384617</c:v>
                </c:pt>
                <c:pt idx="276">
                  <c:v>2.6923076923076925</c:v>
                </c:pt>
                <c:pt idx="277">
                  <c:v>2.6730769230769229</c:v>
                </c:pt>
                <c:pt idx="278">
                  <c:v>2.6538461538461537</c:v>
                </c:pt>
                <c:pt idx="279">
                  <c:v>2.6346153846153846</c:v>
                </c:pt>
                <c:pt idx="280">
                  <c:v>2.6153846153846154</c:v>
                </c:pt>
                <c:pt idx="281">
                  <c:v>2.5961538461538463</c:v>
                </c:pt>
                <c:pt idx="282">
                  <c:v>2.5769230769230771</c:v>
                </c:pt>
                <c:pt idx="283">
                  <c:v>2.5576923076923075</c:v>
                </c:pt>
                <c:pt idx="284">
                  <c:v>2.5384615384615383</c:v>
                </c:pt>
                <c:pt idx="285">
                  <c:v>2.5192307692307692</c:v>
                </c:pt>
                <c:pt idx="286">
                  <c:v>2.5</c:v>
                </c:pt>
                <c:pt idx="287">
                  <c:v>2.4807692307692308</c:v>
                </c:pt>
                <c:pt idx="288">
                  <c:v>2.4615384615384617</c:v>
                </c:pt>
                <c:pt idx="289">
                  <c:v>2.4423076923076925</c:v>
                </c:pt>
                <c:pt idx="290">
                  <c:v>2.4230769230769229</c:v>
                </c:pt>
                <c:pt idx="291">
                  <c:v>2.4038461538461537</c:v>
                </c:pt>
                <c:pt idx="292">
                  <c:v>2.3846153846153846</c:v>
                </c:pt>
                <c:pt idx="293">
                  <c:v>2.3653846153846154</c:v>
                </c:pt>
                <c:pt idx="294">
                  <c:v>2.3461538461538463</c:v>
                </c:pt>
                <c:pt idx="295">
                  <c:v>2.3269230769230771</c:v>
                </c:pt>
                <c:pt idx="296">
                  <c:v>2.3076923076923075</c:v>
                </c:pt>
                <c:pt idx="297">
                  <c:v>2.2884615384615383</c:v>
                </c:pt>
                <c:pt idx="298">
                  <c:v>2.2692307692307692</c:v>
                </c:pt>
                <c:pt idx="299">
                  <c:v>2.25</c:v>
                </c:pt>
                <c:pt idx="300">
                  <c:v>2.2307692307692308</c:v>
                </c:pt>
                <c:pt idx="301">
                  <c:v>2.2115384615384617</c:v>
                </c:pt>
                <c:pt idx="302">
                  <c:v>2.1923076923076925</c:v>
                </c:pt>
                <c:pt idx="303">
                  <c:v>2.1730769230769229</c:v>
                </c:pt>
                <c:pt idx="304">
                  <c:v>2.1538461538461537</c:v>
                </c:pt>
                <c:pt idx="305">
                  <c:v>2.1346153846153846</c:v>
                </c:pt>
                <c:pt idx="306">
                  <c:v>2.1153846153846154</c:v>
                </c:pt>
                <c:pt idx="307">
                  <c:v>2.0961538461538463</c:v>
                </c:pt>
                <c:pt idx="308">
                  <c:v>2.0769230769230771</c:v>
                </c:pt>
                <c:pt idx="309">
                  <c:v>2.0576923076923075</c:v>
                </c:pt>
                <c:pt idx="310">
                  <c:v>2.0384615384615383</c:v>
                </c:pt>
                <c:pt idx="311">
                  <c:v>2.0192307692307692</c:v>
                </c:pt>
                <c:pt idx="312">
                  <c:v>2</c:v>
                </c:pt>
                <c:pt idx="313">
                  <c:v>1.9807692307692308</c:v>
                </c:pt>
                <c:pt idx="314">
                  <c:v>1.9615384615384615</c:v>
                </c:pt>
                <c:pt idx="315">
                  <c:v>1.9423076923076923</c:v>
                </c:pt>
                <c:pt idx="316">
                  <c:v>1.9230769230769231</c:v>
                </c:pt>
                <c:pt idx="317">
                  <c:v>1.9038461538461537</c:v>
                </c:pt>
                <c:pt idx="318">
                  <c:v>1.8846153846153846</c:v>
                </c:pt>
                <c:pt idx="319">
                  <c:v>1.8653846153846154</c:v>
                </c:pt>
                <c:pt idx="320">
                  <c:v>1.8461538461538463</c:v>
                </c:pt>
                <c:pt idx="321">
                  <c:v>1.8269230769230769</c:v>
                </c:pt>
                <c:pt idx="322">
                  <c:v>1.8076923076923077</c:v>
                </c:pt>
                <c:pt idx="323">
                  <c:v>1.7884615384615385</c:v>
                </c:pt>
                <c:pt idx="324">
                  <c:v>1.7692307692307692</c:v>
                </c:pt>
                <c:pt idx="325">
                  <c:v>1.75</c:v>
                </c:pt>
                <c:pt idx="326">
                  <c:v>1.7307692307692308</c:v>
                </c:pt>
                <c:pt idx="327">
                  <c:v>1.7115384615384615</c:v>
                </c:pt>
                <c:pt idx="328">
                  <c:v>1.6923076923076923</c:v>
                </c:pt>
                <c:pt idx="329">
                  <c:v>1.6730769230769231</c:v>
                </c:pt>
                <c:pt idx="330">
                  <c:v>1.6538461538461537</c:v>
                </c:pt>
                <c:pt idx="331">
                  <c:v>1.6346153846153846</c:v>
                </c:pt>
                <c:pt idx="332">
                  <c:v>1.6153846153846154</c:v>
                </c:pt>
                <c:pt idx="333">
                  <c:v>1.5961538461538463</c:v>
                </c:pt>
                <c:pt idx="334">
                  <c:v>1.5769230769230769</c:v>
                </c:pt>
                <c:pt idx="335">
                  <c:v>1.5576923076923077</c:v>
                </c:pt>
                <c:pt idx="336">
                  <c:v>1.5384615384615385</c:v>
                </c:pt>
                <c:pt idx="337">
                  <c:v>1.5192307692307692</c:v>
                </c:pt>
                <c:pt idx="338">
                  <c:v>1.5</c:v>
                </c:pt>
                <c:pt idx="339">
                  <c:v>1.4807692307692308</c:v>
                </c:pt>
                <c:pt idx="340">
                  <c:v>1.4615384615384615</c:v>
                </c:pt>
                <c:pt idx="341">
                  <c:v>1.4423076923076923</c:v>
                </c:pt>
                <c:pt idx="342">
                  <c:v>1.4230769230769231</c:v>
                </c:pt>
                <c:pt idx="343">
                  <c:v>1.4038461538461537</c:v>
                </c:pt>
                <c:pt idx="344">
                  <c:v>1.3846153846153846</c:v>
                </c:pt>
                <c:pt idx="345">
                  <c:v>1.3653846153846154</c:v>
                </c:pt>
                <c:pt idx="346">
                  <c:v>1.3461538461538463</c:v>
                </c:pt>
                <c:pt idx="347">
                  <c:v>1.3269230769230769</c:v>
                </c:pt>
                <c:pt idx="348">
                  <c:v>1.3076923076923077</c:v>
                </c:pt>
                <c:pt idx="349">
                  <c:v>1.2884615384615385</c:v>
                </c:pt>
                <c:pt idx="350">
                  <c:v>1.2692307692307692</c:v>
                </c:pt>
                <c:pt idx="351">
                  <c:v>1.25</c:v>
                </c:pt>
                <c:pt idx="352">
                  <c:v>1.2307692307692308</c:v>
                </c:pt>
                <c:pt idx="353">
                  <c:v>1.2115384615384615</c:v>
                </c:pt>
                <c:pt idx="354">
                  <c:v>1.1923076923076923</c:v>
                </c:pt>
                <c:pt idx="355">
                  <c:v>1.1730769230769231</c:v>
                </c:pt>
                <c:pt idx="356">
                  <c:v>1.1538461538461537</c:v>
                </c:pt>
                <c:pt idx="357">
                  <c:v>1.1346153846153846</c:v>
                </c:pt>
                <c:pt idx="358">
                  <c:v>1.1153846153846154</c:v>
                </c:pt>
                <c:pt idx="359">
                  <c:v>1.0961538461538463</c:v>
                </c:pt>
                <c:pt idx="360">
                  <c:v>1.0769230769230769</c:v>
                </c:pt>
                <c:pt idx="361">
                  <c:v>1.0576923076923077</c:v>
                </c:pt>
                <c:pt idx="362">
                  <c:v>1.0384615384615385</c:v>
                </c:pt>
                <c:pt idx="363">
                  <c:v>1.0192307692307692</c:v>
                </c:pt>
                <c:pt idx="364">
                  <c:v>1</c:v>
                </c:pt>
                <c:pt idx="365">
                  <c:v>0.98076923076923073</c:v>
                </c:pt>
                <c:pt idx="366">
                  <c:v>0.96153846153846156</c:v>
                </c:pt>
                <c:pt idx="367">
                  <c:v>0.94230769230769229</c:v>
                </c:pt>
                <c:pt idx="368">
                  <c:v>0.92307692307692313</c:v>
                </c:pt>
                <c:pt idx="369">
                  <c:v>0.90384615384615385</c:v>
                </c:pt>
                <c:pt idx="370">
                  <c:v>0.88461538461538458</c:v>
                </c:pt>
                <c:pt idx="371">
                  <c:v>0.86538461538461542</c:v>
                </c:pt>
                <c:pt idx="372">
                  <c:v>0.84615384615384615</c:v>
                </c:pt>
                <c:pt idx="373">
                  <c:v>0.82692307692307687</c:v>
                </c:pt>
                <c:pt idx="374">
                  <c:v>0.80769230769230771</c:v>
                </c:pt>
                <c:pt idx="375">
                  <c:v>0.78846153846153844</c:v>
                </c:pt>
                <c:pt idx="376">
                  <c:v>0.76923076923076927</c:v>
                </c:pt>
                <c:pt idx="377">
                  <c:v>0.75</c:v>
                </c:pt>
                <c:pt idx="378">
                  <c:v>0.73076923076923073</c:v>
                </c:pt>
                <c:pt idx="379">
                  <c:v>0.71153846153846156</c:v>
                </c:pt>
                <c:pt idx="380">
                  <c:v>0.69230769230769229</c:v>
                </c:pt>
                <c:pt idx="381">
                  <c:v>0.67307692307692313</c:v>
                </c:pt>
                <c:pt idx="382">
                  <c:v>0.65384615384615385</c:v>
                </c:pt>
                <c:pt idx="383">
                  <c:v>0.63461538461538458</c:v>
                </c:pt>
                <c:pt idx="384">
                  <c:v>0.61538461538461542</c:v>
                </c:pt>
                <c:pt idx="385">
                  <c:v>0.59615384615384615</c:v>
                </c:pt>
                <c:pt idx="386">
                  <c:v>0.57692307692307687</c:v>
                </c:pt>
                <c:pt idx="387">
                  <c:v>0.55769230769230771</c:v>
                </c:pt>
                <c:pt idx="388">
                  <c:v>0.53846153846153844</c:v>
                </c:pt>
                <c:pt idx="389">
                  <c:v>0.51923076923076927</c:v>
                </c:pt>
                <c:pt idx="390">
                  <c:v>0.5</c:v>
                </c:pt>
                <c:pt idx="391">
                  <c:v>0.48076923076923078</c:v>
                </c:pt>
                <c:pt idx="392">
                  <c:v>0.46153846153846156</c:v>
                </c:pt>
                <c:pt idx="393">
                  <c:v>0.44230769230769229</c:v>
                </c:pt>
                <c:pt idx="394">
                  <c:v>0.42307692307692307</c:v>
                </c:pt>
                <c:pt idx="395">
                  <c:v>0.40384615384615385</c:v>
                </c:pt>
                <c:pt idx="396">
                  <c:v>0.38461538461538464</c:v>
                </c:pt>
                <c:pt idx="397">
                  <c:v>0.36538461538461536</c:v>
                </c:pt>
                <c:pt idx="398">
                  <c:v>0.34615384615384615</c:v>
                </c:pt>
                <c:pt idx="399">
                  <c:v>0.32692307692307693</c:v>
                </c:pt>
                <c:pt idx="400">
                  <c:v>0.30769230769230771</c:v>
                </c:pt>
                <c:pt idx="401">
                  <c:v>0.28846153846153844</c:v>
                </c:pt>
                <c:pt idx="402">
                  <c:v>0.26923076923076922</c:v>
                </c:pt>
                <c:pt idx="403">
                  <c:v>0.25</c:v>
                </c:pt>
                <c:pt idx="404">
                  <c:v>0.23076923076923078</c:v>
                </c:pt>
                <c:pt idx="405">
                  <c:v>0.21153846153846154</c:v>
                </c:pt>
                <c:pt idx="406">
                  <c:v>0.19230769230769232</c:v>
                </c:pt>
                <c:pt idx="407">
                  <c:v>0.17307692307692307</c:v>
                </c:pt>
                <c:pt idx="408">
                  <c:v>0.15384615384615385</c:v>
                </c:pt>
                <c:pt idx="409">
                  <c:v>0.13461538461538461</c:v>
                </c:pt>
                <c:pt idx="410">
                  <c:v>0.11538461538461539</c:v>
                </c:pt>
                <c:pt idx="411">
                  <c:v>9.6153846153846159E-2</c:v>
                </c:pt>
                <c:pt idx="412">
                  <c:v>7.6923076923076927E-2</c:v>
                </c:pt>
                <c:pt idx="413">
                  <c:v>5.7692307692307696E-2</c:v>
                </c:pt>
                <c:pt idx="414">
                  <c:v>3.8461538461538464E-2</c:v>
                </c:pt>
              </c:numCache>
            </c:numRef>
          </c:xVal>
          <c:yVal>
            <c:numRef>
              <c:f>'Par Perfecto'!$G$2:$G$416</c:f>
              <c:numCache>
                <c:formatCode>0.0%</c:formatCode>
                <c:ptCount val="415"/>
                <c:pt idx="0">
                  <c:v>1.9277108433734941E-2</c:v>
                </c:pt>
                <c:pt idx="1">
                  <c:v>1.9277220364176888E-2</c:v>
                </c:pt>
                <c:pt idx="2">
                  <c:v>1.9277332836654872E-2</c:v>
                </c:pt>
                <c:pt idx="3">
                  <c:v>1.927744585511576E-2</c:v>
                </c:pt>
                <c:pt idx="4">
                  <c:v>1.9277559423544827E-2</c:v>
                </c:pt>
                <c:pt idx="5">
                  <c:v>1.9277673545966229E-2</c:v>
                </c:pt>
                <c:pt idx="6">
                  <c:v>1.9277788226443483E-2</c:v>
                </c:pt>
                <c:pt idx="7">
                  <c:v>1.9277903469079937E-2</c:v>
                </c:pt>
                <c:pt idx="8">
                  <c:v>1.9278019278019278E-2</c:v>
                </c:pt>
                <c:pt idx="9">
                  <c:v>1.9278135657446002E-2</c:v>
                </c:pt>
                <c:pt idx="10">
                  <c:v>1.9278252611585944E-2</c:v>
                </c:pt>
                <c:pt idx="11">
                  <c:v>1.9278370144706777E-2</c:v>
                </c:pt>
                <c:pt idx="12">
                  <c:v>1.9278488261118533E-2</c:v>
                </c:pt>
                <c:pt idx="13">
                  <c:v>1.9278606965174128E-2</c:v>
                </c:pt>
                <c:pt idx="14">
                  <c:v>1.9278726261269901E-2</c:v>
                </c:pt>
                <c:pt idx="15">
                  <c:v>1.9278846153846153E-2</c:v>
                </c:pt>
                <c:pt idx="16">
                  <c:v>1.9278966647387701E-2</c:v>
                </c:pt>
                <c:pt idx="17">
                  <c:v>1.927908774642443E-2</c:v>
                </c:pt>
                <c:pt idx="18">
                  <c:v>1.9279209455531875E-2</c:v>
                </c:pt>
                <c:pt idx="19">
                  <c:v>1.927933177933178E-2</c:v>
                </c:pt>
                <c:pt idx="20">
                  <c:v>1.9279454722492696E-2</c:v>
                </c:pt>
                <c:pt idx="21">
                  <c:v>1.9279578289730571E-2</c:v>
                </c:pt>
                <c:pt idx="22">
                  <c:v>1.9279702485809354E-2</c:v>
                </c:pt>
                <c:pt idx="23">
                  <c:v>1.9279827315541599E-2</c:v>
                </c:pt>
                <c:pt idx="24">
                  <c:v>1.9279952783789099E-2</c:v>
                </c:pt>
                <c:pt idx="25">
                  <c:v>1.9280078895463511E-2</c:v>
                </c:pt>
                <c:pt idx="26">
                  <c:v>1.9280205655526992E-2</c:v>
                </c:pt>
                <c:pt idx="27">
                  <c:v>1.9280333068992864E-2</c:v>
                </c:pt>
                <c:pt idx="28">
                  <c:v>1.9280461140926259E-2</c:v>
                </c:pt>
                <c:pt idx="29">
                  <c:v>1.9280589876444799E-2</c:v>
                </c:pt>
                <c:pt idx="30">
                  <c:v>1.9280719280719283E-2</c:v>
                </c:pt>
                <c:pt idx="31">
                  <c:v>1.928084935897436E-2</c:v>
                </c:pt>
                <c:pt idx="32">
                  <c:v>1.9280980116489255E-2</c:v>
                </c:pt>
                <c:pt idx="33">
                  <c:v>1.928111155859847E-2</c:v>
                </c:pt>
                <c:pt idx="34">
                  <c:v>1.928124369069251E-2</c:v>
                </c:pt>
                <c:pt idx="35">
                  <c:v>1.9281376518218624E-2</c:v>
                </c:pt>
                <c:pt idx="36">
                  <c:v>1.9281510046681549E-2</c:v>
                </c:pt>
                <c:pt idx="37">
                  <c:v>1.9281644281644281E-2</c:v>
                </c:pt>
                <c:pt idx="38">
                  <c:v>1.928177922872883E-2</c:v>
                </c:pt>
                <c:pt idx="39">
                  <c:v>1.9281914893617021E-2</c:v>
                </c:pt>
                <c:pt idx="40">
                  <c:v>1.9282051282051283E-2</c:v>
                </c:pt>
                <c:pt idx="41">
                  <c:v>1.9282188399835459E-2</c:v>
                </c:pt>
                <c:pt idx="42">
                  <c:v>1.9282326252835637E-2</c:v>
                </c:pt>
                <c:pt idx="43">
                  <c:v>1.9282464846980978E-2</c:v>
                </c:pt>
                <c:pt idx="44">
                  <c:v>1.9282604188264565E-2</c:v>
                </c:pt>
                <c:pt idx="45">
                  <c:v>1.9282744282744284E-2</c:v>
                </c:pt>
                <c:pt idx="46">
                  <c:v>1.9282885136543672E-2</c:v>
                </c:pt>
                <c:pt idx="47">
                  <c:v>1.928302675585284E-2</c:v>
                </c:pt>
                <c:pt idx="48">
                  <c:v>1.9283169146929364E-2</c:v>
                </c:pt>
                <c:pt idx="49">
                  <c:v>1.9283312316099199E-2</c:v>
                </c:pt>
                <c:pt idx="50">
                  <c:v>1.9283456269757641E-2</c:v>
                </c:pt>
                <c:pt idx="51">
                  <c:v>1.9283601014370245E-2</c:v>
                </c:pt>
                <c:pt idx="52">
                  <c:v>1.928374655647383E-2</c:v>
                </c:pt>
                <c:pt idx="53">
                  <c:v>1.9283892902677433E-2</c:v>
                </c:pt>
                <c:pt idx="54">
                  <c:v>1.9284040059663329E-2</c:v>
                </c:pt>
                <c:pt idx="55">
                  <c:v>1.9284188034188035E-2</c:v>
                </c:pt>
                <c:pt idx="56">
                  <c:v>1.9284336833083351E-2</c:v>
                </c:pt>
                <c:pt idx="57">
                  <c:v>1.9284486463257415E-2</c:v>
                </c:pt>
                <c:pt idx="58">
                  <c:v>1.9284636931695756E-2</c:v>
                </c:pt>
                <c:pt idx="59">
                  <c:v>1.9284788245462401E-2</c:v>
                </c:pt>
                <c:pt idx="60">
                  <c:v>1.9284940411700976E-2</c:v>
                </c:pt>
                <c:pt idx="61">
                  <c:v>1.9285093437635809E-2</c:v>
                </c:pt>
                <c:pt idx="62">
                  <c:v>1.9285247330573109E-2</c:v>
                </c:pt>
                <c:pt idx="63">
                  <c:v>1.9285402097902096E-2</c:v>
                </c:pt>
                <c:pt idx="64">
                  <c:v>1.928555774709621E-2</c:v>
                </c:pt>
                <c:pt idx="65">
                  <c:v>1.9285714285714285E-2</c:v>
                </c:pt>
                <c:pt idx="66">
                  <c:v>1.9285871721401806E-2</c:v>
                </c:pt>
                <c:pt idx="67">
                  <c:v>1.9286030061892133E-2</c:v>
                </c:pt>
                <c:pt idx="68">
                  <c:v>1.9286189315007758E-2</c:v>
                </c:pt>
                <c:pt idx="69">
                  <c:v>1.928634948866163E-2</c:v>
                </c:pt>
                <c:pt idx="70">
                  <c:v>1.9286510590858418E-2</c:v>
                </c:pt>
                <c:pt idx="71">
                  <c:v>1.9286672629695887E-2</c:v>
                </c:pt>
                <c:pt idx="72">
                  <c:v>1.9286835613366225E-2</c:v>
                </c:pt>
                <c:pt idx="73">
                  <c:v>1.9286999550157443E-2</c:v>
                </c:pt>
                <c:pt idx="74">
                  <c:v>1.9287164448454769E-2</c:v>
                </c:pt>
                <c:pt idx="75">
                  <c:v>1.9287330316742082E-2</c:v>
                </c:pt>
                <c:pt idx="76">
                  <c:v>1.9287497163603357E-2</c:v>
                </c:pt>
                <c:pt idx="77">
                  <c:v>1.928766499772417E-2</c:v>
                </c:pt>
                <c:pt idx="78">
                  <c:v>1.9287833827893175E-2</c:v>
                </c:pt>
                <c:pt idx="79">
                  <c:v>1.9288003663003664E-2</c:v>
                </c:pt>
                <c:pt idx="80">
                  <c:v>1.9288174512055108E-2</c:v>
                </c:pt>
                <c:pt idx="81">
                  <c:v>1.9288346384154768E-2</c:v>
                </c:pt>
                <c:pt idx="82">
                  <c:v>1.9288519288519289E-2</c:v>
                </c:pt>
                <c:pt idx="83">
                  <c:v>1.9288693234476368E-2</c:v>
                </c:pt>
                <c:pt idx="84">
                  <c:v>1.928886823146642E-2</c:v>
                </c:pt>
                <c:pt idx="85">
                  <c:v>1.9289044289044287E-2</c:v>
                </c:pt>
                <c:pt idx="86">
                  <c:v>1.928922141688099E-2</c:v>
                </c:pt>
                <c:pt idx="87">
                  <c:v>1.9289399624765478E-2</c:v>
                </c:pt>
                <c:pt idx="88">
                  <c:v>1.9289578922606444E-2</c:v>
                </c:pt>
                <c:pt idx="89">
                  <c:v>1.9289759320434165E-2</c:v>
                </c:pt>
                <c:pt idx="90">
                  <c:v>1.9289940828402366E-2</c:v>
                </c:pt>
                <c:pt idx="91">
                  <c:v>1.9290123456790122E-2</c:v>
                </c:pt>
                <c:pt idx="92">
                  <c:v>1.9290307216003812E-2</c:v>
                </c:pt>
                <c:pt idx="93">
                  <c:v>1.9290492116579072E-2</c:v>
                </c:pt>
                <c:pt idx="94">
                  <c:v>1.9290678169182843E-2</c:v>
                </c:pt>
                <c:pt idx="95">
                  <c:v>1.9290865384615385E-2</c:v>
                </c:pt>
                <c:pt idx="96">
                  <c:v>1.9291053773812395E-2</c:v>
                </c:pt>
                <c:pt idx="97">
                  <c:v>1.9291243347847122E-2</c:v>
                </c:pt>
                <c:pt idx="98">
                  <c:v>1.9291434117932538E-2</c:v>
                </c:pt>
                <c:pt idx="99">
                  <c:v>1.9291626095423564E-2</c:v>
                </c:pt>
                <c:pt idx="100">
                  <c:v>1.9291819291819293E-2</c:v>
                </c:pt>
                <c:pt idx="101">
                  <c:v>1.9292013718765311E-2</c:v>
                </c:pt>
                <c:pt idx="102">
                  <c:v>1.9292209388056033E-2</c:v>
                </c:pt>
                <c:pt idx="103">
                  <c:v>1.9292406311637082E-2</c:v>
                </c:pt>
                <c:pt idx="104">
                  <c:v>1.9292604501607719E-2</c:v>
                </c:pt>
                <c:pt idx="105">
                  <c:v>1.9292803970223326E-2</c:v>
                </c:pt>
                <c:pt idx="106">
                  <c:v>1.9293004729897933E-2</c:v>
                </c:pt>
                <c:pt idx="107">
                  <c:v>1.9293206793206792E-2</c:v>
                </c:pt>
                <c:pt idx="108">
                  <c:v>1.9293410172889002E-2</c:v>
                </c:pt>
                <c:pt idx="109">
                  <c:v>1.9293614881850177E-2</c:v>
                </c:pt>
                <c:pt idx="110">
                  <c:v>1.9293820933165198E-2</c:v>
                </c:pt>
                <c:pt idx="111">
                  <c:v>1.9294028340080972E-2</c:v>
                </c:pt>
                <c:pt idx="112">
                  <c:v>1.9294237116019294E-2</c:v>
                </c:pt>
                <c:pt idx="113">
                  <c:v>1.9294447274579723E-2</c:v>
                </c:pt>
                <c:pt idx="114">
                  <c:v>1.9294658829542548E-2</c:v>
                </c:pt>
                <c:pt idx="115">
                  <c:v>1.9294871794871795E-2</c:v>
                </c:pt>
                <c:pt idx="116">
                  <c:v>1.9295086184718292E-2</c:v>
                </c:pt>
                <c:pt idx="117">
                  <c:v>1.9295302013422819E-2</c:v>
                </c:pt>
                <c:pt idx="118">
                  <c:v>1.9295519295519297E-2</c:v>
                </c:pt>
                <c:pt idx="119">
                  <c:v>1.9295738045738045E-2</c:v>
                </c:pt>
                <c:pt idx="120">
                  <c:v>1.9295958279009127E-2</c:v>
                </c:pt>
                <c:pt idx="121">
                  <c:v>1.9296180010465725E-2</c:v>
                </c:pt>
                <c:pt idx="122">
                  <c:v>1.9296403255447625E-2</c:v>
                </c:pt>
                <c:pt idx="123">
                  <c:v>1.9296628029504742E-2</c:v>
                </c:pt>
                <c:pt idx="124">
                  <c:v>1.9296854348400738E-2</c:v>
                </c:pt>
                <c:pt idx="125">
                  <c:v>1.929708222811671E-2</c:v>
                </c:pt>
                <c:pt idx="126">
                  <c:v>1.9297311684854938E-2</c:v>
                </c:pt>
                <c:pt idx="127">
                  <c:v>1.9297542735042736E-2</c:v>
                </c:pt>
                <c:pt idx="128">
                  <c:v>1.9297775395336371E-2</c:v>
                </c:pt>
                <c:pt idx="129">
                  <c:v>1.9298009682625065E-2</c:v>
                </c:pt>
                <c:pt idx="130">
                  <c:v>1.9298245614035089E-2</c:v>
                </c:pt>
                <c:pt idx="131">
                  <c:v>1.9298483206933913E-2</c:v>
                </c:pt>
                <c:pt idx="132">
                  <c:v>1.9298722478934494E-2</c:v>
                </c:pt>
                <c:pt idx="133">
                  <c:v>1.9298963447899619E-2</c:v>
                </c:pt>
                <c:pt idx="134">
                  <c:v>1.9299206131946346E-2</c:v>
                </c:pt>
                <c:pt idx="135">
                  <c:v>1.929945054945055E-2</c:v>
                </c:pt>
                <c:pt idx="136">
                  <c:v>1.9299696719051559E-2</c:v>
                </c:pt>
                <c:pt idx="137">
                  <c:v>1.9299944659656888E-2</c:v>
                </c:pt>
                <c:pt idx="138">
                  <c:v>1.9300194390447098E-2</c:v>
                </c:pt>
                <c:pt idx="139">
                  <c:v>1.9300445930880712E-2</c:v>
                </c:pt>
                <c:pt idx="140">
                  <c:v>1.93006993006993E-2</c:v>
                </c:pt>
                <c:pt idx="141">
                  <c:v>1.930095451993262E-2</c:v>
                </c:pt>
                <c:pt idx="142">
                  <c:v>1.9301211608903916E-2</c:v>
                </c:pt>
                <c:pt idx="143">
                  <c:v>1.9301470588235295E-2</c:v>
                </c:pt>
                <c:pt idx="144">
                  <c:v>1.9301731478853251E-2</c:v>
                </c:pt>
                <c:pt idx="145">
                  <c:v>1.9301994301994304E-2</c:v>
                </c:pt>
                <c:pt idx="146">
                  <c:v>1.9302259079210751E-2</c:v>
                </c:pt>
                <c:pt idx="147">
                  <c:v>1.9302525832376578E-2</c:v>
                </c:pt>
                <c:pt idx="148">
                  <c:v>1.930279458369346E-2</c:v>
                </c:pt>
                <c:pt idx="149">
                  <c:v>1.9303065355696935E-2</c:v>
                </c:pt>
                <c:pt idx="150">
                  <c:v>1.9303338171262698E-2</c:v>
                </c:pt>
                <c:pt idx="151">
                  <c:v>1.9303613053613052E-2</c:v>
                </c:pt>
                <c:pt idx="152">
                  <c:v>1.9303890026323486E-2</c:v>
                </c:pt>
                <c:pt idx="153">
                  <c:v>1.9304169113329418E-2</c:v>
                </c:pt>
                <c:pt idx="154">
                  <c:v>1.9304450338933098E-2</c:v>
                </c:pt>
                <c:pt idx="155">
                  <c:v>1.930473372781065E-2</c:v>
                </c:pt>
                <c:pt idx="156">
                  <c:v>1.9305019305019305E-2</c:v>
                </c:pt>
                <c:pt idx="157">
                  <c:v>1.9305307096004771E-2</c:v>
                </c:pt>
                <c:pt idx="158">
                  <c:v>1.9305597126608801E-2</c:v>
                </c:pt>
                <c:pt idx="159">
                  <c:v>1.9305889423076924E-2</c:v>
                </c:pt>
                <c:pt idx="160">
                  <c:v>1.9306184012066366E-2</c:v>
                </c:pt>
                <c:pt idx="161">
                  <c:v>1.9306480920654148E-2</c:v>
                </c:pt>
                <c:pt idx="162">
                  <c:v>1.9306780176345392E-2</c:v>
                </c:pt>
                <c:pt idx="163">
                  <c:v>1.9307081807081808E-2</c:v>
                </c:pt>
                <c:pt idx="164">
                  <c:v>1.9307385841250385E-2</c:v>
                </c:pt>
                <c:pt idx="165">
                  <c:v>1.9307692307692307E-2</c:v>
                </c:pt>
                <c:pt idx="166">
                  <c:v>1.9308001235712077E-2</c:v>
                </c:pt>
                <c:pt idx="167">
                  <c:v>1.9308312655086847E-2</c:v>
                </c:pt>
                <c:pt idx="168">
                  <c:v>1.930862659607599E-2</c:v>
                </c:pt>
                <c:pt idx="169">
                  <c:v>1.9308943089430895E-2</c:v>
                </c:pt>
                <c:pt idx="170">
                  <c:v>1.9309262166405022E-2</c:v>
                </c:pt>
                <c:pt idx="171">
                  <c:v>1.9309583858764186E-2</c:v>
                </c:pt>
                <c:pt idx="172">
                  <c:v>1.9309908198797087E-2</c:v>
                </c:pt>
                <c:pt idx="173">
                  <c:v>1.9310235219326129E-2</c:v>
                </c:pt>
                <c:pt idx="174">
                  <c:v>1.9310564953718481E-2</c:v>
                </c:pt>
                <c:pt idx="175">
                  <c:v>1.9310897435897437E-2</c:v>
                </c:pt>
                <c:pt idx="176">
                  <c:v>1.931123270035404E-2</c:v>
                </c:pt>
                <c:pt idx="177">
                  <c:v>1.9311570782159018E-2</c:v>
                </c:pt>
                <c:pt idx="178">
                  <c:v>1.9311911716975008E-2</c:v>
                </c:pt>
                <c:pt idx="179">
                  <c:v>1.93122555410691E-2</c:v>
                </c:pt>
                <c:pt idx="180">
                  <c:v>1.9312602291325694E-2</c:v>
                </c:pt>
                <c:pt idx="181">
                  <c:v>1.9312952005259697E-2</c:v>
                </c:pt>
                <c:pt idx="182">
                  <c:v>1.9313304721030045E-2</c:v>
                </c:pt>
                <c:pt idx="183">
                  <c:v>1.931366047745358E-2</c:v>
                </c:pt>
                <c:pt idx="184">
                  <c:v>1.9314019314019316E-2</c:v>
                </c:pt>
                <c:pt idx="185">
                  <c:v>1.931438127090301E-2</c:v>
                </c:pt>
                <c:pt idx="186">
                  <c:v>1.9314746388982198E-2</c:v>
                </c:pt>
                <c:pt idx="187">
                  <c:v>1.931511470985155E-2</c:v>
                </c:pt>
                <c:pt idx="188">
                  <c:v>1.9315486275838699E-2</c:v>
                </c:pt>
                <c:pt idx="189">
                  <c:v>1.9315861130020422E-2</c:v>
                </c:pt>
                <c:pt idx="190">
                  <c:v>1.9316239316239318E-2</c:v>
                </c:pt>
                <c:pt idx="191">
                  <c:v>1.9316620879120876E-2</c:v>
                </c:pt>
                <c:pt idx="192">
                  <c:v>1.9317005864091064E-2</c:v>
                </c:pt>
                <c:pt idx="193">
                  <c:v>1.9317394317394317E-2</c:v>
                </c:pt>
                <c:pt idx="194">
                  <c:v>1.9317786286112078E-2</c:v>
                </c:pt>
                <c:pt idx="195">
                  <c:v>1.9318181818181818E-2</c:v>
                </c:pt>
                <c:pt idx="196">
                  <c:v>1.9318580962416579E-2</c:v>
                </c:pt>
                <c:pt idx="197">
                  <c:v>1.9318983768525054E-2</c:v>
                </c:pt>
                <c:pt idx="198">
                  <c:v>1.9319390287132223E-2</c:v>
                </c:pt>
                <c:pt idx="199">
                  <c:v>1.9319800569800569E-2</c:v>
                </c:pt>
                <c:pt idx="200">
                  <c:v>1.9320214669051879E-2</c:v>
                </c:pt>
                <c:pt idx="201">
                  <c:v>1.9320632638389647E-2</c:v>
                </c:pt>
                <c:pt idx="202">
                  <c:v>1.9321054532322138E-2</c:v>
                </c:pt>
                <c:pt idx="203">
                  <c:v>1.9321480406386069E-2</c:v>
                </c:pt>
                <c:pt idx="204">
                  <c:v>1.9321910317170978E-2</c:v>
                </c:pt>
                <c:pt idx="205">
                  <c:v>1.9322344322344323E-2</c:v>
                </c:pt>
                <c:pt idx="206">
                  <c:v>1.9322782480677217E-2</c:v>
                </c:pt>
                <c:pt idx="207">
                  <c:v>1.9323224852071004E-2</c:v>
                </c:pt>
                <c:pt idx="208">
                  <c:v>1.932367149758454E-2</c:v>
                </c:pt>
                <c:pt idx="209">
                  <c:v>1.9324122479462285E-2</c:v>
                </c:pt>
                <c:pt idx="210">
                  <c:v>1.9324577861163227E-2</c:v>
                </c:pt>
                <c:pt idx="211">
                  <c:v>1.9325037707390649E-2</c:v>
                </c:pt>
                <c:pt idx="212">
                  <c:v>1.9325502084122773E-2</c:v>
                </c:pt>
                <c:pt idx="213">
                  <c:v>1.9325971058644326E-2</c:v>
                </c:pt>
                <c:pt idx="214">
                  <c:v>1.9326444699579028E-2</c:v>
                </c:pt>
                <c:pt idx="215">
                  <c:v>1.9326923076923078E-2</c:v>
                </c:pt>
                <c:pt idx="216">
                  <c:v>1.9327406262079631E-2</c:v>
                </c:pt>
                <c:pt idx="217">
                  <c:v>1.9327894327894328E-2</c:v>
                </c:pt>
                <c:pt idx="218">
                  <c:v>1.9328387348691915E-2</c:v>
                </c:pt>
                <c:pt idx="219">
                  <c:v>1.932888540031397E-2</c:v>
                </c:pt>
                <c:pt idx="220">
                  <c:v>1.9329388560157791E-2</c:v>
                </c:pt>
                <c:pt idx="221">
                  <c:v>1.9329896907216496E-2</c:v>
                </c:pt>
                <c:pt idx="222">
                  <c:v>1.9330410522120367E-2</c:v>
                </c:pt>
                <c:pt idx="223">
                  <c:v>1.9330929487179488E-2</c:v>
                </c:pt>
                <c:pt idx="224">
                  <c:v>1.9331453886427711E-2</c:v>
                </c:pt>
                <c:pt idx="225">
                  <c:v>1.9331983805668015E-2</c:v>
                </c:pt>
                <c:pt idx="226">
                  <c:v>1.9332519332519331E-2</c:v>
                </c:pt>
                <c:pt idx="227">
                  <c:v>1.9333060556464811E-2</c:v>
                </c:pt>
                <c:pt idx="228">
                  <c:v>1.9333607568901685E-2</c:v>
                </c:pt>
                <c:pt idx="229">
                  <c:v>1.9334160463192723E-2</c:v>
                </c:pt>
                <c:pt idx="230">
                  <c:v>1.9334719334719336E-2</c:v>
                </c:pt>
                <c:pt idx="231">
                  <c:v>1.9335284280936452E-2</c:v>
                </c:pt>
                <c:pt idx="232">
                  <c:v>1.933585540142917E-2</c:v>
                </c:pt>
                <c:pt idx="233">
                  <c:v>1.9336432797971259E-2</c:v>
                </c:pt>
                <c:pt idx="234">
                  <c:v>1.9337016574585635E-2</c:v>
                </c:pt>
                <c:pt idx="235">
                  <c:v>1.9337606837606838E-2</c:v>
                </c:pt>
                <c:pt idx="236">
                  <c:v>1.9338203695745595E-2</c:v>
                </c:pt>
                <c:pt idx="237">
                  <c:v>1.9338807260155577E-2</c:v>
                </c:pt>
                <c:pt idx="238">
                  <c:v>1.933941764450239E-2</c:v>
                </c:pt>
                <c:pt idx="239">
                  <c:v>1.9340034965034964E-2</c:v>
                </c:pt>
                <c:pt idx="240">
                  <c:v>1.9340659340659341E-2</c:v>
                </c:pt>
                <c:pt idx="241">
                  <c:v>1.9341290893015031E-2</c:v>
                </c:pt>
                <c:pt idx="242">
                  <c:v>1.9341929746554024E-2</c:v>
                </c:pt>
                <c:pt idx="243">
                  <c:v>1.9342576028622542E-2</c:v>
                </c:pt>
                <c:pt idx="244">
                  <c:v>1.9343229869545658E-2</c:v>
                </c:pt>
                <c:pt idx="245">
                  <c:v>1.9343891402714933E-2</c:v>
                </c:pt>
                <c:pt idx="246">
                  <c:v>1.9344560764679108E-2</c:v>
                </c:pt>
                <c:pt idx="247">
                  <c:v>1.9345238095238096E-2</c:v>
                </c:pt>
                <c:pt idx="248">
                  <c:v>1.9345923537540305E-2</c:v>
                </c:pt>
                <c:pt idx="249">
                  <c:v>1.9346617238183504E-2</c:v>
                </c:pt>
                <c:pt idx="250">
                  <c:v>1.9347319347319349E-2</c:v>
                </c:pt>
                <c:pt idx="251">
                  <c:v>1.9348030018761724E-2</c:v>
                </c:pt>
                <c:pt idx="252">
                  <c:v>1.9348749410099102E-2</c:v>
                </c:pt>
                <c:pt idx="253">
                  <c:v>1.9349477682811016E-2</c:v>
                </c:pt>
                <c:pt idx="254">
                  <c:v>1.9350215002388916E-2</c:v>
                </c:pt>
                <c:pt idx="255">
                  <c:v>1.9350961538461539E-2</c:v>
                </c:pt>
                <c:pt idx="256">
                  <c:v>1.9351717464925013E-2</c:v>
                </c:pt>
                <c:pt idx="257">
                  <c:v>1.9352482960077896E-2</c:v>
                </c:pt>
                <c:pt idx="258">
                  <c:v>1.9353258206761391E-2</c:v>
                </c:pt>
                <c:pt idx="259">
                  <c:v>1.9354043392504929E-2</c:v>
                </c:pt>
                <c:pt idx="260">
                  <c:v>1.935483870967742E-2</c:v>
                </c:pt>
                <c:pt idx="261">
                  <c:v>1.9355644355644356E-2</c:v>
                </c:pt>
                <c:pt idx="262">
                  <c:v>1.9356460532931122E-2</c:v>
                </c:pt>
                <c:pt idx="263">
                  <c:v>1.9357287449392715E-2</c:v>
                </c:pt>
                <c:pt idx="264">
                  <c:v>1.9358125318390217E-2</c:v>
                </c:pt>
                <c:pt idx="265">
                  <c:v>1.9358974358974358E-2</c:v>
                </c:pt>
                <c:pt idx="266">
                  <c:v>1.9359834796076406E-2</c:v>
                </c:pt>
                <c:pt idx="267">
                  <c:v>1.9360706860706862E-2</c:v>
                </c:pt>
                <c:pt idx="268">
                  <c:v>1.9361590790162218E-2</c:v>
                </c:pt>
                <c:pt idx="269">
                  <c:v>1.9362486828240252E-2</c:v>
                </c:pt>
                <c:pt idx="270">
                  <c:v>1.9363395225464191E-2</c:v>
                </c:pt>
                <c:pt idx="271">
                  <c:v>1.936431623931624E-2</c:v>
                </c:pt>
                <c:pt idx="272">
                  <c:v>1.9365250134480903E-2</c:v>
                </c:pt>
                <c:pt idx="273">
                  <c:v>1.936619718309859E-2</c:v>
                </c:pt>
                <c:pt idx="274">
                  <c:v>1.9367157665030006E-2</c:v>
                </c:pt>
                <c:pt idx="275">
                  <c:v>1.9368131868131869E-2</c:v>
                </c:pt>
                <c:pt idx="276">
                  <c:v>1.936912008854455E-2</c:v>
                </c:pt>
                <c:pt idx="277">
                  <c:v>1.9370122630992196E-2</c:v>
                </c:pt>
                <c:pt idx="278">
                  <c:v>1.9371139809096011E-2</c:v>
                </c:pt>
                <c:pt idx="279">
                  <c:v>1.9372171945701358E-2</c:v>
                </c:pt>
                <c:pt idx="280">
                  <c:v>1.9373219373219373E-2</c:v>
                </c:pt>
                <c:pt idx="281">
                  <c:v>1.9374282433983928E-2</c:v>
                </c:pt>
                <c:pt idx="282">
                  <c:v>1.9375361480624641E-2</c:v>
                </c:pt>
                <c:pt idx="283">
                  <c:v>1.9376456876456876E-2</c:v>
                </c:pt>
                <c:pt idx="284">
                  <c:v>1.9377568995889605E-2</c:v>
                </c:pt>
                <c:pt idx="285">
                  <c:v>1.9378698224852071E-2</c:v>
                </c:pt>
                <c:pt idx="286">
                  <c:v>1.937984496124031E-2</c:v>
                </c:pt>
                <c:pt idx="287">
                  <c:v>1.9381009615384616E-2</c:v>
                </c:pt>
                <c:pt idx="288">
                  <c:v>1.9382192610539067E-2</c:v>
                </c:pt>
                <c:pt idx="289">
                  <c:v>1.9383394383394384E-2</c:v>
                </c:pt>
                <c:pt idx="290">
                  <c:v>1.9384615384615386E-2</c:v>
                </c:pt>
                <c:pt idx="291">
                  <c:v>1.9385856079404466E-2</c:v>
                </c:pt>
                <c:pt idx="292">
                  <c:v>1.9387116948092559E-2</c:v>
                </c:pt>
                <c:pt idx="293">
                  <c:v>1.9388398486759141E-2</c:v>
                </c:pt>
                <c:pt idx="294">
                  <c:v>1.9389701207883026E-2</c:v>
                </c:pt>
                <c:pt idx="295">
                  <c:v>1.9391025641025642E-2</c:v>
                </c:pt>
                <c:pt idx="296">
                  <c:v>1.9392372333548805E-2</c:v>
                </c:pt>
                <c:pt idx="297">
                  <c:v>1.9393741851368967E-2</c:v>
                </c:pt>
                <c:pt idx="298">
                  <c:v>1.9395134779750165E-2</c:v>
                </c:pt>
                <c:pt idx="299">
                  <c:v>1.9396551724137932E-2</c:v>
                </c:pt>
                <c:pt idx="300">
                  <c:v>1.9397993311036789E-2</c:v>
                </c:pt>
                <c:pt idx="301">
                  <c:v>1.9399460188933876E-2</c:v>
                </c:pt>
                <c:pt idx="302">
                  <c:v>1.9400953029271611E-2</c:v>
                </c:pt>
                <c:pt idx="303">
                  <c:v>1.9402472527472528E-2</c:v>
                </c:pt>
                <c:pt idx="304">
                  <c:v>1.9404019404019403E-2</c:v>
                </c:pt>
                <c:pt idx="305">
                  <c:v>1.9405594405594407E-2</c:v>
                </c:pt>
                <c:pt idx="306">
                  <c:v>1.9407198306280876E-2</c:v>
                </c:pt>
                <c:pt idx="307">
                  <c:v>1.940883190883191E-2</c:v>
                </c:pt>
                <c:pt idx="308">
                  <c:v>1.9410496046010063E-2</c:v>
                </c:pt>
                <c:pt idx="309">
                  <c:v>1.9412191582002903E-2</c:v>
                </c:pt>
                <c:pt idx="310">
                  <c:v>1.9413919413919414E-2</c:v>
                </c:pt>
                <c:pt idx="311">
                  <c:v>1.941568047337278E-2</c:v>
                </c:pt>
                <c:pt idx="312">
                  <c:v>1.9417475728155338E-2</c:v>
                </c:pt>
                <c:pt idx="313">
                  <c:v>1.9419306184012067E-2</c:v>
                </c:pt>
                <c:pt idx="314">
                  <c:v>1.9421172886519421E-2</c:v>
                </c:pt>
                <c:pt idx="315">
                  <c:v>1.9423076923076921E-2</c:v>
                </c:pt>
                <c:pt idx="316">
                  <c:v>1.9425019425019424E-2</c:v>
                </c:pt>
                <c:pt idx="317">
                  <c:v>1.9427001569858712E-2</c:v>
                </c:pt>
                <c:pt idx="318">
                  <c:v>1.9429024583663759E-2</c:v>
                </c:pt>
                <c:pt idx="319">
                  <c:v>1.9431089743589744E-2</c:v>
                </c:pt>
                <c:pt idx="320">
                  <c:v>1.9433198380566803E-2</c:v>
                </c:pt>
                <c:pt idx="321">
                  <c:v>1.9435351882160393E-2</c:v>
                </c:pt>
                <c:pt idx="322">
                  <c:v>1.9437551695616211E-2</c:v>
                </c:pt>
                <c:pt idx="323">
                  <c:v>1.943979933110368E-2</c:v>
                </c:pt>
                <c:pt idx="324">
                  <c:v>1.9442096365173286E-2</c:v>
                </c:pt>
                <c:pt idx="325">
                  <c:v>1.9444444444444445E-2</c:v>
                </c:pt>
                <c:pt idx="326">
                  <c:v>1.9446845289541919E-2</c:v>
                </c:pt>
                <c:pt idx="327">
                  <c:v>1.94493006993007E-2</c:v>
                </c:pt>
                <c:pt idx="328">
                  <c:v>1.9451812555260829E-2</c:v>
                </c:pt>
                <c:pt idx="329">
                  <c:v>1.9454382826475849E-2</c:v>
                </c:pt>
                <c:pt idx="330">
                  <c:v>1.9457013574660634E-2</c:v>
                </c:pt>
                <c:pt idx="331">
                  <c:v>1.945970695970696E-2</c:v>
                </c:pt>
                <c:pt idx="332">
                  <c:v>1.9462465245597776E-2</c:v>
                </c:pt>
                <c:pt idx="333">
                  <c:v>1.9465290806754222E-2</c:v>
                </c:pt>
                <c:pt idx="334">
                  <c:v>1.9468186134852801E-2</c:v>
                </c:pt>
                <c:pt idx="335">
                  <c:v>1.9471153846153846E-2</c:v>
                </c:pt>
                <c:pt idx="336">
                  <c:v>1.9474196689386564E-2</c:v>
                </c:pt>
                <c:pt idx="337">
                  <c:v>1.947731755424063E-2</c:v>
                </c:pt>
                <c:pt idx="338">
                  <c:v>1.948051948051948E-2</c:v>
                </c:pt>
                <c:pt idx="339">
                  <c:v>1.9483805668016194E-2</c:v>
                </c:pt>
                <c:pt idx="340">
                  <c:v>1.9487179487179485E-2</c:v>
                </c:pt>
                <c:pt idx="341">
                  <c:v>1.9490644490644492E-2</c:v>
                </c:pt>
                <c:pt idx="342">
                  <c:v>1.9494204425711276E-2</c:v>
                </c:pt>
                <c:pt idx="343">
                  <c:v>1.9497863247863248E-2</c:v>
                </c:pt>
                <c:pt idx="344">
                  <c:v>1.9501625135427952E-2</c:v>
                </c:pt>
                <c:pt idx="345">
                  <c:v>1.9505494505494506E-2</c:v>
                </c:pt>
                <c:pt idx="346">
                  <c:v>1.9509476031215164E-2</c:v>
                </c:pt>
                <c:pt idx="347">
                  <c:v>1.9513574660633484E-2</c:v>
                </c:pt>
                <c:pt idx="348">
                  <c:v>1.9517795637198621E-2</c:v>
                </c:pt>
                <c:pt idx="349">
                  <c:v>1.9522144522144524E-2</c:v>
                </c:pt>
                <c:pt idx="350">
                  <c:v>1.952662721893491E-2</c:v>
                </c:pt>
                <c:pt idx="351">
                  <c:v>1.953125E-2</c:v>
                </c:pt>
                <c:pt idx="352">
                  <c:v>1.9536019536019536E-2</c:v>
                </c:pt>
                <c:pt idx="353">
                  <c:v>1.9540942928039703E-2</c:v>
                </c:pt>
                <c:pt idx="354">
                  <c:v>1.9546027742749054E-2</c:v>
                </c:pt>
                <c:pt idx="355">
                  <c:v>1.9551282051282051E-2</c:v>
                </c:pt>
                <c:pt idx="356">
                  <c:v>1.955671447196871E-2</c:v>
                </c:pt>
                <c:pt idx="357">
                  <c:v>1.9562334217506631E-2</c:v>
                </c:pt>
                <c:pt idx="358">
                  <c:v>1.9568151147098516E-2</c:v>
                </c:pt>
                <c:pt idx="359">
                  <c:v>1.9574175824175824E-2</c:v>
                </c:pt>
                <c:pt idx="360">
                  <c:v>1.9580419580419579E-2</c:v>
                </c:pt>
                <c:pt idx="361">
                  <c:v>1.9586894586894586E-2</c:v>
                </c:pt>
                <c:pt idx="362">
                  <c:v>1.9593613933236574E-2</c:v>
                </c:pt>
                <c:pt idx="363">
                  <c:v>1.9600591715976331E-2</c:v>
                </c:pt>
                <c:pt idx="364">
                  <c:v>1.9607843137254902E-2</c:v>
                </c:pt>
                <c:pt idx="365">
                  <c:v>1.9615384615384614E-2</c:v>
                </c:pt>
                <c:pt idx="366">
                  <c:v>1.9623233908948195E-2</c:v>
                </c:pt>
                <c:pt idx="367">
                  <c:v>1.9631410256410256E-2</c:v>
                </c:pt>
                <c:pt idx="368">
                  <c:v>1.9639934533551555E-2</c:v>
                </c:pt>
                <c:pt idx="369">
                  <c:v>1.9648829431438128E-2</c:v>
                </c:pt>
                <c:pt idx="370">
                  <c:v>1.9658119658119658E-2</c:v>
                </c:pt>
                <c:pt idx="371">
                  <c:v>1.9667832167832168E-2</c:v>
                </c:pt>
                <c:pt idx="372">
                  <c:v>1.9677996422182469E-2</c:v>
                </c:pt>
                <c:pt idx="373">
                  <c:v>1.9688644688644688E-2</c:v>
                </c:pt>
                <c:pt idx="374">
                  <c:v>1.9699812382739212E-2</c:v>
                </c:pt>
                <c:pt idx="375">
                  <c:v>1.9711538461538461E-2</c:v>
                </c:pt>
                <c:pt idx="376">
                  <c:v>1.9723865877712032E-2</c:v>
                </c:pt>
                <c:pt idx="377">
                  <c:v>1.9736842105263157E-2</c:v>
                </c:pt>
                <c:pt idx="378">
                  <c:v>1.9750519750519748E-2</c:v>
                </c:pt>
                <c:pt idx="379">
                  <c:v>1.9764957264957264E-2</c:v>
                </c:pt>
                <c:pt idx="380">
                  <c:v>1.9780219780219779E-2</c:v>
                </c:pt>
                <c:pt idx="381">
                  <c:v>1.979638009049774E-2</c:v>
                </c:pt>
                <c:pt idx="382">
                  <c:v>1.9813519813519812E-2</c:v>
                </c:pt>
                <c:pt idx="383">
                  <c:v>1.9831730769230768E-2</c:v>
                </c:pt>
                <c:pt idx="384">
                  <c:v>1.9851116625310174E-2</c:v>
                </c:pt>
                <c:pt idx="385">
                  <c:v>1.9871794871794871E-2</c:v>
                </c:pt>
                <c:pt idx="386">
                  <c:v>1.9893899204244031E-2</c:v>
                </c:pt>
                <c:pt idx="387">
                  <c:v>1.991758241758242E-2</c:v>
                </c:pt>
                <c:pt idx="388">
                  <c:v>1.9943019943019943E-2</c:v>
                </c:pt>
                <c:pt idx="389">
                  <c:v>1.997041420118343E-2</c:v>
                </c:pt>
                <c:pt idx="390">
                  <c:v>0.02</c:v>
                </c:pt>
                <c:pt idx="391">
                  <c:v>2.0032051282051284E-2</c:v>
                </c:pt>
                <c:pt idx="392">
                  <c:v>2.0066889632107024E-2</c:v>
                </c:pt>
                <c:pt idx="393">
                  <c:v>2.0104895104895104E-2</c:v>
                </c:pt>
                <c:pt idx="394">
                  <c:v>2.0146520146520148E-2</c:v>
                </c:pt>
                <c:pt idx="395">
                  <c:v>2.0192307692307693E-2</c:v>
                </c:pt>
                <c:pt idx="396">
                  <c:v>2.0242914979757085E-2</c:v>
                </c:pt>
                <c:pt idx="397">
                  <c:v>2.0299145299145296E-2</c:v>
                </c:pt>
                <c:pt idx="398">
                  <c:v>2.0361990950226245E-2</c:v>
                </c:pt>
                <c:pt idx="399">
                  <c:v>2.0432692307692308E-2</c:v>
                </c:pt>
                <c:pt idx="400">
                  <c:v>2.0512820512820513E-2</c:v>
                </c:pt>
                <c:pt idx="401">
                  <c:v>2.0604395604395604E-2</c:v>
                </c:pt>
                <c:pt idx="402">
                  <c:v>2.0710059171597631E-2</c:v>
                </c:pt>
                <c:pt idx="403">
                  <c:v>2.0833333333333332E-2</c:v>
                </c:pt>
                <c:pt idx="404">
                  <c:v>2.097902097902098E-2</c:v>
                </c:pt>
                <c:pt idx="405">
                  <c:v>2.1153846153846155E-2</c:v>
                </c:pt>
                <c:pt idx="406">
                  <c:v>2.1367521367521368E-2</c:v>
                </c:pt>
                <c:pt idx="407">
                  <c:v>2.1634615384615384E-2</c:v>
                </c:pt>
                <c:pt idx="408">
                  <c:v>2.197802197802198E-2</c:v>
                </c:pt>
                <c:pt idx="409">
                  <c:v>2.2435897435897436E-2</c:v>
                </c:pt>
                <c:pt idx="410">
                  <c:v>2.3076923076923078E-2</c:v>
                </c:pt>
                <c:pt idx="411">
                  <c:v>2.403846153846154E-2</c:v>
                </c:pt>
                <c:pt idx="412">
                  <c:v>2.5641025641025644E-2</c:v>
                </c:pt>
                <c:pt idx="413">
                  <c:v>2.8846153846153848E-2</c:v>
                </c:pt>
                <c:pt idx="414">
                  <c:v>3.8461538461538464E-2</c:v>
                </c:pt>
              </c:numCache>
            </c:numRef>
          </c:yVal>
          <c:smooth val="1"/>
          <c:extLst>
            <c:ext xmlns:c16="http://schemas.microsoft.com/office/drawing/2014/chart" uri="{C3380CC4-5D6E-409C-BE32-E72D297353CC}">
              <c16:uniqueId val="{00000002-C08B-4CD1-8FB0-C91B8BA479A6}"/>
            </c:ext>
          </c:extLst>
        </c:ser>
        <c:dLbls>
          <c:showLegendKey val="0"/>
          <c:showVal val="0"/>
          <c:showCatName val="0"/>
          <c:showSerName val="0"/>
          <c:showPercent val="0"/>
          <c:showBubbleSize val="0"/>
        </c:dLbls>
        <c:axId val="1356732975"/>
        <c:axId val="1356731535"/>
        <c:extLst>
          <c:ext xmlns:c15="http://schemas.microsoft.com/office/drawing/2012/chart" uri="{02D57815-91ED-43cb-92C2-25804820EDAC}">
            <c15:filteredScatterSeries>
              <c15:ser>
                <c:idx val="3"/>
                <c:order val="3"/>
                <c:tx>
                  <c:strRef>
                    <c:extLst>
                      <c:ext uri="{02D57815-91ED-43cb-92C2-25804820EDAC}">
                        <c15:formulaRef>
                          <c15:sqref>'Par Perfecto'!$I$1</c15:sqref>
                        </c15:formulaRef>
                      </c:ext>
                    </c:extLst>
                    <c:strCache>
                      <c:ptCount val="1"/>
                      <c:pt idx="0">
                        <c:v>Pr No Par</c:v>
                      </c:pt>
                    </c:strCache>
                  </c:strRef>
                </c:tx>
                <c:spPr>
                  <a:ln w="19050" cap="rnd">
                    <a:solidFill>
                      <a:schemeClr val="accent4"/>
                    </a:solidFill>
                    <a:round/>
                  </a:ln>
                  <a:effectLst/>
                </c:spPr>
                <c:marker>
                  <c:symbol val="none"/>
                </c:marker>
                <c:xVal>
                  <c:numRef>
                    <c:extLst>
                      <c:ext uri="{02D57815-91ED-43cb-92C2-25804820EDAC}">
                        <c15:formulaRef>
                          <c15:sqref>'Par Perfecto'!$E$2:$E$416</c15:sqref>
                        </c15:formulaRef>
                      </c:ext>
                    </c:extLst>
                    <c:numCache>
                      <c:formatCode>0.00</c:formatCode>
                      <c:ptCount val="415"/>
                      <c:pt idx="0">
                        <c:v>8</c:v>
                      </c:pt>
                      <c:pt idx="1">
                        <c:v>7.9807692307692308</c:v>
                      </c:pt>
                      <c:pt idx="2">
                        <c:v>7.9615384615384617</c:v>
                      </c:pt>
                      <c:pt idx="3">
                        <c:v>7.9423076923076925</c:v>
                      </c:pt>
                      <c:pt idx="4">
                        <c:v>7.9230769230769234</c:v>
                      </c:pt>
                      <c:pt idx="5">
                        <c:v>7.9038461538461542</c:v>
                      </c:pt>
                      <c:pt idx="6">
                        <c:v>7.884615384615385</c:v>
                      </c:pt>
                      <c:pt idx="7">
                        <c:v>7.865384615384615</c:v>
                      </c:pt>
                      <c:pt idx="8">
                        <c:v>7.8461538461538458</c:v>
                      </c:pt>
                      <c:pt idx="9">
                        <c:v>7.8269230769230766</c:v>
                      </c:pt>
                      <c:pt idx="10">
                        <c:v>7.8076923076923075</c:v>
                      </c:pt>
                      <c:pt idx="11">
                        <c:v>7.7884615384615383</c:v>
                      </c:pt>
                      <c:pt idx="12">
                        <c:v>7.7692307692307692</c:v>
                      </c:pt>
                      <c:pt idx="13">
                        <c:v>7.75</c:v>
                      </c:pt>
                      <c:pt idx="14">
                        <c:v>7.7307692307692308</c:v>
                      </c:pt>
                      <c:pt idx="15">
                        <c:v>7.7115384615384617</c:v>
                      </c:pt>
                      <c:pt idx="16">
                        <c:v>7.6923076923076925</c:v>
                      </c:pt>
                      <c:pt idx="17">
                        <c:v>7.6730769230769234</c:v>
                      </c:pt>
                      <c:pt idx="18">
                        <c:v>7.6538461538461542</c:v>
                      </c:pt>
                      <c:pt idx="19">
                        <c:v>7.634615384615385</c:v>
                      </c:pt>
                      <c:pt idx="20">
                        <c:v>7.615384615384615</c:v>
                      </c:pt>
                      <c:pt idx="21">
                        <c:v>7.5961538461538458</c:v>
                      </c:pt>
                      <c:pt idx="22">
                        <c:v>7.5769230769230766</c:v>
                      </c:pt>
                      <c:pt idx="23">
                        <c:v>7.5576923076923075</c:v>
                      </c:pt>
                      <c:pt idx="24">
                        <c:v>7.5384615384615383</c:v>
                      </c:pt>
                      <c:pt idx="25">
                        <c:v>7.5192307692307692</c:v>
                      </c:pt>
                      <c:pt idx="26">
                        <c:v>7.5</c:v>
                      </c:pt>
                      <c:pt idx="27">
                        <c:v>7.4807692307692308</c:v>
                      </c:pt>
                      <c:pt idx="28">
                        <c:v>7.4615384615384617</c:v>
                      </c:pt>
                      <c:pt idx="29">
                        <c:v>7.4423076923076925</c:v>
                      </c:pt>
                      <c:pt idx="30">
                        <c:v>7.4230769230769234</c:v>
                      </c:pt>
                      <c:pt idx="31">
                        <c:v>7.4038461538461542</c:v>
                      </c:pt>
                      <c:pt idx="32">
                        <c:v>7.384615384615385</c:v>
                      </c:pt>
                      <c:pt idx="33">
                        <c:v>7.365384615384615</c:v>
                      </c:pt>
                      <c:pt idx="34">
                        <c:v>7.3461538461538458</c:v>
                      </c:pt>
                      <c:pt idx="35">
                        <c:v>7.3269230769230766</c:v>
                      </c:pt>
                      <c:pt idx="36">
                        <c:v>7.3076923076923075</c:v>
                      </c:pt>
                      <c:pt idx="37">
                        <c:v>7.2884615384615383</c:v>
                      </c:pt>
                      <c:pt idx="38">
                        <c:v>7.2692307692307692</c:v>
                      </c:pt>
                      <c:pt idx="39">
                        <c:v>7.25</c:v>
                      </c:pt>
                      <c:pt idx="40">
                        <c:v>7.2307692307692308</c:v>
                      </c:pt>
                      <c:pt idx="41">
                        <c:v>7.2115384615384617</c:v>
                      </c:pt>
                      <c:pt idx="42">
                        <c:v>7.1923076923076925</c:v>
                      </c:pt>
                      <c:pt idx="43">
                        <c:v>7.1730769230769234</c:v>
                      </c:pt>
                      <c:pt idx="44">
                        <c:v>7.1538461538461542</c:v>
                      </c:pt>
                      <c:pt idx="45">
                        <c:v>7.134615384615385</c:v>
                      </c:pt>
                      <c:pt idx="46">
                        <c:v>7.115384615384615</c:v>
                      </c:pt>
                      <c:pt idx="47">
                        <c:v>7.0961538461538458</c:v>
                      </c:pt>
                      <c:pt idx="48">
                        <c:v>7.0769230769230766</c:v>
                      </c:pt>
                      <c:pt idx="49">
                        <c:v>7.0576923076923075</c:v>
                      </c:pt>
                      <c:pt idx="50">
                        <c:v>7.0384615384615383</c:v>
                      </c:pt>
                      <c:pt idx="51">
                        <c:v>7.0192307692307692</c:v>
                      </c:pt>
                      <c:pt idx="52">
                        <c:v>7</c:v>
                      </c:pt>
                      <c:pt idx="53">
                        <c:v>6.9807692307692308</c:v>
                      </c:pt>
                      <c:pt idx="54">
                        <c:v>6.9615384615384617</c:v>
                      </c:pt>
                      <c:pt idx="55">
                        <c:v>6.9423076923076925</c:v>
                      </c:pt>
                      <c:pt idx="56">
                        <c:v>6.9230769230769234</c:v>
                      </c:pt>
                      <c:pt idx="57">
                        <c:v>6.9038461538461542</c:v>
                      </c:pt>
                      <c:pt idx="58">
                        <c:v>6.884615384615385</c:v>
                      </c:pt>
                      <c:pt idx="59">
                        <c:v>6.865384615384615</c:v>
                      </c:pt>
                      <c:pt idx="60">
                        <c:v>6.8461538461538458</c:v>
                      </c:pt>
                      <c:pt idx="61">
                        <c:v>6.8269230769230766</c:v>
                      </c:pt>
                      <c:pt idx="62">
                        <c:v>6.8076923076923075</c:v>
                      </c:pt>
                      <c:pt idx="63">
                        <c:v>6.7884615384615383</c:v>
                      </c:pt>
                      <c:pt idx="64">
                        <c:v>6.7692307692307692</c:v>
                      </c:pt>
                      <c:pt idx="65">
                        <c:v>6.75</c:v>
                      </c:pt>
                      <c:pt idx="66">
                        <c:v>6.7307692307692308</c:v>
                      </c:pt>
                      <c:pt idx="67">
                        <c:v>6.7115384615384617</c:v>
                      </c:pt>
                      <c:pt idx="68">
                        <c:v>6.6923076923076925</c:v>
                      </c:pt>
                      <c:pt idx="69">
                        <c:v>6.6730769230769234</c:v>
                      </c:pt>
                      <c:pt idx="70">
                        <c:v>6.6538461538461542</c:v>
                      </c:pt>
                      <c:pt idx="71">
                        <c:v>6.634615384615385</c:v>
                      </c:pt>
                      <c:pt idx="72">
                        <c:v>6.615384615384615</c:v>
                      </c:pt>
                      <c:pt idx="73">
                        <c:v>6.5961538461538458</c:v>
                      </c:pt>
                      <c:pt idx="74">
                        <c:v>6.5769230769230766</c:v>
                      </c:pt>
                      <c:pt idx="75">
                        <c:v>6.5576923076923075</c:v>
                      </c:pt>
                      <c:pt idx="76">
                        <c:v>6.5384615384615383</c:v>
                      </c:pt>
                      <c:pt idx="77">
                        <c:v>6.5192307692307692</c:v>
                      </c:pt>
                      <c:pt idx="78">
                        <c:v>6.5</c:v>
                      </c:pt>
                      <c:pt idx="79">
                        <c:v>6.4807692307692308</c:v>
                      </c:pt>
                      <c:pt idx="80">
                        <c:v>6.4615384615384617</c:v>
                      </c:pt>
                      <c:pt idx="81">
                        <c:v>6.4423076923076925</c:v>
                      </c:pt>
                      <c:pt idx="82">
                        <c:v>6.4230769230769234</c:v>
                      </c:pt>
                      <c:pt idx="83">
                        <c:v>6.4038461538461542</c:v>
                      </c:pt>
                      <c:pt idx="84">
                        <c:v>6.384615384615385</c:v>
                      </c:pt>
                      <c:pt idx="85">
                        <c:v>6.365384615384615</c:v>
                      </c:pt>
                      <c:pt idx="86">
                        <c:v>6.3461538461538458</c:v>
                      </c:pt>
                      <c:pt idx="87">
                        <c:v>6.3269230769230766</c:v>
                      </c:pt>
                      <c:pt idx="88">
                        <c:v>6.3076923076923075</c:v>
                      </c:pt>
                      <c:pt idx="89">
                        <c:v>6.2884615384615383</c:v>
                      </c:pt>
                      <c:pt idx="90">
                        <c:v>6.2692307692307692</c:v>
                      </c:pt>
                      <c:pt idx="91">
                        <c:v>6.25</c:v>
                      </c:pt>
                      <c:pt idx="92">
                        <c:v>6.2307692307692308</c:v>
                      </c:pt>
                      <c:pt idx="93">
                        <c:v>6.2115384615384617</c:v>
                      </c:pt>
                      <c:pt idx="94">
                        <c:v>6.1923076923076925</c:v>
                      </c:pt>
                      <c:pt idx="95">
                        <c:v>6.1730769230769234</c:v>
                      </c:pt>
                      <c:pt idx="96">
                        <c:v>6.1538461538461542</c:v>
                      </c:pt>
                      <c:pt idx="97">
                        <c:v>6.134615384615385</c:v>
                      </c:pt>
                      <c:pt idx="98">
                        <c:v>6.115384615384615</c:v>
                      </c:pt>
                      <c:pt idx="99">
                        <c:v>6.0961538461538458</c:v>
                      </c:pt>
                      <c:pt idx="100">
                        <c:v>6.0769230769230766</c:v>
                      </c:pt>
                      <c:pt idx="101">
                        <c:v>6.0576923076923075</c:v>
                      </c:pt>
                      <c:pt idx="102">
                        <c:v>6.0384615384615383</c:v>
                      </c:pt>
                      <c:pt idx="103">
                        <c:v>6.0192307692307692</c:v>
                      </c:pt>
                      <c:pt idx="104">
                        <c:v>6</c:v>
                      </c:pt>
                      <c:pt idx="105">
                        <c:v>5.9807692307692308</c:v>
                      </c:pt>
                      <c:pt idx="106">
                        <c:v>5.9615384615384617</c:v>
                      </c:pt>
                      <c:pt idx="107">
                        <c:v>5.9423076923076925</c:v>
                      </c:pt>
                      <c:pt idx="108">
                        <c:v>5.9230769230769234</c:v>
                      </c:pt>
                      <c:pt idx="109">
                        <c:v>5.9038461538461542</c:v>
                      </c:pt>
                      <c:pt idx="110">
                        <c:v>5.884615384615385</c:v>
                      </c:pt>
                      <c:pt idx="111">
                        <c:v>5.865384615384615</c:v>
                      </c:pt>
                      <c:pt idx="112">
                        <c:v>5.8461538461538458</c:v>
                      </c:pt>
                      <c:pt idx="113">
                        <c:v>5.8269230769230766</c:v>
                      </c:pt>
                      <c:pt idx="114">
                        <c:v>5.8076923076923075</c:v>
                      </c:pt>
                      <c:pt idx="115">
                        <c:v>5.7884615384615383</c:v>
                      </c:pt>
                      <c:pt idx="116">
                        <c:v>5.7692307692307692</c:v>
                      </c:pt>
                      <c:pt idx="117">
                        <c:v>5.75</c:v>
                      </c:pt>
                      <c:pt idx="118">
                        <c:v>5.7307692307692308</c:v>
                      </c:pt>
                      <c:pt idx="119">
                        <c:v>5.7115384615384617</c:v>
                      </c:pt>
                      <c:pt idx="120">
                        <c:v>5.6923076923076925</c:v>
                      </c:pt>
                      <c:pt idx="121">
                        <c:v>5.6730769230769234</c:v>
                      </c:pt>
                      <c:pt idx="122">
                        <c:v>5.6538461538461542</c:v>
                      </c:pt>
                      <c:pt idx="123">
                        <c:v>5.634615384615385</c:v>
                      </c:pt>
                      <c:pt idx="124">
                        <c:v>5.615384615384615</c:v>
                      </c:pt>
                      <c:pt idx="125">
                        <c:v>5.5961538461538458</c:v>
                      </c:pt>
                      <c:pt idx="126">
                        <c:v>5.5769230769230766</c:v>
                      </c:pt>
                      <c:pt idx="127">
                        <c:v>5.5576923076923075</c:v>
                      </c:pt>
                      <c:pt idx="128">
                        <c:v>5.5384615384615383</c:v>
                      </c:pt>
                      <c:pt idx="129">
                        <c:v>5.5192307692307692</c:v>
                      </c:pt>
                      <c:pt idx="130">
                        <c:v>5.5</c:v>
                      </c:pt>
                      <c:pt idx="131">
                        <c:v>5.4807692307692308</c:v>
                      </c:pt>
                      <c:pt idx="132">
                        <c:v>5.4615384615384617</c:v>
                      </c:pt>
                      <c:pt idx="133">
                        <c:v>5.4423076923076925</c:v>
                      </c:pt>
                      <c:pt idx="134">
                        <c:v>5.4230769230769234</c:v>
                      </c:pt>
                      <c:pt idx="135">
                        <c:v>5.4038461538461542</c:v>
                      </c:pt>
                      <c:pt idx="136">
                        <c:v>5.384615384615385</c:v>
                      </c:pt>
                      <c:pt idx="137">
                        <c:v>5.365384615384615</c:v>
                      </c:pt>
                      <c:pt idx="138">
                        <c:v>5.3461538461538458</c:v>
                      </c:pt>
                      <c:pt idx="139">
                        <c:v>5.3269230769230766</c:v>
                      </c:pt>
                      <c:pt idx="140">
                        <c:v>5.3076923076923075</c:v>
                      </c:pt>
                      <c:pt idx="141">
                        <c:v>5.2884615384615383</c:v>
                      </c:pt>
                      <c:pt idx="142">
                        <c:v>5.2692307692307692</c:v>
                      </c:pt>
                      <c:pt idx="143">
                        <c:v>5.25</c:v>
                      </c:pt>
                      <c:pt idx="144">
                        <c:v>5.2307692307692308</c:v>
                      </c:pt>
                      <c:pt idx="145">
                        <c:v>5.2115384615384617</c:v>
                      </c:pt>
                      <c:pt idx="146">
                        <c:v>5.1923076923076925</c:v>
                      </c:pt>
                      <c:pt idx="147">
                        <c:v>5.1730769230769234</c:v>
                      </c:pt>
                      <c:pt idx="148">
                        <c:v>5.1538461538461542</c:v>
                      </c:pt>
                      <c:pt idx="149">
                        <c:v>5.134615384615385</c:v>
                      </c:pt>
                      <c:pt idx="150">
                        <c:v>5.115384615384615</c:v>
                      </c:pt>
                      <c:pt idx="151">
                        <c:v>5.0961538461538458</c:v>
                      </c:pt>
                      <c:pt idx="152">
                        <c:v>5.0769230769230766</c:v>
                      </c:pt>
                      <c:pt idx="153">
                        <c:v>5.0576923076923075</c:v>
                      </c:pt>
                      <c:pt idx="154">
                        <c:v>5.0384615384615383</c:v>
                      </c:pt>
                      <c:pt idx="155">
                        <c:v>5.0192307692307692</c:v>
                      </c:pt>
                      <c:pt idx="156">
                        <c:v>5</c:v>
                      </c:pt>
                      <c:pt idx="157">
                        <c:v>4.9807692307692308</c:v>
                      </c:pt>
                      <c:pt idx="158">
                        <c:v>4.9615384615384617</c:v>
                      </c:pt>
                      <c:pt idx="159">
                        <c:v>4.9423076923076925</c:v>
                      </c:pt>
                      <c:pt idx="160">
                        <c:v>4.9230769230769234</c:v>
                      </c:pt>
                      <c:pt idx="161">
                        <c:v>4.9038461538461542</c:v>
                      </c:pt>
                      <c:pt idx="162">
                        <c:v>4.884615384615385</c:v>
                      </c:pt>
                      <c:pt idx="163">
                        <c:v>4.865384615384615</c:v>
                      </c:pt>
                      <c:pt idx="164">
                        <c:v>4.8461538461538458</c:v>
                      </c:pt>
                      <c:pt idx="165">
                        <c:v>4.8269230769230766</c:v>
                      </c:pt>
                      <c:pt idx="166">
                        <c:v>4.8076923076923075</c:v>
                      </c:pt>
                      <c:pt idx="167">
                        <c:v>4.7884615384615383</c:v>
                      </c:pt>
                      <c:pt idx="168">
                        <c:v>4.7692307692307692</c:v>
                      </c:pt>
                      <c:pt idx="169">
                        <c:v>4.75</c:v>
                      </c:pt>
                      <c:pt idx="170">
                        <c:v>4.7307692307692308</c:v>
                      </c:pt>
                      <c:pt idx="171">
                        <c:v>4.7115384615384617</c:v>
                      </c:pt>
                      <c:pt idx="172">
                        <c:v>4.6923076923076925</c:v>
                      </c:pt>
                      <c:pt idx="173">
                        <c:v>4.6730769230769234</c:v>
                      </c:pt>
                      <c:pt idx="174">
                        <c:v>4.6538461538461542</c:v>
                      </c:pt>
                      <c:pt idx="175">
                        <c:v>4.634615384615385</c:v>
                      </c:pt>
                      <c:pt idx="176">
                        <c:v>4.615384615384615</c:v>
                      </c:pt>
                      <c:pt idx="177">
                        <c:v>4.5961538461538458</c:v>
                      </c:pt>
                      <c:pt idx="178">
                        <c:v>4.5769230769230766</c:v>
                      </c:pt>
                      <c:pt idx="179">
                        <c:v>4.5576923076923075</c:v>
                      </c:pt>
                      <c:pt idx="180">
                        <c:v>4.5384615384615383</c:v>
                      </c:pt>
                      <c:pt idx="181">
                        <c:v>4.5192307692307692</c:v>
                      </c:pt>
                      <c:pt idx="182">
                        <c:v>4.5</c:v>
                      </c:pt>
                      <c:pt idx="183">
                        <c:v>4.4807692307692308</c:v>
                      </c:pt>
                      <c:pt idx="184">
                        <c:v>4.4615384615384617</c:v>
                      </c:pt>
                      <c:pt idx="185">
                        <c:v>4.4423076923076925</c:v>
                      </c:pt>
                      <c:pt idx="186">
                        <c:v>4.4230769230769234</c:v>
                      </c:pt>
                      <c:pt idx="187">
                        <c:v>4.4038461538461542</c:v>
                      </c:pt>
                      <c:pt idx="188">
                        <c:v>4.384615384615385</c:v>
                      </c:pt>
                      <c:pt idx="189">
                        <c:v>4.365384615384615</c:v>
                      </c:pt>
                      <c:pt idx="190">
                        <c:v>4.3461538461538458</c:v>
                      </c:pt>
                      <c:pt idx="191">
                        <c:v>4.3269230769230766</c:v>
                      </c:pt>
                      <c:pt idx="192">
                        <c:v>4.3076923076923075</c:v>
                      </c:pt>
                      <c:pt idx="193">
                        <c:v>4.2884615384615383</c:v>
                      </c:pt>
                      <c:pt idx="194">
                        <c:v>4.2692307692307692</c:v>
                      </c:pt>
                      <c:pt idx="195">
                        <c:v>4.25</c:v>
                      </c:pt>
                      <c:pt idx="196">
                        <c:v>4.2307692307692308</c:v>
                      </c:pt>
                      <c:pt idx="197">
                        <c:v>4.2115384615384617</c:v>
                      </c:pt>
                      <c:pt idx="198">
                        <c:v>4.1923076923076925</c:v>
                      </c:pt>
                      <c:pt idx="199">
                        <c:v>4.1730769230769234</c:v>
                      </c:pt>
                      <c:pt idx="200">
                        <c:v>4.1538461538461542</c:v>
                      </c:pt>
                      <c:pt idx="201">
                        <c:v>4.134615384615385</c:v>
                      </c:pt>
                      <c:pt idx="202">
                        <c:v>4.115384615384615</c:v>
                      </c:pt>
                      <c:pt idx="203">
                        <c:v>4.0961538461538458</c:v>
                      </c:pt>
                      <c:pt idx="204">
                        <c:v>4.0769230769230766</c:v>
                      </c:pt>
                      <c:pt idx="205">
                        <c:v>4.0576923076923075</c:v>
                      </c:pt>
                      <c:pt idx="206">
                        <c:v>4.0384615384615383</c:v>
                      </c:pt>
                      <c:pt idx="207">
                        <c:v>4.0192307692307692</c:v>
                      </c:pt>
                      <c:pt idx="208">
                        <c:v>4</c:v>
                      </c:pt>
                      <c:pt idx="209">
                        <c:v>3.9807692307692308</c:v>
                      </c:pt>
                      <c:pt idx="210">
                        <c:v>3.9615384615384617</c:v>
                      </c:pt>
                      <c:pt idx="211">
                        <c:v>3.9423076923076925</c:v>
                      </c:pt>
                      <c:pt idx="212">
                        <c:v>3.9230769230769229</c:v>
                      </c:pt>
                      <c:pt idx="213">
                        <c:v>3.9038461538461537</c:v>
                      </c:pt>
                      <c:pt idx="214">
                        <c:v>3.8846153846153846</c:v>
                      </c:pt>
                      <c:pt idx="215">
                        <c:v>3.8653846153846154</c:v>
                      </c:pt>
                      <c:pt idx="216">
                        <c:v>3.8461538461538463</c:v>
                      </c:pt>
                      <c:pt idx="217">
                        <c:v>3.8269230769230771</c:v>
                      </c:pt>
                      <c:pt idx="218">
                        <c:v>3.8076923076923075</c:v>
                      </c:pt>
                      <c:pt idx="219">
                        <c:v>3.7884615384615383</c:v>
                      </c:pt>
                      <c:pt idx="220">
                        <c:v>3.7692307692307692</c:v>
                      </c:pt>
                      <c:pt idx="221">
                        <c:v>3.75</c:v>
                      </c:pt>
                      <c:pt idx="222">
                        <c:v>3.7307692307692308</c:v>
                      </c:pt>
                      <c:pt idx="223">
                        <c:v>3.7115384615384617</c:v>
                      </c:pt>
                      <c:pt idx="224">
                        <c:v>3.6923076923076925</c:v>
                      </c:pt>
                      <c:pt idx="225">
                        <c:v>3.6730769230769229</c:v>
                      </c:pt>
                      <c:pt idx="226">
                        <c:v>3.6538461538461537</c:v>
                      </c:pt>
                      <c:pt idx="227">
                        <c:v>3.6346153846153846</c:v>
                      </c:pt>
                      <c:pt idx="228">
                        <c:v>3.6153846153846154</c:v>
                      </c:pt>
                      <c:pt idx="229">
                        <c:v>3.5961538461538463</c:v>
                      </c:pt>
                      <c:pt idx="230">
                        <c:v>3.5769230769230771</c:v>
                      </c:pt>
                      <c:pt idx="231">
                        <c:v>3.5576923076923075</c:v>
                      </c:pt>
                      <c:pt idx="232">
                        <c:v>3.5384615384615383</c:v>
                      </c:pt>
                      <c:pt idx="233">
                        <c:v>3.5192307692307692</c:v>
                      </c:pt>
                      <c:pt idx="234">
                        <c:v>3.5</c:v>
                      </c:pt>
                      <c:pt idx="235">
                        <c:v>3.4807692307692308</c:v>
                      </c:pt>
                      <c:pt idx="236">
                        <c:v>3.4615384615384617</c:v>
                      </c:pt>
                      <c:pt idx="237">
                        <c:v>3.4423076923076925</c:v>
                      </c:pt>
                      <c:pt idx="238">
                        <c:v>3.4230769230769229</c:v>
                      </c:pt>
                      <c:pt idx="239">
                        <c:v>3.4038461538461537</c:v>
                      </c:pt>
                      <c:pt idx="240">
                        <c:v>3.3846153846153846</c:v>
                      </c:pt>
                      <c:pt idx="241">
                        <c:v>3.3653846153846154</c:v>
                      </c:pt>
                      <c:pt idx="242">
                        <c:v>3.3461538461538463</c:v>
                      </c:pt>
                      <c:pt idx="243">
                        <c:v>3.3269230769230771</c:v>
                      </c:pt>
                      <c:pt idx="244">
                        <c:v>3.3076923076923075</c:v>
                      </c:pt>
                      <c:pt idx="245">
                        <c:v>3.2884615384615383</c:v>
                      </c:pt>
                      <c:pt idx="246">
                        <c:v>3.2692307692307692</c:v>
                      </c:pt>
                      <c:pt idx="247">
                        <c:v>3.25</c:v>
                      </c:pt>
                      <c:pt idx="248">
                        <c:v>3.2307692307692308</c:v>
                      </c:pt>
                      <c:pt idx="249">
                        <c:v>3.2115384615384617</c:v>
                      </c:pt>
                      <c:pt idx="250">
                        <c:v>3.1923076923076925</c:v>
                      </c:pt>
                      <c:pt idx="251">
                        <c:v>3.1730769230769229</c:v>
                      </c:pt>
                      <c:pt idx="252">
                        <c:v>3.1538461538461537</c:v>
                      </c:pt>
                      <c:pt idx="253">
                        <c:v>3.1346153846153846</c:v>
                      </c:pt>
                      <c:pt idx="254">
                        <c:v>3.1153846153846154</c:v>
                      </c:pt>
                      <c:pt idx="255">
                        <c:v>3.0961538461538463</c:v>
                      </c:pt>
                      <c:pt idx="256">
                        <c:v>3.0769230769230771</c:v>
                      </c:pt>
                      <c:pt idx="257">
                        <c:v>3.0576923076923075</c:v>
                      </c:pt>
                      <c:pt idx="258">
                        <c:v>3.0384615384615383</c:v>
                      </c:pt>
                      <c:pt idx="259">
                        <c:v>3.0192307692307692</c:v>
                      </c:pt>
                      <c:pt idx="260">
                        <c:v>3</c:v>
                      </c:pt>
                      <c:pt idx="261">
                        <c:v>2.9807692307692308</c:v>
                      </c:pt>
                      <c:pt idx="262">
                        <c:v>2.9615384615384617</c:v>
                      </c:pt>
                      <c:pt idx="263">
                        <c:v>2.9423076923076925</c:v>
                      </c:pt>
                      <c:pt idx="264">
                        <c:v>2.9230769230769229</c:v>
                      </c:pt>
                      <c:pt idx="265">
                        <c:v>2.9038461538461537</c:v>
                      </c:pt>
                      <c:pt idx="266">
                        <c:v>2.8846153846153846</c:v>
                      </c:pt>
                      <c:pt idx="267">
                        <c:v>2.8653846153846154</c:v>
                      </c:pt>
                      <c:pt idx="268">
                        <c:v>2.8461538461538463</c:v>
                      </c:pt>
                      <c:pt idx="269">
                        <c:v>2.8269230769230771</c:v>
                      </c:pt>
                      <c:pt idx="270">
                        <c:v>2.8076923076923075</c:v>
                      </c:pt>
                      <c:pt idx="271">
                        <c:v>2.7884615384615383</c:v>
                      </c:pt>
                      <c:pt idx="272">
                        <c:v>2.7692307692307692</c:v>
                      </c:pt>
                      <c:pt idx="273">
                        <c:v>2.75</c:v>
                      </c:pt>
                      <c:pt idx="274">
                        <c:v>2.7307692307692308</c:v>
                      </c:pt>
                      <c:pt idx="275">
                        <c:v>2.7115384615384617</c:v>
                      </c:pt>
                      <c:pt idx="276">
                        <c:v>2.6923076923076925</c:v>
                      </c:pt>
                      <c:pt idx="277">
                        <c:v>2.6730769230769229</c:v>
                      </c:pt>
                      <c:pt idx="278">
                        <c:v>2.6538461538461537</c:v>
                      </c:pt>
                      <c:pt idx="279">
                        <c:v>2.6346153846153846</c:v>
                      </c:pt>
                      <c:pt idx="280">
                        <c:v>2.6153846153846154</c:v>
                      </c:pt>
                      <c:pt idx="281">
                        <c:v>2.5961538461538463</c:v>
                      </c:pt>
                      <c:pt idx="282">
                        <c:v>2.5769230769230771</c:v>
                      </c:pt>
                      <c:pt idx="283">
                        <c:v>2.5576923076923075</c:v>
                      </c:pt>
                      <c:pt idx="284">
                        <c:v>2.5384615384615383</c:v>
                      </c:pt>
                      <c:pt idx="285">
                        <c:v>2.5192307692307692</c:v>
                      </c:pt>
                      <c:pt idx="286">
                        <c:v>2.5</c:v>
                      </c:pt>
                      <c:pt idx="287">
                        <c:v>2.4807692307692308</c:v>
                      </c:pt>
                      <c:pt idx="288">
                        <c:v>2.4615384615384617</c:v>
                      </c:pt>
                      <c:pt idx="289">
                        <c:v>2.4423076923076925</c:v>
                      </c:pt>
                      <c:pt idx="290">
                        <c:v>2.4230769230769229</c:v>
                      </c:pt>
                      <c:pt idx="291">
                        <c:v>2.4038461538461537</c:v>
                      </c:pt>
                      <c:pt idx="292">
                        <c:v>2.3846153846153846</c:v>
                      </c:pt>
                      <c:pt idx="293">
                        <c:v>2.3653846153846154</c:v>
                      </c:pt>
                      <c:pt idx="294">
                        <c:v>2.3461538461538463</c:v>
                      </c:pt>
                      <c:pt idx="295">
                        <c:v>2.3269230769230771</c:v>
                      </c:pt>
                      <c:pt idx="296">
                        <c:v>2.3076923076923075</c:v>
                      </c:pt>
                      <c:pt idx="297">
                        <c:v>2.2884615384615383</c:v>
                      </c:pt>
                      <c:pt idx="298">
                        <c:v>2.2692307692307692</c:v>
                      </c:pt>
                      <c:pt idx="299">
                        <c:v>2.25</c:v>
                      </c:pt>
                      <c:pt idx="300">
                        <c:v>2.2307692307692308</c:v>
                      </c:pt>
                      <c:pt idx="301">
                        <c:v>2.2115384615384617</c:v>
                      </c:pt>
                      <c:pt idx="302">
                        <c:v>2.1923076923076925</c:v>
                      </c:pt>
                      <c:pt idx="303">
                        <c:v>2.1730769230769229</c:v>
                      </c:pt>
                      <c:pt idx="304">
                        <c:v>2.1538461538461537</c:v>
                      </c:pt>
                      <c:pt idx="305">
                        <c:v>2.1346153846153846</c:v>
                      </c:pt>
                      <c:pt idx="306">
                        <c:v>2.1153846153846154</c:v>
                      </c:pt>
                      <c:pt idx="307">
                        <c:v>2.0961538461538463</c:v>
                      </c:pt>
                      <c:pt idx="308">
                        <c:v>2.0769230769230771</c:v>
                      </c:pt>
                      <c:pt idx="309">
                        <c:v>2.0576923076923075</c:v>
                      </c:pt>
                      <c:pt idx="310">
                        <c:v>2.0384615384615383</c:v>
                      </c:pt>
                      <c:pt idx="311">
                        <c:v>2.0192307692307692</c:v>
                      </c:pt>
                      <c:pt idx="312">
                        <c:v>2</c:v>
                      </c:pt>
                      <c:pt idx="313">
                        <c:v>1.9807692307692308</c:v>
                      </c:pt>
                      <c:pt idx="314">
                        <c:v>1.9615384615384615</c:v>
                      </c:pt>
                      <c:pt idx="315">
                        <c:v>1.9423076923076923</c:v>
                      </c:pt>
                      <c:pt idx="316">
                        <c:v>1.9230769230769231</c:v>
                      </c:pt>
                      <c:pt idx="317">
                        <c:v>1.9038461538461537</c:v>
                      </c:pt>
                      <c:pt idx="318">
                        <c:v>1.8846153846153846</c:v>
                      </c:pt>
                      <c:pt idx="319">
                        <c:v>1.8653846153846154</c:v>
                      </c:pt>
                      <c:pt idx="320">
                        <c:v>1.8461538461538463</c:v>
                      </c:pt>
                      <c:pt idx="321">
                        <c:v>1.8269230769230769</c:v>
                      </c:pt>
                      <c:pt idx="322">
                        <c:v>1.8076923076923077</c:v>
                      </c:pt>
                      <c:pt idx="323">
                        <c:v>1.7884615384615385</c:v>
                      </c:pt>
                      <c:pt idx="324">
                        <c:v>1.7692307692307692</c:v>
                      </c:pt>
                      <c:pt idx="325">
                        <c:v>1.75</c:v>
                      </c:pt>
                      <c:pt idx="326">
                        <c:v>1.7307692307692308</c:v>
                      </c:pt>
                      <c:pt idx="327">
                        <c:v>1.7115384615384615</c:v>
                      </c:pt>
                      <c:pt idx="328">
                        <c:v>1.6923076923076923</c:v>
                      </c:pt>
                      <c:pt idx="329">
                        <c:v>1.6730769230769231</c:v>
                      </c:pt>
                      <c:pt idx="330">
                        <c:v>1.6538461538461537</c:v>
                      </c:pt>
                      <c:pt idx="331">
                        <c:v>1.6346153846153846</c:v>
                      </c:pt>
                      <c:pt idx="332">
                        <c:v>1.6153846153846154</c:v>
                      </c:pt>
                      <c:pt idx="333">
                        <c:v>1.5961538461538463</c:v>
                      </c:pt>
                      <c:pt idx="334">
                        <c:v>1.5769230769230769</c:v>
                      </c:pt>
                      <c:pt idx="335">
                        <c:v>1.5576923076923077</c:v>
                      </c:pt>
                      <c:pt idx="336">
                        <c:v>1.5384615384615385</c:v>
                      </c:pt>
                      <c:pt idx="337">
                        <c:v>1.5192307692307692</c:v>
                      </c:pt>
                      <c:pt idx="338">
                        <c:v>1.5</c:v>
                      </c:pt>
                      <c:pt idx="339">
                        <c:v>1.4807692307692308</c:v>
                      </c:pt>
                      <c:pt idx="340">
                        <c:v>1.4615384615384615</c:v>
                      </c:pt>
                      <c:pt idx="341">
                        <c:v>1.4423076923076923</c:v>
                      </c:pt>
                      <c:pt idx="342">
                        <c:v>1.4230769230769231</c:v>
                      </c:pt>
                      <c:pt idx="343">
                        <c:v>1.4038461538461537</c:v>
                      </c:pt>
                      <c:pt idx="344">
                        <c:v>1.3846153846153846</c:v>
                      </c:pt>
                      <c:pt idx="345">
                        <c:v>1.3653846153846154</c:v>
                      </c:pt>
                      <c:pt idx="346">
                        <c:v>1.3461538461538463</c:v>
                      </c:pt>
                      <c:pt idx="347">
                        <c:v>1.3269230769230769</c:v>
                      </c:pt>
                      <c:pt idx="348">
                        <c:v>1.3076923076923077</c:v>
                      </c:pt>
                      <c:pt idx="349">
                        <c:v>1.2884615384615385</c:v>
                      </c:pt>
                      <c:pt idx="350">
                        <c:v>1.2692307692307692</c:v>
                      </c:pt>
                      <c:pt idx="351">
                        <c:v>1.25</c:v>
                      </c:pt>
                      <c:pt idx="352">
                        <c:v>1.2307692307692308</c:v>
                      </c:pt>
                      <c:pt idx="353">
                        <c:v>1.2115384615384615</c:v>
                      </c:pt>
                      <c:pt idx="354">
                        <c:v>1.1923076923076923</c:v>
                      </c:pt>
                      <c:pt idx="355">
                        <c:v>1.1730769230769231</c:v>
                      </c:pt>
                      <c:pt idx="356">
                        <c:v>1.1538461538461537</c:v>
                      </c:pt>
                      <c:pt idx="357">
                        <c:v>1.1346153846153846</c:v>
                      </c:pt>
                      <c:pt idx="358">
                        <c:v>1.1153846153846154</c:v>
                      </c:pt>
                      <c:pt idx="359">
                        <c:v>1.0961538461538463</c:v>
                      </c:pt>
                      <c:pt idx="360">
                        <c:v>1.0769230769230769</c:v>
                      </c:pt>
                      <c:pt idx="361">
                        <c:v>1.0576923076923077</c:v>
                      </c:pt>
                      <c:pt idx="362">
                        <c:v>1.0384615384615385</c:v>
                      </c:pt>
                      <c:pt idx="363">
                        <c:v>1.0192307692307692</c:v>
                      </c:pt>
                      <c:pt idx="364">
                        <c:v>1</c:v>
                      </c:pt>
                      <c:pt idx="365">
                        <c:v>0.98076923076923073</c:v>
                      </c:pt>
                      <c:pt idx="366">
                        <c:v>0.96153846153846156</c:v>
                      </c:pt>
                      <c:pt idx="367">
                        <c:v>0.94230769230769229</c:v>
                      </c:pt>
                      <c:pt idx="368">
                        <c:v>0.92307692307692313</c:v>
                      </c:pt>
                      <c:pt idx="369">
                        <c:v>0.90384615384615385</c:v>
                      </c:pt>
                      <c:pt idx="370">
                        <c:v>0.88461538461538458</c:v>
                      </c:pt>
                      <c:pt idx="371">
                        <c:v>0.86538461538461542</c:v>
                      </c:pt>
                      <c:pt idx="372">
                        <c:v>0.84615384615384615</c:v>
                      </c:pt>
                      <c:pt idx="373">
                        <c:v>0.82692307692307687</c:v>
                      </c:pt>
                      <c:pt idx="374">
                        <c:v>0.80769230769230771</c:v>
                      </c:pt>
                      <c:pt idx="375">
                        <c:v>0.78846153846153844</c:v>
                      </c:pt>
                      <c:pt idx="376">
                        <c:v>0.76923076923076927</c:v>
                      </c:pt>
                      <c:pt idx="377">
                        <c:v>0.75</c:v>
                      </c:pt>
                      <c:pt idx="378">
                        <c:v>0.73076923076923073</c:v>
                      </c:pt>
                      <c:pt idx="379">
                        <c:v>0.71153846153846156</c:v>
                      </c:pt>
                      <c:pt idx="380">
                        <c:v>0.69230769230769229</c:v>
                      </c:pt>
                      <c:pt idx="381">
                        <c:v>0.67307692307692313</c:v>
                      </c:pt>
                      <c:pt idx="382">
                        <c:v>0.65384615384615385</c:v>
                      </c:pt>
                      <c:pt idx="383">
                        <c:v>0.63461538461538458</c:v>
                      </c:pt>
                      <c:pt idx="384">
                        <c:v>0.61538461538461542</c:v>
                      </c:pt>
                      <c:pt idx="385">
                        <c:v>0.59615384615384615</c:v>
                      </c:pt>
                      <c:pt idx="386">
                        <c:v>0.57692307692307687</c:v>
                      </c:pt>
                      <c:pt idx="387">
                        <c:v>0.55769230769230771</c:v>
                      </c:pt>
                      <c:pt idx="388">
                        <c:v>0.53846153846153844</c:v>
                      </c:pt>
                      <c:pt idx="389">
                        <c:v>0.51923076923076927</c:v>
                      </c:pt>
                      <c:pt idx="390">
                        <c:v>0.5</c:v>
                      </c:pt>
                      <c:pt idx="391">
                        <c:v>0.48076923076923078</c:v>
                      </c:pt>
                      <c:pt idx="392">
                        <c:v>0.46153846153846156</c:v>
                      </c:pt>
                      <c:pt idx="393">
                        <c:v>0.44230769230769229</c:v>
                      </c:pt>
                      <c:pt idx="394">
                        <c:v>0.42307692307692307</c:v>
                      </c:pt>
                      <c:pt idx="395">
                        <c:v>0.40384615384615385</c:v>
                      </c:pt>
                      <c:pt idx="396">
                        <c:v>0.38461538461538464</c:v>
                      </c:pt>
                      <c:pt idx="397">
                        <c:v>0.36538461538461536</c:v>
                      </c:pt>
                      <c:pt idx="398">
                        <c:v>0.34615384615384615</c:v>
                      </c:pt>
                      <c:pt idx="399">
                        <c:v>0.32692307692307693</c:v>
                      </c:pt>
                      <c:pt idx="400">
                        <c:v>0.30769230769230771</c:v>
                      </c:pt>
                      <c:pt idx="401">
                        <c:v>0.28846153846153844</c:v>
                      </c:pt>
                      <c:pt idx="402">
                        <c:v>0.26923076923076922</c:v>
                      </c:pt>
                      <c:pt idx="403">
                        <c:v>0.25</c:v>
                      </c:pt>
                      <c:pt idx="404">
                        <c:v>0.23076923076923078</c:v>
                      </c:pt>
                      <c:pt idx="405">
                        <c:v>0.21153846153846154</c:v>
                      </c:pt>
                      <c:pt idx="406">
                        <c:v>0.19230769230769232</c:v>
                      </c:pt>
                      <c:pt idx="407">
                        <c:v>0.17307692307692307</c:v>
                      </c:pt>
                      <c:pt idx="408">
                        <c:v>0.15384615384615385</c:v>
                      </c:pt>
                      <c:pt idx="409">
                        <c:v>0.13461538461538461</c:v>
                      </c:pt>
                      <c:pt idx="410">
                        <c:v>0.11538461538461539</c:v>
                      </c:pt>
                      <c:pt idx="411">
                        <c:v>9.6153846153846159E-2</c:v>
                      </c:pt>
                      <c:pt idx="412">
                        <c:v>7.6923076923076927E-2</c:v>
                      </c:pt>
                      <c:pt idx="413">
                        <c:v>5.7692307692307696E-2</c:v>
                      </c:pt>
                      <c:pt idx="414">
                        <c:v>3.8461538461538464E-2</c:v>
                      </c:pt>
                    </c:numCache>
                  </c:numRef>
                </c:xVal>
                <c:yVal>
                  <c:numRef>
                    <c:extLst>
                      <c:ext uri="{02D57815-91ED-43cb-92C2-25804820EDAC}">
                        <c15:formulaRef>
                          <c15:sqref>'Par Perfecto'!$I$2:$I$416</c15:sqref>
                        </c15:formulaRef>
                      </c:ext>
                    </c:extLst>
                    <c:numCache>
                      <c:formatCode>0.0%</c:formatCode>
                      <c:ptCount val="415"/>
                      <c:pt idx="0">
                        <c:v>0.92530120481927713</c:v>
                      </c:pt>
                      <c:pt idx="1">
                        <c:v>0.9253065774804905</c:v>
                      </c:pt>
                      <c:pt idx="2">
                        <c:v>0.92531197615943372</c:v>
                      </c:pt>
                      <c:pt idx="3">
                        <c:v>0.92531740104555649</c:v>
                      </c:pt>
                      <c:pt idx="4">
                        <c:v>0.92532285233015166</c:v>
                      </c:pt>
                      <c:pt idx="5">
                        <c:v>0.92532833020637906</c:v>
                      </c:pt>
                      <c:pt idx="6">
                        <c:v>0.92533383486928722</c:v>
                      </c:pt>
                      <c:pt idx="7">
                        <c:v>0.92533936651583704</c:v>
                      </c:pt>
                      <c:pt idx="8">
                        <c:v>0.92534492534492541</c:v>
                      </c:pt>
                      <c:pt idx="9">
                        <c:v>0.92535051155740811</c:v>
                      </c:pt>
                      <c:pt idx="10">
                        <c:v>0.92535612535612533</c:v>
                      </c:pt>
                      <c:pt idx="11">
                        <c:v>0.92536176694592531</c:v>
                      </c:pt>
                      <c:pt idx="12">
                        <c:v>0.92536743653368958</c:v>
                      </c:pt>
                      <c:pt idx="13">
                        <c:v>0.92537313432835822</c:v>
                      </c:pt>
                      <c:pt idx="14">
                        <c:v>0.92537886054095531</c:v>
                      </c:pt>
                      <c:pt idx="15">
                        <c:v>0.92538461538461536</c:v>
                      </c:pt>
                      <c:pt idx="16">
                        <c:v>0.92539039907460963</c:v>
                      </c:pt>
                      <c:pt idx="17">
                        <c:v>0.92539621182837262</c:v>
                      </c:pt>
                      <c:pt idx="18">
                        <c:v>0.92540205386552998</c:v>
                      </c:pt>
                      <c:pt idx="19">
                        <c:v>0.92540792540792538</c:v>
                      </c:pt>
                      <c:pt idx="20">
                        <c:v>0.92541382667964944</c:v>
                      </c:pt>
                      <c:pt idx="21">
                        <c:v>0.92541975790706754</c:v>
                      </c:pt>
                      <c:pt idx="22">
                        <c:v>0.92542571931884909</c:v>
                      </c:pt>
                      <c:pt idx="23">
                        <c:v>0.92543171114599687</c:v>
                      </c:pt>
                      <c:pt idx="24">
                        <c:v>0.92543773362187687</c:v>
                      </c:pt>
                      <c:pt idx="25">
                        <c:v>0.92544378698224861</c:v>
                      </c:pt>
                      <c:pt idx="26">
                        <c:v>0.92544987146529556</c:v>
                      </c:pt>
                      <c:pt idx="27">
                        <c:v>0.92545598731165735</c:v>
                      </c:pt>
                      <c:pt idx="28">
                        <c:v>0.92546213476446038</c:v>
                      </c:pt>
                      <c:pt idx="29">
                        <c:v>0.92546831406935037</c:v>
                      </c:pt>
                      <c:pt idx="30">
                        <c:v>0.92547452547452547</c:v>
                      </c:pt>
                      <c:pt idx="31">
                        <c:v>0.92548076923076927</c:v>
                      </c:pt>
                      <c:pt idx="32">
                        <c:v>0.9254870455914842</c:v>
                      </c:pt>
                      <c:pt idx="33">
                        <c:v>0.92549335481272654</c:v>
                      </c:pt>
                      <c:pt idx="34">
                        <c:v>0.92549969715324043</c:v>
                      </c:pt>
                      <c:pt idx="35">
                        <c:v>0.92550607287449405</c:v>
                      </c:pt>
                      <c:pt idx="36">
                        <c:v>0.92551248224071447</c:v>
                      </c:pt>
                      <c:pt idx="37">
                        <c:v>0.92551892551892545</c:v>
                      </c:pt>
                      <c:pt idx="38">
                        <c:v>0.92552540297898389</c:v>
                      </c:pt>
                      <c:pt idx="39">
                        <c:v>0.92553191489361708</c:v>
                      </c:pt>
                      <c:pt idx="40">
                        <c:v>0.92553846153846153</c:v>
                      </c:pt>
                      <c:pt idx="41">
                        <c:v>0.92554504319210207</c:v>
                      </c:pt>
                      <c:pt idx="42">
                        <c:v>0.92555166013611045</c:v>
                      </c:pt>
                      <c:pt idx="43">
                        <c:v>0.92555831265508692</c:v>
                      </c:pt>
                      <c:pt idx="44">
                        <c:v>0.92556500103669914</c:v>
                      </c:pt>
                      <c:pt idx="45">
                        <c:v>0.92557172557172562</c:v>
                      </c:pt>
                      <c:pt idx="46">
                        <c:v>0.92557848655409636</c:v>
                      </c:pt>
                      <c:pt idx="47">
                        <c:v>0.92558528428093645</c:v>
                      </c:pt>
                      <c:pt idx="48">
                        <c:v>0.92559211905260952</c:v>
                      </c:pt>
                      <c:pt idx="49">
                        <c:v>0.92559899117276156</c:v>
                      </c:pt>
                      <c:pt idx="50">
                        <c:v>0.9256059009483667</c:v>
                      </c:pt>
                      <c:pt idx="51">
                        <c:v>0.92561284868977178</c:v>
                      </c:pt>
                      <c:pt idx="52">
                        <c:v>0.92561983471074394</c:v>
                      </c:pt>
                      <c:pt idx="53">
                        <c:v>0.92562685932851674</c:v>
                      </c:pt>
                      <c:pt idx="54">
                        <c:v>0.92563392286383972</c:v>
                      </c:pt>
                      <c:pt idx="55">
                        <c:v>0.92564102564102557</c:v>
                      </c:pt>
                      <c:pt idx="56">
                        <c:v>0.92564816798800087</c:v>
                      </c:pt>
                      <c:pt idx="57">
                        <c:v>0.92565535023635581</c:v>
                      </c:pt>
                      <c:pt idx="58">
                        <c:v>0.92566257272139618</c:v>
                      </c:pt>
                      <c:pt idx="59">
                        <c:v>0.9256698357821953</c:v>
                      </c:pt>
                      <c:pt idx="60">
                        <c:v>0.92567713976164689</c:v>
                      </c:pt>
                      <c:pt idx="61">
                        <c:v>0.9256844850065189</c:v>
                      </c:pt>
                      <c:pt idx="62">
                        <c:v>0.92569187186750923</c:v>
                      </c:pt>
                      <c:pt idx="63">
                        <c:v>0.92569930069930073</c:v>
                      </c:pt>
                      <c:pt idx="64">
                        <c:v>0.92570677186061801</c:v>
                      </c:pt>
                      <c:pt idx="65">
                        <c:v>0.92571428571428571</c:v>
                      </c:pt>
                      <c:pt idx="66">
                        <c:v>0.92572184262728674</c:v>
                      </c:pt>
                      <c:pt idx="67">
                        <c:v>0.92572944297082238</c:v>
                      </c:pt>
                      <c:pt idx="68">
                        <c:v>0.92573708712037239</c:v>
                      </c:pt>
                      <c:pt idx="69">
                        <c:v>0.92574477545575806</c:v>
                      </c:pt>
                      <c:pt idx="70">
                        <c:v>0.92575250836120404</c:v>
                      </c:pt>
                      <c:pt idx="71">
                        <c:v>0.92576028622540252</c:v>
                      </c:pt>
                      <c:pt idx="72">
                        <c:v>0.92576810944157883</c:v>
                      </c:pt>
                      <c:pt idx="73">
                        <c:v>0.92577597840755732</c:v>
                      </c:pt>
                      <c:pt idx="74">
                        <c:v>0.92578389352582902</c:v>
                      </c:pt>
                      <c:pt idx="75">
                        <c:v>0.92579185520361984</c:v>
                      </c:pt>
                      <c:pt idx="76">
                        <c:v>0.9257998638529612</c:v>
                      </c:pt>
                      <c:pt idx="77">
                        <c:v>0.92580791989076017</c:v>
                      </c:pt>
                      <c:pt idx="78">
                        <c:v>0.9258160237388724</c:v>
                      </c:pt>
                      <c:pt idx="79">
                        <c:v>0.92582417582417587</c:v>
                      </c:pt>
                      <c:pt idx="80">
                        <c:v>0.92583237657864526</c:v>
                      </c:pt>
                      <c:pt idx="81">
                        <c:v>0.92584062643942877</c:v>
                      </c:pt>
                      <c:pt idx="82">
                        <c:v>0.92584892584892586</c:v>
                      </c:pt>
                      <c:pt idx="83">
                        <c:v>0.92585727525486561</c:v>
                      </c:pt>
                      <c:pt idx="84">
                        <c:v>0.92586567511038809</c:v>
                      </c:pt>
                      <c:pt idx="85">
                        <c:v>0.92587412587412588</c:v>
                      </c:pt>
                      <c:pt idx="86">
                        <c:v>0.92588262801028764</c:v>
                      </c:pt>
                      <c:pt idx="87">
                        <c:v>0.92589118198874287</c:v>
                      </c:pt>
                      <c:pt idx="88">
                        <c:v>0.92589978828510933</c:v>
                      </c:pt>
                      <c:pt idx="89">
                        <c:v>0.92590844738083999</c:v>
                      </c:pt>
                      <c:pt idx="90">
                        <c:v>0.92591715976331357</c:v>
                      </c:pt>
                      <c:pt idx="91">
                        <c:v>0.92592592592592593</c:v>
                      </c:pt>
                      <c:pt idx="92">
                        <c:v>0.92593474636818285</c:v>
                      </c:pt>
                      <c:pt idx="93">
                        <c:v>0.92594362159579546</c:v>
                      </c:pt>
                      <c:pt idx="94">
                        <c:v>0.92595255212077643</c:v>
                      </c:pt>
                      <c:pt idx="95">
                        <c:v>0.9259615384615385</c:v>
                      </c:pt>
                      <c:pt idx="96">
                        <c:v>0.92597058114299491</c:v>
                      </c:pt>
                      <c:pt idx="97">
                        <c:v>0.92597968069666181</c:v>
                      </c:pt>
                      <c:pt idx="98">
                        <c:v>0.9259888376607619</c:v>
                      </c:pt>
                      <c:pt idx="99">
                        <c:v>0.92599805258033108</c:v>
                      </c:pt>
                      <c:pt idx="100">
                        <c:v>0.92600732600732605</c:v>
                      </c:pt>
                      <c:pt idx="101">
                        <c:v>0.92601665850073489</c:v>
                      </c:pt>
                      <c:pt idx="102">
                        <c:v>0.92602605062668963</c:v>
                      </c:pt>
                      <c:pt idx="103">
                        <c:v>0.92603550295857984</c:v>
                      </c:pt>
                      <c:pt idx="104">
                        <c:v>0.92604501607717049</c:v>
                      </c:pt>
                      <c:pt idx="105">
                        <c:v>0.92605459057071959</c:v>
                      </c:pt>
                      <c:pt idx="106">
                        <c:v>0.92606422703510083</c:v>
                      </c:pt>
                      <c:pt idx="107">
                        <c:v>0.92607392607392613</c:v>
                      </c:pt>
                      <c:pt idx="108">
                        <c:v>0.92608368829867205</c:v>
                      </c:pt>
                      <c:pt idx="109">
                        <c:v>0.92609351432880838</c:v>
                      </c:pt>
                      <c:pt idx="110">
                        <c:v>0.92610340479192943</c:v>
                      </c:pt>
                      <c:pt idx="111">
                        <c:v>0.92611336032388658</c:v>
                      </c:pt>
                      <c:pt idx="112">
                        <c:v>0.92612338156892615</c:v>
                      </c:pt>
                      <c:pt idx="113">
                        <c:v>0.92613346917982675</c:v>
                      </c:pt>
                      <c:pt idx="114">
                        <c:v>0.92614362381804238</c:v>
                      </c:pt>
                      <c:pt idx="115">
                        <c:v>0.92615384615384622</c:v>
                      </c:pt>
                      <c:pt idx="116">
                        <c:v>0.92616413686647792</c:v>
                      </c:pt>
                      <c:pt idx="117">
                        <c:v>0.9261744966442953</c:v>
                      </c:pt>
                      <c:pt idx="118">
                        <c:v>0.92618492618492609</c:v>
                      </c:pt>
                      <c:pt idx="119">
                        <c:v>0.92619542619542627</c:v>
                      </c:pt>
                      <c:pt idx="120">
                        <c:v>0.92620599739243803</c:v>
                      </c:pt>
                      <c:pt idx="121">
                        <c:v>0.92621664050235475</c:v>
                      </c:pt>
                      <c:pt idx="122">
                        <c:v>0.926227356261486</c:v>
                      </c:pt>
                      <c:pt idx="123">
                        <c:v>0.92623814541622773</c:v>
                      </c:pt>
                      <c:pt idx="124">
                        <c:v>0.92624900872323557</c:v>
                      </c:pt>
                      <c:pt idx="125">
                        <c:v>0.92625994694960212</c:v>
                      </c:pt>
                      <c:pt idx="126">
                        <c:v>0.92627096087303706</c:v>
                      </c:pt>
                      <c:pt idx="127">
                        <c:v>0.92628205128205132</c:v>
                      </c:pt>
                      <c:pt idx="128">
                        <c:v>0.92629321897614569</c:v>
                      </c:pt>
                      <c:pt idx="129">
                        <c:v>0.92630446476600325</c:v>
                      </c:pt>
                      <c:pt idx="130">
                        <c:v>0.9263157894736842</c:v>
                      </c:pt>
                      <c:pt idx="131">
                        <c:v>0.9263271939328277</c:v>
                      </c:pt>
                      <c:pt idx="132">
                        <c:v>0.92633867898885569</c:v>
                      </c:pt>
                      <c:pt idx="133">
                        <c:v>0.92635024549918166</c:v>
                      </c:pt>
                      <c:pt idx="134">
                        <c:v>0.92636189433342453</c:v>
                      </c:pt>
                      <c:pt idx="135">
                        <c:v>0.9263736263736263</c:v>
                      </c:pt>
                      <c:pt idx="136">
                        <c:v>0.92638544251447474</c:v>
                      </c:pt>
                      <c:pt idx="137">
                        <c:v>0.92639734366353066</c:v>
                      </c:pt>
                      <c:pt idx="138">
                        <c:v>0.9264093307414607</c:v>
                      </c:pt>
                      <c:pt idx="139">
                        <c:v>0.92642140468227419</c:v>
                      </c:pt>
                      <c:pt idx="140">
                        <c:v>0.92643356643356645</c:v>
                      </c:pt>
                      <c:pt idx="141">
                        <c:v>0.92644581695676587</c:v>
                      </c:pt>
                      <c:pt idx="142">
                        <c:v>0.926458157227388</c:v>
                      </c:pt>
                      <c:pt idx="143">
                        <c:v>0.92647058823529416</c:v>
                      </c:pt>
                      <c:pt idx="144">
                        <c:v>0.92648311098495606</c:v>
                      </c:pt>
                      <c:pt idx="145">
                        <c:v>0.92649572649572653</c:v>
                      </c:pt>
                      <c:pt idx="146">
                        <c:v>0.92650843580211606</c:v>
                      </c:pt>
                      <c:pt idx="147">
                        <c:v>0.92652123995407576</c:v>
                      </c:pt>
                      <c:pt idx="148">
                        <c:v>0.92653414001728618</c:v>
                      </c:pt>
                      <c:pt idx="149">
                        <c:v>0.92654713707345293</c:v>
                      </c:pt>
                      <c:pt idx="150">
                        <c:v>0.92656023222060957</c:v>
                      </c:pt>
                      <c:pt idx="151">
                        <c:v>0.92657342657342656</c:v>
                      </c:pt>
                      <c:pt idx="152">
                        <c:v>0.92658672126352737</c:v>
                      </c:pt>
                      <c:pt idx="153">
                        <c:v>0.92660011743981208</c:v>
                      </c:pt>
                      <c:pt idx="154">
                        <c:v>0.92661361626878869</c:v>
                      </c:pt>
                      <c:pt idx="155">
                        <c:v>0.92662721893491129</c:v>
                      </c:pt>
                      <c:pt idx="156">
                        <c:v>0.92664092664092668</c:v>
                      </c:pt>
                      <c:pt idx="157">
                        <c:v>0.92665474060822905</c:v>
                      </c:pt>
                      <c:pt idx="158">
                        <c:v>0.92666866207722243</c:v>
                      </c:pt>
                      <c:pt idx="159">
                        <c:v>0.9266826923076924</c:v>
                      </c:pt>
                      <c:pt idx="160">
                        <c:v>0.92669683257918556</c:v>
                      </c:pt>
                      <c:pt idx="161">
                        <c:v>0.92671108419139925</c:v>
                      </c:pt>
                      <c:pt idx="162">
                        <c:v>0.92672544846457894</c:v>
                      </c:pt>
                      <c:pt idx="163">
                        <c:v>0.92673992673992678</c:v>
                      </c:pt>
                      <c:pt idx="164">
                        <c:v>0.92675452038001838</c:v>
                      </c:pt>
                      <c:pt idx="165">
                        <c:v>0.92676923076923068</c:v>
                      </c:pt>
                      <c:pt idx="166">
                        <c:v>0.92678405931417984</c:v>
                      </c:pt>
                      <c:pt idx="167">
                        <c:v>0.92679900744416877</c:v>
                      </c:pt>
                      <c:pt idx="168">
                        <c:v>0.9268140766116475</c:v>
                      </c:pt>
                      <c:pt idx="169">
                        <c:v>0.92682926829268297</c:v>
                      </c:pt>
                      <c:pt idx="170">
                        <c:v>0.92684458398744107</c:v>
                      </c:pt>
                      <c:pt idx="171">
                        <c:v>0.92686002522068101</c:v>
                      </c:pt>
                      <c:pt idx="172">
                        <c:v>0.92687559354226023</c:v>
                      </c:pt>
                      <c:pt idx="173">
                        <c:v>0.92689129052765418</c:v>
                      </c:pt>
                      <c:pt idx="174">
                        <c:v>0.92690711777848711</c:v>
                      </c:pt>
                      <c:pt idx="175">
                        <c:v>0.92692307692307696</c:v>
                      </c:pt>
                      <c:pt idx="176">
                        <c:v>0.92693916961699385</c:v>
                      </c:pt>
                      <c:pt idx="177">
                        <c:v>0.92695539754363288</c:v>
                      </c:pt>
                      <c:pt idx="178">
                        <c:v>0.92697176241480039</c:v>
                      </c:pt>
                      <c:pt idx="179">
                        <c:v>0.92698826597131689</c:v>
                      </c:pt>
                      <c:pt idx="180">
                        <c:v>0.92700490998363339</c:v>
                      </c:pt>
                      <c:pt idx="181">
                        <c:v>0.92702169625246544</c:v>
                      </c:pt>
                      <c:pt idx="182">
                        <c:v>0.92703862660944214</c:v>
                      </c:pt>
                      <c:pt idx="183">
                        <c:v>0.92705570291777195</c:v>
                      </c:pt>
                      <c:pt idx="184">
                        <c:v>0.92707292707292699</c:v>
                      </c:pt>
                      <c:pt idx="185">
                        <c:v>0.92709030100334444</c:v>
                      </c:pt>
                      <c:pt idx="186">
                        <c:v>0.92710782667114544</c:v>
                      </c:pt>
                      <c:pt idx="187">
                        <c:v>0.92712550607287447</c:v>
                      </c:pt>
                      <c:pt idx="188">
                        <c:v>0.92714334124025766</c:v>
                      </c:pt>
                      <c:pt idx="189">
                        <c:v>0.92716133424098024</c:v>
                      </c:pt>
                      <c:pt idx="190">
                        <c:v>0.92717948717948717</c:v>
                      </c:pt>
                      <c:pt idx="191">
                        <c:v>0.92719780219780212</c:v>
                      </c:pt>
                      <c:pt idx="192">
                        <c:v>0.92721628147637114</c:v>
                      </c:pt>
                      <c:pt idx="193">
                        <c:v>0.92723492723492718</c:v>
                      </c:pt>
                      <c:pt idx="194">
                        <c:v>0.92725374173337982</c:v>
                      </c:pt>
                      <c:pt idx="195">
                        <c:v>0.92727272727272725</c:v>
                      </c:pt>
                      <c:pt idx="196">
                        <c:v>0.92729188619599578</c:v>
                      </c:pt>
                      <c:pt idx="197">
                        <c:v>0.92731122088920259</c:v>
                      </c:pt>
                      <c:pt idx="198">
                        <c:v>0.92733073378234665</c:v>
                      </c:pt>
                      <c:pt idx="199">
                        <c:v>0.92735042735042739</c:v>
                      </c:pt>
                      <c:pt idx="200">
                        <c:v>0.92737030411449017</c:v>
                      </c:pt>
                      <c:pt idx="201">
                        <c:v>0.92739036664270313</c:v>
                      </c:pt>
                      <c:pt idx="202">
                        <c:v>0.92741061755146259</c:v>
                      </c:pt>
                      <c:pt idx="203">
                        <c:v>0.92743105950653115</c:v>
                      </c:pt>
                      <c:pt idx="204">
                        <c:v>0.92745169522420712</c:v>
                      </c:pt>
                      <c:pt idx="205">
                        <c:v>0.92747252747252751</c:v>
                      </c:pt>
                      <c:pt idx="206">
                        <c:v>0.92749355907250652</c:v>
                      </c:pt>
                      <c:pt idx="207">
                        <c:v>0.9275147928994083</c:v>
                      </c:pt>
                      <c:pt idx="208">
                        <c:v>0.92753623188405809</c:v>
                      </c:pt>
                      <c:pt idx="209">
                        <c:v>0.92755787901418973</c:v>
                      </c:pt>
                      <c:pt idx="210">
                        <c:v>0.92757973733583488</c:v>
                      </c:pt>
                      <c:pt idx="211">
                        <c:v>0.92760180995475117</c:v>
                      </c:pt>
                      <c:pt idx="212">
                        <c:v>0.9276241000378932</c:v>
                      </c:pt>
                      <c:pt idx="213">
                        <c:v>0.92764661081492772</c:v>
                      </c:pt>
                      <c:pt idx="214">
                        <c:v>0.92766934557979341</c:v>
                      </c:pt>
                      <c:pt idx="215">
                        <c:v>0.9276923076923077</c:v>
                      </c:pt>
                      <c:pt idx="216">
                        <c:v>0.92771550057982222</c:v>
                      </c:pt>
                      <c:pt idx="217">
                        <c:v>0.92773892773892774</c:v>
                      </c:pt>
                      <c:pt idx="218">
                        <c:v>0.92776259273721207</c:v>
                      </c:pt>
                      <c:pt idx="219">
                        <c:v>0.92778649921507061</c:v>
                      </c:pt>
                      <c:pt idx="220">
                        <c:v>0.92781065088757397</c:v>
                      </c:pt>
                      <c:pt idx="221">
                        <c:v>0.92783505154639179</c:v>
                      </c:pt>
                      <c:pt idx="222">
                        <c:v>0.92785970506177762</c:v>
                      </c:pt>
                      <c:pt idx="223">
                        <c:v>0.92788461538461542</c:v>
                      </c:pt>
                      <c:pt idx="224">
                        <c:v>0.92790978654852996</c:v>
                      </c:pt>
                      <c:pt idx="225">
                        <c:v>0.92793522267206474</c:v>
                      </c:pt>
                      <c:pt idx="226">
                        <c:v>0.92796092796092799</c:v>
                      </c:pt>
                      <c:pt idx="227">
                        <c:v>0.92798690671031092</c:v>
                      </c:pt>
                      <c:pt idx="228">
                        <c:v>0.92801316330728101</c:v>
                      </c:pt>
                      <c:pt idx="229">
                        <c:v>0.92803970223325072</c:v>
                      </c:pt>
                      <c:pt idx="230">
                        <c:v>0.92806652806652812</c:v>
                      </c:pt>
                      <c:pt idx="231">
                        <c:v>0.92809364548494988</c:v>
                      </c:pt>
                      <c:pt idx="232">
                        <c:v>0.92812105926860033</c:v>
                      </c:pt>
                      <c:pt idx="233">
                        <c:v>0.92814877430262044</c:v>
                      </c:pt>
                      <c:pt idx="234">
                        <c:v>0.92817679558011046</c:v>
                      </c:pt>
                      <c:pt idx="235">
                        <c:v>0.92820512820512824</c:v>
                      </c:pt>
                      <c:pt idx="236">
                        <c:v>0.92823377739578861</c:v>
                      </c:pt>
                      <c:pt idx="237">
                        <c:v>0.92826274848746759</c:v>
                      </c:pt>
                      <c:pt idx="238">
                        <c:v>0.92829204693611478</c:v>
                      </c:pt>
                      <c:pt idx="239">
                        <c:v>0.92832167832167833</c:v>
                      </c:pt>
                      <c:pt idx="240">
                        <c:v>0.92835164835164841</c:v>
                      </c:pt>
                      <c:pt idx="241">
                        <c:v>0.92838196286472152</c:v>
                      </c:pt>
                      <c:pt idx="242">
                        <c:v>0.92841262783459311</c:v>
                      </c:pt>
                      <c:pt idx="243">
                        <c:v>0.92844364937388191</c:v>
                      </c:pt>
                      <c:pt idx="244">
                        <c:v>0.92847503373819162</c:v>
                      </c:pt>
                      <c:pt idx="245">
                        <c:v>0.92850678733031677</c:v>
                      </c:pt>
                      <c:pt idx="246">
                        <c:v>0.92853891670459721</c:v>
                      </c:pt>
                      <c:pt idx="247">
                        <c:v>0.9285714285714286</c:v>
                      </c:pt>
                      <c:pt idx="248">
                        <c:v>0.92860432980193452</c:v>
                      </c:pt>
                      <c:pt idx="249">
                        <c:v>0.9286376274328082</c:v>
                      </c:pt>
                      <c:pt idx="250">
                        <c:v>0.92867132867132862</c:v>
                      </c:pt>
                      <c:pt idx="251">
                        <c:v>0.92870544090056284</c:v>
                      </c:pt>
                      <c:pt idx="252">
                        <c:v>0.92873997168475686</c:v>
                      </c:pt>
                      <c:pt idx="253">
                        <c:v>0.92877492877492873</c:v>
                      </c:pt>
                      <c:pt idx="254">
                        <c:v>0.92881032011466791</c:v>
                      </c:pt>
                      <c:pt idx="255">
                        <c:v>0.92884615384615388</c:v>
                      </c:pt>
                      <c:pt idx="256">
                        <c:v>0.92888243831640049</c:v>
                      </c:pt>
                      <c:pt idx="257">
                        <c:v>0.92891918208373903</c:v>
                      </c:pt>
                      <c:pt idx="258">
                        <c:v>0.92895639392454687</c:v>
                      </c:pt>
                      <c:pt idx="259">
                        <c:v>0.92899408284023677</c:v>
                      </c:pt>
                      <c:pt idx="260">
                        <c:v>0.92903225806451606</c:v>
                      </c:pt>
                      <c:pt idx="261">
                        <c:v>0.92907092907092903</c:v>
                      </c:pt>
                      <c:pt idx="262">
                        <c:v>0.92911010558069385</c:v>
                      </c:pt>
                      <c:pt idx="263">
                        <c:v>0.92914979757085026</c:v>
                      </c:pt>
                      <c:pt idx="264">
                        <c:v>0.9291900152827306</c:v>
                      </c:pt>
                      <c:pt idx="265">
                        <c:v>0.92923076923076919</c:v>
                      </c:pt>
                      <c:pt idx="266">
                        <c:v>0.92927207021166758</c:v>
                      </c:pt>
                      <c:pt idx="267">
                        <c:v>0.92931392931392931</c:v>
                      </c:pt>
                      <c:pt idx="268">
                        <c:v>0.92935635792778659</c:v>
                      </c:pt>
                      <c:pt idx="269">
                        <c:v>0.92939936775553211</c:v>
                      </c:pt>
                      <c:pt idx="270">
                        <c:v>0.92944297082228122</c:v>
                      </c:pt>
                      <c:pt idx="271">
                        <c:v>0.92948717948717952</c:v>
                      </c:pt>
                      <c:pt idx="272">
                        <c:v>0.92953200645508338</c:v>
                      </c:pt>
                      <c:pt idx="273">
                        <c:v>0.92957746478873238</c:v>
                      </c:pt>
                      <c:pt idx="274">
                        <c:v>0.92962356792144019</c:v>
                      </c:pt>
                      <c:pt idx="275">
                        <c:v>0.9296703296703297</c:v>
                      </c:pt>
                      <c:pt idx="276">
                        <c:v>0.9297177642501383</c:v>
                      </c:pt>
                      <c:pt idx="277">
                        <c:v>0.92976588628762535</c:v>
                      </c:pt>
                      <c:pt idx="278">
                        <c:v>0.92981471083660872</c:v>
                      </c:pt>
                      <c:pt idx="279">
                        <c:v>0.92986425339366519</c:v>
                      </c:pt>
                      <c:pt idx="280">
                        <c:v>0.92991452991452994</c:v>
                      </c:pt>
                      <c:pt idx="281">
                        <c:v>0.92996555683122839</c:v>
                      </c:pt>
                      <c:pt idx="282">
                        <c:v>0.93001735106998262</c:v>
                      </c:pt>
                      <c:pt idx="283">
                        <c:v>0.93006993006993011</c:v>
                      </c:pt>
                      <c:pt idx="284">
                        <c:v>0.93012331180270114</c:v>
                      </c:pt>
                      <c:pt idx="285">
                        <c:v>0.93017751479289945</c:v>
                      </c:pt>
                      <c:pt idx="286">
                        <c:v>0.93023255813953487</c:v>
                      </c:pt>
                      <c:pt idx="287">
                        <c:v>0.93028846153846156</c:v>
                      </c:pt>
                      <c:pt idx="288">
                        <c:v>0.93034524530587515</c:v>
                      </c:pt>
                      <c:pt idx="289">
                        <c:v>0.93040293040293043</c:v>
                      </c:pt>
                      <c:pt idx="290">
                        <c:v>0.93046153846153845</c:v>
                      </c:pt>
                      <c:pt idx="291">
                        <c:v>0.9305210918114144</c:v>
                      </c:pt>
                      <c:pt idx="292">
                        <c:v>0.93058161350844282</c:v>
                      </c:pt>
                      <c:pt idx="293">
                        <c:v>0.93064312736443888</c:v>
                      </c:pt>
                      <c:pt idx="294">
                        <c:v>0.93070565797838523</c:v>
                      </c:pt>
                      <c:pt idx="295">
                        <c:v>0.93076923076923079</c:v>
                      </c:pt>
                      <c:pt idx="296">
                        <c:v>0.93083387201034262</c:v>
                      </c:pt>
                      <c:pt idx="297">
                        <c:v>0.93089960886571044</c:v>
                      </c:pt>
                      <c:pt idx="298">
                        <c:v>0.93096646942800787</c:v>
                      </c:pt>
                      <c:pt idx="299">
                        <c:v>0.93103448275862066</c:v>
                      </c:pt>
                      <c:pt idx="300">
                        <c:v>0.93110367892976587</c:v>
                      </c:pt>
                      <c:pt idx="301">
                        <c:v>0.93117408906882593</c:v>
                      </c:pt>
                      <c:pt idx="302">
                        <c:v>0.93124574540503757</c:v>
                      </c:pt>
                      <c:pt idx="303">
                        <c:v>0.93131868131868134</c:v>
                      </c:pt>
                      <c:pt idx="304">
                        <c:v>0.93139293139293144</c:v>
                      </c:pt>
                      <c:pt idx="305">
                        <c:v>0.93146853146853148</c:v>
                      </c:pt>
                      <c:pt idx="306">
                        <c:v>0.93154551870148206</c:v>
                      </c:pt>
                      <c:pt idx="307">
                        <c:v>0.93162393162393164</c:v>
                      </c:pt>
                      <c:pt idx="308">
                        <c:v>0.93170381020848303</c:v>
                      </c:pt>
                      <c:pt idx="309">
                        <c:v>0.93178519593613929</c:v>
                      </c:pt>
                      <c:pt idx="310">
                        <c:v>0.93186813186813189</c:v>
                      </c:pt>
                      <c:pt idx="311">
                        <c:v>0.93195266272189348</c:v>
                      </c:pt>
                      <c:pt idx="312">
                        <c:v>0.93203883495145634</c:v>
                      </c:pt>
                      <c:pt idx="313">
                        <c:v>0.9321266968325792</c:v>
                      </c:pt>
                      <c:pt idx="314">
                        <c:v>0.9322162985529322</c:v>
                      </c:pt>
                      <c:pt idx="315">
                        <c:v>0.93230769230769228</c:v>
                      </c:pt>
                      <c:pt idx="316">
                        <c:v>0.93240093240093236</c:v>
                      </c:pt>
                      <c:pt idx="317">
                        <c:v>0.93249607535321821</c:v>
                      </c:pt>
                      <c:pt idx="318">
                        <c:v>0.93259318001586045</c:v>
                      </c:pt>
                      <c:pt idx="319">
                        <c:v>0.9326923076923076</c:v>
                      </c:pt>
                      <c:pt idx="320">
                        <c:v>0.93279352226720658</c:v>
                      </c:pt>
                      <c:pt idx="321">
                        <c:v>0.93289689034369883</c:v>
                      </c:pt>
                      <c:pt idx="322">
                        <c:v>0.93300248138957809</c:v>
                      </c:pt>
                      <c:pt idx="323">
                        <c:v>0.93311036789297663</c:v>
                      </c:pt>
                      <c:pt idx="324">
                        <c:v>0.93322062552831786</c:v>
                      </c:pt>
                      <c:pt idx="325">
                        <c:v>0.93333333333333335</c:v>
                      </c:pt>
                      <c:pt idx="326">
                        <c:v>0.93344857389801206</c:v>
                      </c:pt>
                      <c:pt idx="327">
                        <c:v>0.93356643356643354</c:v>
                      </c:pt>
                      <c:pt idx="328">
                        <c:v>0.9336870026525198</c:v>
                      </c:pt>
                      <c:pt idx="329">
                        <c:v>0.93381037567084091</c:v>
                      </c:pt>
                      <c:pt idx="330">
                        <c:v>0.93393665158371042</c:v>
                      </c:pt>
                      <c:pt idx="331">
                        <c:v>0.93406593406593408</c:v>
                      </c:pt>
                      <c:pt idx="332">
                        <c:v>0.93419833178869316</c:v>
                      </c:pt>
                      <c:pt idx="333">
                        <c:v>0.93433395872420266</c:v>
                      </c:pt>
                      <c:pt idx="334">
                        <c:v>0.93447293447293445</c:v>
                      </c:pt>
                      <c:pt idx="335">
                        <c:v>0.93461538461538463</c:v>
                      </c:pt>
                      <c:pt idx="336">
                        <c:v>0.93476144109055503</c:v>
                      </c:pt>
                      <c:pt idx="337">
                        <c:v>0.9349112426035503</c:v>
                      </c:pt>
                      <c:pt idx="338">
                        <c:v>0.93506493506493515</c:v>
                      </c:pt>
                      <c:pt idx="339">
                        <c:v>0.93522267206477727</c:v>
                      </c:pt>
                      <c:pt idx="340">
                        <c:v>0.93538461538461537</c:v>
                      </c:pt>
                      <c:pt idx="341">
                        <c:v>0.9355509355509356</c:v>
                      </c:pt>
                      <c:pt idx="342">
                        <c:v>0.93572181243414121</c:v>
                      </c:pt>
                      <c:pt idx="343">
                        <c:v>0.9358974358974359</c:v>
                      </c:pt>
                      <c:pt idx="344">
                        <c:v>0.93607800650054163</c:v>
                      </c:pt>
                      <c:pt idx="345">
                        <c:v>0.93626373626373627</c:v>
                      </c:pt>
                      <c:pt idx="346">
                        <c:v>0.9364548494983278</c:v>
                      </c:pt>
                      <c:pt idx="347">
                        <c:v>0.93665158371040724</c:v>
                      </c:pt>
                      <c:pt idx="348">
                        <c:v>0.93685419058553387</c:v>
                      </c:pt>
                      <c:pt idx="349">
                        <c:v>0.93706293706293708</c:v>
                      </c:pt>
                      <c:pt idx="350">
                        <c:v>0.93727810650887577</c:v>
                      </c:pt>
                      <c:pt idx="351">
                        <c:v>0.9375</c:v>
                      </c:pt>
                      <c:pt idx="352">
                        <c:v>0.93772893772893773</c:v>
                      </c:pt>
                      <c:pt idx="353">
                        <c:v>0.93796526054590579</c:v>
                      </c:pt>
                      <c:pt idx="354">
                        <c:v>0.93820933165195464</c:v>
                      </c:pt>
                      <c:pt idx="355">
                        <c:v>0.93846153846153846</c:v>
                      </c:pt>
                      <c:pt idx="356">
                        <c:v>0.93872229465449797</c:v>
                      </c:pt>
                      <c:pt idx="357">
                        <c:v>0.93899204244031831</c:v>
                      </c:pt>
                      <c:pt idx="358">
                        <c:v>0.93927125506072873</c:v>
                      </c:pt>
                      <c:pt idx="359">
                        <c:v>0.93956043956043955</c:v>
                      </c:pt>
                      <c:pt idx="360">
                        <c:v>0.93986013986013994</c:v>
                      </c:pt>
                      <c:pt idx="361">
                        <c:v>0.94017094017094016</c:v>
                      </c:pt>
                      <c:pt idx="362">
                        <c:v>0.94049346879535567</c:v>
                      </c:pt>
                      <c:pt idx="363">
                        <c:v>0.94082840236686394</c:v>
                      </c:pt>
                      <c:pt idx="364">
                        <c:v>0.94117647058823528</c:v>
                      </c:pt>
                      <c:pt idx="365">
                        <c:v>0.94153846153846166</c:v>
                      </c:pt>
                      <c:pt idx="366">
                        <c:v>0.94191522762951341</c:v>
                      </c:pt>
                      <c:pt idx="367">
                        <c:v>0.9423076923076924</c:v>
                      </c:pt>
                      <c:pt idx="368">
                        <c:v>0.94271685761047475</c:v>
                      </c:pt>
                      <c:pt idx="369">
                        <c:v>0.94314381270903003</c:v>
                      </c:pt>
                      <c:pt idx="370">
                        <c:v>0.94358974358974357</c:v>
                      </c:pt>
                      <c:pt idx="371">
                        <c:v>0.94405594405594406</c:v>
                      </c:pt>
                      <c:pt idx="372">
                        <c:v>0.94454382826475847</c:v>
                      </c:pt>
                      <c:pt idx="373">
                        <c:v>0.94505494505494503</c:v>
                      </c:pt>
                      <c:pt idx="374">
                        <c:v>0.9455909943714822</c:v>
                      </c:pt>
                      <c:pt idx="375">
                        <c:v>0.94615384615384623</c:v>
                      </c:pt>
                      <c:pt idx="376">
                        <c:v>0.94674556213017758</c:v>
                      </c:pt>
                      <c:pt idx="377">
                        <c:v>0.94736842105263153</c:v>
                      </c:pt>
                      <c:pt idx="378">
                        <c:v>0.94802494802494808</c:v>
                      </c:pt>
                      <c:pt idx="379">
                        <c:v>0.94871794871794868</c:v>
                      </c:pt>
                      <c:pt idx="380">
                        <c:v>0.94945054945054941</c:v>
                      </c:pt>
                      <c:pt idx="381">
                        <c:v>0.95022624434389136</c:v>
                      </c:pt>
                      <c:pt idx="382">
                        <c:v>0.95104895104895093</c:v>
                      </c:pt>
                      <c:pt idx="383">
                        <c:v>0.95192307692307687</c:v>
                      </c:pt>
                      <c:pt idx="384">
                        <c:v>0.95285359801488834</c:v>
                      </c:pt>
                      <c:pt idx="385">
                        <c:v>0.95384615384615379</c:v>
                      </c:pt>
                      <c:pt idx="386">
                        <c:v>0.9549071618037136</c:v>
                      </c:pt>
                      <c:pt idx="387">
                        <c:v>0.95604395604395598</c:v>
                      </c:pt>
                      <c:pt idx="388">
                        <c:v>0.95726495726495719</c:v>
                      </c:pt>
                      <c:pt idx="389">
                        <c:v>0.95857988165680463</c:v>
                      </c:pt>
                      <c:pt idx="390">
                        <c:v>0.96</c:v>
                      </c:pt>
                      <c:pt idx="391">
                        <c:v>0.96153846153846156</c:v>
                      </c:pt>
                      <c:pt idx="392">
                        <c:v>0.96321070234113715</c:v>
                      </c:pt>
                      <c:pt idx="393">
                        <c:v>0.96503496503496511</c:v>
                      </c:pt>
                      <c:pt idx="394">
                        <c:v>0.96703296703296693</c:v>
                      </c:pt>
                      <c:pt idx="395">
                        <c:v>0.96923076923076912</c:v>
                      </c:pt>
                      <c:pt idx="396">
                        <c:v>0.97165991902834015</c:v>
                      </c:pt>
                      <c:pt idx="397">
                        <c:v>0.97435897435897445</c:v>
                      </c:pt>
                      <c:pt idx="398">
                        <c:v>0.97737556561085981</c:v>
                      </c:pt>
                      <c:pt idx="399">
                        <c:v>0.98076923076923084</c:v>
                      </c:pt>
                      <c:pt idx="400">
                        <c:v>0.98461538461538456</c:v>
                      </c:pt>
                      <c:pt idx="401">
                        <c:v>0.98901098901098894</c:v>
                      </c:pt>
                      <c:pt idx="402">
                        <c:v>0.99408284023668636</c:v>
                      </c:pt>
                      <c:pt idx="403">
                        <c:v>0.99999999999999989</c:v>
                      </c:pt>
                      <c:pt idx="404">
                        <c:v>1.0069930069930071</c:v>
                      </c:pt>
                      <c:pt idx="405">
                        <c:v>1.0153846153846153</c:v>
                      </c:pt>
                      <c:pt idx="406">
                        <c:v>1.0256410256410255</c:v>
                      </c:pt>
                      <c:pt idx="407">
                        <c:v>1.0384615384615383</c:v>
                      </c:pt>
                      <c:pt idx="408">
                        <c:v>1.054945054945055</c:v>
                      </c:pt>
                      <c:pt idx="409">
                        <c:v>1.0769230769230769</c:v>
                      </c:pt>
                      <c:pt idx="410">
                        <c:v>1.1076923076923078</c:v>
                      </c:pt>
                      <c:pt idx="411">
                        <c:v>1.153846153846154</c:v>
                      </c:pt>
                      <c:pt idx="412">
                        <c:v>1.2307692307692308</c:v>
                      </c:pt>
                      <c:pt idx="413">
                        <c:v>1.3846153846153848</c:v>
                      </c:pt>
                      <c:pt idx="414">
                        <c:v>1.8461538461538463</c:v>
                      </c:pt>
                    </c:numCache>
                  </c:numRef>
                </c:yVal>
                <c:smooth val="1"/>
                <c:extLst>
                  <c:ext xmlns:c16="http://schemas.microsoft.com/office/drawing/2014/chart" uri="{C3380CC4-5D6E-409C-BE32-E72D297353CC}">
                    <c16:uniqueId val="{00000003-C08B-4CD1-8FB0-C91B8BA479A6}"/>
                  </c:ext>
                </c:extLst>
              </c15:ser>
            </c15:filteredScatterSeries>
            <c15:filteredScatterSeries>
              <c15:ser>
                <c:idx val="4"/>
                <c:order val="4"/>
                <c:tx>
                  <c:strRef>
                    <c:extLst xmlns:c15="http://schemas.microsoft.com/office/drawing/2012/chart">
                      <c:ext xmlns:c15="http://schemas.microsoft.com/office/drawing/2012/chart" uri="{02D57815-91ED-43cb-92C2-25804820EDAC}">
                        <c15:formulaRef>
                          <c15:sqref>'Par Perfecto'!$J$1</c15:sqref>
                        </c15:formulaRef>
                      </c:ext>
                    </c:extLst>
                    <c:strCache>
                      <c:ptCount val="1"/>
                      <c:pt idx="0">
                        <c:v>Valor Esperado apuesta par perfecto</c:v>
                      </c:pt>
                    </c:strCache>
                  </c:strRef>
                </c:tx>
                <c:spPr>
                  <a:ln w="19050" cap="rnd">
                    <a:solidFill>
                      <a:schemeClr val="accent5"/>
                    </a:solidFill>
                    <a:round/>
                  </a:ln>
                  <a:effectLst/>
                </c:spPr>
                <c:marker>
                  <c:symbol val="none"/>
                </c:marker>
                <c:xVal>
                  <c:numRef>
                    <c:extLst xmlns:c15="http://schemas.microsoft.com/office/drawing/2012/chart">
                      <c:ext xmlns:c15="http://schemas.microsoft.com/office/drawing/2012/chart" uri="{02D57815-91ED-43cb-92C2-25804820EDAC}">
                        <c15:formulaRef>
                          <c15:sqref>'Par Perfecto'!$E$2:$E$416</c15:sqref>
                        </c15:formulaRef>
                      </c:ext>
                    </c:extLst>
                    <c:numCache>
                      <c:formatCode>0.00</c:formatCode>
                      <c:ptCount val="415"/>
                      <c:pt idx="0">
                        <c:v>8</c:v>
                      </c:pt>
                      <c:pt idx="1">
                        <c:v>7.9807692307692308</c:v>
                      </c:pt>
                      <c:pt idx="2">
                        <c:v>7.9615384615384617</c:v>
                      </c:pt>
                      <c:pt idx="3">
                        <c:v>7.9423076923076925</c:v>
                      </c:pt>
                      <c:pt idx="4">
                        <c:v>7.9230769230769234</c:v>
                      </c:pt>
                      <c:pt idx="5">
                        <c:v>7.9038461538461542</c:v>
                      </c:pt>
                      <c:pt idx="6">
                        <c:v>7.884615384615385</c:v>
                      </c:pt>
                      <c:pt idx="7">
                        <c:v>7.865384615384615</c:v>
                      </c:pt>
                      <c:pt idx="8">
                        <c:v>7.8461538461538458</c:v>
                      </c:pt>
                      <c:pt idx="9">
                        <c:v>7.8269230769230766</c:v>
                      </c:pt>
                      <c:pt idx="10">
                        <c:v>7.8076923076923075</c:v>
                      </c:pt>
                      <c:pt idx="11">
                        <c:v>7.7884615384615383</c:v>
                      </c:pt>
                      <c:pt idx="12">
                        <c:v>7.7692307692307692</c:v>
                      </c:pt>
                      <c:pt idx="13">
                        <c:v>7.75</c:v>
                      </c:pt>
                      <c:pt idx="14">
                        <c:v>7.7307692307692308</c:v>
                      </c:pt>
                      <c:pt idx="15">
                        <c:v>7.7115384615384617</c:v>
                      </c:pt>
                      <c:pt idx="16">
                        <c:v>7.6923076923076925</c:v>
                      </c:pt>
                      <c:pt idx="17">
                        <c:v>7.6730769230769234</c:v>
                      </c:pt>
                      <c:pt idx="18">
                        <c:v>7.6538461538461542</c:v>
                      </c:pt>
                      <c:pt idx="19">
                        <c:v>7.634615384615385</c:v>
                      </c:pt>
                      <c:pt idx="20">
                        <c:v>7.615384615384615</c:v>
                      </c:pt>
                      <c:pt idx="21">
                        <c:v>7.5961538461538458</c:v>
                      </c:pt>
                      <c:pt idx="22">
                        <c:v>7.5769230769230766</c:v>
                      </c:pt>
                      <c:pt idx="23">
                        <c:v>7.5576923076923075</c:v>
                      </c:pt>
                      <c:pt idx="24">
                        <c:v>7.5384615384615383</c:v>
                      </c:pt>
                      <c:pt idx="25">
                        <c:v>7.5192307692307692</c:v>
                      </c:pt>
                      <c:pt idx="26">
                        <c:v>7.5</c:v>
                      </c:pt>
                      <c:pt idx="27">
                        <c:v>7.4807692307692308</c:v>
                      </c:pt>
                      <c:pt idx="28">
                        <c:v>7.4615384615384617</c:v>
                      </c:pt>
                      <c:pt idx="29">
                        <c:v>7.4423076923076925</c:v>
                      </c:pt>
                      <c:pt idx="30">
                        <c:v>7.4230769230769234</c:v>
                      </c:pt>
                      <c:pt idx="31">
                        <c:v>7.4038461538461542</c:v>
                      </c:pt>
                      <c:pt idx="32">
                        <c:v>7.384615384615385</c:v>
                      </c:pt>
                      <c:pt idx="33">
                        <c:v>7.365384615384615</c:v>
                      </c:pt>
                      <c:pt idx="34">
                        <c:v>7.3461538461538458</c:v>
                      </c:pt>
                      <c:pt idx="35">
                        <c:v>7.3269230769230766</c:v>
                      </c:pt>
                      <c:pt idx="36">
                        <c:v>7.3076923076923075</c:v>
                      </c:pt>
                      <c:pt idx="37">
                        <c:v>7.2884615384615383</c:v>
                      </c:pt>
                      <c:pt idx="38">
                        <c:v>7.2692307692307692</c:v>
                      </c:pt>
                      <c:pt idx="39">
                        <c:v>7.25</c:v>
                      </c:pt>
                      <c:pt idx="40">
                        <c:v>7.2307692307692308</c:v>
                      </c:pt>
                      <c:pt idx="41">
                        <c:v>7.2115384615384617</c:v>
                      </c:pt>
                      <c:pt idx="42">
                        <c:v>7.1923076923076925</c:v>
                      </c:pt>
                      <c:pt idx="43">
                        <c:v>7.1730769230769234</c:v>
                      </c:pt>
                      <c:pt idx="44">
                        <c:v>7.1538461538461542</c:v>
                      </c:pt>
                      <c:pt idx="45">
                        <c:v>7.134615384615385</c:v>
                      </c:pt>
                      <c:pt idx="46">
                        <c:v>7.115384615384615</c:v>
                      </c:pt>
                      <c:pt idx="47">
                        <c:v>7.0961538461538458</c:v>
                      </c:pt>
                      <c:pt idx="48">
                        <c:v>7.0769230769230766</c:v>
                      </c:pt>
                      <c:pt idx="49">
                        <c:v>7.0576923076923075</c:v>
                      </c:pt>
                      <c:pt idx="50">
                        <c:v>7.0384615384615383</c:v>
                      </c:pt>
                      <c:pt idx="51">
                        <c:v>7.0192307692307692</c:v>
                      </c:pt>
                      <c:pt idx="52">
                        <c:v>7</c:v>
                      </c:pt>
                      <c:pt idx="53">
                        <c:v>6.9807692307692308</c:v>
                      </c:pt>
                      <c:pt idx="54">
                        <c:v>6.9615384615384617</c:v>
                      </c:pt>
                      <c:pt idx="55">
                        <c:v>6.9423076923076925</c:v>
                      </c:pt>
                      <c:pt idx="56">
                        <c:v>6.9230769230769234</c:v>
                      </c:pt>
                      <c:pt idx="57">
                        <c:v>6.9038461538461542</c:v>
                      </c:pt>
                      <c:pt idx="58">
                        <c:v>6.884615384615385</c:v>
                      </c:pt>
                      <c:pt idx="59">
                        <c:v>6.865384615384615</c:v>
                      </c:pt>
                      <c:pt idx="60">
                        <c:v>6.8461538461538458</c:v>
                      </c:pt>
                      <c:pt idx="61">
                        <c:v>6.8269230769230766</c:v>
                      </c:pt>
                      <c:pt idx="62">
                        <c:v>6.8076923076923075</c:v>
                      </c:pt>
                      <c:pt idx="63">
                        <c:v>6.7884615384615383</c:v>
                      </c:pt>
                      <c:pt idx="64">
                        <c:v>6.7692307692307692</c:v>
                      </c:pt>
                      <c:pt idx="65">
                        <c:v>6.75</c:v>
                      </c:pt>
                      <c:pt idx="66">
                        <c:v>6.7307692307692308</c:v>
                      </c:pt>
                      <c:pt idx="67">
                        <c:v>6.7115384615384617</c:v>
                      </c:pt>
                      <c:pt idx="68">
                        <c:v>6.6923076923076925</c:v>
                      </c:pt>
                      <c:pt idx="69">
                        <c:v>6.6730769230769234</c:v>
                      </c:pt>
                      <c:pt idx="70">
                        <c:v>6.6538461538461542</c:v>
                      </c:pt>
                      <c:pt idx="71">
                        <c:v>6.634615384615385</c:v>
                      </c:pt>
                      <c:pt idx="72">
                        <c:v>6.615384615384615</c:v>
                      </c:pt>
                      <c:pt idx="73">
                        <c:v>6.5961538461538458</c:v>
                      </c:pt>
                      <c:pt idx="74">
                        <c:v>6.5769230769230766</c:v>
                      </c:pt>
                      <c:pt idx="75">
                        <c:v>6.5576923076923075</c:v>
                      </c:pt>
                      <c:pt idx="76">
                        <c:v>6.5384615384615383</c:v>
                      </c:pt>
                      <c:pt idx="77">
                        <c:v>6.5192307692307692</c:v>
                      </c:pt>
                      <c:pt idx="78">
                        <c:v>6.5</c:v>
                      </c:pt>
                      <c:pt idx="79">
                        <c:v>6.4807692307692308</c:v>
                      </c:pt>
                      <c:pt idx="80">
                        <c:v>6.4615384615384617</c:v>
                      </c:pt>
                      <c:pt idx="81">
                        <c:v>6.4423076923076925</c:v>
                      </c:pt>
                      <c:pt idx="82">
                        <c:v>6.4230769230769234</c:v>
                      </c:pt>
                      <c:pt idx="83">
                        <c:v>6.4038461538461542</c:v>
                      </c:pt>
                      <c:pt idx="84">
                        <c:v>6.384615384615385</c:v>
                      </c:pt>
                      <c:pt idx="85">
                        <c:v>6.365384615384615</c:v>
                      </c:pt>
                      <c:pt idx="86">
                        <c:v>6.3461538461538458</c:v>
                      </c:pt>
                      <c:pt idx="87">
                        <c:v>6.3269230769230766</c:v>
                      </c:pt>
                      <c:pt idx="88">
                        <c:v>6.3076923076923075</c:v>
                      </c:pt>
                      <c:pt idx="89">
                        <c:v>6.2884615384615383</c:v>
                      </c:pt>
                      <c:pt idx="90">
                        <c:v>6.2692307692307692</c:v>
                      </c:pt>
                      <c:pt idx="91">
                        <c:v>6.25</c:v>
                      </c:pt>
                      <c:pt idx="92">
                        <c:v>6.2307692307692308</c:v>
                      </c:pt>
                      <c:pt idx="93">
                        <c:v>6.2115384615384617</c:v>
                      </c:pt>
                      <c:pt idx="94">
                        <c:v>6.1923076923076925</c:v>
                      </c:pt>
                      <c:pt idx="95">
                        <c:v>6.1730769230769234</c:v>
                      </c:pt>
                      <c:pt idx="96">
                        <c:v>6.1538461538461542</c:v>
                      </c:pt>
                      <c:pt idx="97">
                        <c:v>6.134615384615385</c:v>
                      </c:pt>
                      <c:pt idx="98">
                        <c:v>6.115384615384615</c:v>
                      </c:pt>
                      <c:pt idx="99">
                        <c:v>6.0961538461538458</c:v>
                      </c:pt>
                      <c:pt idx="100">
                        <c:v>6.0769230769230766</c:v>
                      </c:pt>
                      <c:pt idx="101">
                        <c:v>6.0576923076923075</c:v>
                      </c:pt>
                      <c:pt idx="102">
                        <c:v>6.0384615384615383</c:v>
                      </c:pt>
                      <c:pt idx="103">
                        <c:v>6.0192307692307692</c:v>
                      </c:pt>
                      <c:pt idx="104">
                        <c:v>6</c:v>
                      </c:pt>
                      <c:pt idx="105">
                        <c:v>5.9807692307692308</c:v>
                      </c:pt>
                      <c:pt idx="106">
                        <c:v>5.9615384615384617</c:v>
                      </c:pt>
                      <c:pt idx="107">
                        <c:v>5.9423076923076925</c:v>
                      </c:pt>
                      <c:pt idx="108">
                        <c:v>5.9230769230769234</c:v>
                      </c:pt>
                      <c:pt idx="109">
                        <c:v>5.9038461538461542</c:v>
                      </c:pt>
                      <c:pt idx="110">
                        <c:v>5.884615384615385</c:v>
                      </c:pt>
                      <c:pt idx="111">
                        <c:v>5.865384615384615</c:v>
                      </c:pt>
                      <c:pt idx="112">
                        <c:v>5.8461538461538458</c:v>
                      </c:pt>
                      <c:pt idx="113">
                        <c:v>5.8269230769230766</c:v>
                      </c:pt>
                      <c:pt idx="114">
                        <c:v>5.8076923076923075</c:v>
                      </c:pt>
                      <c:pt idx="115">
                        <c:v>5.7884615384615383</c:v>
                      </c:pt>
                      <c:pt idx="116">
                        <c:v>5.7692307692307692</c:v>
                      </c:pt>
                      <c:pt idx="117">
                        <c:v>5.75</c:v>
                      </c:pt>
                      <c:pt idx="118">
                        <c:v>5.7307692307692308</c:v>
                      </c:pt>
                      <c:pt idx="119">
                        <c:v>5.7115384615384617</c:v>
                      </c:pt>
                      <c:pt idx="120">
                        <c:v>5.6923076923076925</c:v>
                      </c:pt>
                      <c:pt idx="121">
                        <c:v>5.6730769230769234</c:v>
                      </c:pt>
                      <c:pt idx="122">
                        <c:v>5.6538461538461542</c:v>
                      </c:pt>
                      <c:pt idx="123">
                        <c:v>5.634615384615385</c:v>
                      </c:pt>
                      <c:pt idx="124">
                        <c:v>5.615384615384615</c:v>
                      </c:pt>
                      <c:pt idx="125">
                        <c:v>5.5961538461538458</c:v>
                      </c:pt>
                      <c:pt idx="126">
                        <c:v>5.5769230769230766</c:v>
                      </c:pt>
                      <c:pt idx="127">
                        <c:v>5.5576923076923075</c:v>
                      </c:pt>
                      <c:pt idx="128">
                        <c:v>5.5384615384615383</c:v>
                      </c:pt>
                      <c:pt idx="129">
                        <c:v>5.5192307692307692</c:v>
                      </c:pt>
                      <c:pt idx="130">
                        <c:v>5.5</c:v>
                      </c:pt>
                      <c:pt idx="131">
                        <c:v>5.4807692307692308</c:v>
                      </c:pt>
                      <c:pt idx="132">
                        <c:v>5.4615384615384617</c:v>
                      </c:pt>
                      <c:pt idx="133">
                        <c:v>5.4423076923076925</c:v>
                      </c:pt>
                      <c:pt idx="134">
                        <c:v>5.4230769230769234</c:v>
                      </c:pt>
                      <c:pt idx="135">
                        <c:v>5.4038461538461542</c:v>
                      </c:pt>
                      <c:pt idx="136">
                        <c:v>5.384615384615385</c:v>
                      </c:pt>
                      <c:pt idx="137">
                        <c:v>5.365384615384615</c:v>
                      </c:pt>
                      <c:pt idx="138">
                        <c:v>5.3461538461538458</c:v>
                      </c:pt>
                      <c:pt idx="139">
                        <c:v>5.3269230769230766</c:v>
                      </c:pt>
                      <c:pt idx="140">
                        <c:v>5.3076923076923075</c:v>
                      </c:pt>
                      <c:pt idx="141">
                        <c:v>5.2884615384615383</c:v>
                      </c:pt>
                      <c:pt idx="142">
                        <c:v>5.2692307692307692</c:v>
                      </c:pt>
                      <c:pt idx="143">
                        <c:v>5.25</c:v>
                      </c:pt>
                      <c:pt idx="144">
                        <c:v>5.2307692307692308</c:v>
                      </c:pt>
                      <c:pt idx="145">
                        <c:v>5.2115384615384617</c:v>
                      </c:pt>
                      <c:pt idx="146">
                        <c:v>5.1923076923076925</c:v>
                      </c:pt>
                      <c:pt idx="147">
                        <c:v>5.1730769230769234</c:v>
                      </c:pt>
                      <c:pt idx="148">
                        <c:v>5.1538461538461542</c:v>
                      </c:pt>
                      <c:pt idx="149">
                        <c:v>5.134615384615385</c:v>
                      </c:pt>
                      <c:pt idx="150">
                        <c:v>5.115384615384615</c:v>
                      </c:pt>
                      <c:pt idx="151">
                        <c:v>5.0961538461538458</c:v>
                      </c:pt>
                      <c:pt idx="152">
                        <c:v>5.0769230769230766</c:v>
                      </c:pt>
                      <c:pt idx="153">
                        <c:v>5.0576923076923075</c:v>
                      </c:pt>
                      <c:pt idx="154">
                        <c:v>5.0384615384615383</c:v>
                      </c:pt>
                      <c:pt idx="155">
                        <c:v>5.0192307692307692</c:v>
                      </c:pt>
                      <c:pt idx="156">
                        <c:v>5</c:v>
                      </c:pt>
                      <c:pt idx="157">
                        <c:v>4.9807692307692308</c:v>
                      </c:pt>
                      <c:pt idx="158">
                        <c:v>4.9615384615384617</c:v>
                      </c:pt>
                      <c:pt idx="159">
                        <c:v>4.9423076923076925</c:v>
                      </c:pt>
                      <c:pt idx="160">
                        <c:v>4.9230769230769234</c:v>
                      </c:pt>
                      <c:pt idx="161">
                        <c:v>4.9038461538461542</c:v>
                      </c:pt>
                      <c:pt idx="162">
                        <c:v>4.884615384615385</c:v>
                      </c:pt>
                      <c:pt idx="163">
                        <c:v>4.865384615384615</c:v>
                      </c:pt>
                      <c:pt idx="164">
                        <c:v>4.8461538461538458</c:v>
                      </c:pt>
                      <c:pt idx="165">
                        <c:v>4.8269230769230766</c:v>
                      </c:pt>
                      <c:pt idx="166">
                        <c:v>4.8076923076923075</c:v>
                      </c:pt>
                      <c:pt idx="167">
                        <c:v>4.7884615384615383</c:v>
                      </c:pt>
                      <c:pt idx="168">
                        <c:v>4.7692307692307692</c:v>
                      </c:pt>
                      <c:pt idx="169">
                        <c:v>4.75</c:v>
                      </c:pt>
                      <c:pt idx="170">
                        <c:v>4.7307692307692308</c:v>
                      </c:pt>
                      <c:pt idx="171">
                        <c:v>4.7115384615384617</c:v>
                      </c:pt>
                      <c:pt idx="172">
                        <c:v>4.6923076923076925</c:v>
                      </c:pt>
                      <c:pt idx="173">
                        <c:v>4.6730769230769234</c:v>
                      </c:pt>
                      <c:pt idx="174">
                        <c:v>4.6538461538461542</c:v>
                      </c:pt>
                      <c:pt idx="175">
                        <c:v>4.634615384615385</c:v>
                      </c:pt>
                      <c:pt idx="176">
                        <c:v>4.615384615384615</c:v>
                      </c:pt>
                      <c:pt idx="177">
                        <c:v>4.5961538461538458</c:v>
                      </c:pt>
                      <c:pt idx="178">
                        <c:v>4.5769230769230766</c:v>
                      </c:pt>
                      <c:pt idx="179">
                        <c:v>4.5576923076923075</c:v>
                      </c:pt>
                      <c:pt idx="180">
                        <c:v>4.5384615384615383</c:v>
                      </c:pt>
                      <c:pt idx="181">
                        <c:v>4.5192307692307692</c:v>
                      </c:pt>
                      <c:pt idx="182">
                        <c:v>4.5</c:v>
                      </c:pt>
                      <c:pt idx="183">
                        <c:v>4.4807692307692308</c:v>
                      </c:pt>
                      <c:pt idx="184">
                        <c:v>4.4615384615384617</c:v>
                      </c:pt>
                      <c:pt idx="185">
                        <c:v>4.4423076923076925</c:v>
                      </c:pt>
                      <c:pt idx="186">
                        <c:v>4.4230769230769234</c:v>
                      </c:pt>
                      <c:pt idx="187">
                        <c:v>4.4038461538461542</c:v>
                      </c:pt>
                      <c:pt idx="188">
                        <c:v>4.384615384615385</c:v>
                      </c:pt>
                      <c:pt idx="189">
                        <c:v>4.365384615384615</c:v>
                      </c:pt>
                      <c:pt idx="190">
                        <c:v>4.3461538461538458</c:v>
                      </c:pt>
                      <c:pt idx="191">
                        <c:v>4.3269230769230766</c:v>
                      </c:pt>
                      <c:pt idx="192">
                        <c:v>4.3076923076923075</c:v>
                      </c:pt>
                      <c:pt idx="193">
                        <c:v>4.2884615384615383</c:v>
                      </c:pt>
                      <c:pt idx="194">
                        <c:v>4.2692307692307692</c:v>
                      </c:pt>
                      <c:pt idx="195">
                        <c:v>4.25</c:v>
                      </c:pt>
                      <c:pt idx="196">
                        <c:v>4.2307692307692308</c:v>
                      </c:pt>
                      <c:pt idx="197">
                        <c:v>4.2115384615384617</c:v>
                      </c:pt>
                      <c:pt idx="198">
                        <c:v>4.1923076923076925</c:v>
                      </c:pt>
                      <c:pt idx="199">
                        <c:v>4.1730769230769234</c:v>
                      </c:pt>
                      <c:pt idx="200">
                        <c:v>4.1538461538461542</c:v>
                      </c:pt>
                      <c:pt idx="201">
                        <c:v>4.134615384615385</c:v>
                      </c:pt>
                      <c:pt idx="202">
                        <c:v>4.115384615384615</c:v>
                      </c:pt>
                      <c:pt idx="203">
                        <c:v>4.0961538461538458</c:v>
                      </c:pt>
                      <c:pt idx="204">
                        <c:v>4.0769230769230766</c:v>
                      </c:pt>
                      <c:pt idx="205">
                        <c:v>4.0576923076923075</c:v>
                      </c:pt>
                      <c:pt idx="206">
                        <c:v>4.0384615384615383</c:v>
                      </c:pt>
                      <c:pt idx="207">
                        <c:v>4.0192307692307692</c:v>
                      </c:pt>
                      <c:pt idx="208">
                        <c:v>4</c:v>
                      </c:pt>
                      <c:pt idx="209">
                        <c:v>3.9807692307692308</c:v>
                      </c:pt>
                      <c:pt idx="210">
                        <c:v>3.9615384615384617</c:v>
                      </c:pt>
                      <c:pt idx="211">
                        <c:v>3.9423076923076925</c:v>
                      </c:pt>
                      <c:pt idx="212">
                        <c:v>3.9230769230769229</c:v>
                      </c:pt>
                      <c:pt idx="213">
                        <c:v>3.9038461538461537</c:v>
                      </c:pt>
                      <c:pt idx="214">
                        <c:v>3.8846153846153846</c:v>
                      </c:pt>
                      <c:pt idx="215">
                        <c:v>3.8653846153846154</c:v>
                      </c:pt>
                      <c:pt idx="216">
                        <c:v>3.8461538461538463</c:v>
                      </c:pt>
                      <c:pt idx="217">
                        <c:v>3.8269230769230771</c:v>
                      </c:pt>
                      <c:pt idx="218">
                        <c:v>3.8076923076923075</c:v>
                      </c:pt>
                      <c:pt idx="219">
                        <c:v>3.7884615384615383</c:v>
                      </c:pt>
                      <c:pt idx="220">
                        <c:v>3.7692307692307692</c:v>
                      </c:pt>
                      <c:pt idx="221">
                        <c:v>3.75</c:v>
                      </c:pt>
                      <c:pt idx="222">
                        <c:v>3.7307692307692308</c:v>
                      </c:pt>
                      <c:pt idx="223">
                        <c:v>3.7115384615384617</c:v>
                      </c:pt>
                      <c:pt idx="224">
                        <c:v>3.6923076923076925</c:v>
                      </c:pt>
                      <c:pt idx="225">
                        <c:v>3.6730769230769229</c:v>
                      </c:pt>
                      <c:pt idx="226">
                        <c:v>3.6538461538461537</c:v>
                      </c:pt>
                      <c:pt idx="227">
                        <c:v>3.6346153846153846</c:v>
                      </c:pt>
                      <c:pt idx="228">
                        <c:v>3.6153846153846154</c:v>
                      </c:pt>
                      <c:pt idx="229">
                        <c:v>3.5961538461538463</c:v>
                      </c:pt>
                      <c:pt idx="230">
                        <c:v>3.5769230769230771</c:v>
                      </c:pt>
                      <c:pt idx="231">
                        <c:v>3.5576923076923075</c:v>
                      </c:pt>
                      <c:pt idx="232">
                        <c:v>3.5384615384615383</c:v>
                      </c:pt>
                      <c:pt idx="233">
                        <c:v>3.5192307692307692</c:v>
                      </c:pt>
                      <c:pt idx="234">
                        <c:v>3.5</c:v>
                      </c:pt>
                      <c:pt idx="235">
                        <c:v>3.4807692307692308</c:v>
                      </c:pt>
                      <c:pt idx="236">
                        <c:v>3.4615384615384617</c:v>
                      </c:pt>
                      <c:pt idx="237">
                        <c:v>3.4423076923076925</c:v>
                      </c:pt>
                      <c:pt idx="238">
                        <c:v>3.4230769230769229</c:v>
                      </c:pt>
                      <c:pt idx="239">
                        <c:v>3.4038461538461537</c:v>
                      </c:pt>
                      <c:pt idx="240">
                        <c:v>3.3846153846153846</c:v>
                      </c:pt>
                      <c:pt idx="241">
                        <c:v>3.3653846153846154</c:v>
                      </c:pt>
                      <c:pt idx="242">
                        <c:v>3.3461538461538463</c:v>
                      </c:pt>
                      <c:pt idx="243">
                        <c:v>3.3269230769230771</c:v>
                      </c:pt>
                      <c:pt idx="244">
                        <c:v>3.3076923076923075</c:v>
                      </c:pt>
                      <c:pt idx="245">
                        <c:v>3.2884615384615383</c:v>
                      </c:pt>
                      <c:pt idx="246">
                        <c:v>3.2692307692307692</c:v>
                      </c:pt>
                      <c:pt idx="247">
                        <c:v>3.25</c:v>
                      </c:pt>
                      <c:pt idx="248">
                        <c:v>3.2307692307692308</c:v>
                      </c:pt>
                      <c:pt idx="249">
                        <c:v>3.2115384615384617</c:v>
                      </c:pt>
                      <c:pt idx="250">
                        <c:v>3.1923076923076925</c:v>
                      </c:pt>
                      <c:pt idx="251">
                        <c:v>3.1730769230769229</c:v>
                      </c:pt>
                      <c:pt idx="252">
                        <c:v>3.1538461538461537</c:v>
                      </c:pt>
                      <c:pt idx="253">
                        <c:v>3.1346153846153846</c:v>
                      </c:pt>
                      <c:pt idx="254">
                        <c:v>3.1153846153846154</c:v>
                      </c:pt>
                      <c:pt idx="255">
                        <c:v>3.0961538461538463</c:v>
                      </c:pt>
                      <c:pt idx="256">
                        <c:v>3.0769230769230771</c:v>
                      </c:pt>
                      <c:pt idx="257">
                        <c:v>3.0576923076923075</c:v>
                      </c:pt>
                      <c:pt idx="258">
                        <c:v>3.0384615384615383</c:v>
                      </c:pt>
                      <c:pt idx="259">
                        <c:v>3.0192307692307692</c:v>
                      </c:pt>
                      <c:pt idx="260">
                        <c:v>3</c:v>
                      </c:pt>
                      <c:pt idx="261">
                        <c:v>2.9807692307692308</c:v>
                      </c:pt>
                      <c:pt idx="262">
                        <c:v>2.9615384615384617</c:v>
                      </c:pt>
                      <c:pt idx="263">
                        <c:v>2.9423076923076925</c:v>
                      </c:pt>
                      <c:pt idx="264">
                        <c:v>2.9230769230769229</c:v>
                      </c:pt>
                      <c:pt idx="265">
                        <c:v>2.9038461538461537</c:v>
                      </c:pt>
                      <c:pt idx="266">
                        <c:v>2.8846153846153846</c:v>
                      </c:pt>
                      <c:pt idx="267">
                        <c:v>2.8653846153846154</c:v>
                      </c:pt>
                      <c:pt idx="268">
                        <c:v>2.8461538461538463</c:v>
                      </c:pt>
                      <c:pt idx="269">
                        <c:v>2.8269230769230771</c:v>
                      </c:pt>
                      <c:pt idx="270">
                        <c:v>2.8076923076923075</c:v>
                      </c:pt>
                      <c:pt idx="271">
                        <c:v>2.7884615384615383</c:v>
                      </c:pt>
                      <c:pt idx="272">
                        <c:v>2.7692307692307692</c:v>
                      </c:pt>
                      <c:pt idx="273">
                        <c:v>2.75</c:v>
                      </c:pt>
                      <c:pt idx="274">
                        <c:v>2.7307692307692308</c:v>
                      </c:pt>
                      <c:pt idx="275">
                        <c:v>2.7115384615384617</c:v>
                      </c:pt>
                      <c:pt idx="276">
                        <c:v>2.6923076923076925</c:v>
                      </c:pt>
                      <c:pt idx="277">
                        <c:v>2.6730769230769229</c:v>
                      </c:pt>
                      <c:pt idx="278">
                        <c:v>2.6538461538461537</c:v>
                      </c:pt>
                      <c:pt idx="279">
                        <c:v>2.6346153846153846</c:v>
                      </c:pt>
                      <c:pt idx="280">
                        <c:v>2.6153846153846154</c:v>
                      </c:pt>
                      <c:pt idx="281">
                        <c:v>2.5961538461538463</c:v>
                      </c:pt>
                      <c:pt idx="282">
                        <c:v>2.5769230769230771</c:v>
                      </c:pt>
                      <c:pt idx="283">
                        <c:v>2.5576923076923075</c:v>
                      </c:pt>
                      <c:pt idx="284">
                        <c:v>2.5384615384615383</c:v>
                      </c:pt>
                      <c:pt idx="285">
                        <c:v>2.5192307692307692</c:v>
                      </c:pt>
                      <c:pt idx="286">
                        <c:v>2.5</c:v>
                      </c:pt>
                      <c:pt idx="287">
                        <c:v>2.4807692307692308</c:v>
                      </c:pt>
                      <c:pt idx="288">
                        <c:v>2.4615384615384617</c:v>
                      </c:pt>
                      <c:pt idx="289">
                        <c:v>2.4423076923076925</c:v>
                      </c:pt>
                      <c:pt idx="290">
                        <c:v>2.4230769230769229</c:v>
                      </c:pt>
                      <c:pt idx="291">
                        <c:v>2.4038461538461537</c:v>
                      </c:pt>
                      <c:pt idx="292">
                        <c:v>2.3846153846153846</c:v>
                      </c:pt>
                      <c:pt idx="293">
                        <c:v>2.3653846153846154</c:v>
                      </c:pt>
                      <c:pt idx="294">
                        <c:v>2.3461538461538463</c:v>
                      </c:pt>
                      <c:pt idx="295">
                        <c:v>2.3269230769230771</c:v>
                      </c:pt>
                      <c:pt idx="296">
                        <c:v>2.3076923076923075</c:v>
                      </c:pt>
                      <c:pt idx="297">
                        <c:v>2.2884615384615383</c:v>
                      </c:pt>
                      <c:pt idx="298">
                        <c:v>2.2692307692307692</c:v>
                      </c:pt>
                      <c:pt idx="299">
                        <c:v>2.25</c:v>
                      </c:pt>
                      <c:pt idx="300">
                        <c:v>2.2307692307692308</c:v>
                      </c:pt>
                      <c:pt idx="301">
                        <c:v>2.2115384615384617</c:v>
                      </c:pt>
                      <c:pt idx="302">
                        <c:v>2.1923076923076925</c:v>
                      </c:pt>
                      <c:pt idx="303">
                        <c:v>2.1730769230769229</c:v>
                      </c:pt>
                      <c:pt idx="304">
                        <c:v>2.1538461538461537</c:v>
                      </c:pt>
                      <c:pt idx="305">
                        <c:v>2.1346153846153846</c:v>
                      </c:pt>
                      <c:pt idx="306">
                        <c:v>2.1153846153846154</c:v>
                      </c:pt>
                      <c:pt idx="307">
                        <c:v>2.0961538461538463</c:v>
                      </c:pt>
                      <c:pt idx="308">
                        <c:v>2.0769230769230771</c:v>
                      </c:pt>
                      <c:pt idx="309">
                        <c:v>2.0576923076923075</c:v>
                      </c:pt>
                      <c:pt idx="310">
                        <c:v>2.0384615384615383</c:v>
                      </c:pt>
                      <c:pt idx="311">
                        <c:v>2.0192307692307692</c:v>
                      </c:pt>
                      <c:pt idx="312">
                        <c:v>2</c:v>
                      </c:pt>
                      <c:pt idx="313">
                        <c:v>1.9807692307692308</c:v>
                      </c:pt>
                      <c:pt idx="314">
                        <c:v>1.9615384615384615</c:v>
                      </c:pt>
                      <c:pt idx="315">
                        <c:v>1.9423076923076923</c:v>
                      </c:pt>
                      <c:pt idx="316">
                        <c:v>1.9230769230769231</c:v>
                      </c:pt>
                      <c:pt idx="317">
                        <c:v>1.9038461538461537</c:v>
                      </c:pt>
                      <c:pt idx="318">
                        <c:v>1.8846153846153846</c:v>
                      </c:pt>
                      <c:pt idx="319">
                        <c:v>1.8653846153846154</c:v>
                      </c:pt>
                      <c:pt idx="320">
                        <c:v>1.8461538461538463</c:v>
                      </c:pt>
                      <c:pt idx="321">
                        <c:v>1.8269230769230769</c:v>
                      </c:pt>
                      <c:pt idx="322">
                        <c:v>1.8076923076923077</c:v>
                      </c:pt>
                      <c:pt idx="323">
                        <c:v>1.7884615384615385</c:v>
                      </c:pt>
                      <c:pt idx="324">
                        <c:v>1.7692307692307692</c:v>
                      </c:pt>
                      <c:pt idx="325">
                        <c:v>1.75</c:v>
                      </c:pt>
                      <c:pt idx="326">
                        <c:v>1.7307692307692308</c:v>
                      </c:pt>
                      <c:pt idx="327">
                        <c:v>1.7115384615384615</c:v>
                      </c:pt>
                      <c:pt idx="328">
                        <c:v>1.6923076923076923</c:v>
                      </c:pt>
                      <c:pt idx="329">
                        <c:v>1.6730769230769231</c:v>
                      </c:pt>
                      <c:pt idx="330">
                        <c:v>1.6538461538461537</c:v>
                      </c:pt>
                      <c:pt idx="331">
                        <c:v>1.6346153846153846</c:v>
                      </c:pt>
                      <c:pt idx="332">
                        <c:v>1.6153846153846154</c:v>
                      </c:pt>
                      <c:pt idx="333">
                        <c:v>1.5961538461538463</c:v>
                      </c:pt>
                      <c:pt idx="334">
                        <c:v>1.5769230769230769</c:v>
                      </c:pt>
                      <c:pt idx="335">
                        <c:v>1.5576923076923077</c:v>
                      </c:pt>
                      <c:pt idx="336">
                        <c:v>1.5384615384615385</c:v>
                      </c:pt>
                      <c:pt idx="337">
                        <c:v>1.5192307692307692</c:v>
                      </c:pt>
                      <c:pt idx="338">
                        <c:v>1.5</c:v>
                      </c:pt>
                      <c:pt idx="339">
                        <c:v>1.4807692307692308</c:v>
                      </c:pt>
                      <c:pt idx="340">
                        <c:v>1.4615384615384615</c:v>
                      </c:pt>
                      <c:pt idx="341">
                        <c:v>1.4423076923076923</c:v>
                      </c:pt>
                      <c:pt idx="342">
                        <c:v>1.4230769230769231</c:v>
                      </c:pt>
                      <c:pt idx="343">
                        <c:v>1.4038461538461537</c:v>
                      </c:pt>
                      <c:pt idx="344">
                        <c:v>1.3846153846153846</c:v>
                      </c:pt>
                      <c:pt idx="345">
                        <c:v>1.3653846153846154</c:v>
                      </c:pt>
                      <c:pt idx="346">
                        <c:v>1.3461538461538463</c:v>
                      </c:pt>
                      <c:pt idx="347">
                        <c:v>1.3269230769230769</c:v>
                      </c:pt>
                      <c:pt idx="348">
                        <c:v>1.3076923076923077</c:v>
                      </c:pt>
                      <c:pt idx="349">
                        <c:v>1.2884615384615385</c:v>
                      </c:pt>
                      <c:pt idx="350">
                        <c:v>1.2692307692307692</c:v>
                      </c:pt>
                      <c:pt idx="351">
                        <c:v>1.25</c:v>
                      </c:pt>
                      <c:pt idx="352">
                        <c:v>1.2307692307692308</c:v>
                      </c:pt>
                      <c:pt idx="353">
                        <c:v>1.2115384615384615</c:v>
                      </c:pt>
                      <c:pt idx="354">
                        <c:v>1.1923076923076923</c:v>
                      </c:pt>
                      <c:pt idx="355">
                        <c:v>1.1730769230769231</c:v>
                      </c:pt>
                      <c:pt idx="356">
                        <c:v>1.1538461538461537</c:v>
                      </c:pt>
                      <c:pt idx="357">
                        <c:v>1.1346153846153846</c:v>
                      </c:pt>
                      <c:pt idx="358">
                        <c:v>1.1153846153846154</c:v>
                      </c:pt>
                      <c:pt idx="359">
                        <c:v>1.0961538461538463</c:v>
                      </c:pt>
                      <c:pt idx="360">
                        <c:v>1.0769230769230769</c:v>
                      </c:pt>
                      <c:pt idx="361">
                        <c:v>1.0576923076923077</c:v>
                      </c:pt>
                      <c:pt idx="362">
                        <c:v>1.0384615384615385</c:v>
                      </c:pt>
                      <c:pt idx="363">
                        <c:v>1.0192307692307692</c:v>
                      </c:pt>
                      <c:pt idx="364">
                        <c:v>1</c:v>
                      </c:pt>
                      <c:pt idx="365">
                        <c:v>0.98076923076923073</c:v>
                      </c:pt>
                      <c:pt idx="366">
                        <c:v>0.96153846153846156</c:v>
                      </c:pt>
                      <c:pt idx="367">
                        <c:v>0.94230769230769229</c:v>
                      </c:pt>
                      <c:pt idx="368">
                        <c:v>0.92307692307692313</c:v>
                      </c:pt>
                      <c:pt idx="369">
                        <c:v>0.90384615384615385</c:v>
                      </c:pt>
                      <c:pt idx="370">
                        <c:v>0.88461538461538458</c:v>
                      </c:pt>
                      <c:pt idx="371">
                        <c:v>0.86538461538461542</c:v>
                      </c:pt>
                      <c:pt idx="372">
                        <c:v>0.84615384615384615</c:v>
                      </c:pt>
                      <c:pt idx="373">
                        <c:v>0.82692307692307687</c:v>
                      </c:pt>
                      <c:pt idx="374">
                        <c:v>0.80769230769230771</c:v>
                      </c:pt>
                      <c:pt idx="375">
                        <c:v>0.78846153846153844</c:v>
                      </c:pt>
                      <c:pt idx="376">
                        <c:v>0.76923076923076927</c:v>
                      </c:pt>
                      <c:pt idx="377">
                        <c:v>0.75</c:v>
                      </c:pt>
                      <c:pt idx="378">
                        <c:v>0.73076923076923073</c:v>
                      </c:pt>
                      <c:pt idx="379">
                        <c:v>0.71153846153846156</c:v>
                      </c:pt>
                      <c:pt idx="380">
                        <c:v>0.69230769230769229</c:v>
                      </c:pt>
                      <c:pt idx="381">
                        <c:v>0.67307692307692313</c:v>
                      </c:pt>
                      <c:pt idx="382">
                        <c:v>0.65384615384615385</c:v>
                      </c:pt>
                      <c:pt idx="383">
                        <c:v>0.63461538461538458</c:v>
                      </c:pt>
                      <c:pt idx="384">
                        <c:v>0.61538461538461542</c:v>
                      </c:pt>
                      <c:pt idx="385">
                        <c:v>0.59615384615384615</c:v>
                      </c:pt>
                      <c:pt idx="386">
                        <c:v>0.57692307692307687</c:v>
                      </c:pt>
                      <c:pt idx="387">
                        <c:v>0.55769230769230771</c:v>
                      </c:pt>
                      <c:pt idx="388">
                        <c:v>0.53846153846153844</c:v>
                      </c:pt>
                      <c:pt idx="389">
                        <c:v>0.51923076923076927</c:v>
                      </c:pt>
                      <c:pt idx="390">
                        <c:v>0.5</c:v>
                      </c:pt>
                      <c:pt idx="391">
                        <c:v>0.48076923076923078</c:v>
                      </c:pt>
                      <c:pt idx="392">
                        <c:v>0.46153846153846156</c:v>
                      </c:pt>
                      <c:pt idx="393">
                        <c:v>0.44230769230769229</c:v>
                      </c:pt>
                      <c:pt idx="394">
                        <c:v>0.42307692307692307</c:v>
                      </c:pt>
                      <c:pt idx="395">
                        <c:v>0.40384615384615385</c:v>
                      </c:pt>
                      <c:pt idx="396">
                        <c:v>0.38461538461538464</c:v>
                      </c:pt>
                      <c:pt idx="397">
                        <c:v>0.36538461538461536</c:v>
                      </c:pt>
                      <c:pt idx="398">
                        <c:v>0.34615384615384615</c:v>
                      </c:pt>
                      <c:pt idx="399">
                        <c:v>0.32692307692307693</c:v>
                      </c:pt>
                      <c:pt idx="400">
                        <c:v>0.30769230769230771</c:v>
                      </c:pt>
                      <c:pt idx="401">
                        <c:v>0.28846153846153844</c:v>
                      </c:pt>
                      <c:pt idx="402">
                        <c:v>0.26923076923076922</c:v>
                      </c:pt>
                      <c:pt idx="403">
                        <c:v>0.25</c:v>
                      </c:pt>
                      <c:pt idx="404">
                        <c:v>0.23076923076923078</c:v>
                      </c:pt>
                      <c:pt idx="405">
                        <c:v>0.21153846153846154</c:v>
                      </c:pt>
                      <c:pt idx="406">
                        <c:v>0.19230769230769232</c:v>
                      </c:pt>
                      <c:pt idx="407">
                        <c:v>0.17307692307692307</c:v>
                      </c:pt>
                      <c:pt idx="408">
                        <c:v>0.15384615384615385</c:v>
                      </c:pt>
                      <c:pt idx="409">
                        <c:v>0.13461538461538461</c:v>
                      </c:pt>
                      <c:pt idx="410">
                        <c:v>0.11538461538461539</c:v>
                      </c:pt>
                      <c:pt idx="411">
                        <c:v>9.6153846153846159E-2</c:v>
                      </c:pt>
                      <c:pt idx="412">
                        <c:v>7.6923076923076927E-2</c:v>
                      </c:pt>
                      <c:pt idx="413">
                        <c:v>5.7692307692307696E-2</c:v>
                      </c:pt>
                      <c:pt idx="414">
                        <c:v>3.8461538461538464E-2</c:v>
                      </c:pt>
                    </c:numCache>
                  </c:numRef>
                </c:xVal>
                <c:yVal>
                  <c:numRef>
                    <c:extLst xmlns:c15="http://schemas.microsoft.com/office/drawing/2012/chart">
                      <c:ext xmlns:c15="http://schemas.microsoft.com/office/drawing/2012/chart" uri="{02D57815-91ED-43cb-92C2-25804820EDAC}">
                        <c15:formulaRef>
                          <c15:sqref>'Par Perfecto'!$J$2:$J$416</c15:sqref>
                        </c15:formulaRef>
                      </c:ext>
                    </c:extLst>
                    <c:numCache>
                      <c:formatCode>0.00%</c:formatCode>
                      <c:ptCount val="415"/>
                      <c:pt idx="0">
                        <c:v>-2.1686746987951699E-2</c:v>
                      </c:pt>
                      <c:pt idx="1">
                        <c:v>-2.1832032701597726E-2</c:v>
                      </c:pt>
                      <c:pt idx="2">
                        <c:v>-2.19780219780219E-2</c:v>
                      </c:pt>
                      <c:pt idx="3">
                        <c:v>-2.2124719940254001E-2</c:v>
                      </c:pt>
                      <c:pt idx="4">
                        <c:v>-2.2272131761182812E-2</c:v>
                      </c:pt>
                      <c:pt idx="5">
                        <c:v>-2.2420262664165191E-2</c:v>
                      </c:pt>
                      <c:pt idx="6">
                        <c:v>-2.2569117923641135E-2</c:v>
                      </c:pt>
                      <c:pt idx="7">
                        <c:v>-2.271870286576172E-2</c:v>
                      </c:pt>
                      <c:pt idx="8">
                        <c:v>-2.2869022869022926E-2</c:v>
                      </c:pt>
                      <c:pt idx="9">
                        <c:v>-2.3020083364911015E-2</c:v>
                      </c:pt>
                      <c:pt idx="10">
                        <c:v>-2.3171889838556559E-2</c:v>
                      </c:pt>
                      <c:pt idx="11">
                        <c:v>-2.3324447829398243E-2</c:v>
                      </c:pt>
                      <c:pt idx="12">
                        <c:v>-2.3477762931857216E-2</c:v>
                      </c:pt>
                      <c:pt idx="13">
                        <c:v>-2.3631840796019987E-2</c:v>
                      </c:pt>
                      <c:pt idx="14">
                        <c:v>-2.3786687128333095E-2</c:v>
                      </c:pt>
                      <c:pt idx="15">
                        <c:v>-2.3942307692307763E-2</c:v>
                      </c:pt>
                      <c:pt idx="16">
                        <c:v>-2.4098708309234662E-2</c:v>
                      </c:pt>
                      <c:pt idx="17">
                        <c:v>-2.4255894858909999E-2</c:v>
                      </c:pt>
                      <c:pt idx="18">
                        <c:v>-2.4413873280371923E-2</c:v>
                      </c:pt>
                      <c:pt idx="19">
                        <c:v>-2.4572649572649485E-2</c:v>
                      </c:pt>
                      <c:pt idx="20">
                        <c:v>-2.4732229795520921E-2</c:v>
                      </c:pt>
                      <c:pt idx="21">
                        <c:v>-2.4892620070285143E-2</c:v>
                      </c:pt>
                      <c:pt idx="22">
                        <c:v>-2.5053826580544225E-2</c:v>
                      </c:pt>
                      <c:pt idx="23">
                        <c:v>-2.5215855572998547E-2</c:v>
                      </c:pt>
                      <c:pt idx="24">
                        <c:v>-2.5378713358253036E-2</c:v>
                      </c:pt>
                      <c:pt idx="25">
                        <c:v>-2.5542406311637178E-2</c:v>
                      </c:pt>
                      <c:pt idx="26">
                        <c:v>-2.5706940874035911E-2</c:v>
                      </c:pt>
                      <c:pt idx="27">
                        <c:v>-2.5872323552735832E-2</c:v>
                      </c:pt>
                      <c:pt idx="28">
                        <c:v>-2.603856092228185E-2</c:v>
                      </c:pt>
                      <c:pt idx="29">
                        <c:v>-2.6205659625348821E-2</c:v>
                      </c:pt>
                      <c:pt idx="30">
                        <c:v>-2.637362637362628E-2</c:v>
                      </c:pt>
                      <c:pt idx="31">
                        <c:v>-2.6542467948717952E-2</c:v>
                      </c:pt>
                      <c:pt idx="32">
                        <c:v>-2.6712191203052793E-2</c:v>
                      </c:pt>
                      <c:pt idx="33">
                        <c:v>-2.6882803060813587E-2</c:v>
                      </c:pt>
                      <c:pt idx="34">
                        <c:v>-2.7054310518877411E-2</c:v>
                      </c:pt>
                      <c:pt idx="35">
                        <c:v>-2.7226720647773317E-2</c:v>
                      </c:pt>
                      <c:pt idx="36">
                        <c:v>-2.7400040592652775E-2</c:v>
                      </c:pt>
                      <c:pt idx="37">
                        <c:v>-2.757427757427755E-2</c:v>
                      </c:pt>
                      <c:pt idx="38">
                        <c:v>-2.7749438890022571E-2</c:v>
                      </c:pt>
                      <c:pt idx="39">
                        <c:v>-2.7925531914893664E-2</c:v>
                      </c:pt>
                      <c:pt idx="40">
                        <c:v>-2.8102564102564065E-2</c:v>
                      </c:pt>
                      <c:pt idx="41">
                        <c:v>-2.828054298642535E-2</c:v>
                      </c:pt>
                      <c:pt idx="42">
                        <c:v>-2.8459476180655696E-2</c:v>
                      </c:pt>
                      <c:pt idx="43">
                        <c:v>-2.8639371381307011E-2</c:v>
                      </c:pt>
                      <c:pt idx="44">
                        <c:v>-2.882023636740616E-2</c:v>
                      </c:pt>
                      <c:pt idx="45">
                        <c:v>-2.9002079002078962E-2</c:v>
                      </c:pt>
                      <c:pt idx="46">
                        <c:v>-2.918490723368794E-2</c:v>
                      </c:pt>
                      <c:pt idx="47">
                        <c:v>-2.9368729096990065E-2</c:v>
                      </c:pt>
                      <c:pt idx="48">
                        <c:v>-2.955355271431559E-2</c:v>
                      </c:pt>
                      <c:pt idx="49">
                        <c:v>-2.9739386296763315E-2</c:v>
                      </c:pt>
                      <c:pt idx="50">
                        <c:v>-2.9926238145416284E-2</c:v>
                      </c:pt>
                      <c:pt idx="51">
                        <c:v>-3.0114116652578238E-2</c:v>
                      </c:pt>
                      <c:pt idx="52">
                        <c:v>-3.0303030303030387E-2</c:v>
                      </c:pt>
                      <c:pt idx="53">
                        <c:v>-3.0492987675308059E-2</c:v>
                      </c:pt>
                      <c:pt idx="54">
                        <c:v>-3.068399744300021E-2</c:v>
                      </c:pt>
                      <c:pt idx="55">
                        <c:v>-3.0876068376068266E-2</c:v>
                      </c:pt>
                      <c:pt idx="56">
                        <c:v>-3.1069209342189819E-2</c:v>
                      </c:pt>
                      <c:pt idx="57">
                        <c:v>-3.1263429308121982E-2</c:v>
                      </c:pt>
                      <c:pt idx="58">
                        <c:v>-3.1458737341090171E-2</c:v>
                      </c:pt>
                      <c:pt idx="59">
                        <c:v>-3.1655142610198861E-2</c:v>
                      </c:pt>
                      <c:pt idx="60">
                        <c:v>-3.1852654387865775E-2</c:v>
                      </c:pt>
                      <c:pt idx="61">
                        <c:v>-3.2051282051282159E-2</c:v>
                      </c:pt>
                      <c:pt idx="62">
                        <c:v>-3.2251035083896373E-2</c:v>
                      </c:pt>
                      <c:pt idx="63">
                        <c:v>-3.2451923076923128E-2</c:v>
                      </c:pt>
                      <c:pt idx="64">
                        <c:v>-3.2653955730878703E-2</c:v>
                      </c:pt>
                      <c:pt idx="65">
                        <c:v>-3.2857142857142918E-2</c:v>
                      </c:pt>
                      <c:pt idx="66">
                        <c:v>-3.3061494379545975E-2</c:v>
                      </c:pt>
                      <c:pt idx="67">
                        <c:v>-3.3267020335985831E-2</c:v>
                      </c:pt>
                      <c:pt idx="68">
                        <c:v>-3.3473730880070884E-2</c:v>
                      </c:pt>
                      <c:pt idx="69">
                        <c:v>-3.3681636282792193E-2</c:v>
                      </c:pt>
                      <c:pt idx="70">
                        <c:v>-3.3890746934225113E-2</c:v>
                      </c:pt>
                      <c:pt idx="71">
                        <c:v>-3.4101073345259358E-2</c:v>
                      </c:pt>
                      <c:pt idx="72">
                        <c:v>-3.4312626149360925E-2</c:v>
                      </c:pt>
                      <c:pt idx="73">
                        <c:v>-3.4525416104363438E-2</c:v>
                      </c:pt>
                      <c:pt idx="74">
                        <c:v>-3.4739454094292799E-2</c:v>
                      </c:pt>
                      <c:pt idx="75">
                        <c:v>-3.4954751131221595E-2</c:v>
                      </c:pt>
                      <c:pt idx="76">
                        <c:v>-3.5171318357159143E-2</c:v>
                      </c:pt>
                      <c:pt idx="77">
                        <c:v>-3.5389167045971948E-2</c:v>
                      </c:pt>
                      <c:pt idx="78">
                        <c:v>-3.5608308605341255E-2</c:v>
                      </c:pt>
                      <c:pt idx="79">
                        <c:v>-3.5828754578754562E-2</c:v>
                      </c:pt>
                      <c:pt idx="80">
                        <c:v>-3.6050516647531672E-2</c:v>
                      </c:pt>
                      <c:pt idx="81">
                        <c:v>-3.6273606632887923E-2</c:v>
                      </c:pt>
                      <c:pt idx="82">
                        <c:v>-3.6498036498036401E-2</c:v>
                      </c:pt>
                      <c:pt idx="83">
                        <c:v>-3.6723818350324344E-2</c:v>
                      </c:pt>
                      <c:pt idx="84">
                        <c:v>-3.6950964443411505E-2</c:v>
                      </c:pt>
                      <c:pt idx="85">
                        <c:v>-3.7179487179487158E-2</c:v>
                      </c:pt>
                      <c:pt idx="86">
                        <c:v>-3.7409399111526964E-2</c:v>
                      </c:pt>
                      <c:pt idx="87">
                        <c:v>-3.7640712945590904E-2</c:v>
                      </c:pt>
                      <c:pt idx="88">
                        <c:v>-3.7873441543166297E-2</c:v>
                      </c:pt>
                      <c:pt idx="89">
                        <c:v>-3.8107597923548897E-2</c:v>
                      </c:pt>
                      <c:pt idx="90">
                        <c:v>-3.8343195266272279E-2</c:v>
                      </c:pt>
                      <c:pt idx="91">
                        <c:v>-3.8580246913580307E-2</c:v>
                      </c:pt>
                      <c:pt idx="92">
                        <c:v>-3.8818766372945901E-2</c:v>
                      </c:pt>
                      <c:pt idx="93">
                        <c:v>-3.9058767319636867E-2</c:v>
                      </c:pt>
                      <c:pt idx="94">
                        <c:v>-3.9300263599329033E-2</c:v>
                      </c:pt>
                      <c:pt idx="95">
                        <c:v>-3.9543269230769229E-2</c:v>
                      </c:pt>
                      <c:pt idx="96">
                        <c:v>-3.9787798408488007E-2</c:v>
                      </c:pt>
                      <c:pt idx="97">
                        <c:v>-4.0033865505563537E-2</c:v>
                      </c:pt>
                      <c:pt idx="98">
                        <c:v>-4.0281485076437806E-2</c:v>
                      </c:pt>
                      <c:pt idx="99">
                        <c:v>-4.0530671859785872E-2</c:v>
                      </c:pt>
                      <c:pt idx="100">
                        <c:v>-4.0781440781440859E-2</c:v>
                      </c:pt>
                      <c:pt idx="101">
                        <c:v>-4.1033806957373797E-2</c:v>
                      </c:pt>
                      <c:pt idx="102">
                        <c:v>-4.1287785696731416E-2</c:v>
                      </c:pt>
                      <c:pt idx="103">
                        <c:v>-4.1543392504930887E-2</c:v>
                      </c:pt>
                      <c:pt idx="104">
                        <c:v>-4.1800643086816747E-2</c:v>
                      </c:pt>
                      <c:pt idx="105">
                        <c:v>-4.2059553349875878E-2</c:v>
                      </c:pt>
                      <c:pt idx="106">
                        <c:v>-4.2320139407518109E-2</c:v>
                      </c:pt>
                      <c:pt idx="107">
                        <c:v>-4.2582417582417653E-2</c:v>
                      </c:pt>
                      <c:pt idx="108">
                        <c:v>-4.2846404409922267E-2</c:v>
                      </c:pt>
                      <c:pt idx="109">
                        <c:v>-4.3112116641528253E-2</c:v>
                      </c:pt>
                      <c:pt idx="110">
                        <c:v>-4.3379571248423621E-2</c:v>
                      </c:pt>
                      <c:pt idx="111">
                        <c:v>-4.3648785425101089E-2</c:v>
                      </c:pt>
                      <c:pt idx="112">
                        <c:v>-4.3919776593044024E-2</c:v>
                      </c:pt>
                      <c:pt idx="113">
                        <c:v>-4.4192562404483104E-2</c:v>
                      </c:pt>
                      <c:pt idx="114">
                        <c:v>-4.4467160746230472E-2</c:v>
                      </c:pt>
                      <c:pt idx="115">
                        <c:v>-4.4743589743589829E-2</c:v>
                      </c:pt>
                      <c:pt idx="116">
                        <c:v>-4.5021867764342582E-2</c:v>
                      </c:pt>
                      <c:pt idx="117">
                        <c:v>-4.530201342281881E-2</c:v>
                      </c:pt>
                      <c:pt idx="118">
                        <c:v>-4.5584045584045607E-2</c:v>
                      </c:pt>
                      <c:pt idx="119">
                        <c:v>-4.5867983367983478E-2</c:v>
                      </c:pt>
                      <c:pt idx="120">
                        <c:v>-4.615384615384599E-2</c:v>
                      </c:pt>
                      <c:pt idx="121">
                        <c:v>-4.6441653584510689E-2</c:v>
                      </c:pt>
                      <c:pt idx="122">
                        <c:v>-4.673142557101595E-2</c:v>
                      </c:pt>
                      <c:pt idx="123">
                        <c:v>-4.7023182297155075E-2</c:v>
                      </c:pt>
                      <c:pt idx="124">
                        <c:v>-4.7316944224160773E-2</c:v>
                      </c:pt>
                      <c:pt idx="125">
                        <c:v>-4.7612732095490662E-2</c:v>
                      </c:pt>
                      <c:pt idx="126">
                        <c:v>-4.7910566941708921E-2</c:v>
                      </c:pt>
                      <c:pt idx="127">
                        <c:v>-4.8210470085470192E-2</c:v>
                      </c:pt>
                      <c:pt idx="128">
                        <c:v>-4.8512463146609397E-2</c:v>
                      </c:pt>
                      <c:pt idx="129">
                        <c:v>-4.8816568047337361E-2</c:v>
                      </c:pt>
                      <c:pt idx="130">
                        <c:v>-4.912280701754379E-2</c:v>
                      </c:pt>
                      <c:pt idx="131">
                        <c:v>-4.9431202600216606E-2</c:v>
                      </c:pt>
                      <c:pt idx="132">
                        <c:v>-4.9741777656971964E-2</c:v>
                      </c:pt>
                      <c:pt idx="133">
                        <c:v>-5.005455537370429E-2</c:v>
                      </c:pt>
                      <c:pt idx="134">
                        <c:v>-5.0369559266356334E-2</c:v>
                      </c:pt>
                      <c:pt idx="135">
                        <c:v>-5.0686813186813118E-2</c:v>
                      </c:pt>
                      <c:pt idx="136">
                        <c:v>-5.1006341328921789E-2</c:v>
                      </c:pt>
                      <c:pt idx="137">
                        <c:v>-5.1328168234643035E-2</c:v>
                      </c:pt>
                      <c:pt idx="138">
                        <c:v>-5.1652318800333274E-2</c:v>
                      </c:pt>
                      <c:pt idx="139">
                        <c:v>-5.1978818283166084E-2</c:v>
                      </c:pt>
                      <c:pt idx="140">
                        <c:v>-5.2307692307692388E-2</c:v>
                      </c:pt>
                      <c:pt idx="141">
                        <c:v>-5.2638966872543547E-2</c:v>
                      </c:pt>
                      <c:pt idx="142">
                        <c:v>-5.297266835728387E-2</c:v>
                      </c:pt>
                      <c:pt idx="143">
                        <c:v>-5.3308823529411797E-2</c:v>
                      </c:pt>
                      <c:pt idx="144">
                        <c:v>-5.3647459551518617E-2</c:v>
                      </c:pt>
                      <c:pt idx="145">
                        <c:v>-5.3988603988603945E-2</c:v>
                      </c:pt>
                      <c:pt idx="146">
                        <c:v>-5.4332284815556076E-2</c:v>
                      </c:pt>
                      <c:pt idx="147">
                        <c:v>-5.4678530424799088E-2</c:v>
                      </c:pt>
                      <c:pt idx="148">
                        <c:v>-5.5027369634111256E-2</c:v>
                      </c:pt>
                      <c:pt idx="149">
                        <c:v>-5.53788316946211E-2</c:v>
                      </c:pt>
                      <c:pt idx="150">
                        <c:v>-5.5732946298984176E-2</c:v>
                      </c:pt>
                      <c:pt idx="151">
                        <c:v>-5.6089743589743613E-2</c:v>
                      </c:pt>
                      <c:pt idx="152">
                        <c:v>-5.6449254167885377E-2</c:v>
                      </c:pt>
                      <c:pt idx="153">
                        <c:v>-5.68115091015855E-2</c:v>
                      </c:pt>
                      <c:pt idx="154">
                        <c:v>-5.7176539935160697E-2</c:v>
                      </c:pt>
                      <c:pt idx="155">
                        <c:v>-5.7544378698224929E-2</c:v>
                      </c:pt>
                      <c:pt idx="156">
                        <c:v>-5.791505791505791E-2</c:v>
                      </c:pt>
                      <c:pt idx="157">
                        <c:v>-5.8288610614191994E-2</c:v>
                      </c:pt>
                      <c:pt idx="158">
                        <c:v>-5.8665070338222103E-2</c:v>
                      </c:pt>
                      <c:pt idx="159">
                        <c:v>-5.9044471153846256E-2</c:v>
                      </c:pt>
                      <c:pt idx="160">
                        <c:v>-5.9426847662141791E-2</c:v>
                      </c:pt>
                      <c:pt idx="161">
                        <c:v>-5.9812235009085502E-2</c:v>
                      </c:pt>
                      <c:pt idx="162">
                        <c:v>-6.0200668896321141E-2</c:v>
                      </c:pt>
                      <c:pt idx="163">
                        <c:v>-6.0592185592185599E-2</c:v>
                      </c:pt>
                      <c:pt idx="164">
                        <c:v>-6.0986821942997094E-2</c:v>
                      </c:pt>
                      <c:pt idx="165">
                        <c:v>-6.1384615384615371E-2</c:v>
                      </c:pt>
                      <c:pt idx="166">
                        <c:v>-6.1785603954278789E-2</c:v>
                      </c:pt>
                      <c:pt idx="167">
                        <c:v>-6.2189826302729623E-2</c:v>
                      </c:pt>
                      <c:pt idx="168">
                        <c:v>-6.2597321706633569E-2</c:v>
                      </c:pt>
                      <c:pt idx="169">
                        <c:v>-6.3008130081300795E-2</c:v>
                      </c:pt>
                      <c:pt idx="170">
                        <c:v>-6.3422291993720625E-2</c:v>
                      </c:pt>
                      <c:pt idx="171">
                        <c:v>-6.383984867591419E-2</c:v>
                      </c:pt>
                      <c:pt idx="172">
                        <c:v>-6.4260842038619814E-2</c:v>
                      </c:pt>
                      <c:pt idx="173">
                        <c:v>-6.4685314685314688E-2</c:v>
                      </c:pt>
                      <c:pt idx="174">
                        <c:v>-6.5113309926587926E-2</c:v>
                      </c:pt>
                      <c:pt idx="175">
                        <c:v>-6.5544871794871784E-2</c:v>
                      </c:pt>
                      <c:pt idx="176">
                        <c:v>-6.5980045059542913E-2</c:v>
                      </c:pt>
                      <c:pt idx="177">
                        <c:v>-6.641887524240464E-2</c:v>
                      </c:pt>
                      <c:pt idx="178">
                        <c:v>-6.6861408633560493E-2</c:v>
                      </c:pt>
                      <c:pt idx="179">
                        <c:v>-6.7307692307692402E-2</c:v>
                      </c:pt>
                      <c:pt idx="180">
                        <c:v>-6.7757774140752791E-2</c:v>
                      </c:pt>
                      <c:pt idx="181">
                        <c:v>-6.8211702827087439E-2</c:v>
                      </c:pt>
                      <c:pt idx="182">
                        <c:v>-6.8669527896995763E-2</c:v>
                      </c:pt>
                      <c:pt idx="183">
                        <c:v>-6.9131299734748186E-2</c:v>
                      </c:pt>
                      <c:pt idx="184">
                        <c:v>-6.9597069597069461E-2</c:v>
                      </c:pt>
                      <c:pt idx="185">
                        <c:v>-7.0066889632106832E-2</c:v>
                      </c:pt>
                      <c:pt idx="186">
                        <c:v>-7.054081289889147E-2</c:v>
                      </c:pt>
                      <c:pt idx="187">
                        <c:v>-7.1018893387314375E-2</c:v>
                      </c:pt>
                      <c:pt idx="188">
                        <c:v>-7.1501186038630982E-2</c:v>
                      </c:pt>
                      <c:pt idx="189">
                        <c:v>-7.1987746766507876E-2</c:v>
                      </c:pt>
                      <c:pt idx="190">
                        <c:v>-7.2478632478632399E-2</c:v>
                      </c:pt>
                      <c:pt idx="191">
                        <c:v>-7.2973901098901117E-2</c:v>
                      </c:pt>
                      <c:pt idx="192">
                        <c:v>-7.3473611590203491E-2</c:v>
                      </c:pt>
                      <c:pt idx="193">
                        <c:v>-7.3977823977823931E-2</c:v>
                      </c:pt>
                      <c:pt idx="194">
                        <c:v>-7.4486599373477236E-2</c:v>
                      </c:pt>
                      <c:pt idx="195">
                        <c:v>-7.4999999999999956E-2</c:v>
                      </c:pt>
                      <c:pt idx="196">
                        <c:v>-7.5518089216719431E-2</c:v>
                      </c:pt>
                      <c:pt idx="197">
                        <c:v>-7.604093154551872E-2</c:v>
                      </c:pt>
                      <c:pt idx="198">
                        <c:v>-7.6568592697624838E-2</c:v>
                      </c:pt>
                      <c:pt idx="199">
                        <c:v>-7.7101139601139623E-2</c:v>
                      </c:pt>
                      <c:pt idx="200">
                        <c:v>-7.7638640429338213E-2</c:v>
                      </c:pt>
                      <c:pt idx="201">
                        <c:v>-7.8181164629762767E-2</c:v>
                      </c:pt>
                      <c:pt idx="202">
                        <c:v>-7.8728782954135101E-2</c:v>
                      </c:pt>
                      <c:pt idx="203">
                        <c:v>-7.9281567489114524E-2</c:v>
                      </c:pt>
                      <c:pt idx="204">
                        <c:v>-7.9839591687932976E-2</c:v>
                      </c:pt>
                      <c:pt idx="205">
                        <c:v>-8.040293040293045E-2</c:v>
                      </c:pt>
                      <c:pt idx="206">
                        <c:v>-8.0971659919028438E-2</c:v>
                      </c:pt>
                      <c:pt idx="207">
                        <c:v>-8.1545857988165826E-2</c:v>
                      </c:pt>
                      <c:pt idx="208">
                        <c:v>-8.2125603864734442E-2</c:v>
                      </c:pt>
                      <c:pt idx="209">
                        <c:v>-8.2710978342046437E-2</c:v>
                      </c:pt>
                      <c:pt idx="210">
                        <c:v>-8.3302063789868597E-2</c:v>
                      </c:pt>
                      <c:pt idx="211">
                        <c:v>-8.3898944193061875E-2</c:v>
                      </c:pt>
                      <c:pt idx="212">
                        <c:v>-8.4501705191360466E-2</c:v>
                      </c:pt>
                      <c:pt idx="213">
                        <c:v>-8.5110434120335254E-2</c:v>
                      </c:pt>
                      <c:pt idx="214">
                        <c:v>-8.5725220053578299E-2</c:v>
                      </c:pt>
                      <c:pt idx="215">
                        <c:v>-8.634615384615385E-2</c:v>
                      </c:pt>
                      <c:pt idx="216">
                        <c:v>-8.6973328179358322E-2</c:v>
                      </c:pt>
                      <c:pt idx="217">
                        <c:v>-8.7606837606837629E-2</c:v>
                      </c:pt>
                      <c:pt idx="218">
                        <c:v>-8.8246778602108722E-2</c:v>
                      </c:pt>
                      <c:pt idx="219">
                        <c:v>-8.8893249607535418E-2</c:v>
                      </c:pt>
                      <c:pt idx="220">
                        <c:v>-8.9546351084812681E-2</c:v>
                      </c:pt>
                      <c:pt idx="221">
                        <c:v>-9.0206185567010322E-2</c:v>
                      </c:pt>
                      <c:pt idx="222">
                        <c:v>-9.0872857712235966E-2</c:v>
                      </c:pt>
                      <c:pt idx="223">
                        <c:v>-9.154647435897445E-2</c:v>
                      </c:pt>
                      <c:pt idx="224">
                        <c:v>-9.2227144583165388E-2</c:v>
                      </c:pt>
                      <c:pt idx="225">
                        <c:v>-9.291497975708507E-2</c:v>
                      </c:pt>
                      <c:pt idx="226">
                        <c:v>-9.3610093610093648E-2</c:v>
                      </c:pt>
                      <c:pt idx="227">
                        <c:v>-9.4312602291325653E-2</c:v>
                      </c:pt>
                      <c:pt idx="228">
                        <c:v>-9.5022624434389247E-2</c:v>
                      </c:pt>
                      <c:pt idx="229">
                        <c:v>-9.5740281224152346E-2</c:v>
                      </c:pt>
                      <c:pt idx="230">
                        <c:v>-9.6465696465696471E-2</c:v>
                      </c:pt>
                      <c:pt idx="231">
                        <c:v>-9.7198996655518566E-2</c:v>
                      </c:pt>
                      <c:pt idx="232">
                        <c:v>-9.7940311055065288E-2</c:v>
                      </c:pt>
                      <c:pt idx="233">
                        <c:v>-9.86897717666948E-2</c:v>
                      </c:pt>
                      <c:pt idx="234">
                        <c:v>-9.9447513812154553E-2</c:v>
                      </c:pt>
                      <c:pt idx="235">
                        <c:v>-0.1002136752136753</c:v>
                      </c:pt>
                      <c:pt idx="236">
                        <c:v>-0.10098839707778262</c:v>
                      </c:pt>
                      <c:pt idx="237">
                        <c:v>-0.10177182368193594</c:v>
                      </c:pt>
                      <c:pt idx="238">
                        <c:v>-0.10256410256410264</c:v>
                      </c:pt>
                      <c:pt idx="239">
                        <c:v>-0.1033653846153848</c:v>
                      </c:pt>
                      <c:pt idx="240">
                        <c:v>-0.10417582417582427</c:v>
                      </c:pt>
                      <c:pt idx="241">
                        <c:v>-0.10499557913351021</c:v>
                      </c:pt>
                      <c:pt idx="242">
                        <c:v>-0.10582481102712304</c:v>
                      </c:pt>
                      <c:pt idx="243">
                        <c:v>-0.10666368515205704</c:v>
                      </c:pt>
                      <c:pt idx="244">
                        <c:v>-0.10751237067026553</c:v>
                      </c:pt>
                      <c:pt idx="245">
                        <c:v>-0.10837104072398196</c:v>
                      </c:pt>
                      <c:pt idx="246">
                        <c:v>-0.10923987255348211</c:v>
                      </c:pt>
                      <c:pt idx="247">
                        <c:v>-0.11011904761904767</c:v>
                      </c:pt>
                      <c:pt idx="248">
                        <c:v>-0.1110087517273145</c:v>
                      </c:pt>
                      <c:pt idx="249">
                        <c:v>-0.11190917516218724</c:v>
                      </c:pt>
                      <c:pt idx="250">
                        <c:v>-0.11282051282051275</c:v>
                      </c:pt>
                      <c:pt idx="251">
                        <c:v>-0.11374296435272058</c:v>
                      </c:pt>
                      <c:pt idx="252">
                        <c:v>-0.11467673430863612</c:v>
                      </c:pt>
                      <c:pt idx="253">
                        <c:v>-0.11562203228869894</c:v>
                      </c:pt>
                      <c:pt idx="254">
                        <c:v>-0.11657907310081217</c:v>
                      </c:pt>
                      <c:pt idx="255">
                        <c:v>-0.11754807692307689</c:v>
                      </c:pt>
                      <c:pt idx="256">
                        <c:v>-0.11852926947266562</c:v>
                      </c:pt>
                      <c:pt idx="257">
                        <c:v>-0.11952288218111007</c:v>
                      </c:pt>
                      <c:pt idx="258">
                        <c:v>-0.12052915237628614</c:v>
                      </c:pt>
                      <c:pt idx="259">
                        <c:v>-0.12154832347140054</c:v>
                      </c:pt>
                      <c:pt idx="260">
                        <c:v>-0.1225806451612903</c:v>
                      </c:pt>
                      <c:pt idx="261">
                        <c:v>-0.12362637362637363</c:v>
                      </c:pt>
                      <c:pt idx="262">
                        <c:v>-0.12468577174459528</c:v>
                      </c:pt>
                      <c:pt idx="263">
                        <c:v>-0.12575910931174084</c:v>
                      </c:pt>
                      <c:pt idx="264">
                        <c:v>-0.12684666327050442</c:v>
                      </c:pt>
                      <c:pt idx="265">
                        <c:v>-0.12794871794871798</c:v>
                      </c:pt>
                      <c:pt idx="266">
                        <c:v>-0.12906556530717617</c:v>
                      </c:pt>
                      <c:pt idx="267">
                        <c:v>-0.13019750519750517</c:v>
                      </c:pt>
                      <c:pt idx="268">
                        <c:v>-0.13134484563055993</c:v>
                      </c:pt>
                      <c:pt idx="269">
                        <c:v>-0.13250790305584814</c:v>
                      </c:pt>
                      <c:pt idx="270">
                        <c:v>-0.13368700265251998</c:v>
                      </c:pt>
                      <c:pt idx="271">
                        <c:v>-0.1348824786324786</c:v>
                      </c:pt>
                      <c:pt idx="272">
                        <c:v>-0.13609467455621305</c:v>
                      </c:pt>
                      <c:pt idx="273">
                        <c:v>-0.13732394366197187</c:v>
                      </c:pt>
                      <c:pt idx="274">
                        <c:v>-0.13857064920894691</c:v>
                      </c:pt>
                      <c:pt idx="275">
                        <c:v>-0.13983516483516478</c:v>
                      </c:pt>
                      <c:pt idx="276">
                        <c:v>-0.14111787493082451</c:v>
                      </c:pt>
                      <c:pt idx="277">
                        <c:v>-0.14241917502787071</c:v>
                      </c:pt>
                      <c:pt idx="278">
                        <c:v>-0.14373947220662553</c:v>
                      </c:pt>
                      <c:pt idx="279">
                        <c:v>-0.14507918552036203</c:v>
                      </c:pt>
                      <c:pt idx="280">
                        <c:v>-0.14643874643874644</c:v>
                      </c:pt>
                      <c:pt idx="281">
                        <c:v>-0.1478185993111365</c:v>
                      </c:pt>
                      <c:pt idx="282">
                        <c:v>-0.14921920185078064</c:v>
                      </c:pt>
                      <c:pt idx="283">
                        <c:v>-0.15064102564102566</c:v>
                      </c:pt>
                      <c:pt idx="284">
                        <c:v>-0.15208455666470944</c:v>
                      </c:pt>
                      <c:pt idx="285">
                        <c:v>-0.15355029585798818</c:v>
                      </c:pt>
                      <c:pt idx="286">
                        <c:v>-0.15503875968992242</c:v>
                      </c:pt>
                      <c:pt idx="287">
                        <c:v>-0.15655048076923084</c:v>
                      </c:pt>
                      <c:pt idx="288">
                        <c:v>-0.15808600847970911</c:v>
                      </c:pt>
                      <c:pt idx="289">
                        <c:v>-0.15964590964590963</c:v>
                      </c:pt>
                      <c:pt idx="290">
                        <c:v>-0.16123076923076918</c:v>
                      </c:pt>
                      <c:pt idx="291">
                        <c:v>-0.16284119106699757</c:v>
                      </c:pt>
                      <c:pt idx="292">
                        <c:v>-0.16447779862414014</c:v>
                      </c:pt>
                      <c:pt idx="293">
                        <c:v>-0.16614123581336704</c:v>
                      </c:pt>
                      <c:pt idx="294">
                        <c:v>-0.16783216783216781</c:v>
                      </c:pt>
                      <c:pt idx="295">
                        <c:v>-0.16955128205128212</c:v>
                      </c:pt>
                      <c:pt idx="296">
                        <c:v>-0.17129928894634783</c:v>
                      </c:pt>
                      <c:pt idx="297">
                        <c:v>-0.17307692307692313</c:v>
                      </c:pt>
                      <c:pt idx="298">
                        <c:v>-0.17488494411571331</c:v>
                      </c:pt>
                      <c:pt idx="299">
                        <c:v>-0.17672413793103448</c:v>
                      </c:pt>
                      <c:pt idx="300">
                        <c:v>-0.17859531772575243</c:v>
                      </c:pt>
                      <c:pt idx="301">
                        <c:v>-0.18049932523616719</c:v>
                      </c:pt>
                      <c:pt idx="302">
                        <c:v>-0.1824370319945543</c:v>
                      </c:pt>
                      <c:pt idx="303">
                        <c:v>-0.18440934065934067</c:v>
                      </c:pt>
                      <c:pt idx="304">
                        <c:v>-0.18641718641718652</c:v>
                      </c:pt>
                      <c:pt idx="305">
                        <c:v>-0.18846153846153846</c:v>
                      </c:pt>
                      <c:pt idx="306">
                        <c:v>-0.19054340155257599</c:v>
                      </c:pt>
                      <c:pt idx="307">
                        <c:v>-0.19266381766381757</c:v>
                      </c:pt>
                      <c:pt idx="308">
                        <c:v>-0.19482386772106397</c:v>
                      </c:pt>
                      <c:pt idx="309">
                        <c:v>-0.19702467343976782</c:v>
                      </c:pt>
                      <c:pt idx="310">
                        <c:v>-0.19926739926739934</c:v>
                      </c:pt>
                      <c:pt idx="311">
                        <c:v>-0.20155325443786987</c:v>
                      </c:pt>
                      <c:pt idx="312">
                        <c:v>-0.2038834951456312</c:v>
                      </c:pt>
                      <c:pt idx="313">
                        <c:v>-0.20625942684766219</c:v>
                      </c:pt>
                      <c:pt idx="314">
                        <c:v>-0.20868240670220861</c:v>
                      </c:pt>
                      <c:pt idx="315">
                        <c:v>-0.21115384615384625</c:v>
                      </c:pt>
                      <c:pt idx="316">
                        <c:v>-0.21367521367521358</c:v>
                      </c:pt>
                      <c:pt idx="317">
                        <c:v>-0.21624803767660916</c:v>
                      </c:pt>
                      <c:pt idx="318">
                        <c:v>-0.21887390959555919</c:v>
                      </c:pt>
                      <c:pt idx="319">
                        <c:v>-0.221554487179487</c:v>
                      </c:pt>
                      <c:pt idx="320">
                        <c:v>-0.22429149797570846</c:v>
                      </c:pt>
                      <c:pt idx="321">
                        <c:v>-0.22708674304418985</c:v>
                      </c:pt>
                      <c:pt idx="322">
                        <c:v>-0.22994210090984279</c:v>
                      </c:pt>
                      <c:pt idx="323">
                        <c:v>-0.23285953177257523</c:v>
                      </c:pt>
                      <c:pt idx="324">
                        <c:v>-0.23584108199492826</c:v>
                      </c:pt>
                      <c:pt idx="325">
                        <c:v>-0.23888888888888893</c:v>
                      </c:pt>
                      <c:pt idx="326">
                        <c:v>-0.24200518582541042</c:v>
                      </c:pt>
                      <c:pt idx="327">
                        <c:v>-0.24519230769230771</c:v>
                      </c:pt>
                      <c:pt idx="328">
                        <c:v>-0.24845269672855885</c:v>
                      </c:pt>
                      <c:pt idx="329">
                        <c:v>-0.25178890876565307</c:v>
                      </c:pt>
                      <c:pt idx="330">
                        <c:v>-0.25520361990950235</c:v>
                      </c:pt>
                      <c:pt idx="331">
                        <c:v>-0.25869963369963378</c:v>
                      </c:pt>
                      <c:pt idx="332">
                        <c:v>-0.26227988878591291</c:v>
                      </c:pt>
                      <c:pt idx="333">
                        <c:v>-0.26594746716697937</c:v>
                      </c:pt>
                      <c:pt idx="334">
                        <c:v>-0.26970560303893631</c:v>
                      </c:pt>
                      <c:pt idx="335">
                        <c:v>-0.27355769230769234</c:v>
                      </c:pt>
                      <c:pt idx="336">
                        <c:v>-0.27750730282375846</c:v>
                      </c:pt>
                      <c:pt idx="337">
                        <c:v>-0.2815581854043393</c:v>
                      </c:pt>
                      <c:pt idx="338">
                        <c:v>-0.28571428571428581</c:v>
                      </c:pt>
                      <c:pt idx="339">
                        <c:v>-0.28997975708502022</c:v>
                      </c:pt>
                      <c:pt idx="340">
                        <c:v>-0.2943589743589744</c:v>
                      </c:pt>
                      <c:pt idx="341">
                        <c:v>-0.29885654885654889</c:v>
                      </c:pt>
                      <c:pt idx="342">
                        <c:v>-0.30347734457323494</c:v>
                      </c:pt>
                      <c:pt idx="343">
                        <c:v>-0.30822649572649574</c:v>
                      </c:pt>
                      <c:pt idx="344">
                        <c:v>-0.31310942578548207</c:v>
                      </c:pt>
                      <c:pt idx="345">
                        <c:v>-0.31813186813186811</c:v>
                      </c:pt>
                      <c:pt idx="346">
                        <c:v>-0.32329988851727975</c:v>
                      </c:pt>
                      <c:pt idx="347">
                        <c:v>-0.3286199095022625</c:v>
                      </c:pt>
                      <c:pt idx="348">
                        <c:v>-0.33409873708381177</c:v>
                      </c:pt>
                      <c:pt idx="349">
                        <c:v>-0.33974358974358965</c:v>
                      </c:pt>
                      <c:pt idx="350">
                        <c:v>-0.34556213017751491</c:v>
                      </c:pt>
                      <c:pt idx="351">
                        <c:v>-0.3515625</c:v>
                      </c:pt>
                      <c:pt idx="352">
                        <c:v>-0.3577533577533577</c:v>
                      </c:pt>
                      <c:pt idx="353">
                        <c:v>-0.36414392059553358</c:v>
                      </c:pt>
                      <c:pt idx="354">
                        <c:v>-0.3707440100882724</c:v>
                      </c:pt>
                      <c:pt idx="355">
                        <c:v>-0.37756410256410255</c:v>
                      </c:pt>
                      <c:pt idx="356">
                        <c:v>-0.38461538461538458</c:v>
                      </c:pt>
                      <c:pt idx="357">
                        <c:v>-0.39190981432360739</c:v>
                      </c:pt>
                      <c:pt idx="358">
                        <c:v>-0.39946018893387314</c:v>
                      </c:pt>
                      <c:pt idx="359">
                        <c:v>-0.40728021978021978</c:v>
                      </c:pt>
                      <c:pt idx="360">
                        <c:v>-0.41538461538461557</c:v>
                      </c:pt>
                      <c:pt idx="361">
                        <c:v>-0.4237891737891738</c:v>
                      </c:pt>
                      <c:pt idx="362">
                        <c:v>-0.43251088534107407</c:v>
                      </c:pt>
                      <c:pt idx="363">
                        <c:v>-0.44156804733727817</c:v>
                      </c:pt>
                      <c:pt idx="364">
                        <c:v>-0.4509803921568627</c:v>
                      </c:pt>
                      <c:pt idx="365">
                        <c:v>-0.46076923076923093</c:v>
                      </c:pt>
                      <c:pt idx="366">
                        <c:v>-0.4709576138147567</c:v>
                      </c:pt>
                      <c:pt idx="367">
                        <c:v>-0.48157051282051289</c:v>
                      </c:pt>
                      <c:pt idx="368">
                        <c:v>-0.49263502454991825</c:v>
                      </c:pt>
                      <c:pt idx="369">
                        <c:v>-0.5041806020066889</c:v>
                      </c:pt>
                      <c:pt idx="370">
                        <c:v>-0.51623931623931618</c:v>
                      </c:pt>
                      <c:pt idx="371">
                        <c:v>-0.52884615384615385</c:v>
                      </c:pt>
                      <c:pt idx="372">
                        <c:v>-0.54203935599284436</c:v>
                      </c:pt>
                      <c:pt idx="373">
                        <c:v>-0.55586080586080588</c:v>
                      </c:pt>
                      <c:pt idx="374">
                        <c:v>-0.57035647279549717</c:v>
                      </c:pt>
                      <c:pt idx="375">
                        <c:v>-0.58557692307692322</c:v>
                      </c:pt>
                      <c:pt idx="376">
                        <c:v>-0.60157790927021693</c:v>
                      </c:pt>
                      <c:pt idx="377">
                        <c:v>-0.61842105263157887</c:v>
                      </c:pt>
                      <c:pt idx="378">
                        <c:v>-0.63617463617463632</c:v>
                      </c:pt>
                      <c:pt idx="379">
                        <c:v>-0.65491452991452981</c:v>
                      </c:pt>
                      <c:pt idx="380">
                        <c:v>-0.67472527472527466</c:v>
                      </c:pt>
                      <c:pt idx="381">
                        <c:v>-0.69570135746606321</c:v>
                      </c:pt>
                      <c:pt idx="382">
                        <c:v>-0.71794871794871784</c:v>
                      </c:pt>
                      <c:pt idx="383">
                        <c:v>-0.74158653846153844</c:v>
                      </c:pt>
                      <c:pt idx="384">
                        <c:v>-0.76674937965260548</c:v>
                      </c:pt>
                      <c:pt idx="385">
                        <c:v>-0.79358974358974355</c:v>
                      </c:pt>
                      <c:pt idx="386">
                        <c:v>-0.82228116710875354</c:v>
                      </c:pt>
                      <c:pt idx="387">
                        <c:v>-0.85302197802197788</c:v>
                      </c:pt>
                      <c:pt idx="388">
                        <c:v>-0.88603988603988604</c:v>
                      </c:pt>
                      <c:pt idx="389">
                        <c:v>-0.92159763313609466</c:v>
                      </c:pt>
                      <c:pt idx="390">
                        <c:v>-0.96</c:v>
                      </c:pt>
                      <c:pt idx="391">
                        <c:v>-1.0016025641025639</c:v>
                      </c:pt>
                      <c:pt idx="392">
                        <c:v>-1.0468227424749164</c:v>
                      </c:pt>
                      <c:pt idx="393">
                        <c:v>-1.0961538461538463</c:v>
                      </c:pt>
                      <c:pt idx="394">
                        <c:v>-1.1501831501831499</c:v>
                      </c:pt>
                      <c:pt idx="395">
                        <c:v>-1.2096153846153843</c:v>
                      </c:pt>
                      <c:pt idx="396">
                        <c:v>-1.2753036437246963</c:v>
                      </c:pt>
                      <c:pt idx="397">
                        <c:v>-1.3482905982905984</c:v>
                      </c:pt>
                      <c:pt idx="398">
                        <c:v>-1.4298642533936652</c:v>
                      </c:pt>
                      <c:pt idx="399">
                        <c:v>-1.5216346153846154</c:v>
                      </c:pt>
                      <c:pt idx="400">
                        <c:v>-1.6256410256410256</c:v>
                      </c:pt>
                      <c:pt idx="401">
                        <c:v>-1.7445054945054945</c:v>
                      </c:pt>
                      <c:pt idx="402">
                        <c:v>-1.8816568047337279</c:v>
                      </c:pt>
                      <c:pt idx="403">
                        <c:v>-2.0416666666666665</c:v>
                      </c:pt>
                      <c:pt idx="404">
                        <c:v>-2.2307692307692308</c:v>
                      </c:pt>
                      <c:pt idx="405">
                        <c:v>-2.4576923076923074</c:v>
                      </c:pt>
                      <c:pt idx="406">
                        <c:v>-2.7350427350427351</c:v>
                      </c:pt>
                      <c:pt idx="407">
                        <c:v>-3.0817307692307692</c:v>
                      </c:pt>
                      <c:pt idx="408">
                        <c:v>-3.5274725274725274</c:v>
                      </c:pt>
                      <c:pt idx="409">
                        <c:v>-4.1217948717948723</c:v>
                      </c:pt>
                      <c:pt idx="410">
                        <c:v>-4.953846153846154</c:v>
                      </c:pt>
                      <c:pt idx="411">
                        <c:v>-6.2019230769230775</c:v>
                      </c:pt>
                      <c:pt idx="412">
                        <c:v>-8.282051282051281</c:v>
                      </c:pt>
                      <c:pt idx="413">
                        <c:v>-12.442307692307692</c:v>
                      </c:pt>
                      <c:pt idx="414">
                        <c:v>-24.923076923076927</c:v>
                      </c:pt>
                    </c:numCache>
                  </c:numRef>
                </c:yVal>
                <c:smooth val="1"/>
                <c:extLst xmlns:c15="http://schemas.microsoft.com/office/drawing/2012/chart">
                  <c:ext xmlns:c16="http://schemas.microsoft.com/office/drawing/2014/chart" uri="{C3380CC4-5D6E-409C-BE32-E72D297353CC}">
                    <c16:uniqueId val="{00000004-C08B-4CD1-8FB0-C91B8BA479A6}"/>
                  </c:ext>
                </c:extLst>
              </c15:ser>
            </c15:filteredScatterSeries>
          </c:ext>
        </c:extLst>
      </c:scatterChart>
      <c:valAx>
        <c:axId val="1356732975"/>
        <c:scaling>
          <c:orientation val="minMax"/>
          <c:max val="8"/>
          <c:min val="1"/>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N° Mazos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1356731535"/>
        <c:crosses val="autoZero"/>
        <c:crossBetween val="midCat"/>
      </c:valAx>
      <c:valAx>
        <c:axId val="1356731535"/>
        <c:scaling>
          <c:orientation val="minMax"/>
          <c:max val="4.5000000000000012E-2"/>
          <c:min val="0"/>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Probabilidad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1356732975"/>
        <c:crosses val="autoZero"/>
        <c:crossBetween val="midCat"/>
        <c:majorUnit val="5.000000000000001E-3"/>
      </c:valAx>
      <c:spPr>
        <a:noFill/>
        <a:ln>
          <a:noFill/>
        </a:ln>
        <a:effectLst/>
      </c:spPr>
    </c:plotArea>
    <c:legend>
      <c:legendPos val="t"/>
      <c:layout>
        <c:manualLayout>
          <c:xMode val="edge"/>
          <c:yMode val="edge"/>
          <c:x val="0.63990223097112864"/>
          <c:y val="0.59949912510936143"/>
          <c:w val="0.31765814579474744"/>
          <c:h val="0.1804203484224368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solidFill>
        </a:defRPr>
      </a:pPr>
      <a:endParaRPr lang="es-C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15419947506562"/>
          <c:y val="2.61639399356507E-2"/>
          <c:w val="0.84212204724409445"/>
          <c:h val="0.82686773245876144"/>
        </c:manualLayout>
      </c:layout>
      <c:scatterChart>
        <c:scatterStyle val="smoothMarker"/>
        <c:varyColors val="0"/>
        <c:ser>
          <c:idx val="4"/>
          <c:order val="4"/>
          <c:tx>
            <c:strRef>
              <c:f>'Par Perfecto'!$J$1</c:f>
              <c:strCache>
                <c:ptCount val="1"/>
                <c:pt idx="0">
                  <c:v>Valor Esperado apuesta par perfecto</c:v>
                </c:pt>
              </c:strCache>
              <c:extLst xmlns:c15="http://schemas.microsoft.com/office/drawing/2012/chart"/>
            </c:strRef>
          </c:tx>
          <c:spPr>
            <a:ln w="19050" cap="rnd">
              <a:solidFill>
                <a:srgbClr val="FF0000"/>
              </a:solidFill>
              <a:round/>
            </a:ln>
            <a:effectLst/>
          </c:spPr>
          <c:marker>
            <c:symbol val="none"/>
          </c:marker>
          <c:xVal>
            <c:numRef>
              <c:f>'Par Perfecto'!$E$2:$E$416</c:f>
              <c:numCache>
                <c:formatCode>0.00</c:formatCode>
                <c:ptCount val="415"/>
                <c:pt idx="0">
                  <c:v>8</c:v>
                </c:pt>
                <c:pt idx="1">
                  <c:v>7.9807692307692308</c:v>
                </c:pt>
                <c:pt idx="2">
                  <c:v>7.9615384615384617</c:v>
                </c:pt>
                <c:pt idx="3">
                  <c:v>7.9423076923076925</c:v>
                </c:pt>
                <c:pt idx="4">
                  <c:v>7.9230769230769234</c:v>
                </c:pt>
                <c:pt idx="5">
                  <c:v>7.9038461538461542</c:v>
                </c:pt>
                <c:pt idx="6">
                  <c:v>7.884615384615385</c:v>
                </c:pt>
                <c:pt idx="7">
                  <c:v>7.865384615384615</c:v>
                </c:pt>
                <c:pt idx="8">
                  <c:v>7.8461538461538458</c:v>
                </c:pt>
                <c:pt idx="9">
                  <c:v>7.8269230769230766</c:v>
                </c:pt>
                <c:pt idx="10">
                  <c:v>7.8076923076923075</c:v>
                </c:pt>
                <c:pt idx="11">
                  <c:v>7.7884615384615383</c:v>
                </c:pt>
                <c:pt idx="12">
                  <c:v>7.7692307692307692</c:v>
                </c:pt>
                <c:pt idx="13">
                  <c:v>7.75</c:v>
                </c:pt>
                <c:pt idx="14">
                  <c:v>7.7307692307692308</c:v>
                </c:pt>
                <c:pt idx="15">
                  <c:v>7.7115384615384617</c:v>
                </c:pt>
                <c:pt idx="16">
                  <c:v>7.6923076923076925</c:v>
                </c:pt>
                <c:pt idx="17">
                  <c:v>7.6730769230769234</c:v>
                </c:pt>
                <c:pt idx="18">
                  <c:v>7.6538461538461542</c:v>
                </c:pt>
                <c:pt idx="19">
                  <c:v>7.634615384615385</c:v>
                </c:pt>
                <c:pt idx="20">
                  <c:v>7.615384615384615</c:v>
                </c:pt>
                <c:pt idx="21">
                  <c:v>7.5961538461538458</c:v>
                </c:pt>
                <c:pt idx="22">
                  <c:v>7.5769230769230766</c:v>
                </c:pt>
                <c:pt idx="23">
                  <c:v>7.5576923076923075</c:v>
                </c:pt>
                <c:pt idx="24">
                  <c:v>7.5384615384615383</c:v>
                </c:pt>
                <c:pt idx="25">
                  <c:v>7.5192307692307692</c:v>
                </c:pt>
                <c:pt idx="26">
                  <c:v>7.5</c:v>
                </c:pt>
                <c:pt idx="27">
                  <c:v>7.4807692307692308</c:v>
                </c:pt>
                <c:pt idx="28">
                  <c:v>7.4615384615384617</c:v>
                </c:pt>
                <c:pt idx="29">
                  <c:v>7.4423076923076925</c:v>
                </c:pt>
                <c:pt idx="30">
                  <c:v>7.4230769230769234</c:v>
                </c:pt>
                <c:pt idx="31">
                  <c:v>7.4038461538461542</c:v>
                </c:pt>
                <c:pt idx="32">
                  <c:v>7.384615384615385</c:v>
                </c:pt>
                <c:pt idx="33">
                  <c:v>7.365384615384615</c:v>
                </c:pt>
                <c:pt idx="34">
                  <c:v>7.3461538461538458</c:v>
                </c:pt>
                <c:pt idx="35">
                  <c:v>7.3269230769230766</c:v>
                </c:pt>
                <c:pt idx="36">
                  <c:v>7.3076923076923075</c:v>
                </c:pt>
                <c:pt idx="37">
                  <c:v>7.2884615384615383</c:v>
                </c:pt>
                <c:pt idx="38">
                  <c:v>7.2692307692307692</c:v>
                </c:pt>
                <c:pt idx="39">
                  <c:v>7.25</c:v>
                </c:pt>
                <c:pt idx="40">
                  <c:v>7.2307692307692308</c:v>
                </c:pt>
                <c:pt idx="41">
                  <c:v>7.2115384615384617</c:v>
                </c:pt>
                <c:pt idx="42">
                  <c:v>7.1923076923076925</c:v>
                </c:pt>
                <c:pt idx="43">
                  <c:v>7.1730769230769234</c:v>
                </c:pt>
                <c:pt idx="44">
                  <c:v>7.1538461538461542</c:v>
                </c:pt>
                <c:pt idx="45">
                  <c:v>7.134615384615385</c:v>
                </c:pt>
                <c:pt idx="46">
                  <c:v>7.115384615384615</c:v>
                </c:pt>
                <c:pt idx="47">
                  <c:v>7.0961538461538458</c:v>
                </c:pt>
                <c:pt idx="48">
                  <c:v>7.0769230769230766</c:v>
                </c:pt>
                <c:pt idx="49">
                  <c:v>7.0576923076923075</c:v>
                </c:pt>
                <c:pt idx="50">
                  <c:v>7.0384615384615383</c:v>
                </c:pt>
                <c:pt idx="51">
                  <c:v>7.0192307692307692</c:v>
                </c:pt>
                <c:pt idx="52">
                  <c:v>7</c:v>
                </c:pt>
                <c:pt idx="53">
                  <c:v>6.9807692307692308</c:v>
                </c:pt>
                <c:pt idx="54">
                  <c:v>6.9615384615384617</c:v>
                </c:pt>
                <c:pt idx="55">
                  <c:v>6.9423076923076925</c:v>
                </c:pt>
                <c:pt idx="56">
                  <c:v>6.9230769230769234</c:v>
                </c:pt>
                <c:pt idx="57">
                  <c:v>6.9038461538461542</c:v>
                </c:pt>
                <c:pt idx="58">
                  <c:v>6.884615384615385</c:v>
                </c:pt>
                <c:pt idx="59">
                  <c:v>6.865384615384615</c:v>
                </c:pt>
                <c:pt idx="60">
                  <c:v>6.8461538461538458</c:v>
                </c:pt>
                <c:pt idx="61">
                  <c:v>6.8269230769230766</c:v>
                </c:pt>
                <c:pt idx="62">
                  <c:v>6.8076923076923075</c:v>
                </c:pt>
                <c:pt idx="63">
                  <c:v>6.7884615384615383</c:v>
                </c:pt>
                <c:pt idx="64">
                  <c:v>6.7692307692307692</c:v>
                </c:pt>
                <c:pt idx="65">
                  <c:v>6.75</c:v>
                </c:pt>
                <c:pt idx="66">
                  <c:v>6.7307692307692308</c:v>
                </c:pt>
                <c:pt idx="67">
                  <c:v>6.7115384615384617</c:v>
                </c:pt>
                <c:pt idx="68">
                  <c:v>6.6923076923076925</c:v>
                </c:pt>
                <c:pt idx="69">
                  <c:v>6.6730769230769234</c:v>
                </c:pt>
                <c:pt idx="70">
                  <c:v>6.6538461538461542</c:v>
                </c:pt>
                <c:pt idx="71">
                  <c:v>6.634615384615385</c:v>
                </c:pt>
                <c:pt idx="72">
                  <c:v>6.615384615384615</c:v>
                </c:pt>
                <c:pt idx="73">
                  <c:v>6.5961538461538458</c:v>
                </c:pt>
                <c:pt idx="74">
                  <c:v>6.5769230769230766</c:v>
                </c:pt>
                <c:pt idx="75">
                  <c:v>6.5576923076923075</c:v>
                </c:pt>
                <c:pt idx="76">
                  <c:v>6.5384615384615383</c:v>
                </c:pt>
                <c:pt idx="77">
                  <c:v>6.5192307692307692</c:v>
                </c:pt>
                <c:pt idx="78">
                  <c:v>6.5</c:v>
                </c:pt>
                <c:pt idx="79">
                  <c:v>6.4807692307692308</c:v>
                </c:pt>
                <c:pt idx="80">
                  <c:v>6.4615384615384617</c:v>
                </c:pt>
                <c:pt idx="81">
                  <c:v>6.4423076923076925</c:v>
                </c:pt>
                <c:pt idx="82">
                  <c:v>6.4230769230769234</c:v>
                </c:pt>
                <c:pt idx="83">
                  <c:v>6.4038461538461542</c:v>
                </c:pt>
                <c:pt idx="84">
                  <c:v>6.384615384615385</c:v>
                </c:pt>
                <c:pt idx="85">
                  <c:v>6.365384615384615</c:v>
                </c:pt>
                <c:pt idx="86">
                  <c:v>6.3461538461538458</c:v>
                </c:pt>
                <c:pt idx="87">
                  <c:v>6.3269230769230766</c:v>
                </c:pt>
                <c:pt idx="88">
                  <c:v>6.3076923076923075</c:v>
                </c:pt>
                <c:pt idx="89">
                  <c:v>6.2884615384615383</c:v>
                </c:pt>
                <c:pt idx="90">
                  <c:v>6.2692307692307692</c:v>
                </c:pt>
                <c:pt idx="91">
                  <c:v>6.25</c:v>
                </c:pt>
                <c:pt idx="92">
                  <c:v>6.2307692307692308</c:v>
                </c:pt>
                <c:pt idx="93">
                  <c:v>6.2115384615384617</c:v>
                </c:pt>
                <c:pt idx="94">
                  <c:v>6.1923076923076925</c:v>
                </c:pt>
                <c:pt idx="95">
                  <c:v>6.1730769230769234</c:v>
                </c:pt>
                <c:pt idx="96">
                  <c:v>6.1538461538461542</c:v>
                </c:pt>
                <c:pt idx="97">
                  <c:v>6.134615384615385</c:v>
                </c:pt>
                <c:pt idx="98">
                  <c:v>6.115384615384615</c:v>
                </c:pt>
                <c:pt idx="99">
                  <c:v>6.0961538461538458</c:v>
                </c:pt>
                <c:pt idx="100">
                  <c:v>6.0769230769230766</c:v>
                </c:pt>
                <c:pt idx="101">
                  <c:v>6.0576923076923075</c:v>
                </c:pt>
                <c:pt idx="102">
                  <c:v>6.0384615384615383</c:v>
                </c:pt>
                <c:pt idx="103">
                  <c:v>6.0192307692307692</c:v>
                </c:pt>
                <c:pt idx="104">
                  <c:v>6</c:v>
                </c:pt>
                <c:pt idx="105">
                  <c:v>5.9807692307692308</c:v>
                </c:pt>
                <c:pt idx="106">
                  <c:v>5.9615384615384617</c:v>
                </c:pt>
                <c:pt idx="107">
                  <c:v>5.9423076923076925</c:v>
                </c:pt>
                <c:pt idx="108">
                  <c:v>5.9230769230769234</c:v>
                </c:pt>
                <c:pt idx="109">
                  <c:v>5.9038461538461542</c:v>
                </c:pt>
                <c:pt idx="110">
                  <c:v>5.884615384615385</c:v>
                </c:pt>
                <c:pt idx="111">
                  <c:v>5.865384615384615</c:v>
                </c:pt>
                <c:pt idx="112">
                  <c:v>5.8461538461538458</c:v>
                </c:pt>
                <c:pt idx="113">
                  <c:v>5.8269230769230766</c:v>
                </c:pt>
                <c:pt idx="114">
                  <c:v>5.8076923076923075</c:v>
                </c:pt>
                <c:pt idx="115">
                  <c:v>5.7884615384615383</c:v>
                </c:pt>
                <c:pt idx="116">
                  <c:v>5.7692307692307692</c:v>
                </c:pt>
                <c:pt idx="117">
                  <c:v>5.75</c:v>
                </c:pt>
                <c:pt idx="118">
                  <c:v>5.7307692307692308</c:v>
                </c:pt>
                <c:pt idx="119">
                  <c:v>5.7115384615384617</c:v>
                </c:pt>
                <c:pt idx="120">
                  <c:v>5.6923076923076925</c:v>
                </c:pt>
                <c:pt idx="121">
                  <c:v>5.6730769230769234</c:v>
                </c:pt>
                <c:pt idx="122">
                  <c:v>5.6538461538461542</c:v>
                </c:pt>
                <c:pt idx="123">
                  <c:v>5.634615384615385</c:v>
                </c:pt>
                <c:pt idx="124">
                  <c:v>5.615384615384615</c:v>
                </c:pt>
                <c:pt idx="125">
                  <c:v>5.5961538461538458</c:v>
                </c:pt>
                <c:pt idx="126">
                  <c:v>5.5769230769230766</c:v>
                </c:pt>
                <c:pt idx="127">
                  <c:v>5.5576923076923075</c:v>
                </c:pt>
                <c:pt idx="128">
                  <c:v>5.5384615384615383</c:v>
                </c:pt>
                <c:pt idx="129">
                  <c:v>5.5192307692307692</c:v>
                </c:pt>
                <c:pt idx="130">
                  <c:v>5.5</c:v>
                </c:pt>
                <c:pt idx="131">
                  <c:v>5.4807692307692308</c:v>
                </c:pt>
                <c:pt idx="132">
                  <c:v>5.4615384615384617</c:v>
                </c:pt>
                <c:pt idx="133">
                  <c:v>5.4423076923076925</c:v>
                </c:pt>
                <c:pt idx="134">
                  <c:v>5.4230769230769234</c:v>
                </c:pt>
                <c:pt idx="135">
                  <c:v>5.4038461538461542</c:v>
                </c:pt>
                <c:pt idx="136">
                  <c:v>5.384615384615385</c:v>
                </c:pt>
                <c:pt idx="137">
                  <c:v>5.365384615384615</c:v>
                </c:pt>
                <c:pt idx="138">
                  <c:v>5.3461538461538458</c:v>
                </c:pt>
                <c:pt idx="139">
                  <c:v>5.3269230769230766</c:v>
                </c:pt>
                <c:pt idx="140">
                  <c:v>5.3076923076923075</c:v>
                </c:pt>
                <c:pt idx="141">
                  <c:v>5.2884615384615383</c:v>
                </c:pt>
                <c:pt idx="142">
                  <c:v>5.2692307692307692</c:v>
                </c:pt>
                <c:pt idx="143">
                  <c:v>5.25</c:v>
                </c:pt>
                <c:pt idx="144">
                  <c:v>5.2307692307692308</c:v>
                </c:pt>
                <c:pt idx="145">
                  <c:v>5.2115384615384617</c:v>
                </c:pt>
                <c:pt idx="146">
                  <c:v>5.1923076923076925</c:v>
                </c:pt>
                <c:pt idx="147">
                  <c:v>5.1730769230769234</c:v>
                </c:pt>
                <c:pt idx="148">
                  <c:v>5.1538461538461542</c:v>
                </c:pt>
                <c:pt idx="149">
                  <c:v>5.134615384615385</c:v>
                </c:pt>
                <c:pt idx="150">
                  <c:v>5.115384615384615</c:v>
                </c:pt>
                <c:pt idx="151">
                  <c:v>5.0961538461538458</c:v>
                </c:pt>
                <c:pt idx="152">
                  <c:v>5.0769230769230766</c:v>
                </c:pt>
                <c:pt idx="153">
                  <c:v>5.0576923076923075</c:v>
                </c:pt>
                <c:pt idx="154">
                  <c:v>5.0384615384615383</c:v>
                </c:pt>
                <c:pt idx="155">
                  <c:v>5.0192307692307692</c:v>
                </c:pt>
                <c:pt idx="156">
                  <c:v>5</c:v>
                </c:pt>
                <c:pt idx="157">
                  <c:v>4.9807692307692308</c:v>
                </c:pt>
                <c:pt idx="158">
                  <c:v>4.9615384615384617</c:v>
                </c:pt>
                <c:pt idx="159">
                  <c:v>4.9423076923076925</c:v>
                </c:pt>
                <c:pt idx="160">
                  <c:v>4.9230769230769234</c:v>
                </c:pt>
                <c:pt idx="161">
                  <c:v>4.9038461538461542</c:v>
                </c:pt>
                <c:pt idx="162">
                  <c:v>4.884615384615385</c:v>
                </c:pt>
                <c:pt idx="163">
                  <c:v>4.865384615384615</c:v>
                </c:pt>
                <c:pt idx="164">
                  <c:v>4.8461538461538458</c:v>
                </c:pt>
                <c:pt idx="165">
                  <c:v>4.8269230769230766</c:v>
                </c:pt>
                <c:pt idx="166">
                  <c:v>4.8076923076923075</c:v>
                </c:pt>
                <c:pt idx="167">
                  <c:v>4.7884615384615383</c:v>
                </c:pt>
                <c:pt idx="168">
                  <c:v>4.7692307692307692</c:v>
                </c:pt>
                <c:pt idx="169">
                  <c:v>4.75</c:v>
                </c:pt>
                <c:pt idx="170">
                  <c:v>4.7307692307692308</c:v>
                </c:pt>
                <c:pt idx="171">
                  <c:v>4.7115384615384617</c:v>
                </c:pt>
                <c:pt idx="172">
                  <c:v>4.6923076923076925</c:v>
                </c:pt>
                <c:pt idx="173">
                  <c:v>4.6730769230769234</c:v>
                </c:pt>
                <c:pt idx="174">
                  <c:v>4.6538461538461542</c:v>
                </c:pt>
                <c:pt idx="175">
                  <c:v>4.634615384615385</c:v>
                </c:pt>
                <c:pt idx="176">
                  <c:v>4.615384615384615</c:v>
                </c:pt>
                <c:pt idx="177">
                  <c:v>4.5961538461538458</c:v>
                </c:pt>
                <c:pt idx="178">
                  <c:v>4.5769230769230766</c:v>
                </c:pt>
                <c:pt idx="179">
                  <c:v>4.5576923076923075</c:v>
                </c:pt>
                <c:pt idx="180">
                  <c:v>4.5384615384615383</c:v>
                </c:pt>
                <c:pt idx="181">
                  <c:v>4.5192307692307692</c:v>
                </c:pt>
                <c:pt idx="182">
                  <c:v>4.5</c:v>
                </c:pt>
                <c:pt idx="183">
                  <c:v>4.4807692307692308</c:v>
                </c:pt>
                <c:pt idx="184">
                  <c:v>4.4615384615384617</c:v>
                </c:pt>
                <c:pt idx="185">
                  <c:v>4.4423076923076925</c:v>
                </c:pt>
                <c:pt idx="186">
                  <c:v>4.4230769230769234</c:v>
                </c:pt>
                <c:pt idx="187">
                  <c:v>4.4038461538461542</c:v>
                </c:pt>
                <c:pt idx="188">
                  <c:v>4.384615384615385</c:v>
                </c:pt>
                <c:pt idx="189">
                  <c:v>4.365384615384615</c:v>
                </c:pt>
                <c:pt idx="190">
                  <c:v>4.3461538461538458</c:v>
                </c:pt>
                <c:pt idx="191">
                  <c:v>4.3269230769230766</c:v>
                </c:pt>
                <c:pt idx="192">
                  <c:v>4.3076923076923075</c:v>
                </c:pt>
                <c:pt idx="193">
                  <c:v>4.2884615384615383</c:v>
                </c:pt>
                <c:pt idx="194">
                  <c:v>4.2692307692307692</c:v>
                </c:pt>
                <c:pt idx="195">
                  <c:v>4.25</c:v>
                </c:pt>
                <c:pt idx="196">
                  <c:v>4.2307692307692308</c:v>
                </c:pt>
                <c:pt idx="197">
                  <c:v>4.2115384615384617</c:v>
                </c:pt>
                <c:pt idx="198">
                  <c:v>4.1923076923076925</c:v>
                </c:pt>
                <c:pt idx="199">
                  <c:v>4.1730769230769234</c:v>
                </c:pt>
                <c:pt idx="200">
                  <c:v>4.1538461538461542</c:v>
                </c:pt>
                <c:pt idx="201">
                  <c:v>4.134615384615385</c:v>
                </c:pt>
                <c:pt idx="202">
                  <c:v>4.115384615384615</c:v>
                </c:pt>
                <c:pt idx="203">
                  <c:v>4.0961538461538458</c:v>
                </c:pt>
                <c:pt idx="204">
                  <c:v>4.0769230769230766</c:v>
                </c:pt>
                <c:pt idx="205">
                  <c:v>4.0576923076923075</c:v>
                </c:pt>
                <c:pt idx="206">
                  <c:v>4.0384615384615383</c:v>
                </c:pt>
                <c:pt idx="207">
                  <c:v>4.0192307692307692</c:v>
                </c:pt>
                <c:pt idx="208">
                  <c:v>4</c:v>
                </c:pt>
                <c:pt idx="209">
                  <c:v>3.9807692307692308</c:v>
                </c:pt>
                <c:pt idx="210">
                  <c:v>3.9615384615384617</c:v>
                </c:pt>
                <c:pt idx="211">
                  <c:v>3.9423076923076925</c:v>
                </c:pt>
                <c:pt idx="212">
                  <c:v>3.9230769230769229</c:v>
                </c:pt>
                <c:pt idx="213">
                  <c:v>3.9038461538461537</c:v>
                </c:pt>
                <c:pt idx="214">
                  <c:v>3.8846153846153846</c:v>
                </c:pt>
                <c:pt idx="215">
                  <c:v>3.8653846153846154</c:v>
                </c:pt>
                <c:pt idx="216">
                  <c:v>3.8461538461538463</c:v>
                </c:pt>
                <c:pt idx="217">
                  <c:v>3.8269230769230771</c:v>
                </c:pt>
                <c:pt idx="218">
                  <c:v>3.8076923076923075</c:v>
                </c:pt>
                <c:pt idx="219">
                  <c:v>3.7884615384615383</c:v>
                </c:pt>
                <c:pt idx="220">
                  <c:v>3.7692307692307692</c:v>
                </c:pt>
                <c:pt idx="221">
                  <c:v>3.75</c:v>
                </c:pt>
                <c:pt idx="222">
                  <c:v>3.7307692307692308</c:v>
                </c:pt>
                <c:pt idx="223">
                  <c:v>3.7115384615384617</c:v>
                </c:pt>
                <c:pt idx="224">
                  <c:v>3.6923076923076925</c:v>
                </c:pt>
                <c:pt idx="225">
                  <c:v>3.6730769230769229</c:v>
                </c:pt>
                <c:pt idx="226">
                  <c:v>3.6538461538461537</c:v>
                </c:pt>
                <c:pt idx="227">
                  <c:v>3.6346153846153846</c:v>
                </c:pt>
                <c:pt idx="228">
                  <c:v>3.6153846153846154</c:v>
                </c:pt>
                <c:pt idx="229">
                  <c:v>3.5961538461538463</c:v>
                </c:pt>
                <c:pt idx="230">
                  <c:v>3.5769230769230771</c:v>
                </c:pt>
                <c:pt idx="231">
                  <c:v>3.5576923076923075</c:v>
                </c:pt>
                <c:pt idx="232">
                  <c:v>3.5384615384615383</c:v>
                </c:pt>
                <c:pt idx="233">
                  <c:v>3.5192307692307692</c:v>
                </c:pt>
                <c:pt idx="234">
                  <c:v>3.5</c:v>
                </c:pt>
                <c:pt idx="235">
                  <c:v>3.4807692307692308</c:v>
                </c:pt>
                <c:pt idx="236">
                  <c:v>3.4615384615384617</c:v>
                </c:pt>
                <c:pt idx="237">
                  <c:v>3.4423076923076925</c:v>
                </c:pt>
                <c:pt idx="238">
                  <c:v>3.4230769230769229</c:v>
                </c:pt>
                <c:pt idx="239">
                  <c:v>3.4038461538461537</c:v>
                </c:pt>
                <c:pt idx="240">
                  <c:v>3.3846153846153846</c:v>
                </c:pt>
                <c:pt idx="241">
                  <c:v>3.3653846153846154</c:v>
                </c:pt>
                <c:pt idx="242">
                  <c:v>3.3461538461538463</c:v>
                </c:pt>
                <c:pt idx="243">
                  <c:v>3.3269230769230771</c:v>
                </c:pt>
                <c:pt idx="244">
                  <c:v>3.3076923076923075</c:v>
                </c:pt>
                <c:pt idx="245">
                  <c:v>3.2884615384615383</c:v>
                </c:pt>
                <c:pt idx="246">
                  <c:v>3.2692307692307692</c:v>
                </c:pt>
                <c:pt idx="247">
                  <c:v>3.25</c:v>
                </c:pt>
                <c:pt idx="248">
                  <c:v>3.2307692307692308</c:v>
                </c:pt>
                <c:pt idx="249">
                  <c:v>3.2115384615384617</c:v>
                </c:pt>
                <c:pt idx="250">
                  <c:v>3.1923076923076925</c:v>
                </c:pt>
                <c:pt idx="251">
                  <c:v>3.1730769230769229</c:v>
                </c:pt>
                <c:pt idx="252">
                  <c:v>3.1538461538461537</c:v>
                </c:pt>
                <c:pt idx="253">
                  <c:v>3.1346153846153846</c:v>
                </c:pt>
                <c:pt idx="254">
                  <c:v>3.1153846153846154</c:v>
                </c:pt>
                <c:pt idx="255">
                  <c:v>3.0961538461538463</c:v>
                </c:pt>
                <c:pt idx="256">
                  <c:v>3.0769230769230771</c:v>
                </c:pt>
                <c:pt idx="257">
                  <c:v>3.0576923076923075</c:v>
                </c:pt>
                <c:pt idx="258">
                  <c:v>3.0384615384615383</c:v>
                </c:pt>
                <c:pt idx="259">
                  <c:v>3.0192307692307692</c:v>
                </c:pt>
                <c:pt idx="260">
                  <c:v>3</c:v>
                </c:pt>
                <c:pt idx="261">
                  <c:v>2.9807692307692308</c:v>
                </c:pt>
                <c:pt idx="262">
                  <c:v>2.9615384615384617</c:v>
                </c:pt>
                <c:pt idx="263">
                  <c:v>2.9423076923076925</c:v>
                </c:pt>
                <c:pt idx="264">
                  <c:v>2.9230769230769229</c:v>
                </c:pt>
                <c:pt idx="265">
                  <c:v>2.9038461538461537</c:v>
                </c:pt>
                <c:pt idx="266">
                  <c:v>2.8846153846153846</c:v>
                </c:pt>
                <c:pt idx="267">
                  <c:v>2.8653846153846154</c:v>
                </c:pt>
                <c:pt idx="268">
                  <c:v>2.8461538461538463</c:v>
                </c:pt>
                <c:pt idx="269">
                  <c:v>2.8269230769230771</c:v>
                </c:pt>
                <c:pt idx="270">
                  <c:v>2.8076923076923075</c:v>
                </c:pt>
                <c:pt idx="271">
                  <c:v>2.7884615384615383</c:v>
                </c:pt>
                <c:pt idx="272">
                  <c:v>2.7692307692307692</c:v>
                </c:pt>
                <c:pt idx="273">
                  <c:v>2.75</c:v>
                </c:pt>
                <c:pt idx="274">
                  <c:v>2.7307692307692308</c:v>
                </c:pt>
                <c:pt idx="275">
                  <c:v>2.7115384615384617</c:v>
                </c:pt>
                <c:pt idx="276">
                  <c:v>2.6923076923076925</c:v>
                </c:pt>
                <c:pt idx="277">
                  <c:v>2.6730769230769229</c:v>
                </c:pt>
                <c:pt idx="278">
                  <c:v>2.6538461538461537</c:v>
                </c:pt>
                <c:pt idx="279">
                  <c:v>2.6346153846153846</c:v>
                </c:pt>
                <c:pt idx="280">
                  <c:v>2.6153846153846154</c:v>
                </c:pt>
                <c:pt idx="281">
                  <c:v>2.5961538461538463</c:v>
                </c:pt>
                <c:pt idx="282">
                  <c:v>2.5769230769230771</c:v>
                </c:pt>
                <c:pt idx="283">
                  <c:v>2.5576923076923075</c:v>
                </c:pt>
                <c:pt idx="284">
                  <c:v>2.5384615384615383</c:v>
                </c:pt>
                <c:pt idx="285">
                  <c:v>2.5192307692307692</c:v>
                </c:pt>
                <c:pt idx="286">
                  <c:v>2.5</c:v>
                </c:pt>
                <c:pt idx="287">
                  <c:v>2.4807692307692308</c:v>
                </c:pt>
                <c:pt idx="288">
                  <c:v>2.4615384615384617</c:v>
                </c:pt>
                <c:pt idx="289">
                  <c:v>2.4423076923076925</c:v>
                </c:pt>
                <c:pt idx="290">
                  <c:v>2.4230769230769229</c:v>
                </c:pt>
                <c:pt idx="291">
                  <c:v>2.4038461538461537</c:v>
                </c:pt>
                <c:pt idx="292">
                  <c:v>2.3846153846153846</c:v>
                </c:pt>
                <c:pt idx="293">
                  <c:v>2.3653846153846154</c:v>
                </c:pt>
                <c:pt idx="294">
                  <c:v>2.3461538461538463</c:v>
                </c:pt>
                <c:pt idx="295">
                  <c:v>2.3269230769230771</c:v>
                </c:pt>
                <c:pt idx="296">
                  <c:v>2.3076923076923075</c:v>
                </c:pt>
                <c:pt idx="297">
                  <c:v>2.2884615384615383</c:v>
                </c:pt>
                <c:pt idx="298">
                  <c:v>2.2692307692307692</c:v>
                </c:pt>
                <c:pt idx="299">
                  <c:v>2.25</c:v>
                </c:pt>
                <c:pt idx="300">
                  <c:v>2.2307692307692308</c:v>
                </c:pt>
                <c:pt idx="301">
                  <c:v>2.2115384615384617</c:v>
                </c:pt>
                <c:pt idx="302">
                  <c:v>2.1923076923076925</c:v>
                </c:pt>
                <c:pt idx="303">
                  <c:v>2.1730769230769229</c:v>
                </c:pt>
                <c:pt idx="304">
                  <c:v>2.1538461538461537</c:v>
                </c:pt>
                <c:pt idx="305">
                  <c:v>2.1346153846153846</c:v>
                </c:pt>
                <c:pt idx="306">
                  <c:v>2.1153846153846154</c:v>
                </c:pt>
                <c:pt idx="307">
                  <c:v>2.0961538461538463</c:v>
                </c:pt>
                <c:pt idx="308">
                  <c:v>2.0769230769230771</c:v>
                </c:pt>
                <c:pt idx="309">
                  <c:v>2.0576923076923075</c:v>
                </c:pt>
                <c:pt idx="310">
                  <c:v>2.0384615384615383</c:v>
                </c:pt>
                <c:pt idx="311">
                  <c:v>2.0192307692307692</c:v>
                </c:pt>
                <c:pt idx="312">
                  <c:v>2</c:v>
                </c:pt>
                <c:pt idx="313">
                  <c:v>1.9807692307692308</c:v>
                </c:pt>
                <c:pt idx="314">
                  <c:v>1.9615384615384615</c:v>
                </c:pt>
                <c:pt idx="315">
                  <c:v>1.9423076923076923</c:v>
                </c:pt>
                <c:pt idx="316">
                  <c:v>1.9230769230769231</c:v>
                </c:pt>
                <c:pt idx="317">
                  <c:v>1.9038461538461537</c:v>
                </c:pt>
                <c:pt idx="318">
                  <c:v>1.8846153846153846</c:v>
                </c:pt>
                <c:pt idx="319">
                  <c:v>1.8653846153846154</c:v>
                </c:pt>
                <c:pt idx="320">
                  <c:v>1.8461538461538463</c:v>
                </c:pt>
                <c:pt idx="321">
                  <c:v>1.8269230769230769</c:v>
                </c:pt>
                <c:pt idx="322">
                  <c:v>1.8076923076923077</c:v>
                </c:pt>
                <c:pt idx="323">
                  <c:v>1.7884615384615385</c:v>
                </c:pt>
                <c:pt idx="324">
                  <c:v>1.7692307692307692</c:v>
                </c:pt>
                <c:pt idx="325">
                  <c:v>1.75</c:v>
                </c:pt>
                <c:pt idx="326">
                  <c:v>1.7307692307692308</c:v>
                </c:pt>
                <c:pt idx="327">
                  <c:v>1.7115384615384615</c:v>
                </c:pt>
                <c:pt idx="328">
                  <c:v>1.6923076923076923</c:v>
                </c:pt>
                <c:pt idx="329">
                  <c:v>1.6730769230769231</c:v>
                </c:pt>
                <c:pt idx="330">
                  <c:v>1.6538461538461537</c:v>
                </c:pt>
                <c:pt idx="331">
                  <c:v>1.6346153846153846</c:v>
                </c:pt>
                <c:pt idx="332">
                  <c:v>1.6153846153846154</c:v>
                </c:pt>
                <c:pt idx="333">
                  <c:v>1.5961538461538463</c:v>
                </c:pt>
                <c:pt idx="334">
                  <c:v>1.5769230769230769</c:v>
                </c:pt>
                <c:pt idx="335">
                  <c:v>1.5576923076923077</c:v>
                </c:pt>
                <c:pt idx="336">
                  <c:v>1.5384615384615385</c:v>
                </c:pt>
                <c:pt idx="337">
                  <c:v>1.5192307692307692</c:v>
                </c:pt>
                <c:pt idx="338">
                  <c:v>1.5</c:v>
                </c:pt>
                <c:pt idx="339">
                  <c:v>1.4807692307692308</c:v>
                </c:pt>
                <c:pt idx="340">
                  <c:v>1.4615384615384615</c:v>
                </c:pt>
                <c:pt idx="341">
                  <c:v>1.4423076923076923</c:v>
                </c:pt>
                <c:pt idx="342">
                  <c:v>1.4230769230769231</c:v>
                </c:pt>
                <c:pt idx="343">
                  <c:v>1.4038461538461537</c:v>
                </c:pt>
                <c:pt idx="344">
                  <c:v>1.3846153846153846</c:v>
                </c:pt>
                <c:pt idx="345">
                  <c:v>1.3653846153846154</c:v>
                </c:pt>
                <c:pt idx="346">
                  <c:v>1.3461538461538463</c:v>
                </c:pt>
                <c:pt idx="347">
                  <c:v>1.3269230769230769</c:v>
                </c:pt>
                <c:pt idx="348">
                  <c:v>1.3076923076923077</c:v>
                </c:pt>
                <c:pt idx="349">
                  <c:v>1.2884615384615385</c:v>
                </c:pt>
                <c:pt idx="350">
                  <c:v>1.2692307692307692</c:v>
                </c:pt>
                <c:pt idx="351">
                  <c:v>1.25</c:v>
                </c:pt>
                <c:pt idx="352">
                  <c:v>1.2307692307692308</c:v>
                </c:pt>
                <c:pt idx="353">
                  <c:v>1.2115384615384615</c:v>
                </c:pt>
                <c:pt idx="354">
                  <c:v>1.1923076923076923</c:v>
                </c:pt>
                <c:pt idx="355">
                  <c:v>1.1730769230769231</c:v>
                </c:pt>
                <c:pt idx="356">
                  <c:v>1.1538461538461537</c:v>
                </c:pt>
                <c:pt idx="357">
                  <c:v>1.1346153846153846</c:v>
                </c:pt>
                <c:pt idx="358">
                  <c:v>1.1153846153846154</c:v>
                </c:pt>
                <c:pt idx="359">
                  <c:v>1.0961538461538463</c:v>
                </c:pt>
                <c:pt idx="360">
                  <c:v>1.0769230769230769</c:v>
                </c:pt>
                <c:pt idx="361">
                  <c:v>1.0576923076923077</c:v>
                </c:pt>
                <c:pt idx="362">
                  <c:v>1.0384615384615385</c:v>
                </c:pt>
                <c:pt idx="363">
                  <c:v>1.0192307692307692</c:v>
                </c:pt>
                <c:pt idx="364">
                  <c:v>1</c:v>
                </c:pt>
                <c:pt idx="365">
                  <c:v>0.98076923076923073</c:v>
                </c:pt>
                <c:pt idx="366">
                  <c:v>0.96153846153846156</c:v>
                </c:pt>
                <c:pt idx="367">
                  <c:v>0.94230769230769229</c:v>
                </c:pt>
                <c:pt idx="368">
                  <c:v>0.92307692307692313</c:v>
                </c:pt>
                <c:pt idx="369">
                  <c:v>0.90384615384615385</c:v>
                </c:pt>
                <c:pt idx="370">
                  <c:v>0.88461538461538458</c:v>
                </c:pt>
                <c:pt idx="371">
                  <c:v>0.86538461538461542</c:v>
                </c:pt>
                <c:pt idx="372">
                  <c:v>0.84615384615384615</c:v>
                </c:pt>
                <c:pt idx="373">
                  <c:v>0.82692307692307687</c:v>
                </c:pt>
                <c:pt idx="374">
                  <c:v>0.80769230769230771</c:v>
                </c:pt>
                <c:pt idx="375">
                  <c:v>0.78846153846153844</c:v>
                </c:pt>
                <c:pt idx="376">
                  <c:v>0.76923076923076927</c:v>
                </c:pt>
                <c:pt idx="377">
                  <c:v>0.75</c:v>
                </c:pt>
                <c:pt idx="378">
                  <c:v>0.73076923076923073</c:v>
                </c:pt>
                <c:pt idx="379">
                  <c:v>0.71153846153846156</c:v>
                </c:pt>
                <c:pt idx="380">
                  <c:v>0.69230769230769229</c:v>
                </c:pt>
                <c:pt idx="381">
                  <c:v>0.67307692307692313</c:v>
                </c:pt>
                <c:pt idx="382">
                  <c:v>0.65384615384615385</c:v>
                </c:pt>
                <c:pt idx="383">
                  <c:v>0.63461538461538458</c:v>
                </c:pt>
                <c:pt idx="384">
                  <c:v>0.61538461538461542</c:v>
                </c:pt>
                <c:pt idx="385">
                  <c:v>0.59615384615384615</c:v>
                </c:pt>
                <c:pt idx="386">
                  <c:v>0.57692307692307687</c:v>
                </c:pt>
                <c:pt idx="387">
                  <c:v>0.55769230769230771</c:v>
                </c:pt>
                <c:pt idx="388">
                  <c:v>0.53846153846153844</c:v>
                </c:pt>
                <c:pt idx="389">
                  <c:v>0.51923076923076927</c:v>
                </c:pt>
                <c:pt idx="390">
                  <c:v>0.5</c:v>
                </c:pt>
                <c:pt idx="391">
                  <c:v>0.48076923076923078</c:v>
                </c:pt>
                <c:pt idx="392">
                  <c:v>0.46153846153846156</c:v>
                </c:pt>
                <c:pt idx="393">
                  <c:v>0.44230769230769229</c:v>
                </c:pt>
                <c:pt idx="394">
                  <c:v>0.42307692307692307</c:v>
                </c:pt>
                <c:pt idx="395">
                  <c:v>0.40384615384615385</c:v>
                </c:pt>
                <c:pt idx="396">
                  <c:v>0.38461538461538464</c:v>
                </c:pt>
                <c:pt idx="397">
                  <c:v>0.36538461538461536</c:v>
                </c:pt>
                <c:pt idx="398">
                  <c:v>0.34615384615384615</c:v>
                </c:pt>
                <c:pt idx="399">
                  <c:v>0.32692307692307693</c:v>
                </c:pt>
                <c:pt idx="400">
                  <c:v>0.30769230769230771</c:v>
                </c:pt>
                <c:pt idx="401">
                  <c:v>0.28846153846153844</c:v>
                </c:pt>
                <c:pt idx="402">
                  <c:v>0.26923076923076922</c:v>
                </c:pt>
                <c:pt idx="403">
                  <c:v>0.25</c:v>
                </c:pt>
                <c:pt idx="404">
                  <c:v>0.23076923076923078</c:v>
                </c:pt>
                <c:pt idx="405">
                  <c:v>0.21153846153846154</c:v>
                </c:pt>
                <c:pt idx="406">
                  <c:v>0.19230769230769232</c:v>
                </c:pt>
                <c:pt idx="407">
                  <c:v>0.17307692307692307</c:v>
                </c:pt>
                <c:pt idx="408">
                  <c:v>0.15384615384615385</c:v>
                </c:pt>
                <c:pt idx="409">
                  <c:v>0.13461538461538461</c:v>
                </c:pt>
                <c:pt idx="410">
                  <c:v>0.11538461538461539</c:v>
                </c:pt>
                <c:pt idx="411">
                  <c:v>9.6153846153846159E-2</c:v>
                </c:pt>
                <c:pt idx="412">
                  <c:v>7.6923076923076927E-2</c:v>
                </c:pt>
                <c:pt idx="413">
                  <c:v>5.7692307692307696E-2</c:v>
                </c:pt>
                <c:pt idx="414">
                  <c:v>3.8461538461538464E-2</c:v>
                </c:pt>
              </c:numCache>
              <c:extLst xmlns:c15="http://schemas.microsoft.com/office/drawing/2012/chart"/>
            </c:numRef>
          </c:xVal>
          <c:yVal>
            <c:numRef>
              <c:f>'Par Perfecto'!$J$2:$J$416</c:f>
              <c:numCache>
                <c:formatCode>0.00%</c:formatCode>
                <c:ptCount val="415"/>
                <c:pt idx="0">
                  <c:v>-2.1686746987951699E-2</c:v>
                </c:pt>
                <c:pt idx="1">
                  <c:v>-2.1832032701597726E-2</c:v>
                </c:pt>
                <c:pt idx="2">
                  <c:v>-2.19780219780219E-2</c:v>
                </c:pt>
                <c:pt idx="3">
                  <c:v>-2.2124719940254001E-2</c:v>
                </c:pt>
                <c:pt idx="4">
                  <c:v>-2.2272131761182812E-2</c:v>
                </c:pt>
                <c:pt idx="5">
                  <c:v>-2.2420262664165191E-2</c:v>
                </c:pt>
                <c:pt idx="6">
                  <c:v>-2.2569117923641135E-2</c:v>
                </c:pt>
                <c:pt idx="7">
                  <c:v>-2.271870286576172E-2</c:v>
                </c:pt>
                <c:pt idx="8">
                  <c:v>-2.2869022869022926E-2</c:v>
                </c:pt>
                <c:pt idx="9">
                  <c:v>-2.3020083364911015E-2</c:v>
                </c:pt>
                <c:pt idx="10">
                  <c:v>-2.3171889838556559E-2</c:v>
                </c:pt>
                <c:pt idx="11">
                  <c:v>-2.3324447829398243E-2</c:v>
                </c:pt>
                <c:pt idx="12">
                  <c:v>-2.3477762931857216E-2</c:v>
                </c:pt>
                <c:pt idx="13">
                  <c:v>-2.3631840796019987E-2</c:v>
                </c:pt>
                <c:pt idx="14">
                  <c:v>-2.3786687128333095E-2</c:v>
                </c:pt>
                <c:pt idx="15">
                  <c:v>-2.3942307692307763E-2</c:v>
                </c:pt>
                <c:pt idx="16">
                  <c:v>-2.4098708309234662E-2</c:v>
                </c:pt>
                <c:pt idx="17">
                  <c:v>-2.4255894858909999E-2</c:v>
                </c:pt>
                <c:pt idx="18">
                  <c:v>-2.4413873280371923E-2</c:v>
                </c:pt>
                <c:pt idx="19">
                  <c:v>-2.4572649572649485E-2</c:v>
                </c:pt>
                <c:pt idx="20">
                  <c:v>-2.4732229795520921E-2</c:v>
                </c:pt>
                <c:pt idx="21">
                  <c:v>-2.4892620070285143E-2</c:v>
                </c:pt>
                <c:pt idx="22">
                  <c:v>-2.5053826580544225E-2</c:v>
                </c:pt>
                <c:pt idx="23">
                  <c:v>-2.5215855572998547E-2</c:v>
                </c:pt>
                <c:pt idx="24">
                  <c:v>-2.5378713358253036E-2</c:v>
                </c:pt>
                <c:pt idx="25">
                  <c:v>-2.5542406311637178E-2</c:v>
                </c:pt>
                <c:pt idx="26">
                  <c:v>-2.5706940874035911E-2</c:v>
                </c:pt>
                <c:pt idx="27">
                  <c:v>-2.5872323552735832E-2</c:v>
                </c:pt>
                <c:pt idx="28">
                  <c:v>-2.603856092228185E-2</c:v>
                </c:pt>
                <c:pt idx="29">
                  <c:v>-2.6205659625348821E-2</c:v>
                </c:pt>
                <c:pt idx="30">
                  <c:v>-2.637362637362628E-2</c:v>
                </c:pt>
                <c:pt idx="31">
                  <c:v>-2.6542467948717952E-2</c:v>
                </c:pt>
                <c:pt idx="32">
                  <c:v>-2.6712191203052793E-2</c:v>
                </c:pt>
                <c:pt idx="33">
                  <c:v>-2.6882803060813587E-2</c:v>
                </c:pt>
                <c:pt idx="34">
                  <c:v>-2.7054310518877411E-2</c:v>
                </c:pt>
                <c:pt idx="35">
                  <c:v>-2.7226720647773317E-2</c:v>
                </c:pt>
                <c:pt idx="36">
                  <c:v>-2.7400040592652775E-2</c:v>
                </c:pt>
                <c:pt idx="37">
                  <c:v>-2.757427757427755E-2</c:v>
                </c:pt>
                <c:pt idx="38">
                  <c:v>-2.7749438890022571E-2</c:v>
                </c:pt>
                <c:pt idx="39">
                  <c:v>-2.7925531914893664E-2</c:v>
                </c:pt>
                <c:pt idx="40">
                  <c:v>-2.8102564102564065E-2</c:v>
                </c:pt>
                <c:pt idx="41">
                  <c:v>-2.828054298642535E-2</c:v>
                </c:pt>
                <c:pt idx="42">
                  <c:v>-2.8459476180655696E-2</c:v>
                </c:pt>
                <c:pt idx="43">
                  <c:v>-2.8639371381307011E-2</c:v>
                </c:pt>
                <c:pt idx="44">
                  <c:v>-2.882023636740616E-2</c:v>
                </c:pt>
                <c:pt idx="45">
                  <c:v>-2.9002079002078962E-2</c:v>
                </c:pt>
                <c:pt idx="46">
                  <c:v>-2.918490723368794E-2</c:v>
                </c:pt>
                <c:pt idx="47">
                  <c:v>-2.9368729096990065E-2</c:v>
                </c:pt>
                <c:pt idx="48">
                  <c:v>-2.955355271431559E-2</c:v>
                </c:pt>
                <c:pt idx="49">
                  <c:v>-2.9739386296763315E-2</c:v>
                </c:pt>
                <c:pt idx="50">
                  <c:v>-2.9926238145416284E-2</c:v>
                </c:pt>
                <c:pt idx="51">
                  <c:v>-3.0114116652578238E-2</c:v>
                </c:pt>
                <c:pt idx="52">
                  <c:v>-3.0303030303030387E-2</c:v>
                </c:pt>
                <c:pt idx="53">
                  <c:v>-3.0492987675308059E-2</c:v>
                </c:pt>
                <c:pt idx="54">
                  <c:v>-3.068399744300021E-2</c:v>
                </c:pt>
                <c:pt idx="55">
                  <c:v>-3.0876068376068266E-2</c:v>
                </c:pt>
                <c:pt idx="56">
                  <c:v>-3.1069209342189819E-2</c:v>
                </c:pt>
                <c:pt idx="57">
                  <c:v>-3.1263429308121982E-2</c:v>
                </c:pt>
                <c:pt idx="58">
                  <c:v>-3.1458737341090171E-2</c:v>
                </c:pt>
                <c:pt idx="59">
                  <c:v>-3.1655142610198861E-2</c:v>
                </c:pt>
                <c:pt idx="60">
                  <c:v>-3.1852654387865775E-2</c:v>
                </c:pt>
                <c:pt idx="61">
                  <c:v>-3.2051282051282159E-2</c:v>
                </c:pt>
                <c:pt idx="62">
                  <c:v>-3.2251035083896373E-2</c:v>
                </c:pt>
                <c:pt idx="63">
                  <c:v>-3.2451923076923128E-2</c:v>
                </c:pt>
                <c:pt idx="64">
                  <c:v>-3.2653955730878703E-2</c:v>
                </c:pt>
                <c:pt idx="65">
                  <c:v>-3.2857142857142918E-2</c:v>
                </c:pt>
                <c:pt idx="66">
                  <c:v>-3.3061494379545975E-2</c:v>
                </c:pt>
                <c:pt idx="67">
                  <c:v>-3.3267020335985831E-2</c:v>
                </c:pt>
                <c:pt idx="68">
                  <c:v>-3.3473730880070884E-2</c:v>
                </c:pt>
                <c:pt idx="69">
                  <c:v>-3.3681636282792193E-2</c:v>
                </c:pt>
                <c:pt idx="70">
                  <c:v>-3.3890746934225113E-2</c:v>
                </c:pt>
                <c:pt idx="71">
                  <c:v>-3.4101073345259358E-2</c:v>
                </c:pt>
                <c:pt idx="72">
                  <c:v>-3.4312626149360925E-2</c:v>
                </c:pt>
                <c:pt idx="73">
                  <c:v>-3.4525416104363438E-2</c:v>
                </c:pt>
                <c:pt idx="74">
                  <c:v>-3.4739454094292799E-2</c:v>
                </c:pt>
                <c:pt idx="75">
                  <c:v>-3.4954751131221595E-2</c:v>
                </c:pt>
                <c:pt idx="76">
                  <c:v>-3.5171318357159143E-2</c:v>
                </c:pt>
                <c:pt idx="77">
                  <c:v>-3.5389167045971948E-2</c:v>
                </c:pt>
                <c:pt idx="78">
                  <c:v>-3.5608308605341255E-2</c:v>
                </c:pt>
                <c:pt idx="79">
                  <c:v>-3.5828754578754562E-2</c:v>
                </c:pt>
                <c:pt idx="80">
                  <c:v>-3.6050516647531672E-2</c:v>
                </c:pt>
                <c:pt idx="81">
                  <c:v>-3.6273606632887923E-2</c:v>
                </c:pt>
                <c:pt idx="82">
                  <c:v>-3.6498036498036401E-2</c:v>
                </c:pt>
                <c:pt idx="83">
                  <c:v>-3.6723818350324344E-2</c:v>
                </c:pt>
                <c:pt idx="84">
                  <c:v>-3.6950964443411505E-2</c:v>
                </c:pt>
                <c:pt idx="85">
                  <c:v>-3.7179487179487158E-2</c:v>
                </c:pt>
                <c:pt idx="86">
                  <c:v>-3.7409399111526964E-2</c:v>
                </c:pt>
                <c:pt idx="87">
                  <c:v>-3.7640712945590904E-2</c:v>
                </c:pt>
                <c:pt idx="88">
                  <c:v>-3.7873441543166297E-2</c:v>
                </c:pt>
                <c:pt idx="89">
                  <c:v>-3.8107597923548897E-2</c:v>
                </c:pt>
                <c:pt idx="90">
                  <c:v>-3.8343195266272279E-2</c:v>
                </c:pt>
                <c:pt idx="91">
                  <c:v>-3.8580246913580307E-2</c:v>
                </c:pt>
                <c:pt idx="92">
                  <c:v>-3.8818766372945901E-2</c:v>
                </c:pt>
                <c:pt idx="93">
                  <c:v>-3.9058767319636867E-2</c:v>
                </c:pt>
                <c:pt idx="94">
                  <c:v>-3.9300263599329033E-2</c:v>
                </c:pt>
                <c:pt idx="95">
                  <c:v>-3.9543269230769229E-2</c:v>
                </c:pt>
                <c:pt idx="96">
                  <c:v>-3.9787798408488007E-2</c:v>
                </c:pt>
                <c:pt idx="97">
                  <c:v>-4.0033865505563537E-2</c:v>
                </c:pt>
                <c:pt idx="98">
                  <c:v>-4.0281485076437806E-2</c:v>
                </c:pt>
                <c:pt idx="99">
                  <c:v>-4.0530671859785872E-2</c:v>
                </c:pt>
                <c:pt idx="100">
                  <c:v>-4.0781440781440859E-2</c:v>
                </c:pt>
                <c:pt idx="101">
                  <c:v>-4.1033806957373797E-2</c:v>
                </c:pt>
                <c:pt idx="102">
                  <c:v>-4.1287785696731416E-2</c:v>
                </c:pt>
                <c:pt idx="103">
                  <c:v>-4.1543392504930887E-2</c:v>
                </c:pt>
                <c:pt idx="104">
                  <c:v>-4.1800643086816747E-2</c:v>
                </c:pt>
                <c:pt idx="105">
                  <c:v>-4.2059553349875878E-2</c:v>
                </c:pt>
                <c:pt idx="106">
                  <c:v>-4.2320139407518109E-2</c:v>
                </c:pt>
                <c:pt idx="107">
                  <c:v>-4.2582417582417653E-2</c:v>
                </c:pt>
                <c:pt idx="108">
                  <c:v>-4.2846404409922267E-2</c:v>
                </c:pt>
                <c:pt idx="109">
                  <c:v>-4.3112116641528253E-2</c:v>
                </c:pt>
                <c:pt idx="110">
                  <c:v>-4.3379571248423621E-2</c:v>
                </c:pt>
                <c:pt idx="111">
                  <c:v>-4.3648785425101089E-2</c:v>
                </c:pt>
                <c:pt idx="112">
                  <c:v>-4.3919776593044024E-2</c:v>
                </c:pt>
                <c:pt idx="113">
                  <c:v>-4.4192562404483104E-2</c:v>
                </c:pt>
                <c:pt idx="114">
                  <c:v>-4.4467160746230472E-2</c:v>
                </c:pt>
                <c:pt idx="115">
                  <c:v>-4.4743589743589829E-2</c:v>
                </c:pt>
                <c:pt idx="116">
                  <c:v>-4.5021867764342582E-2</c:v>
                </c:pt>
                <c:pt idx="117">
                  <c:v>-4.530201342281881E-2</c:v>
                </c:pt>
                <c:pt idx="118">
                  <c:v>-4.5584045584045607E-2</c:v>
                </c:pt>
                <c:pt idx="119">
                  <c:v>-4.5867983367983478E-2</c:v>
                </c:pt>
                <c:pt idx="120">
                  <c:v>-4.615384615384599E-2</c:v>
                </c:pt>
                <c:pt idx="121">
                  <c:v>-4.6441653584510689E-2</c:v>
                </c:pt>
                <c:pt idx="122">
                  <c:v>-4.673142557101595E-2</c:v>
                </c:pt>
                <c:pt idx="123">
                  <c:v>-4.7023182297155075E-2</c:v>
                </c:pt>
                <c:pt idx="124">
                  <c:v>-4.7316944224160773E-2</c:v>
                </c:pt>
                <c:pt idx="125">
                  <c:v>-4.7612732095490662E-2</c:v>
                </c:pt>
                <c:pt idx="126">
                  <c:v>-4.7910566941708921E-2</c:v>
                </c:pt>
                <c:pt idx="127">
                  <c:v>-4.8210470085470192E-2</c:v>
                </c:pt>
                <c:pt idx="128">
                  <c:v>-4.8512463146609397E-2</c:v>
                </c:pt>
                <c:pt idx="129">
                  <c:v>-4.8816568047337361E-2</c:v>
                </c:pt>
                <c:pt idx="130">
                  <c:v>-4.912280701754379E-2</c:v>
                </c:pt>
                <c:pt idx="131">
                  <c:v>-4.9431202600216606E-2</c:v>
                </c:pt>
                <c:pt idx="132">
                  <c:v>-4.9741777656971964E-2</c:v>
                </c:pt>
                <c:pt idx="133">
                  <c:v>-5.005455537370429E-2</c:v>
                </c:pt>
                <c:pt idx="134">
                  <c:v>-5.0369559266356334E-2</c:v>
                </c:pt>
                <c:pt idx="135">
                  <c:v>-5.0686813186813118E-2</c:v>
                </c:pt>
                <c:pt idx="136">
                  <c:v>-5.1006341328921789E-2</c:v>
                </c:pt>
                <c:pt idx="137">
                  <c:v>-5.1328168234643035E-2</c:v>
                </c:pt>
                <c:pt idx="138">
                  <c:v>-5.1652318800333274E-2</c:v>
                </c:pt>
                <c:pt idx="139">
                  <c:v>-5.1978818283166084E-2</c:v>
                </c:pt>
                <c:pt idx="140">
                  <c:v>-5.2307692307692388E-2</c:v>
                </c:pt>
                <c:pt idx="141">
                  <c:v>-5.2638966872543547E-2</c:v>
                </c:pt>
                <c:pt idx="142">
                  <c:v>-5.297266835728387E-2</c:v>
                </c:pt>
                <c:pt idx="143">
                  <c:v>-5.3308823529411797E-2</c:v>
                </c:pt>
                <c:pt idx="144">
                  <c:v>-5.3647459551518617E-2</c:v>
                </c:pt>
                <c:pt idx="145">
                  <c:v>-5.3988603988603945E-2</c:v>
                </c:pt>
                <c:pt idx="146">
                  <c:v>-5.4332284815556076E-2</c:v>
                </c:pt>
                <c:pt idx="147">
                  <c:v>-5.4678530424799088E-2</c:v>
                </c:pt>
                <c:pt idx="148">
                  <c:v>-5.5027369634111256E-2</c:v>
                </c:pt>
                <c:pt idx="149">
                  <c:v>-5.53788316946211E-2</c:v>
                </c:pt>
                <c:pt idx="150">
                  <c:v>-5.5732946298984176E-2</c:v>
                </c:pt>
                <c:pt idx="151">
                  <c:v>-5.6089743589743613E-2</c:v>
                </c:pt>
                <c:pt idx="152">
                  <c:v>-5.6449254167885377E-2</c:v>
                </c:pt>
                <c:pt idx="153">
                  <c:v>-5.68115091015855E-2</c:v>
                </c:pt>
                <c:pt idx="154">
                  <c:v>-5.7176539935160697E-2</c:v>
                </c:pt>
                <c:pt idx="155">
                  <c:v>-5.7544378698224929E-2</c:v>
                </c:pt>
                <c:pt idx="156">
                  <c:v>-5.791505791505791E-2</c:v>
                </c:pt>
                <c:pt idx="157">
                  <c:v>-5.8288610614191994E-2</c:v>
                </c:pt>
                <c:pt idx="158">
                  <c:v>-5.8665070338222103E-2</c:v>
                </c:pt>
                <c:pt idx="159">
                  <c:v>-5.9044471153846256E-2</c:v>
                </c:pt>
                <c:pt idx="160">
                  <c:v>-5.9426847662141791E-2</c:v>
                </c:pt>
                <c:pt idx="161">
                  <c:v>-5.9812235009085502E-2</c:v>
                </c:pt>
                <c:pt idx="162">
                  <c:v>-6.0200668896321141E-2</c:v>
                </c:pt>
                <c:pt idx="163">
                  <c:v>-6.0592185592185599E-2</c:v>
                </c:pt>
                <c:pt idx="164">
                  <c:v>-6.0986821942997094E-2</c:v>
                </c:pt>
                <c:pt idx="165">
                  <c:v>-6.1384615384615371E-2</c:v>
                </c:pt>
                <c:pt idx="166">
                  <c:v>-6.1785603954278789E-2</c:v>
                </c:pt>
                <c:pt idx="167">
                  <c:v>-6.2189826302729623E-2</c:v>
                </c:pt>
                <c:pt idx="168">
                  <c:v>-6.2597321706633569E-2</c:v>
                </c:pt>
                <c:pt idx="169">
                  <c:v>-6.3008130081300795E-2</c:v>
                </c:pt>
                <c:pt idx="170">
                  <c:v>-6.3422291993720625E-2</c:v>
                </c:pt>
                <c:pt idx="171">
                  <c:v>-6.383984867591419E-2</c:v>
                </c:pt>
                <c:pt idx="172">
                  <c:v>-6.4260842038619814E-2</c:v>
                </c:pt>
                <c:pt idx="173">
                  <c:v>-6.4685314685314688E-2</c:v>
                </c:pt>
                <c:pt idx="174">
                  <c:v>-6.5113309926587926E-2</c:v>
                </c:pt>
                <c:pt idx="175">
                  <c:v>-6.5544871794871784E-2</c:v>
                </c:pt>
                <c:pt idx="176">
                  <c:v>-6.5980045059542913E-2</c:v>
                </c:pt>
                <c:pt idx="177">
                  <c:v>-6.641887524240464E-2</c:v>
                </c:pt>
                <c:pt idx="178">
                  <c:v>-6.6861408633560493E-2</c:v>
                </c:pt>
                <c:pt idx="179">
                  <c:v>-6.7307692307692402E-2</c:v>
                </c:pt>
                <c:pt idx="180">
                  <c:v>-6.7757774140752791E-2</c:v>
                </c:pt>
                <c:pt idx="181">
                  <c:v>-6.8211702827087439E-2</c:v>
                </c:pt>
                <c:pt idx="182">
                  <c:v>-6.8669527896995763E-2</c:v>
                </c:pt>
                <c:pt idx="183">
                  <c:v>-6.9131299734748186E-2</c:v>
                </c:pt>
                <c:pt idx="184">
                  <c:v>-6.9597069597069461E-2</c:v>
                </c:pt>
                <c:pt idx="185">
                  <c:v>-7.0066889632106832E-2</c:v>
                </c:pt>
                <c:pt idx="186">
                  <c:v>-7.054081289889147E-2</c:v>
                </c:pt>
                <c:pt idx="187">
                  <c:v>-7.1018893387314375E-2</c:v>
                </c:pt>
                <c:pt idx="188">
                  <c:v>-7.1501186038630982E-2</c:v>
                </c:pt>
                <c:pt idx="189">
                  <c:v>-7.1987746766507876E-2</c:v>
                </c:pt>
                <c:pt idx="190">
                  <c:v>-7.2478632478632399E-2</c:v>
                </c:pt>
                <c:pt idx="191">
                  <c:v>-7.2973901098901117E-2</c:v>
                </c:pt>
                <c:pt idx="192">
                  <c:v>-7.3473611590203491E-2</c:v>
                </c:pt>
                <c:pt idx="193">
                  <c:v>-7.3977823977823931E-2</c:v>
                </c:pt>
                <c:pt idx="194">
                  <c:v>-7.4486599373477236E-2</c:v>
                </c:pt>
                <c:pt idx="195">
                  <c:v>-7.4999999999999956E-2</c:v>
                </c:pt>
                <c:pt idx="196">
                  <c:v>-7.5518089216719431E-2</c:v>
                </c:pt>
                <c:pt idx="197">
                  <c:v>-7.604093154551872E-2</c:v>
                </c:pt>
                <c:pt idx="198">
                  <c:v>-7.6568592697624838E-2</c:v>
                </c:pt>
                <c:pt idx="199">
                  <c:v>-7.7101139601139623E-2</c:v>
                </c:pt>
                <c:pt idx="200">
                  <c:v>-7.7638640429338213E-2</c:v>
                </c:pt>
                <c:pt idx="201">
                  <c:v>-7.8181164629762767E-2</c:v>
                </c:pt>
                <c:pt idx="202">
                  <c:v>-7.8728782954135101E-2</c:v>
                </c:pt>
                <c:pt idx="203">
                  <c:v>-7.9281567489114524E-2</c:v>
                </c:pt>
                <c:pt idx="204">
                  <c:v>-7.9839591687932976E-2</c:v>
                </c:pt>
                <c:pt idx="205">
                  <c:v>-8.040293040293045E-2</c:v>
                </c:pt>
                <c:pt idx="206">
                  <c:v>-8.0971659919028438E-2</c:v>
                </c:pt>
                <c:pt idx="207">
                  <c:v>-8.1545857988165826E-2</c:v>
                </c:pt>
                <c:pt idx="208">
                  <c:v>-8.2125603864734442E-2</c:v>
                </c:pt>
                <c:pt idx="209">
                  <c:v>-8.2710978342046437E-2</c:v>
                </c:pt>
                <c:pt idx="210">
                  <c:v>-8.3302063789868597E-2</c:v>
                </c:pt>
                <c:pt idx="211">
                  <c:v>-8.3898944193061875E-2</c:v>
                </c:pt>
                <c:pt idx="212">
                  <c:v>-8.4501705191360466E-2</c:v>
                </c:pt>
                <c:pt idx="213">
                  <c:v>-8.5110434120335254E-2</c:v>
                </c:pt>
                <c:pt idx="214">
                  <c:v>-8.5725220053578299E-2</c:v>
                </c:pt>
                <c:pt idx="215">
                  <c:v>-8.634615384615385E-2</c:v>
                </c:pt>
                <c:pt idx="216">
                  <c:v>-8.6973328179358322E-2</c:v>
                </c:pt>
                <c:pt idx="217">
                  <c:v>-8.7606837606837629E-2</c:v>
                </c:pt>
                <c:pt idx="218">
                  <c:v>-8.8246778602108722E-2</c:v>
                </c:pt>
                <c:pt idx="219">
                  <c:v>-8.8893249607535418E-2</c:v>
                </c:pt>
                <c:pt idx="220">
                  <c:v>-8.9546351084812681E-2</c:v>
                </c:pt>
                <c:pt idx="221">
                  <c:v>-9.0206185567010322E-2</c:v>
                </c:pt>
                <c:pt idx="222">
                  <c:v>-9.0872857712235966E-2</c:v>
                </c:pt>
                <c:pt idx="223">
                  <c:v>-9.154647435897445E-2</c:v>
                </c:pt>
                <c:pt idx="224">
                  <c:v>-9.2227144583165388E-2</c:v>
                </c:pt>
                <c:pt idx="225">
                  <c:v>-9.291497975708507E-2</c:v>
                </c:pt>
                <c:pt idx="226">
                  <c:v>-9.3610093610093648E-2</c:v>
                </c:pt>
                <c:pt idx="227">
                  <c:v>-9.4312602291325653E-2</c:v>
                </c:pt>
                <c:pt idx="228">
                  <c:v>-9.5022624434389247E-2</c:v>
                </c:pt>
                <c:pt idx="229">
                  <c:v>-9.5740281224152346E-2</c:v>
                </c:pt>
                <c:pt idx="230">
                  <c:v>-9.6465696465696471E-2</c:v>
                </c:pt>
                <c:pt idx="231">
                  <c:v>-9.7198996655518566E-2</c:v>
                </c:pt>
                <c:pt idx="232">
                  <c:v>-9.7940311055065288E-2</c:v>
                </c:pt>
                <c:pt idx="233">
                  <c:v>-9.86897717666948E-2</c:v>
                </c:pt>
                <c:pt idx="234">
                  <c:v>-9.9447513812154553E-2</c:v>
                </c:pt>
                <c:pt idx="235">
                  <c:v>-0.1002136752136753</c:v>
                </c:pt>
                <c:pt idx="236">
                  <c:v>-0.10098839707778262</c:v>
                </c:pt>
                <c:pt idx="237">
                  <c:v>-0.10177182368193594</c:v>
                </c:pt>
                <c:pt idx="238">
                  <c:v>-0.10256410256410264</c:v>
                </c:pt>
                <c:pt idx="239">
                  <c:v>-0.1033653846153848</c:v>
                </c:pt>
                <c:pt idx="240">
                  <c:v>-0.10417582417582427</c:v>
                </c:pt>
                <c:pt idx="241">
                  <c:v>-0.10499557913351021</c:v>
                </c:pt>
                <c:pt idx="242">
                  <c:v>-0.10582481102712304</c:v>
                </c:pt>
                <c:pt idx="243">
                  <c:v>-0.10666368515205704</c:v>
                </c:pt>
                <c:pt idx="244">
                  <c:v>-0.10751237067026553</c:v>
                </c:pt>
                <c:pt idx="245">
                  <c:v>-0.10837104072398196</c:v>
                </c:pt>
                <c:pt idx="246">
                  <c:v>-0.10923987255348211</c:v>
                </c:pt>
                <c:pt idx="247">
                  <c:v>-0.11011904761904767</c:v>
                </c:pt>
                <c:pt idx="248">
                  <c:v>-0.1110087517273145</c:v>
                </c:pt>
                <c:pt idx="249">
                  <c:v>-0.11190917516218724</c:v>
                </c:pt>
                <c:pt idx="250">
                  <c:v>-0.11282051282051275</c:v>
                </c:pt>
                <c:pt idx="251">
                  <c:v>-0.11374296435272058</c:v>
                </c:pt>
                <c:pt idx="252">
                  <c:v>-0.11467673430863612</c:v>
                </c:pt>
                <c:pt idx="253">
                  <c:v>-0.11562203228869894</c:v>
                </c:pt>
                <c:pt idx="254">
                  <c:v>-0.11657907310081217</c:v>
                </c:pt>
                <c:pt idx="255">
                  <c:v>-0.11754807692307689</c:v>
                </c:pt>
                <c:pt idx="256">
                  <c:v>-0.11852926947266562</c:v>
                </c:pt>
                <c:pt idx="257">
                  <c:v>-0.11952288218111007</c:v>
                </c:pt>
                <c:pt idx="258">
                  <c:v>-0.12052915237628614</c:v>
                </c:pt>
                <c:pt idx="259">
                  <c:v>-0.12154832347140054</c:v>
                </c:pt>
                <c:pt idx="260">
                  <c:v>-0.1225806451612903</c:v>
                </c:pt>
                <c:pt idx="261">
                  <c:v>-0.12362637362637363</c:v>
                </c:pt>
                <c:pt idx="262">
                  <c:v>-0.12468577174459528</c:v>
                </c:pt>
                <c:pt idx="263">
                  <c:v>-0.12575910931174084</c:v>
                </c:pt>
                <c:pt idx="264">
                  <c:v>-0.12684666327050442</c:v>
                </c:pt>
                <c:pt idx="265">
                  <c:v>-0.12794871794871798</c:v>
                </c:pt>
                <c:pt idx="266">
                  <c:v>-0.12906556530717617</c:v>
                </c:pt>
                <c:pt idx="267">
                  <c:v>-0.13019750519750517</c:v>
                </c:pt>
                <c:pt idx="268">
                  <c:v>-0.13134484563055993</c:v>
                </c:pt>
                <c:pt idx="269">
                  <c:v>-0.13250790305584814</c:v>
                </c:pt>
                <c:pt idx="270">
                  <c:v>-0.13368700265251998</c:v>
                </c:pt>
                <c:pt idx="271">
                  <c:v>-0.1348824786324786</c:v>
                </c:pt>
                <c:pt idx="272">
                  <c:v>-0.13609467455621305</c:v>
                </c:pt>
                <c:pt idx="273">
                  <c:v>-0.13732394366197187</c:v>
                </c:pt>
                <c:pt idx="274">
                  <c:v>-0.13857064920894691</c:v>
                </c:pt>
                <c:pt idx="275">
                  <c:v>-0.13983516483516478</c:v>
                </c:pt>
                <c:pt idx="276">
                  <c:v>-0.14111787493082451</c:v>
                </c:pt>
                <c:pt idx="277">
                  <c:v>-0.14241917502787071</c:v>
                </c:pt>
                <c:pt idx="278">
                  <c:v>-0.14373947220662553</c:v>
                </c:pt>
                <c:pt idx="279">
                  <c:v>-0.14507918552036203</c:v>
                </c:pt>
                <c:pt idx="280">
                  <c:v>-0.14643874643874644</c:v>
                </c:pt>
                <c:pt idx="281">
                  <c:v>-0.1478185993111365</c:v>
                </c:pt>
                <c:pt idx="282">
                  <c:v>-0.14921920185078064</c:v>
                </c:pt>
                <c:pt idx="283">
                  <c:v>-0.15064102564102566</c:v>
                </c:pt>
                <c:pt idx="284">
                  <c:v>-0.15208455666470944</c:v>
                </c:pt>
                <c:pt idx="285">
                  <c:v>-0.15355029585798818</c:v>
                </c:pt>
                <c:pt idx="286">
                  <c:v>-0.15503875968992242</c:v>
                </c:pt>
                <c:pt idx="287">
                  <c:v>-0.15655048076923084</c:v>
                </c:pt>
                <c:pt idx="288">
                  <c:v>-0.15808600847970911</c:v>
                </c:pt>
                <c:pt idx="289">
                  <c:v>-0.15964590964590963</c:v>
                </c:pt>
                <c:pt idx="290">
                  <c:v>-0.16123076923076918</c:v>
                </c:pt>
                <c:pt idx="291">
                  <c:v>-0.16284119106699757</c:v>
                </c:pt>
                <c:pt idx="292">
                  <c:v>-0.16447779862414014</c:v>
                </c:pt>
                <c:pt idx="293">
                  <c:v>-0.16614123581336704</c:v>
                </c:pt>
                <c:pt idx="294">
                  <c:v>-0.16783216783216781</c:v>
                </c:pt>
                <c:pt idx="295">
                  <c:v>-0.16955128205128212</c:v>
                </c:pt>
                <c:pt idx="296">
                  <c:v>-0.17129928894634783</c:v>
                </c:pt>
                <c:pt idx="297">
                  <c:v>-0.17307692307692313</c:v>
                </c:pt>
                <c:pt idx="298">
                  <c:v>-0.17488494411571331</c:v>
                </c:pt>
                <c:pt idx="299">
                  <c:v>-0.17672413793103448</c:v>
                </c:pt>
                <c:pt idx="300">
                  <c:v>-0.17859531772575243</c:v>
                </c:pt>
                <c:pt idx="301">
                  <c:v>-0.18049932523616719</c:v>
                </c:pt>
                <c:pt idx="302">
                  <c:v>-0.1824370319945543</c:v>
                </c:pt>
                <c:pt idx="303">
                  <c:v>-0.18440934065934067</c:v>
                </c:pt>
                <c:pt idx="304">
                  <c:v>-0.18641718641718652</c:v>
                </c:pt>
                <c:pt idx="305">
                  <c:v>-0.18846153846153846</c:v>
                </c:pt>
                <c:pt idx="306">
                  <c:v>-0.19054340155257599</c:v>
                </c:pt>
                <c:pt idx="307">
                  <c:v>-0.19266381766381757</c:v>
                </c:pt>
                <c:pt idx="308">
                  <c:v>-0.19482386772106397</c:v>
                </c:pt>
                <c:pt idx="309">
                  <c:v>-0.19702467343976782</c:v>
                </c:pt>
                <c:pt idx="310">
                  <c:v>-0.19926739926739934</c:v>
                </c:pt>
                <c:pt idx="311">
                  <c:v>-0.20155325443786987</c:v>
                </c:pt>
                <c:pt idx="312">
                  <c:v>-0.2038834951456312</c:v>
                </c:pt>
                <c:pt idx="313">
                  <c:v>-0.20625942684766219</c:v>
                </c:pt>
                <c:pt idx="314">
                  <c:v>-0.20868240670220861</c:v>
                </c:pt>
                <c:pt idx="315">
                  <c:v>-0.21115384615384625</c:v>
                </c:pt>
                <c:pt idx="316">
                  <c:v>-0.21367521367521358</c:v>
                </c:pt>
                <c:pt idx="317">
                  <c:v>-0.21624803767660916</c:v>
                </c:pt>
                <c:pt idx="318">
                  <c:v>-0.21887390959555919</c:v>
                </c:pt>
                <c:pt idx="319">
                  <c:v>-0.221554487179487</c:v>
                </c:pt>
                <c:pt idx="320">
                  <c:v>-0.22429149797570846</c:v>
                </c:pt>
                <c:pt idx="321">
                  <c:v>-0.22708674304418985</c:v>
                </c:pt>
                <c:pt idx="322">
                  <c:v>-0.22994210090984279</c:v>
                </c:pt>
                <c:pt idx="323">
                  <c:v>-0.23285953177257523</c:v>
                </c:pt>
                <c:pt idx="324">
                  <c:v>-0.23584108199492826</c:v>
                </c:pt>
                <c:pt idx="325">
                  <c:v>-0.23888888888888893</c:v>
                </c:pt>
                <c:pt idx="326">
                  <c:v>-0.24200518582541042</c:v>
                </c:pt>
                <c:pt idx="327">
                  <c:v>-0.24519230769230771</c:v>
                </c:pt>
                <c:pt idx="328">
                  <c:v>-0.24845269672855885</c:v>
                </c:pt>
                <c:pt idx="329">
                  <c:v>-0.25178890876565307</c:v>
                </c:pt>
                <c:pt idx="330">
                  <c:v>-0.25520361990950235</c:v>
                </c:pt>
                <c:pt idx="331">
                  <c:v>-0.25869963369963378</c:v>
                </c:pt>
                <c:pt idx="332">
                  <c:v>-0.26227988878591291</c:v>
                </c:pt>
                <c:pt idx="333">
                  <c:v>-0.26594746716697937</c:v>
                </c:pt>
                <c:pt idx="334">
                  <c:v>-0.26970560303893631</c:v>
                </c:pt>
                <c:pt idx="335">
                  <c:v>-0.27355769230769234</c:v>
                </c:pt>
                <c:pt idx="336">
                  <c:v>-0.27750730282375846</c:v>
                </c:pt>
                <c:pt idx="337">
                  <c:v>-0.2815581854043393</c:v>
                </c:pt>
                <c:pt idx="338">
                  <c:v>-0.28571428571428581</c:v>
                </c:pt>
                <c:pt idx="339">
                  <c:v>-0.28997975708502022</c:v>
                </c:pt>
                <c:pt idx="340">
                  <c:v>-0.2943589743589744</c:v>
                </c:pt>
                <c:pt idx="341">
                  <c:v>-0.29885654885654889</c:v>
                </c:pt>
                <c:pt idx="342">
                  <c:v>-0.30347734457323494</c:v>
                </c:pt>
                <c:pt idx="343">
                  <c:v>-0.30822649572649574</c:v>
                </c:pt>
                <c:pt idx="344">
                  <c:v>-0.31310942578548207</c:v>
                </c:pt>
                <c:pt idx="345">
                  <c:v>-0.31813186813186811</c:v>
                </c:pt>
                <c:pt idx="346">
                  <c:v>-0.32329988851727975</c:v>
                </c:pt>
                <c:pt idx="347">
                  <c:v>-0.3286199095022625</c:v>
                </c:pt>
                <c:pt idx="348">
                  <c:v>-0.33409873708381177</c:v>
                </c:pt>
                <c:pt idx="349">
                  <c:v>-0.33974358974358965</c:v>
                </c:pt>
                <c:pt idx="350">
                  <c:v>-0.34556213017751491</c:v>
                </c:pt>
                <c:pt idx="351">
                  <c:v>-0.3515625</c:v>
                </c:pt>
                <c:pt idx="352">
                  <c:v>-0.3577533577533577</c:v>
                </c:pt>
                <c:pt idx="353">
                  <c:v>-0.36414392059553358</c:v>
                </c:pt>
                <c:pt idx="354">
                  <c:v>-0.3707440100882724</c:v>
                </c:pt>
                <c:pt idx="355">
                  <c:v>-0.37756410256410255</c:v>
                </c:pt>
                <c:pt idx="356">
                  <c:v>-0.38461538461538458</c:v>
                </c:pt>
                <c:pt idx="357">
                  <c:v>-0.39190981432360739</c:v>
                </c:pt>
                <c:pt idx="358">
                  <c:v>-0.39946018893387314</c:v>
                </c:pt>
                <c:pt idx="359">
                  <c:v>-0.40728021978021978</c:v>
                </c:pt>
                <c:pt idx="360">
                  <c:v>-0.41538461538461557</c:v>
                </c:pt>
                <c:pt idx="361">
                  <c:v>-0.4237891737891738</c:v>
                </c:pt>
                <c:pt idx="362">
                  <c:v>-0.43251088534107407</c:v>
                </c:pt>
                <c:pt idx="363">
                  <c:v>-0.44156804733727817</c:v>
                </c:pt>
                <c:pt idx="364">
                  <c:v>-0.4509803921568627</c:v>
                </c:pt>
                <c:pt idx="365">
                  <c:v>-0.46076923076923093</c:v>
                </c:pt>
                <c:pt idx="366">
                  <c:v>-0.4709576138147567</c:v>
                </c:pt>
                <c:pt idx="367">
                  <c:v>-0.48157051282051289</c:v>
                </c:pt>
                <c:pt idx="368">
                  <c:v>-0.49263502454991825</c:v>
                </c:pt>
                <c:pt idx="369">
                  <c:v>-0.5041806020066889</c:v>
                </c:pt>
                <c:pt idx="370">
                  <c:v>-0.51623931623931618</c:v>
                </c:pt>
                <c:pt idx="371">
                  <c:v>-0.52884615384615385</c:v>
                </c:pt>
                <c:pt idx="372">
                  <c:v>-0.54203935599284436</c:v>
                </c:pt>
                <c:pt idx="373">
                  <c:v>-0.55586080586080588</c:v>
                </c:pt>
                <c:pt idx="374">
                  <c:v>-0.57035647279549717</c:v>
                </c:pt>
                <c:pt idx="375">
                  <c:v>-0.58557692307692322</c:v>
                </c:pt>
                <c:pt idx="376">
                  <c:v>-0.60157790927021693</c:v>
                </c:pt>
                <c:pt idx="377">
                  <c:v>-0.61842105263157887</c:v>
                </c:pt>
                <c:pt idx="378">
                  <c:v>-0.63617463617463632</c:v>
                </c:pt>
                <c:pt idx="379">
                  <c:v>-0.65491452991452981</c:v>
                </c:pt>
                <c:pt idx="380">
                  <c:v>-0.67472527472527466</c:v>
                </c:pt>
                <c:pt idx="381">
                  <c:v>-0.69570135746606321</c:v>
                </c:pt>
                <c:pt idx="382">
                  <c:v>-0.71794871794871784</c:v>
                </c:pt>
                <c:pt idx="383">
                  <c:v>-0.74158653846153844</c:v>
                </c:pt>
                <c:pt idx="384">
                  <c:v>-0.76674937965260548</c:v>
                </c:pt>
                <c:pt idx="385">
                  <c:v>-0.79358974358974355</c:v>
                </c:pt>
                <c:pt idx="386">
                  <c:v>-0.82228116710875354</c:v>
                </c:pt>
                <c:pt idx="387">
                  <c:v>-0.85302197802197788</c:v>
                </c:pt>
                <c:pt idx="388">
                  <c:v>-0.88603988603988604</c:v>
                </c:pt>
                <c:pt idx="389">
                  <c:v>-0.92159763313609466</c:v>
                </c:pt>
                <c:pt idx="390">
                  <c:v>-0.96</c:v>
                </c:pt>
                <c:pt idx="391">
                  <c:v>-1.0016025641025639</c:v>
                </c:pt>
                <c:pt idx="392">
                  <c:v>-1.0468227424749164</c:v>
                </c:pt>
                <c:pt idx="393">
                  <c:v>-1.0961538461538463</c:v>
                </c:pt>
                <c:pt idx="394">
                  <c:v>-1.1501831501831499</c:v>
                </c:pt>
                <c:pt idx="395">
                  <c:v>-1.2096153846153843</c:v>
                </c:pt>
                <c:pt idx="396">
                  <c:v>-1.2753036437246963</c:v>
                </c:pt>
                <c:pt idx="397">
                  <c:v>-1.3482905982905984</c:v>
                </c:pt>
                <c:pt idx="398">
                  <c:v>-1.4298642533936652</c:v>
                </c:pt>
                <c:pt idx="399">
                  <c:v>-1.5216346153846154</c:v>
                </c:pt>
                <c:pt idx="400">
                  <c:v>-1.6256410256410256</c:v>
                </c:pt>
                <c:pt idx="401">
                  <c:v>-1.7445054945054945</c:v>
                </c:pt>
                <c:pt idx="402">
                  <c:v>-1.8816568047337279</c:v>
                </c:pt>
                <c:pt idx="403">
                  <c:v>-2.0416666666666665</c:v>
                </c:pt>
                <c:pt idx="404">
                  <c:v>-2.2307692307692308</c:v>
                </c:pt>
                <c:pt idx="405">
                  <c:v>-2.4576923076923074</c:v>
                </c:pt>
                <c:pt idx="406">
                  <c:v>-2.7350427350427351</c:v>
                </c:pt>
                <c:pt idx="407">
                  <c:v>-3.0817307692307692</c:v>
                </c:pt>
                <c:pt idx="408">
                  <c:v>-3.5274725274725274</c:v>
                </c:pt>
                <c:pt idx="409">
                  <c:v>-4.1217948717948723</c:v>
                </c:pt>
                <c:pt idx="410">
                  <c:v>-4.953846153846154</c:v>
                </c:pt>
                <c:pt idx="411">
                  <c:v>-6.2019230769230775</c:v>
                </c:pt>
                <c:pt idx="412">
                  <c:v>-8.282051282051281</c:v>
                </c:pt>
                <c:pt idx="413">
                  <c:v>-12.442307692307692</c:v>
                </c:pt>
                <c:pt idx="414">
                  <c:v>-24.923076923076927</c:v>
                </c:pt>
              </c:numCache>
              <c:extLst xmlns:c15="http://schemas.microsoft.com/office/drawing/2012/chart"/>
            </c:numRef>
          </c:yVal>
          <c:smooth val="1"/>
          <c:extLst>
            <c:ext xmlns:c16="http://schemas.microsoft.com/office/drawing/2014/chart" uri="{C3380CC4-5D6E-409C-BE32-E72D297353CC}">
              <c16:uniqueId val="{00000004-2445-461C-B030-DC0BDB74182D}"/>
            </c:ext>
          </c:extLst>
        </c:ser>
        <c:dLbls>
          <c:showLegendKey val="0"/>
          <c:showVal val="0"/>
          <c:showCatName val="0"/>
          <c:showSerName val="0"/>
          <c:showPercent val="0"/>
          <c:showBubbleSize val="0"/>
        </c:dLbls>
        <c:axId val="1356732975"/>
        <c:axId val="1356731535"/>
        <c:extLst>
          <c:ext xmlns:c15="http://schemas.microsoft.com/office/drawing/2012/chart" uri="{02D57815-91ED-43cb-92C2-25804820EDAC}">
            <c15:filteredScatterSeries>
              <c15:ser>
                <c:idx val="0"/>
                <c:order val="0"/>
                <c:tx>
                  <c:strRef>
                    <c:extLst>
                      <c:ext uri="{02D57815-91ED-43cb-92C2-25804820EDAC}">
                        <c15:formulaRef>
                          <c15:sqref>'Par Perfecto'!$F$1</c15:sqref>
                        </c15:formulaRef>
                      </c:ext>
                    </c:extLst>
                    <c:strCache>
                      <c:ptCount val="1"/>
                      <c:pt idx="0">
                        <c:v>Pr Perfecto</c:v>
                      </c:pt>
                    </c:strCache>
                  </c:strRef>
                </c:tx>
                <c:spPr>
                  <a:ln w="19050" cap="rnd">
                    <a:solidFill>
                      <a:schemeClr val="accent1"/>
                    </a:solidFill>
                    <a:round/>
                  </a:ln>
                  <a:effectLst/>
                </c:spPr>
                <c:marker>
                  <c:symbol val="none"/>
                </c:marker>
                <c:xVal>
                  <c:numRef>
                    <c:extLst>
                      <c:ext uri="{02D57815-91ED-43cb-92C2-25804820EDAC}">
                        <c15:formulaRef>
                          <c15:sqref>'Par Perfecto'!$E$2:$E$416</c15:sqref>
                        </c15:formulaRef>
                      </c:ext>
                    </c:extLst>
                    <c:numCache>
                      <c:formatCode>0.00</c:formatCode>
                      <c:ptCount val="415"/>
                      <c:pt idx="0">
                        <c:v>8</c:v>
                      </c:pt>
                      <c:pt idx="1">
                        <c:v>7.9807692307692308</c:v>
                      </c:pt>
                      <c:pt idx="2">
                        <c:v>7.9615384615384617</c:v>
                      </c:pt>
                      <c:pt idx="3">
                        <c:v>7.9423076923076925</c:v>
                      </c:pt>
                      <c:pt idx="4">
                        <c:v>7.9230769230769234</c:v>
                      </c:pt>
                      <c:pt idx="5">
                        <c:v>7.9038461538461542</c:v>
                      </c:pt>
                      <c:pt idx="6">
                        <c:v>7.884615384615385</c:v>
                      </c:pt>
                      <c:pt idx="7">
                        <c:v>7.865384615384615</c:v>
                      </c:pt>
                      <c:pt idx="8">
                        <c:v>7.8461538461538458</c:v>
                      </c:pt>
                      <c:pt idx="9">
                        <c:v>7.8269230769230766</c:v>
                      </c:pt>
                      <c:pt idx="10">
                        <c:v>7.8076923076923075</c:v>
                      </c:pt>
                      <c:pt idx="11">
                        <c:v>7.7884615384615383</c:v>
                      </c:pt>
                      <c:pt idx="12">
                        <c:v>7.7692307692307692</c:v>
                      </c:pt>
                      <c:pt idx="13">
                        <c:v>7.75</c:v>
                      </c:pt>
                      <c:pt idx="14">
                        <c:v>7.7307692307692308</c:v>
                      </c:pt>
                      <c:pt idx="15">
                        <c:v>7.7115384615384617</c:v>
                      </c:pt>
                      <c:pt idx="16">
                        <c:v>7.6923076923076925</c:v>
                      </c:pt>
                      <c:pt idx="17">
                        <c:v>7.6730769230769234</c:v>
                      </c:pt>
                      <c:pt idx="18">
                        <c:v>7.6538461538461542</c:v>
                      </c:pt>
                      <c:pt idx="19">
                        <c:v>7.634615384615385</c:v>
                      </c:pt>
                      <c:pt idx="20">
                        <c:v>7.615384615384615</c:v>
                      </c:pt>
                      <c:pt idx="21">
                        <c:v>7.5961538461538458</c:v>
                      </c:pt>
                      <c:pt idx="22">
                        <c:v>7.5769230769230766</c:v>
                      </c:pt>
                      <c:pt idx="23">
                        <c:v>7.5576923076923075</c:v>
                      </c:pt>
                      <c:pt idx="24">
                        <c:v>7.5384615384615383</c:v>
                      </c:pt>
                      <c:pt idx="25">
                        <c:v>7.5192307692307692</c:v>
                      </c:pt>
                      <c:pt idx="26">
                        <c:v>7.5</c:v>
                      </c:pt>
                      <c:pt idx="27">
                        <c:v>7.4807692307692308</c:v>
                      </c:pt>
                      <c:pt idx="28">
                        <c:v>7.4615384615384617</c:v>
                      </c:pt>
                      <c:pt idx="29">
                        <c:v>7.4423076923076925</c:v>
                      </c:pt>
                      <c:pt idx="30">
                        <c:v>7.4230769230769234</c:v>
                      </c:pt>
                      <c:pt idx="31">
                        <c:v>7.4038461538461542</c:v>
                      </c:pt>
                      <c:pt idx="32">
                        <c:v>7.384615384615385</c:v>
                      </c:pt>
                      <c:pt idx="33">
                        <c:v>7.365384615384615</c:v>
                      </c:pt>
                      <c:pt idx="34">
                        <c:v>7.3461538461538458</c:v>
                      </c:pt>
                      <c:pt idx="35">
                        <c:v>7.3269230769230766</c:v>
                      </c:pt>
                      <c:pt idx="36">
                        <c:v>7.3076923076923075</c:v>
                      </c:pt>
                      <c:pt idx="37">
                        <c:v>7.2884615384615383</c:v>
                      </c:pt>
                      <c:pt idx="38">
                        <c:v>7.2692307692307692</c:v>
                      </c:pt>
                      <c:pt idx="39">
                        <c:v>7.25</c:v>
                      </c:pt>
                      <c:pt idx="40">
                        <c:v>7.2307692307692308</c:v>
                      </c:pt>
                      <c:pt idx="41">
                        <c:v>7.2115384615384617</c:v>
                      </c:pt>
                      <c:pt idx="42">
                        <c:v>7.1923076923076925</c:v>
                      </c:pt>
                      <c:pt idx="43">
                        <c:v>7.1730769230769234</c:v>
                      </c:pt>
                      <c:pt idx="44">
                        <c:v>7.1538461538461542</c:v>
                      </c:pt>
                      <c:pt idx="45">
                        <c:v>7.134615384615385</c:v>
                      </c:pt>
                      <c:pt idx="46">
                        <c:v>7.115384615384615</c:v>
                      </c:pt>
                      <c:pt idx="47">
                        <c:v>7.0961538461538458</c:v>
                      </c:pt>
                      <c:pt idx="48">
                        <c:v>7.0769230769230766</c:v>
                      </c:pt>
                      <c:pt idx="49">
                        <c:v>7.0576923076923075</c:v>
                      </c:pt>
                      <c:pt idx="50">
                        <c:v>7.0384615384615383</c:v>
                      </c:pt>
                      <c:pt idx="51">
                        <c:v>7.0192307692307692</c:v>
                      </c:pt>
                      <c:pt idx="52">
                        <c:v>7</c:v>
                      </c:pt>
                      <c:pt idx="53">
                        <c:v>6.9807692307692308</c:v>
                      </c:pt>
                      <c:pt idx="54">
                        <c:v>6.9615384615384617</c:v>
                      </c:pt>
                      <c:pt idx="55">
                        <c:v>6.9423076923076925</c:v>
                      </c:pt>
                      <c:pt idx="56">
                        <c:v>6.9230769230769234</c:v>
                      </c:pt>
                      <c:pt idx="57">
                        <c:v>6.9038461538461542</c:v>
                      </c:pt>
                      <c:pt idx="58">
                        <c:v>6.884615384615385</c:v>
                      </c:pt>
                      <c:pt idx="59">
                        <c:v>6.865384615384615</c:v>
                      </c:pt>
                      <c:pt idx="60">
                        <c:v>6.8461538461538458</c:v>
                      </c:pt>
                      <c:pt idx="61">
                        <c:v>6.8269230769230766</c:v>
                      </c:pt>
                      <c:pt idx="62">
                        <c:v>6.8076923076923075</c:v>
                      </c:pt>
                      <c:pt idx="63">
                        <c:v>6.7884615384615383</c:v>
                      </c:pt>
                      <c:pt idx="64">
                        <c:v>6.7692307692307692</c:v>
                      </c:pt>
                      <c:pt idx="65">
                        <c:v>6.75</c:v>
                      </c:pt>
                      <c:pt idx="66">
                        <c:v>6.7307692307692308</c:v>
                      </c:pt>
                      <c:pt idx="67">
                        <c:v>6.7115384615384617</c:v>
                      </c:pt>
                      <c:pt idx="68">
                        <c:v>6.6923076923076925</c:v>
                      </c:pt>
                      <c:pt idx="69">
                        <c:v>6.6730769230769234</c:v>
                      </c:pt>
                      <c:pt idx="70">
                        <c:v>6.6538461538461542</c:v>
                      </c:pt>
                      <c:pt idx="71">
                        <c:v>6.634615384615385</c:v>
                      </c:pt>
                      <c:pt idx="72">
                        <c:v>6.615384615384615</c:v>
                      </c:pt>
                      <c:pt idx="73">
                        <c:v>6.5961538461538458</c:v>
                      </c:pt>
                      <c:pt idx="74">
                        <c:v>6.5769230769230766</c:v>
                      </c:pt>
                      <c:pt idx="75">
                        <c:v>6.5576923076923075</c:v>
                      </c:pt>
                      <c:pt idx="76">
                        <c:v>6.5384615384615383</c:v>
                      </c:pt>
                      <c:pt idx="77">
                        <c:v>6.5192307692307692</c:v>
                      </c:pt>
                      <c:pt idx="78">
                        <c:v>6.5</c:v>
                      </c:pt>
                      <c:pt idx="79">
                        <c:v>6.4807692307692308</c:v>
                      </c:pt>
                      <c:pt idx="80">
                        <c:v>6.4615384615384617</c:v>
                      </c:pt>
                      <c:pt idx="81">
                        <c:v>6.4423076923076925</c:v>
                      </c:pt>
                      <c:pt idx="82">
                        <c:v>6.4230769230769234</c:v>
                      </c:pt>
                      <c:pt idx="83">
                        <c:v>6.4038461538461542</c:v>
                      </c:pt>
                      <c:pt idx="84">
                        <c:v>6.384615384615385</c:v>
                      </c:pt>
                      <c:pt idx="85">
                        <c:v>6.365384615384615</c:v>
                      </c:pt>
                      <c:pt idx="86">
                        <c:v>6.3461538461538458</c:v>
                      </c:pt>
                      <c:pt idx="87">
                        <c:v>6.3269230769230766</c:v>
                      </c:pt>
                      <c:pt idx="88">
                        <c:v>6.3076923076923075</c:v>
                      </c:pt>
                      <c:pt idx="89">
                        <c:v>6.2884615384615383</c:v>
                      </c:pt>
                      <c:pt idx="90">
                        <c:v>6.2692307692307692</c:v>
                      </c:pt>
                      <c:pt idx="91">
                        <c:v>6.25</c:v>
                      </c:pt>
                      <c:pt idx="92">
                        <c:v>6.2307692307692308</c:v>
                      </c:pt>
                      <c:pt idx="93">
                        <c:v>6.2115384615384617</c:v>
                      </c:pt>
                      <c:pt idx="94">
                        <c:v>6.1923076923076925</c:v>
                      </c:pt>
                      <c:pt idx="95">
                        <c:v>6.1730769230769234</c:v>
                      </c:pt>
                      <c:pt idx="96">
                        <c:v>6.1538461538461542</c:v>
                      </c:pt>
                      <c:pt idx="97">
                        <c:v>6.134615384615385</c:v>
                      </c:pt>
                      <c:pt idx="98">
                        <c:v>6.115384615384615</c:v>
                      </c:pt>
                      <c:pt idx="99">
                        <c:v>6.0961538461538458</c:v>
                      </c:pt>
                      <c:pt idx="100">
                        <c:v>6.0769230769230766</c:v>
                      </c:pt>
                      <c:pt idx="101">
                        <c:v>6.0576923076923075</c:v>
                      </c:pt>
                      <c:pt idx="102">
                        <c:v>6.0384615384615383</c:v>
                      </c:pt>
                      <c:pt idx="103">
                        <c:v>6.0192307692307692</c:v>
                      </c:pt>
                      <c:pt idx="104">
                        <c:v>6</c:v>
                      </c:pt>
                      <c:pt idx="105">
                        <c:v>5.9807692307692308</c:v>
                      </c:pt>
                      <c:pt idx="106">
                        <c:v>5.9615384615384617</c:v>
                      </c:pt>
                      <c:pt idx="107">
                        <c:v>5.9423076923076925</c:v>
                      </c:pt>
                      <c:pt idx="108">
                        <c:v>5.9230769230769234</c:v>
                      </c:pt>
                      <c:pt idx="109">
                        <c:v>5.9038461538461542</c:v>
                      </c:pt>
                      <c:pt idx="110">
                        <c:v>5.884615384615385</c:v>
                      </c:pt>
                      <c:pt idx="111">
                        <c:v>5.865384615384615</c:v>
                      </c:pt>
                      <c:pt idx="112">
                        <c:v>5.8461538461538458</c:v>
                      </c:pt>
                      <c:pt idx="113">
                        <c:v>5.8269230769230766</c:v>
                      </c:pt>
                      <c:pt idx="114">
                        <c:v>5.8076923076923075</c:v>
                      </c:pt>
                      <c:pt idx="115">
                        <c:v>5.7884615384615383</c:v>
                      </c:pt>
                      <c:pt idx="116">
                        <c:v>5.7692307692307692</c:v>
                      </c:pt>
                      <c:pt idx="117">
                        <c:v>5.75</c:v>
                      </c:pt>
                      <c:pt idx="118">
                        <c:v>5.7307692307692308</c:v>
                      </c:pt>
                      <c:pt idx="119">
                        <c:v>5.7115384615384617</c:v>
                      </c:pt>
                      <c:pt idx="120">
                        <c:v>5.6923076923076925</c:v>
                      </c:pt>
                      <c:pt idx="121">
                        <c:v>5.6730769230769234</c:v>
                      </c:pt>
                      <c:pt idx="122">
                        <c:v>5.6538461538461542</c:v>
                      </c:pt>
                      <c:pt idx="123">
                        <c:v>5.634615384615385</c:v>
                      </c:pt>
                      <c:pt idx="124">
                        <c:v>5.615384615384615</c:v>
                      </c:pt>
                      <c:pt idx="125">
                        <c:v>5.5961538461538458</c:v>
                      </c:pt>
                      <c:pt idx="126">
                        <c:v>5.5769230769230766</c:v>
                      </c:pt>
                      <c:pt idx="127">
                        <c:v>5.5576923076923075</c:v>
                      </c:pt>
                      <c:pt idx="128">
                        <c:v>5.5384615384615383</c:v>
                      </c:pt>
                      <c:pt idx="129">
                        <c:v>5.5192307692307692</c:v>
                      </c:pt>
                      <c:pt idx="130">
                        <c:v>5.5</c:v>
                      </c:pt>
                      <c:pt idx="131">
                        <c:v>5.4807692307692308</c:v>
                      </c:pt>
                      <c:pt idx="132">
                        <c:v>5.4615384615384617</c:v>
                      </c:pt>
                      <c:pt idx="133">
                        <c:v>5.4423076923076925</c:v>
                      </c:pt>
                      <c:pt idx="134">
                        <c:v>5.4230769230769234</c:v>
                      </c:pt>
                      <c:pt idx="135">
                        <c:v>5.4038461538461542</c:v>
                      </c:pt>
                      <c:pt idx="136">
                        <c:v>5.384615384615385</c:v>
                      </c:pt>
                      <c:pt idx="137">
                        <c:v>5.365384615384615</c:v>
                      </c:pt>
                      <c:pt idx="138">
                        <c:v>5.3461538461538458</c:v>
                      </c:pt>
                      <c:pt idx="139">
                        <c:v>5.3269230769230766</c:v>
                      </c:pt>
                      <c:pt idx="140">
                        <c:v>5.3076923076923075</c:v>
                      </c:pt>
                      <c:pt idx="141">
                        <c:v>5.2884615384615383</c:v>
                      </c:pt>
                      <c:pt idx="142">
                        <c:v>5.2692307692307692</c:v>
                      </c:pt>
                      <c:pt idx="143">
                        <c:v>5.25</c:v>
                      </c:pt>
                      <c:pt idx="144">
                        <c:v>5.2307692307692308</c:v>
                      </c:pt>
                      <c:pt idx="145">
                        <c:v>5.2115384615384617</c:v>
                      </c:pt>
                      <c:pt idx="146">
                        <c:v>5.1923076923076925</c:v>
                      </c:pt>
                      <c:pt idx="147">
                        <c:v>5.1730769230769234</c:v>
                      </c:pt>
                      <c:pt idx="148">
                        <c:v>5.1538461538461542</c:v>
                      </c:pt>
                      <c:pt idx="149">
                        <c:v>5.134615384615385</c:v>
                      </c:pt>
                      <c:pt idx="150">
                        <c:v>5.115384615384615</c:v>
                      </c:pt>
                      <c:pt idx="151">
                        <c:v>5.0961538461538458</c:v>
                      </c:pt>
                      <c:pt idx="152">
                        <c:v>5.0769230769230766</c:v>
                      </c:pt>
                      <c:pt idx="153">
                        <c:v>5.0576923076923075</c:v>
                      </c:pt>
                      <c:pt idx="154">
                        <c:v>5.0384615384615383</c:v>
                      </c:pt>
                      <c:pt idx="155">
                        <c:v>5.0192307692307692</c:v>
                      </c:pt>
                      <c:pt idx="156">
                        <c:v>5</c:v>
                      </c:pt>
                      <c:pt idx="157">
                        <c:v>4.9807692307692308</c:v>
                      </c:pt>
                      <c:pt idx="158">
                        <c:v>4.9615384615384617</c:v>
                      </c:pt>
                      <c:pt idx="159">
                        <c:v>4.9423076923076925</c:v>
                      </c:pt>
                      <c:pt idx="160">
                        <c:v>4.9230769230769234</c:v>
                      </c:pt>
                      <c:pt idx="161">
                        <c:v>4.9038461538461542</c:v>
                      </c:pt>
                      <c:pt idx="162">
                        <c:v>4.884615384615385</c:v>
                      </c:pt>
                      <c:pt idx="163">
                        <c:v>4.865384615384615</c:v>
                      </c:pt>
                      <c:pt idx="164">
                        <c:v>4.8461538461538458</c:v>
                      </c:pt>
                      <c:pt idx="165">
                        <c:v>4.8269230769230766</c:v>
                      </c:pt>
                      <c:pt idx="166">
                        <c:v>4.8076923076923075</c:v>
                      </c:pt>
                      <c:pt idx="167">
                        <c:v>4.7884615384615383</c:v>
                      </c:pt>
                      <c:pt idx="168">
                        <c:v>4.7692307692307692</c:v>
                      </c:pt>
                      <c:pt idx="169">
                        <c:v>4.75</c:v>
                      </c:pt>
                      <c:pt idx="170">
                        <c:v>4.7307692307692308</c:v>
                      </c:pt>
                      <c:pt idx="171">
                        <c:v>4.7115384615384617</c:v>
                      </c:pt>
                      <c:pt idx="172">
                        <c:v>4.6923076923076925</c:v>
                      </c:pt>
                      <c:pt idx="173">
                        <c:v>4.6730769230769234</c:v>
                      </c:pt>
                      <c:pt idx="174">
                        <c:v>4.6538461538461542</c:v>
                      </c:pt>
                      <c:pt idx="175">
                        <c:v>4.634615384615385</c:v>
                      </c:pt>
                      <c:pt idx="176">
                        <c:v>4.615384615384615</c:v>
                      </c:pt>
                      <c:pt idx="177">
                        <c:v>4.5961538461538458</c:v>
                      </c:pt>
                      <c:pt idx="178">
                        <c:v>4.5769230769230766</c:v>
                      </c:pt>
                      <c:pt idx="179">
                        <c:v>4.5576923076923075</c:v>
                      </c:pt>
                      <c:pt idx="180">
                        <c:v>4.5384615384615383</c:v>
                      </c:pt>
                      <c:pt idx="181">
                        <c:v>4.5192307692307692</c:v>
                      </c:pt>
                      <c:pt idx="182">
                        <c:v>4.5</c:v>
                      </c:pt>
                      <c:pt idx="183">
                        <c:v>4.4807692307692308</c:v>
                      </c:pt>
                      <c:pt idx="184">
                        <c:v>4.4615384615384617</c:v>
                      </c:pt>
                      <c:pt idx="185">
                        <c:v>4.4423076923076925</c:v>
                      </c:pt>
                      <c:pt idx="186">
                        <c:v>4.4230769230769234</c:v>
                      </c:pt>
                      <c:pt idx="187">
                        <c:v>4.4038461538461542</c:v>
                      </c:pt>
                      <c:pt idx="188">
                        <c:v>4.384615384615385</c:v>
                      </c:pt>
                      <c:pt idx="189">
                        <c:v>4.365384615384615</c:v>
                      </c:pt>
                      <c:pt idx="190">
                        <c:v>4.3461538461538458</c:v>
                      </c:pt>
                      <c:pt idx="191">
                        <c:v>4.3269230769230766</c:v>
                      </c:pt>
                      <c:pt idx="192">
                        <c:v>4.3076923076923075</c:v>
                      </c:pt>
                      <c:pt idx="193">
                        <c:v>4.2884615384615383</c:v>
                      </c:pt>
                      <c:pt idx="194">
                        <c:v>4.2692307692307692</c:v>
                      </c:pt>
                      <c:pt idx="195">
                        <c:v>4.25</c:v>
                      </c:pt>
                      <c:pt idx="196">
                        <c:v>4.2307692307692308</c:v>
                      </c:pt>
                      <c:pt idx="197">
                        <c:v>4.2115384615384617</c:v>
                      </c:pt>
                      <c:pt idx="198">
                        <c:v>4.1923076923076925</c:v>
                      </c:pt>
                      <c:pt idx="199">
                        <c:v>4.1730769230769234</c:v>
                      </c:pt>
                      <c:pt idx="200">
                        <c:v>4.1538461538461542</c:v>
                      </c:pt>
                      <c:pt idx="201">
                        <c:v>4.134615384615385</c:v>
                      </c:pt>
                      <c:pt idx="202">
                        <c:v>4.115384615384615</c:v>
                      </c:pt>
                      <c:pt idx="203">
                        <c:v>4.0961538461538458</c:v>
                      </c:pt>
                      <c:pt idx="204">
                        <c:v>4.0769230769230766</c:v>
                      </c:pt>
                      <c:pt idx="205">
                        <c:v>4.0576923076923075</c:v>
                      </c:pt>
                      <c:pt idx="206">
                        <c:v>4.0384615384615383</c:v>
                      </c:pt>
                      <c:pt idx="207">
                        <c:v>4.0192307692307692</c:v>
                      </c:pt>
                      <c:pt idx="208">
                        <c:v>4</c:v>
                      </c:pt>
                      <c:pt idx="209">
                        <c:v>3.9807692307692308</c:v>
                      </c:pt>
                      <c:pt idx="210">
                        <c:v>3.9615384615384617</c:v>
                      </c:pt>
                      <c:pt idx="211">
                        <c:v>3.9423076923076925</c:v>
                      </c:pt>
                      <c:pt idx="212">
                        <c:v>3.9230769230769229</c:v>
                      </c:pt>
                      <c:pt idx="213">
                        <c:v>3.9038461538461537</c:v>
                      </c:pt>
                      <c:pt idx="214">
                        <c:v>3.8846153846153846</c:v>
                      </c:pt>
                      <c:pt idx="215">
                        <c:v>3.8653846153846154</c:v>
                      </c:pt>
                      <c:pt idx="216">
                        <c:v>3.8461538461538463</c:v>
                      </c:pt>
                      <c:pt idx="217">
                        <c:v>3.8269230769230771</c:v>
                      </c:pt>
                      <c:pt idx="218">
                        <c:v>3.8076923076923075</c:v>
                      </c:pt>
                      <c:pt idx="219">
                        <c:v>3.7884615384615383</c:v>
                      </c:pt>
                      <c:pt idx="220">
                        <c:v>3.7692307692307692</c:v>
                      </c:pt>
                      <c:pt idx="221">
                        <c:v>3.75</c:v>
                      </c:pt>
                      <c:pt idx="222">
                        <c:v>3.7307692307692308</c:v>
                      </c:pt>
                      <c:pt idx="223">
                        <c:v>3.7115384615384617</c:v>
                      </c:pt>
                      <c:pt idx="224">
                        <c:v>3.6923076923076925</c:v>
                      </c:pt>
                      <c:pt idx="225">
                        <c:v>3.6730769230769229</c:v>
                      </c:pt>
                      <c:pt idx="226">
                        <c:v>3.6538461538461537</c:v>
                      </c:pt>
                      <c:pt idx="227">
                        <c:v>3.6346153846153846</c:v>
                      </c:pt>
                      <c:pt idx="228">
                        <c:v>3.6153846153846154</c:v>
                      </c:pt>
                      <c:pt idx="229">
                        <c:v>3.5961538461538463</c:v>
                      </c:pt>
                      <c:pt idx="230">
                        <c:v>3.5769230769230771</c:v>
                      </c:pt>
                      <c:pt idx="231">
                        <c:v>3.5576923076923075</c:v>
                      </c:pt>
                      <c:pt idx="232">
                        <c:v>3.5384615384615383</c:v>
                      </c:pt>
                      <c:pt idx="233">
                        <c:v>3.5192307692307692</c:v>
                      </c:pt>
                      <c:pt idx="234">
                        <c:v>3.5</c:v>
                      </c:pt>
                      <c:pt idx="235">
                        <c:v>3.4807692307692308</c:v>
                      </c:pt>
                      <c:pt idx="236">
                        <c:v>3.4615384615384617</c:v>
                      </c:pt>
                      <c:pt idx="237">
                        <c:v>3.4423076923076925</c:v>
                      </c:pt>
                      <c:pt idx="238">
                        <c:v>3.4230769230769229</c:v>
                      </c:pt>
                      <c:pt idx="239">
                        <c:v>3.4038461538461537</c:v>
                      </c:pt>
                      <c:pt idx="240">
                        <c:v>3.3846153846153846</c:v>
                      </c:pt>
                      <c:pt idx="241">
                        <c:v>3.3653846153846154</c:v>
                      </c:pt>
                      <c:pt idx="242">
                        <c:v>3.3461538461538463</c:v>
                      </c:pt>
                      <c:pt idx="243">
                        <c:v>3.3269230769230771</c:v>
                      </c:pt>
                      <c:pt idx="244">
                        <c:v>3.3076923076923075</c:v>
                      </c:pt>
                      <c:pt idx="245">
                        <c:v>3.2884615384615383</c:v>
                      </c:pt>
                      <c:pt idx="246">
                        <c:v>3.2692307692307692</c:v>
                      </c:pt>
                      <c:pt idx="247">
                        <c:v>3.25</c:v>
                      </c:pt>
                      <c:pt idx="248">
                        <c:v>3.2307692307692308</c:v>
                      </c:pt>
                      <c:pt idx="249">
                        <c:v>3.2115384615384617</c:v>
                      </c:pt>
                      <c:pt idx="250">
                        <c:v>3.1923076923076925</c:v>
                      </c:pt>
                      <c:pt idx="251">
                        <c:v>3.1730769230769229</c:v>
                      </c:pt>
                      <c:pt idx="252">
                        <c:v>3.1538461538461537</c:v>
                      </c:pt>
                      <c:pt idx="253">
                        <c:v>3.1346153846153846</c:v>
                      </c:pt>
                      <c:pt idx="254">
                        <c:v>3.1153846153846154</c:v>
                      </c:pt>
                      <c:pt idx="255">
                        <c:v>3.0961538461538463</c:v>
                      </c:pt>
                      <c:pt idx="256">
                        <c:v>3.0769230769230771</c:v>
                      </c:pt>
                      <c:pt idx="257">
                        <c:v>3.0576923076923075</c:v>
                      </c:pt>
                      <c:pt idx="258">
                        <c:v>3.0384615384615383</c:v>
                      </c:pt>
                      <c:pt idx="259">
                        <c:v>3.0192307692307692</c:v>
                      </c:pt>
                      <c:pt idx="260">
                        <c:v>3</c:v>
                      </c:pt>
                      <c:pt idx="261">
                        <c:v>2.9807692307692308</c:v>
                      </c:pt>
                      <c:pt idx="262">
                        <c:v>2.9615384615384617</c:v>
                      </c:pt>
                      <c:pt idx="263">
                        <c:v>2.9423076923076925</c:v>
                      </c:pt>
                      <c:pt idx="264">
                        <c:v>2.9230769230769229</c:v>
                      </c:pt>
                      <c:pt idx="265">
                        <c:v>2.9038461538461537</c:v>
                      </c:pt>
                      <c:pt idx="266">
                        <c:v>2.8846153846153846</c:v>
                      </c:pt>
                      <c:pt idx="267">
                        <c:v>2.8653846153846154</c:v>
                      </c:pt>
                      <c:pt idx="268">
                        <c:v>2.8461538461538463</c:v>
                      </c:pt>
                      <c:pt idx="269">
                        <c:v>2.8269230769230771</c:v>
                      </c:pt>
                      <c:pt idx="270">
                        <c:v>2.8076923076923075</c:v>
                      </c:pt>
                      <c:pt idx="271">
                        <c:v>2.7884615384615383</c:v>
                      </c:pt>
                      <c:pt idx="272">
                        <c:v>2.7692307692307692</c:v>
                      </c:pt>
                      <c:pt idx="273">
                        <c:v>2.75</c:v>
                      </c:pt>
                      <c:pt idx="274">
                        <c:v>2.7307692307692308</c:v>
                      </c:pt>
                      <c:pt idx="275">
                        <c:v>2.7115384615384617</c:v>
                      </c:pt>
                      <c:pt idx="276">
                        <c:v>2.6923076923076925</c:v>
                      </c:pt>
                      <c:pt idx="277">
                        <c:v>2.6730769230769229</c:v>
                      </c:pt>
                      <c:pt idx="278">
                        <c:v>2.6538461538461537</c:v>
                      </c:pt>
                      <c:pt idx="279">
                        <c:v>2.6346153846153846</c:v>
                      </c:pt>
                      <c:pt idx="280">
                        <c:v>2.6153846153846154</c:v>
                      </c:pt>
                      <c:pt idx="281">
                        <c:v>2.5961538461538463</c:v>
                      </c:pt>
                      <c:pt idx="282">
                        <c:v>2.5769230769230771</c:v>
                      </c:pt>
                      <c:pt idx="283">
                        <c:v>2.5576923076923075</c:v>
                      </c:pt>
                      <c:pt idx="284">
                        <c:v>2.5384615384615383</c:v>
                      </c:pt>
                      <c:pt idx="285">
                        <c:v>2.5192307692307692</c:v>
                      </c:pt>
                      <c:pt idx="286">
                        <c:v>2.5</c:v>
                      </c:pt>
                      <c:pt idx="287">
                        <c:v>2.4807692307692308</c:v>
                      </c:pt>
                      <c:pt idx="288">
                        <c:v>2.4615384615384617</c:v>
                      </c:pt>
                      <c:pt idx="289">
                        <c:v>2.4423076923076925</c:v>
                      </c:pt>
                      <c:pt idx="290">
                        <c:v>2.4230769230769229</c:v>
                      </c:pt>
                      <c:pt idx="291">
                        <c:v>2.4038461538461537</c:v>
                      </c:pt>
                      <c:pt idx="292">
                        <c:v>2.3846153846153846</c:v>
                      </c:pt>
                      <c:pt idx="293">
                        <c:v>2.3653846153846154</c:v>
                      </c:pt>
                      <c:pt idx="294">
                        <c:v>2.3461538461538463</c:v>
                      </c:pt>
                      <c:pt idx="295">
                        <c:v>2.3269230769230771</c:v>
                      </c:pt>
                      <c:pt idx="296">
                        <c:v>2.3076923076923075</c:v>
                      </c:pt>
                      <c:pt idx="297">
                        <c:v>2.2884615384615383</c:v>
                      </c:pt>
                      <c:pt idx="298">
                        <c:v>2.2692307692307692</c:v>
                      </c:pt>
                      <c:pt idx="299">
                        <c:v>2.25</c:v>
                      </c:pt>
                      <c:pt idx="300">
                        <c:v>2.2307692307692308</c:v>
                      </c:pt>
                      <c:pt idx="301">
                        <c:v>2.2115384615384617</c:v>
                      </c:pt>
                      <c:pt idx="302">
                        <c:v>2.1923076923076925</c:v>
                      </c:pt>
                      <c:pt idx="303">
                        <c:v>2.1730769230769229</c:v>
                      </c:pt>
                      <c:pt idx="304">
                        <c:v>2.1538461538461537</c:v>
                      </c:pt>
                      <c:pt idx="305">
                        <c:v>2.1346153846153846</c:v>
                      </c:pt>
                      <c:pt idx="306">
                        <c:v>2.1153846153846154</c:v>
                      </c:pt>
                      <c:pt idx="307">
                        <c:v>2.0961538461538463</c:v>
                      </c:pt>
                      <c:pt idx="308">
                        <c:v>2.0769230769230771</c:v>
                      </c:pt>
                      <c:pt idx="309">
                        <c:v>2.0576923076923075</c:v>
                      </c:pt>
                      <c:pt idx="310">
                        <c:v>2.0384615384615383</c:v>
                      </c:pt>
                      <c:pt idx="311">
                        <c:v>2.0192307692307692</c:v>
                      </c:pt>
                      <c:pt idx="312">
                        <c:v>2</c:v>
                      </c:pt>
                      <c:pt idx="313">
                        <c:v>1.9807692307692308</c:v>
                      </c:pt>
                      <c:pt idx="314">
                        <c:v>1.9615384615384615</c:v>
                      </c:pt>
                      <c:pt idx="315">
                        <c:v>1.9423076923076923</c:v>
                      </c:pt>
                      <c:pt idx="316">
                        <c:v>1.9230769230769231</c:v>
                      </c:pt>
                      <c:pt idx="317">
                        <c:v>1.9038461538461537</c:v>
                      </c:pt>
                      <c:pt idx="318">
                        <c:v>1.8846153846153846</c:v>
                      </c:pt>
                      <c:pt idx="319">
                        <c:v>1.8653846153846154</c:v>
                      </c:pt>
                      <c:pt idx="320">
                        <c:v>1.8461538461538463</c:v>
                      </c:pt>
                      <c:pt idx="321">
                        <c:v>1.8269230769230769</c:v>
                      </c:pt>
                      <c:pt idx="322">
                        <c:v>1.8076923076923077</c:v>
                      </c:pt>
                      <c:pt idx="323">
                        <c:v>1.7884615384615385</c:v>
                      </c:pt>
                      <c:pt idx="324">
                        <c:v>1.7692307692307692</c:v>
                      </c:pt>
                      <c:pt idx="325">
                        <c:v>1.75</c:v>
                      </c:pt>
                      <c:pt idx="326">
                        <c:v>1.7307692307692308</c:v>
                      </c:pt>
                      <c:pt idx="327">
                        <c:v>1.7115384615384615</c:v>
                      </c:pt>
                      <c:pt idx="328">
                        <c:v>1.6923076923076923</c:v>
                      </c:pt>
                      <c:pt idx="329">
                        <c:v>1.6730769230769231</c:v>
                      </c:pt>
                      <c:pt idx="330">
                        <c:v>1.6538461538461537</c:v>
                      </c:pt>
                      <c:pt idx="331">
                        <c:v>1.6346153846153846</c:v>
                      </c:pt>
                      <c:pt idx="332">
                        <c:v>1.6153846153846154</c:v>
                      </c:pt>
                      <c:pt idx="333">
                        <c:v>1.5961538461538463</c:v>
                      </c:pt>
                      <c:pt idx="334">
                        <c:v>1.5769230769230769</c:v>
                      </c:pt>
                      <c:pt idx="335">
                        <c:v>1.5576923076923077</c:v>
                      </c:pt>
                      <c:pt idx="336">
                        <c:v>1.5384615384615385</c:v>
                      </c:pt>
                      <c:pt idx="337">
                        <c:v>1.5192307692307692</c:v>
                      </c:pt>
                      <c:pt idx="338">
                        <c:v>1.5</c:v>
                      </c:pt>
                      <c:pt idx="339">
                        <c:v>1.4807692307692308</c:v>
                      </c:pt>
                      <c:pt idx="340">
                        <c:v>1.4615384615384615</c:v>
                      </c:pt>
                      <c:pt idx="341">
                        <c:v>1.4423076923076923</c:v>
                      </c:pt>
                      <c:pt idx="342">
                        <c:v>1.4230769230769231</c:v>
                      </c:pt>
                      <c:pt idx="343">
                        <c:v>1.4038461538461537</c:v>
                      </c:pt>
                      <c:pt idx="344">
                        <c:v>1.3846153846153846</c:v>
                      </c:pt>
                      <c:pt idx="345">
                        <c:v>1.3653846153846154</c:v>
                      </c:pt>
                      <c:pt idx="346">
                        <c:v>1.3461538461538463</c:v>
                      </c:pt>
                      <c:pt idx="347">
                        <c:v>1.3269230769230769</c:v>
                      </c:pt>
                      <c:pt idx="348">
                        <c:v>1.3076923076923077</c:v>
                      </c:pt>
                      <c:pt idx="349">
                        <c:v>1.2884615384615385</c:v>
                      </c:pt>
                      <c:pt idx="350">
                        <c:v>1.2692307692307692</c:v>
                      </c:pt>
                      <c:pt idx="351">
                        <c:v>1.25</c:v>
                      </c:pt>
                      <c:pt idx="352">
                        <c:v>1.2307692307692308</c:v>
                      </c:pt>
                      <c:pt idx="353">
                        <c:v>1.2115384615384615</c:v>
                      </c:pt>
                      <c:pt idx="354">
                        <c:v>1.1923076923076923</c:v>
                      </c:pt>
                      <c:pt idx="355">
                        <c:v>1.1730769230769231</c:v>
                      </c:pt>
                      <c:pt idx="356">
                        <c:v>1.1538461538461537</c:v>
                      </c:pt>
                      <c:pt idx="357">
                        <c:v>1.1346153846153846</c:v>
                      </c:pt>
                      <c:pt idx="358">
                        <c:v>1.1153846153846154</c:v>
                      </c:pt>
                      <c:pt idx="359">
                        <c:v>1.0961538461538463</c:v>
                      </c:pt>
                      <c:pt idx="360">
                        <c:v>1.0769230769230769</c:v>
                      </c:pt>
                      <c:pt idx="361">
                        <c:v>1.0576923076923077</c:v>
                      </c:pt>
                      <c:pt idx="362">
                        <c:v>1.0384615384615385</c:v>
                      </c:pt>
                      <c:pt idx="363">
                        <c:v>1.0192307692307692</c:v>
                      </c:pt>
                      <c:pt idx="364">
                        <c:v>1</c:v>
                      </c:pt>
                      <c:pt idx="365">
                        <c:v>0.98076923076923073</c:v>
                      </c:pt>
                      <c:pt idx="366">
                        <c:v>0.96153846153846156</c:v>
                      </c:pt>
                      <c:pt idx="367">
                        <c:v>0.94230769230769229</c:v>
                      </c:pt>
                      <c:pt idx="368">
                        <c:v>0.92307692307692313</c:v>
                      </c:pt>
                      <c:pt idx="369">
                        <c:v>0.90384615384615385</c:v>
                      </c:pt>
                      <c:pt idx="370">
                        <c:v>0.88461538461538458</c:v>
                      </c:pt>
                      <c:pt idx="371">
                        <c:v>0.86538461538461542</c:v>
                      </c:pt>
                      <c:pt idx="372">
                        <c:v>0.84615384615384615</c:v>
                      </c:pt>
                      <c:pt idx="373">
                        <c:v>0.82692307692307687</c:v>
                      </c:pt>
                      <c:pt idx="374">
                        <c:v>0.80769230769230771</c:v>
                      </c:pt>
                      <c:pt idx="375">
                        <c:v>0.78846153846153844</c:v>
                      </c:pt>
                      <c:pt idx="376">
                        <c:v>0.76923076923076927</c:v>
                      </c:pt>
                      <c:pt idx="377">
                        <c:v>0.75</c:v>
                      </c:pt>
                      <c:pt idx="378">
                        <c:v>0.73076923076923073</c:v>
                      </c:pt>
                      <c:pt idx="379">
                        <c:v>0.71153846153846156</c:v>
                      </c:pt>
                      <c:pt idx="380">
                        <c:v>0.69230769230769229</c:v>
                      </c:pt>
                      <c:pt idx="381">
                        <c:v>0.67307692307692313</c:v>
                      </c:pt>
                      <c:pt idx="382">
                        <c:v>0.65384615384615385</c:v>
                      </c:pt>
                      <c:pt idx="383">
                        <c:v>0.63461538461538458</c:v>
                      </c:pt>
                      <c:pt idx="384">
                        <c:v>0.61538461538461542</c:v>
                      </c:pt>
                      <c:pt idx="385">
                        <c:v>0.59615384615384615</c:v>
                      </c:pt>
                      <c:pt idx="386">
                        <c:v>0.57692307692307687</c:v>
                      </c:pt>
                      <c:pt idx="387">
                        <c:v>0.55769230769230771</c:v>
                      </c:pt>
                      <c:pt idx="388">
                        <c:v>0.53846153846153844</c:v>
                      </c:pt>
                      <c:pt idx="389">
                        <c:v>0.51923076923076927</c:v>
                      </c:pt>
                      <c:pt idx="390">
                        <c:v>0.5</c:v>
                      </c:pt>
                      <c:pt idx="391">
                        <c:v>0.48076923076923078</c:v>
                      </c:pt>
                      <c:pt idx="392">
                        <c:v>0.46153846153846156</c:v>
                      </c:pt>
                      <c:pt idx="393">
                        <c:v>0.44230769230769229</c:v>
                      </c:pt>
                      <c:pt idx="394">
                        <c:v>0.42307692307692307</c:v>
                      </c:pt>
                      <c:pt idx="395">
                        <c:v>0.40384615384615385</c:v>
                      </c:pt>
                      <c:pt idx="396">
                        <c:v>0.38461538461538464</c:v>
                      </c:pt>
                      <c:pt idx="397">
                        <c:v>0.36538461538461536</c:v>
                      </c:pt>
                      <c:pt idx="398">
                        <c:v>0.34615384615384615</c:v>
                      </c:pt>
                      <c:pt idx="399">
                        <c:v>0.32692307692307693</c:v>
                      </c:pt>
                      <c:pt idx="400">
                        <c:v>0.30769230769230771</c:v>
                      </c:pt>
                      <c:pt idx="401">
                        <c:v>0.28846153846153844</c:v>
                      </c:pt>
                      <c:pt idx="402">
                        <c:v>0.26923076923076922</c:v>
                      </c:pt>
                      <c:pt idx="403">
                        <c:v>0.25</c:v>
                      </c:pt>
                      <c:pt idx="404">
                        <c:v>0.23076923076923078</c:v>
                      </c:pt>
                      <c:pt idx="405">
                        <c:v>0.21153846153846154</c:v>
                      </c:pt>
                      <c:pt idx="406">
                        <c:v>0.19230769230769232</c:v>
                      </c:pt>
                      <c:pt idx="407">
                        <c:v>0.17307692307692307</c:v>
                      </c:pt>
                      <c:pt idx="408">
                        <c:v>0.15384615384615385</c:v>
                      </c:pt>
                      <c:pt idx="409">
                        <c:v>0.13461538461538461</c:v>
                      </c:pt>
                      <c:pt idx="410">
                        <c:v>0.11538461538461539</c:v>
                      </c:pt>
                      <c:pt idx="411">
                        <c:v>9.6153846153846159E-2</c:v>
                      </c:pt>
                      <c:pt idx="412">
                        <c:v>7.6923076923076927E-2</c:v>
                      </c:pt>
                      <c:pt idx="413">
                        <c:v>5.7692307692307696E-2</c:v>
                      </c:pt>
                      <c:pt idx="414">
                        <c:v>3.8461538461538464E-2</c:v>
                      </c:pt>
                    </c:numCache>
                  </c:numRef>
                </c:xVal>
                <c:yVal>
                  <c:numRef>
                    <c:extLst>
                      <c:ext uri="{02D57815-91ED-43cb-92C2-25804820EDAC}">
                        <c15:formulaRef>
                          <c15:sqref>'Par Perfecto'!$F$2:$F$416</c15:sqref>
                        </c15:formulaRef>
                      </c:ext>
                    </c:extLst>
                    <c:numCache>
                      <c:formatCode>0.0%</c:formatCode>
                      <c:ptCount val="415"/>
                      <c:pt idx="0">
                        <c:v>1.6867469879518072E-2</c:v>
                      </c:pt>
                      <c:pt idx="1">
                        <c:v>1.686176142697882E-2</c:v>
                      </c:pt>
                      <c:pt idx="2">
                        <c:v>1.6856025330601602E-2</c:v>
                      </c:pt>
                      <c:pt idx="3">
                        <c:v>1.685026138909634E-2</c:v>
                      </c:pt>
                      <c:pt idx="4">
                        <c:v>1.6844469399213927E-2</c:v>
                      </c:pt>
                      <c:pt idx="5">
                        <c:v>1.6838649155722328E-2</c:v>
                      </c:pt>
                      <c:pt idx="6">
                        <c:v>1.6832800451382361E-2</c:v>
                      </c:pt>
                      <c:pt idx="7">
                        <c:v>1.6826923076923076E-2</c:v>
                      </c:pt>
                      <c:pt idx="8">
                        <c:v>1.6821016821016822E-2</c:v>
                      </c:pt>
                      <c:pt idx="9">
                        <c:v>1.6815081470253884E-2</c:v>
                      </c:pt>
                      <c:pt idx="10">
                        <c:v>1.6809116809116807E-2</c:v>
                      </c:pt>
                      <c:pt idx="11">
                        <c:v>1.6803122619954303E-2</c:v>
                      </c:pt>
                      <c:pt idx="12">
                        <c:v>1.6797098682954762E-2</c:v>
                      </c:pt>
                      <c:pt idx="13">
                        <c:v>1.6791044776119403E-2</c:v>
                      </c:pt>
                      <c:pt idx="14">
                        <c:v>1.6784960675234991E-2</c:v>
                      </c:pt>
                      <c:pt idx="15">
                        <c:v>1.6778846153846155E-2</c:v>
                      </c:pt>
                      <c:pt idx="16">
                        <c:v>1.67727009832273E-2</c:v>
                      </c:pt>
                      <c:pt idx="17">
                        <c:v>1.6766524932354077E-2</c:v>
                      </c:pt>
                      <c:pt idx="18">
                        <c:v>1.6760317767874445E-2</c:v>
                      </c:pt>
                      <c:pt idx="19">
                        <c:v>1.6754079254079256E-2</c:v>
                      </c:pt>
                      <c:pt idx="20">
                        <c:v>1.6747809152872443E-2</c:v>
                      </c:pt>
                      <c:pt idx="21">
                        <c:v>1.6741507223740727E-2</c:v>
                      </c:pt>
                      <c:pt idx="22">
                        <c:v>1.6735173223722841E-2</c:v>
                      </c:pt>
                      <c:pt idx="23">
                        <c:v>1.6728806907378335E-2</c:v>
                      </c:pt>
                      <c:pt idx="24">
                        <c:v>1.6722408026755852E-2</c:v>
                      </c:pt>
                      <c:pt idx="25">
                        <c:v>1.6715976331360946E-2</c:v>
                      </c:pt>
                      <c:pt idx="26">
                        <c:v>1.6709511568123392E-2</c:v>
                      </c:pt>
                      <c:pt idx="27">
                        <c:v>1.6703013481363996E-2</c:v>
                      </c:pt>
                      <c:pt idx="28">
                        <c:v>1.6696481812760882E-2</c:v>
                      </c:pt>
                      <c:pt idx="29">
                        <c:v>1.6689916301315267E-2</c:v>
                      </c:pt>
                      <c:pt idx="30">
                        <c:v>1.6683316683316685E-2</c:v>
                      </c:pt>
                      <c:pt idx="31">
                        <c:v>1.6676682692307692E-2</c:v>
                      </c:pt>
                      <c:pt idx="32">
                        <c:v>1.6670014059048003E-2</c:v>
                      </c:pt>
                      <c:pt idx="33">
                        <c:v>1.6663310511478048E-2</c:v>
                      </c:pt>
                      <c:pt idx="34">
                        <c:v>1.6656571774682011E-2</c:v>
                      </c:pt>
                      <c:pt idx="35">
                        <c:v>1.6649797570850201E-2</c:v>
                      </c:pt>
                      <c:pt idx="36">
                        <c:v>1.6642987619240917E-2</c:v>
                      </c:pt>
                      <c:pt idx="37">
                        <c:v>1.6636141636141636E-2</c:v>
                      </c:pt>
                      <c:pt idx="38">
                        <c:v>1.6629259334829626E-2</c:v>
                      </c:pt>
                      <c:pt idx="39">
                        <c:v>1.6622340425531915E-2</c:v>
                      </c:pt>
                      <c:pt idx="40">
                        <c:v>1.6615384615384615E-2</c:v>
                      </c:pt>
                      <c:pt idx="41">
                        <c:v>1.6608391608391608E-2</c:v>
                      </c:pt>
                      <c:pt idx="42">
                        <c:v>1.6601361105382555E-2</c:v>
                      </c:pt>
                      <c:pt idx="43">
                        <c:v>1.6594292803970224E-2</c:v>
                      </c:pt>
                      <c:pt idx="44">
                        <c:v>1.6587186398507155E-2</c:v>
                      </c:pt>
                      <c:pt idx="45">
                        <c:v>1.6580041580041581E-2</c:v>
                      </c:pt>
                      <c:pt idx="46">
                        <c:v>1.6572858036272668E-2</c:v>
                      </c:pt>
                      <c:pt idx="47">
                        <c:v>1.6565635451505016E-2</c:v>
                      </c:pt>
                      <c:pt idx="48">
                        <c:v>1.655837350660239E-2</c:v>
                      </c:pt>
                      <c:pt idx="49">
                        <c:v>1.655107187894073E-2</c:v>
                      </c:pt>
                      <c:pt idx="50">
                        <c:v>1.6543730242360378E-2</c:v>
                      </c:pt>
                      <c:pt idx="51">
                        <c:v>1.6536348267117498E-2</c:v>
                      </c:pt>
                      <c:pt idx="52">
                        <c:v>1.6528925619834711E-2</c:v>
                      </c:pt>
                      <c:pt idx="53">
                        <c:v>1.6521461963450914E-2</c:v>
                      </c:pt>
                      <c:pt idx="54">
                        <c:v>1.6513956957170253E-2</c:v>
                      </c:pt>
                      <c:pt idx="55">
                        <c:v>1.6506410256410257E-2</c:v>
                      </c:pt>
                      <c:pt idx="56">
                        <c:v>1.649882151274909E-2</c:v>
                      </c:pt>
                      <c:pt idx="57">
                        <c:v>1.649119037387194E-2</c:v>
                      </c:pt>
                      <c:pt idx="58">
                        <c:v>1.6483516483516484E-2</c:v>
                      </c:pt>
                      <c:pt idx="59">
                        <c:v>1.6475799481417457E-2</c:v>
                      </c:pt>
                      <c:pt idx="60">
                        <c:v>1.6468039003250268E-2</c:v>
                      </c:pt>
                      <c:pt idx="61">
                        <c:v>1.6460234680573664E-2</c:v>
                      </c:pt>
                      <c:pt idx="62">
                        <c:v>1.6452386140771408E-2</c:v>
                      </c:pt>
                      <c:pt idx="63">
                        <c:v>1.6444493006993008E-2</c:v>
                      </c:pt>
                      <c:pt idx="64">
                        <c:v>1.6436554898093359E-2</c:v>
                      </c:pt>
                      <c:pt idx="65">
                        <c:v>1.6428571428571428E-2</c:v>
                      </c:pt>
                      <c:pt idx="66">
                        <c:v>1.6420542208507825E-2</c:v>
                      </c:pt>
                      <c:pt idx="67">
                        <c:v>1.6412466843501328E-2</c:v>
                      </c:pt>
                      <c:pt idx="68">
                        <c:v>1.6404344934604301E-2</c:v>
                      </c:pt>
                      <c:pt idx="69">
                        <c:v>1.6396176078257003E-2</c:v>
                      </c:pt>
                      <c:pt idx="70">
                        <c:v>1.6387959866220738E-2</c:v>
                      </c:pt>
                      <c:pt idx="71">
                        <c:v>1.6379695885509839E-2</c:v>
                      </c:pt>
                      <c:pt idx="72">
                        <c:v>1.6371383718322492E-2</c:v>
                      </c:pt>
                      <c:pt idx="73">
                        <c:v>1.6363022941970309E-2</c:v>
                      </c:pt>
                      <c:pt idx="74">
                        <c:v>1.6354613128806678E-2</c:v>
                      </c:pt>
                      <c:pt idx="75">
                        <c:v>1.6346153846153847E-2</c:v>
                      </c:pt>
                      <c:pt idx="76">
                        <c:v>1.6337644656228726E-2</c:v>
                      </c:pt>
                      <c:pt idx="77">
                        <c:v>1.6329085116067364E-2</c:v>
                      </c:pt>
                      <c:pt idx="78">
                        <c:v>1.6320474777448073E-2</c:v>
                      </c:pt>
                      <c:pt idx="79">
                        <c:v>1.6311813186813188E-2</c:v>
                      </c:pt>
                      <c:pt idx="80">
                        <c:v>1.6303099885189437E-2</c:v>
                      </c:pt>
                      <c:pt idx="81">
                        <c:v>1.6294334408106865E-2</c:v>
                      </c:pt>
                      <c:pt idx="82">
                        <c:v>1.6285516285516288E-2</c:v>
                      </c:pt>
                      <c:pt idx="83">
                        <c:v>1.6276645041705284E-2</c:v>
                      </c:pt>
                      <c:pt idx="84">
                        <c:v>1.6267720195212644E-2</c:v>
                      </c:pt>
                      <c:pt idx="85">
                        <c:v>1.6258741258741258E-2</c:v>
                      </c:pt>
                      <c:pt idx="86">
                        <c:v>1.624970773906944E-2</c:v>
                      </c:pt>
                      <c:pt idx="87">
                        <c:v>1.62406191369606E-2</c:v>
                      </c:pt>
                      <c:pt idx="88">
                        <c:v>1.6231474947071278E-2</c:v>
                      </c:pt>
                      <c:pt idx="89">
                        <c:v>1.6222274657857479E-2</c:v>
                      </c:pt>
                      <c:pt idx="90">
                        <c:v>1.6213017751479288E-2</c:v>
                      </c:pt>
                      <c:pt idx="91">
                        <c:v>1.6203703703703703E-2</c:v>
                      </c:pt>
                      <c:pt idx="92">
                        <c:v>1.6194331983805668E-2</c:v>
                      </c:pt>
                      <c:pt idx="93">
                        <c:v>1.6184902054467272E-2</c:v>
                      </c:pt>
                      <c:pt idx="94">
                        <c:v>1.6175413371675055E-2</c:v>
                      </c:pt>
                      <c:pt idx="95">
                        <c:v>1.6165865384615386E-2</c:v>
                      </c:pt>
                      <c:pt idx="96">
                        <c:v>1.6156257535567882E-2</c:v>
                      </c:pt>
                      <c:pt idx="97">
                        <c:v>1.6146589259796808E-2</c:v>
                      </c:pt>
                      <c:pt idx="98">
                        <c:v>1.6136859985440427E-2</c:v>
                      </c:pt>
                      <c:pt idx="99">
                        <c:v>1.6127069133398245E-2</c:v>
                      </c:pt>
                      <c:pt idx="100">
                        <c:v>1.6117216117216115E-2</c:v>
                      </c:pt>
                      <c:pt idx="101">
                        <c:v>1.6107300342969134E-2</c:v>
                      </c:pt>
                      <c:pt idx="102">
                        <c:v>1.6097321209142295E-2</c:v>
                      </c:pt>
                      <c:pt idx="103">
                        <c:v>1.6087278106508875E-2</c:v>
                      </c:pt>
                      <c:pt idx="104">
                        <c:v>1.607717041800643E-2</c:v>
                      </c:pt>
                      <c:pt idx="105">
                        <c:v>1.6066997518610421E-2</c:v>
                      </c:pt>
                      <c:pt idx="106">
                        <c:v>1.6056758775205376E-2</c:v>
                      </c:pt>
                      <c:pt idx="107">
                        <c:v>1.6046453546453548E-2</c:v>
                      </c:pt>
                      <c:pt idx="108">
                        <c:v>1.6036081182660988E-2</c:v>
                      </c:pt>
                      <c:pt idx="109">
                        <c:v>1.6025641025641028E-2</c:v>
                      </c:pt>
                      <c:pt idx="110">
                        <c:v>1.6015132408575033E-2</c:v>
                      </c:pt>
                      <c:pt idx="111">
                        <c:v>1.6004554655870445E-2</c:v>
                      </c:pt>
                      <c:pt idx="112">
                        <c:v>1.5993907083015992E-2</c:v>
                      </c:pt>
                      <c:pt idx="113">
                        <c:v>1.5983188996434028E-2</c:v>
                      </c:pt>
                      <c:pt idx="114">
                        <c:v>1.5972399693329926E-2</c:v>
                      </c:pt>
                      <c:pt idx="115">
                        <c:v>1.5961538461538461E-2</c:v>
                      </c:pt>
                      <c:pt idx="116">
                        <c:v>1.595060457936712E-2</c:v>
                      </c:pt>
                      <c:pt idx="117">
                        <c:v>1.5939597315436243E-2</c:v>
                      </c:pt>
                      <c:pt idx="118">
                        <c:v>1.5928515928515928E-2</c:v>
                      </c:pt>
                      <c:pt idx="119">
                        <c:v>1.5917359667359667E-2</c:v>
                      </c:pt>
                      <c:pt idx="120">
                        <c:v>1.5906127770534552E-2</c:v>
                      </c:pt>
                      <c:pt idx="121">
                        <c:v>1.5894819466248038E-2</c:v>
                      </c:pt>
                      <c:pt idx="122">
                        <c:v>1.5883433972171176E-2</c:v>
                      </c:pt>
                      <c:pt idx="123">
                        <c:v>1.5871970495258167E-2</c:v>
                      </c:pt>
                      <c:pt idx="124">
                        <c:v>1.5860428231562251E-2</c:v>
                      </c:pt>
                      <c:pt idx="125">
                        <c:v>1.5848806366047744E-2</c:v>
                      </c:pt>
                      <c:pt idx="126">
                        <c:v>1.5837104072398189E-2</c:v>
                      </c:pt>
                      <c:pt idx="127">
                        <c:v>1.5825320512820512E-2</c:v>
                      </c:pt>
                      <c:pt idx="128">
                        <c:v>1.5813454837845083E-2</c:v>
                      </c:pt>
                      <c:pt idx="129">
                        <c:v>1.5801506186121569E-2</c:v>
                      </c:pt>
                      <c:pt idx="130">
                        <c:v>1.5789473684210527E-2</c:v>
                      </c:pt>
                      <c:pt idx="131">
                        <c:v>1.577735644637053E-2</c:v>
                      </c:pt>
                      <c:pt idx="132">
                        <c:v>1.5765153574340853E-2</c:v>
                      </c:pt>
                      <c:pt idx="133">
                        <c:v>1.5752864157119476E-2</c:v>
                      </c:pt>
                      <c:pt idx="134">
                        <c:v>1.5740487270736382E-2</c:v>
                      </c:pt>
                      <c:pt idx="135">
                        <c:v>1.5728021978021978E-2</c:v>
                      </c:pt>
                      <c:pt idx="136">
                        <c:v>1.5715467328370557E-2</c:v>
                      </c:pt>
                      <c:pt idx="137">
                        <c:v>1.5702822357498616E-2</c:v>
                      </c:pt>
                      <c:pt idx="138">
                        <c:v>1.5690086087197998E-2</c:v>
                      </c:pt>
                      <c:pt idx="139">
                        <c:v>1.5677257525083612E-2</c:v>
                      </c:pt>
                      <c:pt idx="140">
                        <c:v>1.5664335664335664E-2</c:v>
                      </c:pt>
                      <c:pt idx="141">
                        <c:v>1.5651319483436271E-2</c:v>
                      </c:pt>
                      <c:pt idx="142">
                        <c:v>1.5638207945900252E-2</c:v>
                      </c:pt>
                      <c:pt idx="143">
                        <c:v>1.5625E-2</c:v>
                      </c:pt>
                      <c:pt idx="144">
                        <c:v>1.5611694578484247E-2</c:v>
                      </c:pt>
                      <c:pt idx="145">
                        <c:v>1.5598290598290598E-2</c:v>
                      </c:pt>
                      <c:pt idx="146">
                        <c:v>1.5584786960251645E-2</c:v>
                      </c:pt>
                      <c:pt idx="147">
                        <c:v>1.557118254879449E-2</c:v>
                      </c:pt>
                      <c:pt idx="148">
                        <c:v>1.5557476231633536E-2</c:v>
                      </c:pt>
                      <c:pt idx="149">
                        <c:v>1.5543666859456335E-2</c:v>
                      </c:pt>
                      <c:pt idx="150">
                        <c:v>1.552975326560232E-2</c:v>
                      </c:pt>
                      <c:pt idx="151">
                        <c:v>1.5515734265734264E-2</c:v>
                      </c:pt>
                      <c:pt idx="152">
                        <c:v>1.5501608657502193E-2</c:v>
                      </c:pt>
                      <c:pt idx="153">
                        <c:v>1.5487375220199646E-2</c:v>
                      </c:pt>
                      <c:pt idx="154">
                        <c:v>1.5473032714412024E-2</c:v>
                      </c:pt>
                      <c:pt idx="155">
                        <c:v>1.5458579881656805E-2</c:v>
                      </c:pt>
                      <c:pt idx="156">
                        <c:v>1.5444015444015444E-2</c:v>
                      </c:pt>
                      <c:pt idx="157">
                        <c:v>1.5429338103756709E-2</c:v>
                      </c:pt>
                      <c:pt idx="158">
                        <c:v>1.5414546542951213E-2</c:v>
                      </c:pt>
                      <c:pt idx="159">
                        <c:v>1.5399639423076924E-2</c:v>
                      </c:pt>
                      <c:pt idx="160">
                        <c:v>1.5384615384615385E-2</c:v>
                      </c:pt>
                      <c:pt idx="161">
                        <c:v>1.5369473046638401E-2</c:v>
                      </c:pt>
                      <c:pt idx="162">
                        <c:v>1.535421100638492E-2</c:v>
                      </c:pt>
                      <c:pt idx="163">
                        <c:v>1.5338827838827838E-2</c:v>
                      </c:pt>
                      <c:pt idx="164">
                        <c:v>1.5323322096230463E-2</c:v>
                      </c:pt>
                      <c:pt idx="165">
                        <c:v>1.5307692307692307E-2</c:v>
                      </c:pt>
                      <c:pt idx="166">
                        <c:v>1.5291936978683966E-2</c:v>
                      </c:pt>
                      <c:pt idx="167">
                        <c:v>1.527605459057072E-2</c:v>
                      </c:pt>
                      <c:pt idx="168">
                        <c:v>1.5260043600124571E-2</c:v>
                      </c:pt>
                      <c:pt idx="169">
                        <c:v>1.524390243902439E-2</c:v>
                      </c:pt>
                      <c:pt idx="170">
                        <c:v>1.5227629513343799E-2</c:v>
                      </c:pt>
                      <c:pt idx="171">
                        <c:v>1.5211223203026482E-2</c:v>
                      </c:pt>
                      <c:pt idx="172">
                        <c:v>1.5194681861348529E-2</c:v>
                      </c:pt>
                      <c:pt idx="173">
                        <c:v>1.5178003814367453E-2</c:v>
                      </c:pt>
                      <c:pt idx="174">
                        <c:v>1.5161187360357485E-2</c:v>
                      </c:pt>
                      <c:pt idx="175">
                        <c:v>1.5144230769230769E-2</c:v>
                      </c:pt>
                      <c:pt idx="176">
                        <c:v>1.5127132281943997E-2</c:v>
                      </c:pt>
                      <c:pt idx="177">
                        <c:v>1.510989010989011E-2</c:v>
                      </c:pt>
                      <c:pt idx="178">
                        <c:v>1.5092502434274586E-2</c:v>
                      </c:pt>
                      <c:pt idx="179">
                        <c:v>1.5074967405475878E-2</c:v>
                      </c:pt>
                      <c:pt idx="180">
                        <c:v>1.5057283142389525E-2</c:v>
                      </c:pt>
                      <c:pt idx="181">
                        <c:v>1.5039447731755425E-2</c:v>
                      </c:pt>
                      <c:pt idx="182">
                        <c:v>1.5021459227467811E-2</c:v>
                      </c:pt>
                      <c:pt idx="183">
                        <c:v>1.5003315649867375E-2</c:v>
                      </c:pt>
                      <c:pt idx="184">
                        <c:v>1.4985014985014986E-2</c:v>
                      </c:pt>
                      <c:pt idx="185">
                        <c:v>1.4966555183946489E-2</c:v>
                      </c:pt>
                      <c:pt idx="186">
                        <c:v>1.4947934161907962E-2</c:v>
                      </c:pt>
                      <c:pt idx="187">
                        <c:v>1.4929149797570851E-2</c:v>
                      </c:pt>
                      <c:pt idx="188">
                        <c:v>1.4910199932226365E-2</c:v>
                      </c:pt>
                      <c:pt idx="189">
                        <c:v>1.4891082368958475E-2</c:v>
                      </c:pt>
                      <c:pt idx="190">
                        <c:v>1.4871794871794871E-2</c:v>
                      </c:pt>
                      <c:pt idx="191">
                        <c:v>1.4852335164835164E-2</c:v>
                      </c:pt>
                      <c:pt idx="192">
                        <c:v>1.4832700931355639E-2</c:v>
                      </c:pt>
                      <c:pt idx="193">
                        <c:v>1.4812889812889812E-2</c:v>
                      </c:pt>
                      <c:pt idx="194">
                        <c:v>1.4792899408284023E-2</c:v>
                      </c:pt>
                      <c:pt idx="195">
                        <c:v>1.4772727272727272E-2</c:v>
                      </c:pt>
                      <c:pt idx="196">
                        <c:v>1.4752370916754479E-2</c:v>
                      </c:pt>
                      <c:pt idx="197">
                        <c:v>1.4731827805222301E-2</c:v>
                      </c:pt>
                      <c:pt idx="198">
                        <c:v>1.4711095356256648E-2</c:v>
                      </c:pt>
                      <c:pt idx="199">
                        <c:v>1.4690170940170942E-2</c:v>
                      </c:pt>
                      <c:pt idx="200">
                        <c:v>1.4669051878354204E-2</c:v>
                      </c:pt>
                      <c:pt idx="201">
                        <c:v>1.4647735442127965E-2</c:v>
                      </c:pt>
                      <c:pt idx="202">
                        <c:v>1.4626218851570965E-2</c:v>
                      </c:pt>
                      <c:pt idx="203">
                        <c:v>1.4604499274310595E-2</c:v>
                      </c:pt>
                      <c:pt idx="204">
                        <c:v>1.4582573824279984E-2</c:v>
                      </c:pt>
                      <c:pt idx="205">
                        <c:v>1.4560439560439559E-2</c:v>
                      </c:pt>
                      <c:pt idx="206">
                        <c:v>1.4538093485461905E-2</c:v>
                      </c:pt>
                      <c:pt idx="207">
                        <c:v>1.4515532544378698E-2</c:v>
                      </c:pt>
                      <c:pt idx="208">
                        <c:v>1.4492753623188406E-2</c:v>
                      </c:pt>
                      <c:pt idx="209">
                        <c:v>1.446975354742345E-2</c:v>
                      </c:pt>
                      <c:pt idx="210">
                        <c:v>1.4446529080675423E-2</c:v>
                      </c:pt>
                      <c:pt idx="211">
                        <c:v>1.4423076923076924E-2</c:v>
                      </c:pt>
                      <c:pt idx="212">
                        <c:v>1.4399393709738537E-2</c:v>
                      </c:pt>
                      <c:pt idx="213">
                        <c:v>1.4375476009139375E-2</c:v>
                      </c:pt>
                      <c:pt idx="214">
                        <c:v>1.4351320321469576E-2</c:v>
                      </c:pt>
                      <c:pt idx="215">
                        <c:v>1.4326923076923077E-2</c:v>
                      </c:pt>
                      <c:pt idx="216">
                        <c:v>1.4302280633938926E-2</c:v>
                      </c:pt>
                      <c:pt idx="217">
                        <c:v>1.4277389277389278E-2</c:v>
                      </c:pt>
                      <c:pt idx="218">
                        <c:v>1.4252245216712221E-2</c:v>
                      </c:pt>
                      <c:pt idx="219">
                        <c:v>1.4226844583987441E-2</c:v>
                      </c:pt>
                      <c:pt idx="220">
                        <c:v>1.4201183431952662E-2</c:v>
                      </c:pt>
                      <c:pt idx="221">
                        <c:v>1.4175257731958763E-2</c:v>
                      </c:pt>
                      <c:pt idx="222">
                        <c:v>1.41490633718613E-2</c:v>
                      </c:pt>
                      <c:pt idx="223">
                        <c:v>1.4122596153846154E-2</c:v>
                      </c:pt>
                      <c:pt idx="224">
                        <c:v>1.4095851792186871E-2</c:v>
                      </c:pt>
                      <c:pt idx="225">
                        <c:v>1.4068825910931173E-2</c:v>
                      </c:pt>
                      <c:pt idx="226">
                        <c:v>1.404151404151404E-2</c:v>
                      </c:pt>
                      <c:pt idx="227">
                        <c:v>1.4013911620294599E-2</c:v>
                      </c:pt>
                      <c:pt idx="228">
                        <c:v>1.3986013986013986E-2</c:v>
                      </c:pt>
                      <c:pt idx="229">
                        <c:v>1.3957816377171216E-2</c:v>
                      </c:pt>
                      <c:pt idx="230">
                        <c:v>1.392931392931393E-2</c:v>
                      </c:pt>
                      <c:pt idx="231">
                        <c:v>1.3900501672240802E-2</c:v>
                      </c:pt>
                      <c:pt idx="232">
                        <c:v>1.3871374527112231E-2</c:v>
                      </c:pt>
                      <c:pt idx="233">
                        <c:v>1.3841927303465765E-2</c:v>
                      </c:pt>
                      <c:pt idx="234">
                        <c:v>1.3812154696132596E-2</c:v>
                      </c:pt>
                      <c:pt idx="235">
                        <c:v>1.3782051282051282E-2</c:v>
                      </c:pt>
                      <c:pt idx="236">
                        <c:v>1.3751611516974646E-2</c:v>
                      </c:pt>
                      <c:pt idx="237">
                        <c:v>1.3720829732065688E-2</c:v>
                      </c:pt>
                      <c:pt idx="238">
                        <c:v>1.3689700130378096E-2</c:v>
                      </c:pt>
                      <c:pt idx="239">
                        <c:v>1.3658216783216782E-2</c:v>
                      </c:pt>
                      <c:pt idx="240">
                        <c:v>1.3626373626373625E-2</c:v>
                      </c:pt>
                      <c:pt idx="241">
                        <c:v>1.3594164456233421E-2</c:v>
                      </c:pt>
                      <c:pt idx="242">
                        <c:v>1.3561582925744777E-2</c:v>
                      </c:pt>
                      <c:pt idx="243">
                        <c:v>1.3528622540250447E-2</c:v>
                      </c:pt>
                      <c:pt idx="244">
                        <c:v>1.3495276653171389E-2</c:v>
                      </c:pt>
                      <c:pt idx="245">
                        <c:v>1.3461538461538461E-2</c:v>
                      </c:pt>
                      <c:pt idx="246">
                        <c:v>1.3427401001365498E-2</c:v>
                      </c:pt>
                      <c:pt idx="247">
                        <c:v>1.3392857142857142E-2</c:v>
                      </c:pt>
                      <c:pt idx="248">
                        <c:v>1.3357899585444496E-2</c:v>
                      </c:pt>
                      <c:pt idx="249">
                        <c:v>1.3322520852641335E-2</c:v>
                      </c:pt>
                      <c:pt idx="250">
                        <c:v>1.3286713286713287E-2</c:v>
                      </c:pt>
                      <c:pt idx="251">
                        <c:v>1.3250469043151969E-2</c:v>
                      </c:pt>
                      <c:pt idx="252">
                        <c:v>1.3213780084945729E-2</c:v>
                      </c:pt>
                      <c:pt idx="253">
                        <c:v>1.3176638176638177E-2</c:v>
                      </c:pt>
                      <c:pt idx="254">
                        <c:v>1.3139034878165314E-2</c:v>
                      </c:pt>
                      <c:pt idx="255">
                        <c:v>1.3100961538461539E-2</c:v>
                      </c:pt>
                      <c:pt idx="256">
                        <c:v>1.3062409288824385E-2</c:v>
                      </c:pt>
                      <c:pt idx="257">
                        <c:v>1.3023369036027263E-2</c:v>
                      </c:pt>
                      <c:pt idx="258">
                        <c:v>1.2983831455169034E-2</c:v>
                      </c:pt>
                      <c:pt idx="259">
                        <c:v>1.2943786982248521E-2</c:v>
                      </c:pt>
                      <c:pt idx="260">
                        <c:v>1.2903225806451613E-2</c:v>
                      </c:pt>
                      <c:pt idx="261">
                        <c:v>1.2862137862137862E-2</c:v>
                      </c:pt>
                      <c:pt idx="262">
                        <c:v>1.2820512820512822E-2</c:v>
                      </c:pt>
                      <c:pt idx="263">
                        <c:v>1.2778340080971661E-2</c:v>
                      </c:pt>
                      <c:pt idx="264">
                        <c:v>1.2735608762098827E-2</c:v>
                      </c:pt>
                      <c:pt idx="265">
                        <c:v>1.2692307692307692E-2</c:v>
                      </c:pt>
                      <c:pt idx="266">
                        <c:v>1.2648425400103252E-2</c:v>
                      </c:pt>
                      <c:pt idx="267">
                        <c:v>1.2603950103950105E-2</c:v>
                      </c:pt>
                      <c:pt idx="268">
                        <c:v>1.2558869701726845E-2</c:v>
                      </c:pt>
                      <c:pt idx="269">
                        <c:v>1.2513171759747104E-2</c:v>
                      </c:pt>
                      <c:pt idx="270">
                        <c:v>1.2466843501326258E-2</c:v>
                      </c:pt>
                      <c:pt idx="271">
                        <c:v>1.2419871794871794E-2</c:v>
                      </c:pt>
                      <c:pt idx="272">
                        <c:v>1.237224314147391E-2</c:v>
                      </c:pt>
                      <c:pt idx="273">
                        <c:v>1.232394366197183E-2</c:v>
                      </c:pt>
                      <c:pt idx="274">
                        <c:v>1.2274959083469723E-2</c:v>
                      </c:pt>
                      <c:pt idx="275">
                        <c:v>1.2225274725274727E-2</c:v>
                      </c:pt>
                      <c:pt idx="276">
                        <c:v>1.2174875484228003E-2</c:v>
                      </c:pt>
                      <c:pt idx="277">
                        <c:v>1.2123745819397992E-2</c:v>
                      </c:pt>
                      <c:pt idx="278">
                        <c:v>1.2071869736103313E-2</c:v>
                      </c:pt>
                      <c:pt idx="279">
                        <c:v>1.2019230769230768E-2</c:v>
                      </c:pt>
                      <c:pt idx="280">
                        <c:v>1.1965811965811967E-2</c:v>
                      </c:pt>
                      <c:pt idx="281">
                        <c:v>1.1911595866819748E-2</c:v>
                      </c:pt>
                      <c:pt idx="282">
                        <c:v>1.1856564488143437E-2</c:v>
                      </c:pt>
                      <c:pt idx="283">
                        <c:v>1.1800699300699298E-2</c:v>
                      </c:pt>
                      <c:pt idx="284">
                        <c:v>1.1743981209630064E-2</c:v>
                      </c:pt>
                      <c:pt idx="285">
                        <c:v>1.1686390532544378E-2</c:v>
                      </c:pt>
                      <c:pt idx="286">
                        <c:v>1.1627906976744186E-2</c:v>
                      </c:pt>
                      <c:pt idx="287">
                        <c:v>1.1568509615384616E-2</c:v>
                      </c:pt>
                      <c:pt idx="288">
                        <c:v>1.1508176862507572E-2</c:v>
                      </c:pt>
                      <c:pt idx="289">
                        <c:v>1.1446886446886448E-2</c:v>
                      </c:pt>
                      <c:pt idx="290">
                        <c:v>1.1384615384615385E-2</c:v>
                      </c:pt>
                      <c:pt idx="291">
                        <c:v>1.1321339950372208E-2</c:v>
                      </c:pt>
                      <c:pt idx="292">
                        <c:v>1.125703564727955E-2</c:v>
                      </c:pt>
                      <c:pt idx="293">
                        <c:v>1.1191677175283733E-2</c:v>
                      </c:pt>
                      <c:pt idx="294">
                        <c:v>1.1125238397965672E-2</c:v>
                      </c:pt>
                      <c:pt idx="295">
                        <c:v>1.1057692307692308E-2</c:v>
                      </c:pt>
                      <c:pt idx="296">
                        <c:v>1.0989010989010988E-2</c:v>
                      </c:pt>
                      <c:pt idx="297">
                        <c:v>1.0919165580182529E-2</c:v>
                      </c:pt>
                      <c:pt idx="298">
                        <c:v>1.0848126232741617E-2</c:v>
                      </c:pt>
                      <c:pt idx="299">
                        <c:v>1.0775862068965518E-2</c:v>
                      </c:pt>
                      <c:pt idx="300">
                        <c:v>1.0702341137123747E-2</c:v>
                      </c:pt>
                      <c:pt idx="301">
                        <c:v>1.0627530364372471E-2</c:v>
                      </c:pt>
                      <c:pt idx="302">
                        <c:v>1.055139550714772E-2</c:v>
                      </c:pt>
                      <c:pt idx="303">
                        <c:v>1.0473901098901098E-2</c:v>
                      </c:pt>
                      <c:pt idx="304">
                        <c:v>1.0395010395010394E-2</c:v>
                      </c:pt>
                      <c:pt idx="305">
                        <c:v>1.0314685314685315E-2</c:v>
                      </c:pt>
                      <c:pt idx="306">
                        <c:v>1.0232886379675371E-2</c:v>
                      </c:pt>
                      <c:pt idx="307">
                        <c:v>1.014957264957265E-2</c:v>
                      </c:pt>
                      <c:pt idx="308">
                        <c:v>1.0064701653486701E-2</c:v>
                      </c:pt>
                      <c:pt idx="309">
                        <c:v>9.9782293178519582E-3</c:v>
                      </c:pt>
                      <c:pt idx="310">
                        <c:v>9.8901098901098897E-3</c:v>
                      </c:pt>
                      <c:pt idx="311">
                        <c:v>9.8002958579881654E-3</c:v>
                      </c:pt>
                      <c:pt idx="312">
                        <c:v>9.7087378640776691E-3</c:v>
                      </c:pt>
                      <c:pt idx="313">
                        <c:v>9.6153846153846159E-3</c:v>
                      </c:pt>
                      <c:pt idx="314">
                        <c:v>9.5201827875095197E-3</c:v>
                      </c:pt>
                      <c:pt idx="315">
                        <c:v>9.4230769230769229E-3</c:v>
                      </c:pt>
                      <c:pt idx="316">
                        <c:v>9.324009324009324E-3</c:v>
                      </c:pt>
                      <c:pt idx="317">
                        <c:v>9.2229199372056512E-3</c:v>
                      </c:pt>
                      <c:pt idx="318">
                        <c:v>9.1197462331482938E-3</c:v>
                      </c:pt>
                      <c:pt idx="319">
                        <c:v>9.0144230769230779E-3</c:v>
                      </c:pt>
                      <c:pt idx="320">
                        <c:v>8.9068825910931185E-3</c:v>
                      </c:pt>
                      <c:pt idx="321">
                        <c:v>8.7970540098199664E-3</c:v>
                      </c:pt>
                      <c:pt idx="322">
                        <c:v>8.6848635235732014E-3</c:v>
                      </c:pt>
                      <c:pt idx="323">
                        <c:v>8.5702341137123758E-3</c:v>
                      </c:pt>
                      <c:pt idx="324">
                        <c:v>8.4530853761622983E-3</c:v>
                      </c:pt>
                      <c:pt idx="325">
                        <c:v>8.3333333333333332E-3</c:v>
                      </c:pt>
                      <c:pt idx="326">
                        <c:v>8.210890233362144E-3</c:v>
                      </c:pt>
                      <c:pt idx="327">
                        <c:v>8.0856643356643342E-3</c:v>
                      </c:pt>
                      <c:pt idx="328">
                        <c:v>7.9575596816976128E-3</c:v>
                      </c:pt>
                      <c:pt idx="329">
                        <c:v>7.8264758497316646E-3</c:v>
                      </c:pt>
                      <c:pt idx="330">
                        <c:v>7.692307692307691E-3</c:v>
                      </c:pt>
                      <c:pt idx="331">
                        <c:v>7.5549450549450541E-3</c:v>
                      </c:pt>
                      <c:pt idx="332">
                        <c:v>7.4142724745134385E-3</c:v>
                      </c:pt>
                      <c:pt idx="333">
                        <c:v>7.2701688555347104E-3</c:v>
                      </c:pt>
                      <c:pt idx="334">
                        <c:v>7.1225071225071218E-3</c:v>
                      </c:pt>
                      <c:pt idx="335">
                        <c:v>6.9711538461538465E-3</c:v>
                      </c:pt>
                      <c:pt idx="336">
                        <c:v>6.8159688412852979E-3</c:v>
                      </c:pt>
                      <c:pt idx="337">
                        <c:v>6.65680473372781E-3</c:v>
                      </c:pt>
                      <c:pt idx="338">
                        <c:v>6.4935064935064939E-3</c:v>
                      </c:pt>
                      <c:pt idx="339">
                        <c:v>6.3259109311740898E-3</c:v>
                      </c:pt>
                      <c:pt idx="340">
                        <c:v>6.153846153846153E-3</c:v>
                      </c:pt>
                      <c:pt idx="341">
                        <c:v>5.9771309771309766E-3</c:v>
                      </c:pt>
                      <c:pt idx="342">
                        <c:v>5.795574288724974E-3</c:v>
                      </c:pt>
                      <c:pt idx="343">
                        <c:v>5.6089743589743573E-3</c:v>
                      </c:pt>
                      <c:pt idx="344">
                        <c:v>5.4171180931744311E-3</c:v>
                      </c:pt>
                      <c:pt idx="345">
                        <c:v>5.2197802197802203E-3</c:v>
                      </c:pt>
                      <c:pt idx="346">
                        <c:v>5.0167224080267577E-3</c:v>
                      </c:pt>
                      <c:pt idx="347">
                        <c:v>4.8076923076923071E-3</c:v>
                      </c:pt>
                      <c:pt idx="348">
                        <c:v>4.5924225028702642E-3</c:v>
                      </c:pt>
                      <c:pt idx="349">
                        <c:v>4.3706293706293718E-3</c:v>
                      </c:pt>
                      <c:pt idx="350">
                        <c:v>4.1420118343195259E-3</c:v>
                      </c:pt>
                      <c:pt idx="351">
                        <c:v>3.90625E-3</c:v>
                      </c:pt>
                      <c:pt idx="352">
                        <c:v>3.6630036630036643E-3</c:v>
                      </c:pt>
                      <c:pt idx="353">
                        <c:v>3.4119106699751849E-3</c:v>
                      </c:pt>
                      <c:pt idx="354">
                        <c:v>3.1525851197982341E-3</c:v>
                      </c:pt>
                      <c:pt idx="355">
                        <c:v>2.8846153846153856E-3</c:v>
                      </c:pt>
                      <c:pt idx="356">
                        <c:v>2.6075619295958265E-3</c:v>
                      </c:pt>
                      <c:pt idx="357">
                        <c:v>2.3209549071618032E-3</c:v>
                      </c:pt>
                      <c:pt idx="358">
                        <c:v>2.024291497975709E-3</c:v>
                      </c:pt>
                      <c:pt idx="359">
                        <c:v>1.7170329670329687E-3</c:v>
                      </c:pt>
                      <c:pt idx="360">
                        <c:v>1.3986013986013977E-3</c:v>
                      </c:pt>
                      <c:pt idx="361">
                        <c:v>1.0683760683760687E-3</c:v>
                      </c:pt>
                      <c:pt idx="362">
                        <c:v>7.2568940493468947E-4</c:v>
                      </c:pt>
                      <c:pt idx="363">
                        <c:v>3.6982248520709928E-4</c:v>
                      </c:pt>
                      <c:pt idx="364">
                        <c:v>0</c:v>
                      </c:pt>
                      <c:pt idx="365">
                        <c:v>-3.8461538461538548E-4</c:v>
                      </c:pt>
                      <c:pt idx="366">
                        <c:v>-7.8492935635792729E-4</c:v>
                      </c:pt>
                      <c:pt idx="367">
                        <c:v>-1.2019230769230772E-3</c:v>
                      </c:pt>
                      <c:pt idx="368">
                        <c:v>-1.6366612111292952E-3</c:v>
                      </c:pt>
                      <c:pt idx="369">
                        <c:v>-2.0903010033444815E-3</c:v>
                      </c:pt>
                      <c:pt idx="370">
                        <c:v>-2.564102564102565E-3</c:v>
                      </c:pt>
                      <c:pt idx="371">
                        <c:v>-3.0594405594405586E-3</c:v>
                      </c:pt>
                      <c:pt idx="372">
                        <c:v>-3.5778175313059034E-3</c:v>
                      </c:pt>
                      <c:pt idx="373">
                        <c:v>-4.1208791208791219E-3</c:v>
                      </c:pt>
                      <c:pt idx="374">
                        <c:v>-4.6904315196998119E-3</c:v>
                      </c:pt>
                      <c:pt idx="375">
                        <c:v>-5.2884615384615388E-3</c:v>
                      </c:pt>
                      <c:pt idx="376">
                        <c:v>-5.9171597633136085E-3</c:v>
                      </c:pt>
                      <c:pt idx="377">
                        <c:v>-6.5789473684210523E-3</c:v>
                      </c:pt>
                      <c:pt idx="378">
                        <c:v>-7.2765072765072778E-3</c:v>
                      </c:pt>
                      <c:pt idx="379">
                        <c:v>-8.0128205128205121E-3</c:v>
                      </c:pt>
                      <c:pt idx="380">
                        <c:v>-8.7912087912087912E-3</c:v>
                      </c:pt>
                      <c:pt idx="381">
                        <c:v>-9.6153846153846142E-3</c:v>
                      </c:pt>
                      <c:pt idx="382">
                        <c:v>-1.048951048951049E-2</c:v>
                      </c:pt>
                      <c:pt idx="383">
                        <c:v>-1.1418269230769232E-2</c:v>
                      </c:pt>
                      <c:pt idx="384">
                        <c:v>-1.2406947890818858E-2</c:v>
                      </c:pt>
                      <c:pt idx="385">
                        <c:v>-1.3461538461538462E-2</c:v>
                      </c:pt>
                      <c:pt idx="386">
                        <c:v>-1.4588859416445627E-2</c:v>
                      </c:pt>
                      <c:pt idx="387">
                        <c:v>-1.5796703296703296E-2</c:v>
                      </c:pt>
                      <c:pt idx="388">
                        <c:v>-1.7094017094017096E-2</c:v>
                      </c:pt>
                      <c:pt idx="389">
                        <c:v>-1.8491124260355027E-2</c:v>
                      </c:pt>
                      <c:pt idx="390">
                        <c:v>-0.02</c:v>
                      </c:pt>
                      <c:pt idx="391">
                        <c:v>-2.1634615384615381E-2</c:v>
                      </c:pt>
                      <c:pt idx="392">
                        <c:v>-2.3411371237458192E-2</c:v>
                      </c:pt>
                      <c:pt idx="393">
                        <c:v>-2.5349650349650352E-2</c:v>
                      </c:pt>
                      <c:pt idx="394">
                        <c:v>-2.7472527472527469E-2</c:v>
                      </c:pt>
                      <c:pt idx="395">
                        <c:v>-2.9807692307692306E-2</c:v>
                      </c:pt>
                      <c:pt idx="396">
                        <c:v>-3.2388663967611336E-2</c:v>
                      </c:pt>
                      <c:pt idx="397">
                        <c:v>-3.5256410256410256E-2</c:v>
                      </c:pt>
                      <c:pt idx="398">
                        <c:v>-3.8461538461538464E-2</c:v>
                      </c:pt>
                      <c:pt idx="399">
                        <c:v>-4.2067307692307696E-2</c:v>
                      </c:pt>
                      <c:pt idx="400">
                        <c:v>-4.6153846153846149E-2</c:v>
                      </c:pt>
                      <c:pt idx="401">
                        <c:v>-5.0824175824175831E-2</c:v>
                      </c:pt>
                      <c:pt idx="402">
                        <c:v>-5.6213017751479293E-2</c:v>
                      </c:pt>
                      <c:pt idx="403">
                        <c:v>-6.25E-2</c:v>
                      </c:pt>
                      <c:pt idx="404">
                        <c:v>-6.9930069930069921E-2</c:v>
                      </c:pt>
                      <c:pt idx="405">
                        <c:v>-7.8846153846153844E-2</c:v>
                      </c:pt>
                      <c:pt idx="406">
                        <c:v>-8.9743589743589744E-2</c:v>
                      </c:pt>
                      <c:pt idx="407">
                        <c:v>-0.10336538461538461</c:v>
                      </c:pt>
                      <c:pt idx="408">
                        <c:v>-0.12087912087912088</c:v>
                      </c:pt>
                      <c:pt idx="409">
                        <c:v>-0.14423076923076925</c:v>
                      </c:pt>
                      <c:pt idx="410">
                        <c:v>-0.17692307692307691</c:v>
                      </c:pt>
                      <c:pt idx="411">
                        <c:v>-0.22596153846153846</c:v>
                      </c:pt>
                      <c:pt idx="412">
                        <c:v>-0.30769230769230771</c:v>
                      </c:pt>
                      <c:pt idx="413">
                        <c:v>-0.47115384615384615</c:v>
                      </c:pt>
                      <c:pt idx="414">
                        <c:v>-0.96153846153846156</c:v>
                      </c:pt>
                    </c:numCache>
                  </c:numRef>
                </c:yVal>
                <c:smooth val="1"/>
                <c:extLst>
                  <c:ext xmlns:c16="http://schemas.microsoft.com/office/drawing/2014/chart" uri="{C3380CC4-5D6E-409C-BE32-E72D297353CC}">
                    <c16:uniqueId val="{00000000-2445-461C-B030-DC0BDB74182D}"/>
                  </c:ext>
                </c:extLst>
              </c15:ser>
            </c15:filteredScatterSeries>
            <c15:filteredScatterSeries>
              <c15:ser>
                <c:idx val="1"/>
                <c:order val="1"/>
                <c:tx>
                  <c:strRef>
                    <c:extLst xmlns:c15="http://schemas.microsoft.com/office/drawing/2012/chart">
                      <c:ext xmlns:c15="http://schemas.microsoft.com/office/drawing/2012/chart" uri="{02D57815-91ED-43cb-92C2-25804820EDAC}">
                        <c15:formulaRef>
                          <c15:sqref>'Par Perfecto'!$H$1</c15:sqref>
                        </c15:formulaRef>
                      </c:ext>
                    </c:extLst>
                    <c:strCache>
                      <c:ptCount val="1"/>
                      <c:pt idx="0">
                        <c:v>Pr Mixto</c:v>
                      </c:pt>
                    </c:strCache>
                  </c:strRef>
                </c:tx>
                <c:spPr>
                  <a:ln w="19050" cap="rnd">
                    <a:solidFill>
                      <a:schemeClr val="accent2"/>
                    </a:solidFill>
                    <a:round/>
                  </a:ln>
                  <a:effectLst/>
                </c:spPr>
                <c:marker>
                  <c:symbol val="none"/>
                </c:marker>
                <c:xVal>
                  <c:numRef>
                    <c:extLst xmlns:c15="http://schemas.microsoft.com/office/drawing/2012/chart">
                      <c:ext xmlns:c15="http://schemas.microsoft.com/office/drawing/2012/chart" uri="{02D57815-91ED-43cb-92C2-25804820EDAC}">
                        <c15:formulaRef>
                          <c15:sqref>'Par Perfecto'!$E$2:$E$416</c15:sqref>
                        </c15:formulaRef>
                      </c:ext>
                    </c:extLst>
                    <c:numCache>
                      <c:formatCode>0.00</c:formatCode>
                      <c:ptCount val="415"/>
                      <c:pt idx="0">
                        <c:v>8</c:v>
                      </c:pt>
                      <c:pt idx="1">
                        <c:v>7.9807692307692308</c:v>
                      </c:pt>
                      <c:pt idx="2">
                        <c:v>7.9615384615384617</c:v>
                      </c:pt>
                      <c:pt idx="3">
                        <c:v>7.9423076923076925</c:v>
                      </c:pt>
                      <c:pt idx="4">
                        <c:v>7.9230769230769234</c:v>
                      </c:pt>
                      <c:pt idx="5">
                        <c:v>7.9038461538461542</c:v>
                      </c:pt>
                      <c:pt idx="6">
                        <c:v>7.884615384615385</c:v>
                      </c:pt>
                      <c:pt idx="7">
                        <c:v>7.865384615384615</c:v>
                      </c:pt>
                      <c:pt idx="8">
                        <c:v>7.8461538461538458</c:v>
                      </c:pt>
                      <c:pt idx="9">
                        <c:v>7.8269230769230766</c:v>
                      </c:pt>
                      <c:pt idx="10">
                        <c:v>7.8076923076923075</c:v>
                      </c:pt>
                      <c:pt idx="11">
                        <c:v>7.7884615384615383</c:v>
                      </c:pt>
                      <c:pt idx="12">
                        <c:v>7.7692307692307692</c:v>
                      </c:pt>
                      <c:pt idx="13">
                        <c:v>7.75</c:v>
                      </c:pt>
                      <c:pt idx="14">
                        <c:v>7.7307692307692308</c:v>
                      </c:pt>
                      <c:pt idx="15">
                        <c:v>7.7115384615384617</c:v>
                      </c:pt>
                      <c:pt idx="16">
                        <c:v>7.6923076923076925</c:v>
                      </c:pt>
                      <c:pt idx="17">
                        <c:v>7.6730769230769234</c:v>
                      </c:pt>
                      <c:pt idx="18">
                        <c:v>7.6538461538461542</c:v>
                      </c:pt>
                      <c:pt idx="19">
                        <c:v>7.634615384615385</c:v>
                      </c:pt>
                      <c:pt idx="20">
                        <c:v>7.615384615384615</c:v>
                      </c:pt>
                      <c:pt idx="21">
                        <c:v>7.5961538461538458</c:v>
                      </c:pt>
                      <c:pt idx="22">
                        <c:v>7.5769230769230766</c:v>
                      </c:pt>
                      <c:pt idx="23">
                        <c:v>7.5576923076923075</c:v>
                      </c:pt>
                      <c:pt idx="24">
                        <c:v>7.5384615384615383</c:v>
                      </c:pt>
                      <c:pt idx="25">
                        <c:v>7.5192307692307692</c:v>
                      </c:pt>
                      <c:pt idx="26">
                        <c:v>7.5</c:v>
                      </c:pt>
                      <c:pt idx="27">
                        <c:v>7.4807692307692308</c:v>
                      </c:pt>
                      <c:pt idx="28">
                        <c:v>7.4615384615384617</c:v>
                      </c:pt>
                      <c:pt idx="29">
                        <c:v>7.4423076923076925</c:v>
                      </c:pt>
                      <c:pt idx="30">
                        <c:v>7.4230769230769234</c:v>
                      </c:pt>
                      <c:pt idx="31">
                        <c:v>7.4038461538461542</c:v>
                      </c:pt>
                      <c:pt idx="32">
                        <c:v>7.384615384615385</c:v>
                      </c:pt>
                      <c:pt idx="33">
                        <c:v>7.365384615384615</c:v>
                      </c:pt>
                      <c:pt idx="34">
                        <c:v>7.3461538461538458</c:v>
                      </c:pt>
                      <c:pt idx="35">
                        <c:v>7.3269230769230766</c:v>
                      </c:pt>
                      <c:pt idx="36">
                        <c:v>7.3076923076923075</c:v>
                      </c:pt>
                      <c:pt idx="37">
                        <c:v>7.2884615384615383</c:v>
                      </c:pt>
                      <c:pt idx="38">
                        <c:v>7.2692307692307692</c:v>
                      </c:pt>
                      <c:pt idx="39">
                        <c:v>7.25</c:v>
                      </c:pt>
                      <c:pt idx="40">
                        <c:v>7.2307692307692308</c:v>
                      </c:pt>
                      <c:pt idx="41">
                        <c:v>7.2115384615384617</c:v>
                      </c:pt>
                      <c:pt idx="42">
                        <c:v>7.1923076923076925</c:v>
                      </c:pt>
                      <c:pt idx="43">
                        <c:v>7.1730769230769234</c:v>
                      </c:pt>
                      <c:pt idx="44">
                        <c:v>7.1538461538461542</c:v>
                      </c:pt>
                      <c:pt idx="45">
                        <c:v>7.134615384615385</c:v>
                      </c:pt>
                      <c:pt idx="46">
                        <c:v>7.115384615384615</c:v>
                      </c:pt>
                      <c:pt idx="47">
                        <c:v>7.0961538461538458</c:v>
                      </c:pt>
                      <c:pt idx="48">
                        <c:v>7.0769230769230766</c:v>
                      </c:pt>
                      <c:pt idx="49">
                        <c:v>7.0576923076923075</c:v>
                      </c:pt>
                      <c:pt idx="50">
                        <c:v>7.0384615384615383</c:v>
                      </c:pt>
                      <c:pt idx="51">
                        <c:v>7.0192307692307692</c:v>
                      </c:pt>
                      <c:pt idx="52">
                        <c:v>7</c:v>
                      </c:pt>
                      <c:pt idx="53">
                        <c:v>6.9807692307692308</c:v>
                      </c:pt>
                      <c:pt idx="54">
                        <c:v>6.9615384615384617</c:v>
                      </c:pt>
                      <c:pt idx="55">
                        <c:v>6.9423076923076925</c:v>
                      </c:pt>
                      <c:pt idx="56">
                        <c:v>6.9230769230769234</c:v>
                      </c:pt>
                      <c:pt idx="57">
                        <c:v>6.9038461538461542</c:v>
                      </c:pt>
                      <c:pt idx="58">
                        <c:v>6.884615384615385</c:v>
                      </c:pt>
                      <c:pt idx="59">
                        <c:v>6.865384615384615</c:v>
                      </c:pt>
                      <c:pt idx="60">
                        <c:v>6.8461538461538458</c:v>
                      </c:pt>
                      <c:pt idx="61">
                        <c:v>6.8269230769230766</c:v>
                      </c:pt>
                      <c:pt idx="62">
                        <c:v>6.8076923076923075</c:v>
                      </c:pt>
                      <c:pt idx="63">
                        <c:v>6.7884615384615383</c:v>
                      </c:pt>
                      <c:pt idx="64">
                        <c:v>6.7692307692307692</c:v>
                      </c:pt>
                      <c:pt idx="65">
                        <c:v>6.75</c:v>
                      </c:pt>
                      <c:pt idx="66">
                        <c:v>6.7307692307692308</c:v>
                      </c:pt>
                      <c:pt idx="67">
                        <c:v>6.7115384615384617</c:v>
                      </c:pt>
                      <c:pt idx="68">
                        <c:v>6.6923076923076925</c:v>
                      </c:pt>
                      <c:pt idx="69">
                        <c:v>6.6730769230769234</c:v>
                      </c:pt>
                      <c:pt idx="70">
                        <c:v>6.6538461538461542</c:v>
                      </c:pt>
                      <c:pt idx="71">
                        <c:v>6.634615384615385</c:v>
                      </c:pt>
                      <c:pt idx="72">
                        <c:v>6.615384615384615</c:v>
                      </c:pt>
                      <c:pt idx="73">
                        <c:v>6.5961538461538458</c:v>
                      </c:pt>
                      <c:pt idx="74">
                        <c:v>6.5769230769230766</c:v>
                      </c:pt>
                      <c:pt idx="75">
                        <c:v>6.5576923076923075</c:v>
                      </c:pt>
                      <c:pt idx="76">
                        <c:v>6.5384615384615383</c:v>
                      </c:pt>
                      <c:pt idx="77">
                        <c:v>6.5192307692307692</c:v>
                      </c:pt>
                      <c:pt idx="78">
                        <c:v>6.5</c:v>
                      </c:pt>
                      <c:pt idx="79">
                        <c:v>6.4807692307692308</c:v>
                      </c:pt>
                      <c:pt idx="80">
                        <c:v>6.4615384615384617</c:v>
                      </c:pt>
                      <c:pt idx="81">
                        <c:v>6.4423076923076925</c:v>
                      </c:pt>
                      <c:pt idx="82">
                        <c:v>6.4230769230769234</c:v>
                      </c:pt>
                      <c:pt idx="83">
                        <c:v>6.4038461538461542</c:v>
                      </c:pt>
                      <c:pt idx="84">
                        <c:v>6.384615384615385</c:v>
                      </c:pt>
                      <c:pt idx="85">
                        <c:v>6.365384615384615</c:v>
                      </c:pt>
                      <c:pt idx="86">
                        <c:v>6.3461538461538458</c:v>
                      </c:pt>
                      <c:pt idx="87">
                        <c:v>6.3269230769230766</c:v>
                      </c:pt>
                      <c:pt idx="88">
                        <c:v>6.3076923076923075</c:v>
                      </c:pt>
                      <c:pt idx="89">
                        <c:v>6.2884615384615383</c:v>
                      </c:pt>
                      <c:pt idx="90">
                        <c:v>6.2692307692307692</c:v>
                      </c:pt>
                      <c:pt idx="91">
                        <c:v>6.25</c:v>
                      </c:pt>
                      <c:pt idx="92">
                        <c:v>6.2307692307692308</c:v>
                      </c:pt>
                      <c:pt idx="93">
                        <c:v>6.2115384615384617</c:v>
                      </c:pt>
                      <c:pt idx="94">
                        <c:v>6.1923076923076925</c:v>
                      </c:pt>
                      <c:pt idx="95">
                        <c:v>6.1730769230769234</c:v>
                      </c:pt>
                      <c:pt idx="96">
                        <c:v>6.1538461538461542</c:v>
                      </c:pt>
                      <c:pt idx="97">
                        <c:v>6.134615384615385</c:v>
                      </c:pt>
                      <c:pt idx="98">
                        <c:v>6.115384615384615</c:v>
                      </c:pt>
                      <c:pt idx="99">
                        <c:v>6.0961538461538458</c:v>
                      </c:pt>
                      <c:pt idx="100">
                        <c:v>6.0769230769230766</c:v>
                      </c:pt>
                      <c:pt idx="101">
                        <c:v>6.0576923076923075</c:v>
                      </c:pt>
                      <c:pt idx="102">
                        <c:v>6.0384615384615383</c:v>
                      </c:pt>
                      <c:pt idx="103">
                        <c:v>6.0192307692307692</c:v>
                      </c:pt>
                      <c:pt idx="104">
                        <c:v>6</c:v>
                      </c:pt>
                      <c:pt idx="105">
                        <c:v>5.9807692307692308</c:v>
                      </c:pt>
                      <c:pt idx="106">
                        <c:v>5.9615384615384617</c:v>
                      </c:pt>
                      <c:pt idx="107">
                        <c:v>5.9423076923076925</c:v>
                      </c:pt>
                      <c:pt idx="108">
                        <c:v>5.9230769230769234</c:v>
                      </c:pt>
                      <c:pt idx="109">
                        <c:v>5.9038461538461542</c:v>
                      </c:pt>
                      <c:pt idx="110">
                        <c:v>5.884615384615385</c:v>
                      </c:pt>
                      <c:pt idx="111">
                        <c:v>5.865384615384615</c:v>
                      </c:pt>
                      <c:pt idx="112">
                        <c:v>5.8461538461538458</c:v>
                      </c:pt>
                      <c:pt idx="113">
                        <c:v>5.8269230769230766</c:v>
                      </c:pt>
                      <c:pt idx="114">
                        <c:v>5.8076923076923075</c:v>
                      </c:pt>
                      <c:pt idx="115">
                        <c:v>5.7884615384615383</c:v>
                      </c:pt>
                      <c:pt idx="116">
                        <c:v>5.7692307692307692</c:v>
                      </c:pt>
                      <c:pt idx="117">
                        <c:v>5.75</c:v>
                      </c:pt>
                      <c:pt idx="118">
                        <c:v>5.7307692307692308</c:v>
                      </c:pt>
                      <c:pt idx="119">
                        <c:v>5.7115384615384617</c:v>
                      </c:pt>
                      <c:pt idx="120">
                        <c:v>5.6923076923076925</c:v>
                      </c:pt>
                      <c:pt idx="121">
                        <c:v>5.6730769230769234</c:v>
                      </c:pt>
                      <c:pt idx="122">
                        <c:v>5.6538461538461542</c:v>
                      </c:pt>
                      <c:pt idx="123">
                        <c:v>5.634615384615385</c:v>
                      </c:pt>
                      <c:pt idx="124">
                        <c:v>5.615384615384615</c:v>
                      </c:pt>
                      <c:pt idx="125">
                        <c:v>5.5961538461538458</c:v>
                      </c:pt>
                      <c:pt idx="126">
                        <c:v>5.5769230769230766</c:v>
                      </c:pt>
                      <c:pt idx="127">
                        <c:v>5.5576923076923075</c:v>
                      </c:pt>
                      <c:pt idx="128">
                        <c:v>5.5384615384615383</c:v>
                      </c:pt>
                      <c:pt idx="129">
                        <c:v>5.5192307692307692</c:v>
                      </c:pt>
                      <c:pt idx="130">
                        <c:v>5.5</c:v>
                      </c:pt>
                      <c:pt idx="131">
                        <c:v>5.4807692307692308</c:v>
                      </c:pt>
                      <c:pt idx="132">
                        <c:v>5.4615384615384617</c:v>
                      </c:pt>
                      <c:pt idx="133">
                        <c:v>5.4423076923076925</c:v>
                      </c:pt>
                      <c:pt idx="134">
                        <c:v>5.4230769230769234</c:v>
                      </c:pt>
                      <c:pt idx="135">
                        <c:v>5.4038461538461542</c:v>
                      </c:pt>
                      <c:pt idx="136">
                        <c:v>5.384615384615385</c:v>
                      </c:pt>
                      <c:pt idx="137">
                        <c:v>5.365384615384615</c:v>
                      </c:pt>
                      <c:pt idx="138">
                        <c:v>5.3461538461538458</c:v>
                      </c:pt>
                      <c:pt idx="139">
                        <c:v>5.3269230769230766</c:v>
                      </c:pt>
                      <c:pt idx="140">
                        <c:v>5.3076923076923075</c:v>
                      </c:pt>
                      <c:pt idx="141">
                        <c:v>5.2884615384615383</c:v>
                      </c:pt>
                      <c:pt idx="142">
                        <c:v>5.2692307692307692</c:v>
                      </c:pt>
                      <c:pt idx="143">
                        <c:v>5.25</c:v>
                      </c:pt>
                      <c:pt idx="144">
                        <c:v>5.2307692307692308</c:v>
                      </c:pt>
                      <c:pt idx="145">
                        <c:v>5.2115384615384617</c:v>
                      </c:pt>
                      <c:pt idx="146">
                        <c:v>5.1923076923076925</c:v>
                      </c:pt>
                      <c:pt idx="147">
                        <c:v>5.1730769230769234</c:v>
                      </c:pt>
                      <c:pt idx="148">
                        <c:v>5.1538461538461542</c:v>
                      </c:pt>
                      <c:pt idx="149">
                        <c:v>5.134615384615385</c:v>
                      </c:pt>
                      <c:pt idx="150">
                        <c:v>5.115384615384615</c:v>
                      </c:pt>
                      <c:pt idx="151">
                        <c:v>5.0961538461538458</c:v>
                      </c:pt>
                      <c:pt idx="152">
                        <c:v>5.0769230769230766</c:v>
                      </c:pt>
                      <c:pt idx="153">
                        <c:v>5.0576923076923075</c:v>
                      </c:pt>
                      <c:pt idx="154">
                        <c:v>5.0384615384615383</c:v>
                      </c:pt>
                      <c:pt idx="155">
                        <c:v>5.0192307692307692</c:v>
                      </c:pt>
                      <c:pt idx="156">
                        <c:v>5</c:v>
                      </c:pt>
                      <c:pt idx="157">
                        <c:v>4.9807692307692308</c:v>
                      </c:pt>
                      <c:pt idx="158">
                        <c:v>4.9615384615384617</c:v>
                      </c:pt>
                      <c:pt idx="159">
                        <c:v>4.9423076923076925</c:v>
                      </c:pt>
                      <c:pt idx="160">
                        <c:v>4.9230769230769234</c:v>
                      </c:pt>
                      <c:pt idx="161">
                        <c:v>4.9038461538461542</c:v>
                      </c:pt>
                      <c:pt idx="162">
                        <c:v>4.884615384615385</c:v>
                      </c:pt>
                      <c:pt idx="163">
                        <c:v>4.865384615384615</c:v>
                      </c:pt>
                      <c:pt idx="164">
                        <c:v>4.8461538461538458</c:v>
                      </c:pt>
                      <c:pt idx="165">
                        <c:v>4.8269230769230766</c:v>
                      </c:pt>
                      <c:pt idx="166">
                        <c:v>4.8076923076923075</c:v>
                      </c:pt>
                      <c:pt idx="167">
                        <c:v>4.7884615384615383</c:v>
                      </c:pt>
                      <c:pt idx="168">
                        <c:v>4.7692307692307692</c:v>
                      </c:pt>
                      <c:pt idx="169">
                        <c:v>4.75</c:v>
                      </c:pt>
                      <c:pt idx="170">
                        <c:v>4.7307692307692308</c:v>
                      </c:pt>
                      <c:pt idx="171">
                        <c:v>4.7115384615384617</c:v>
                      </c:pt>
                      <c:pt idx="172">
                        <c:v>4.6923076923076925</c:v>
                      </c:pt>
                      <c:pt idx="173">
                        <c:v>4.6730769230769234</c:v>
                      </c:pt>
                      <c:pt idx="174">
                        <c:v>4.6538461538461542</c:v>
                      </c:pt>
                      <c:pt idx="175">
                        <c:v>4.634615384615385</c:v>
                      </c:pt>
                      <c:pt idx="176">
                        <c:v>4.615384615384615</c:v>
                      </c:pt>
                      <c:pt idx="177">
                        <c:v>4.5961538461538458</c:v>
                      </c:pt>
                      <c:pt idx="178">
                        <c:v>4.5769230769230766</c:v>
                      </c:pt>
                      <c:pt idx="179">
                        <c:v>4.5576923076923075</c:v>
                      </c:pt>
                      <c:pt idx="180">
                        <c:v>4.5384615384615383</c:v>
                      </c:pt>
                      <c:pt idx="181">
                        <c:v>4.5192307692307692</c:v>
                      </c:pt>
                      <c:pt idx="182">
                        <c:v>4.5</c:v>
                      </c:pt>
                      <c:pt idx="183">
                        <c:v>4.4807692307692308</c:v>
                      </c:pt>
                      <c:pt idx="184">
                        <c:v>4.4615384615384617</c:v>
                      </c:pt>
                      <c:pt idx="185">
                        <c:v>4.4423076923076925</c:v>
                      </c:pt>
                      <c:pt idx="186">
                        <c:v>4.4230769230769234</c:v>
                      </c:pt>
                      <c:pt idx="187">
                        <c:v>4.4038461538461542</c:v>
                      </c:pt>
                      <c:pt idx="188">
                        <c:v>4.384615384615385</c:v>
                      </c:pt>
                      <c:pt idx="189">
                        <c:v>4.365384615384615</c:v>
                      </c:pt>
                      <c:pt idx="190">
                        <c:v>4.3461538461538458</c:v>
                      </c:pt>
                      <c:pt idx="191">
                        <c:v>4.3269230769230766</c:v>
                      </c:pt>
                      <c:pt idx="192">
                        <c:v>4.3076923076923075</c:v>
                      </c:pt>
                      <c:pt idx="193">
                        <c:v>4.2884615384615383</c:v>
                      </c:pt>
                      <c:pt idx="194">
                        <c:v>4.2692307692307692</c:v>
                      </c:pt>
                      <c:pt idx="195">
                        <c:v>4.25</c:v>
                      </c:pt>
                      <c:pt idx="196">
                        <c:v>4.2307692307692308</c:v>
                      </c:pt>
                      <c:pt idx="197">
                        <c:v>4.2115384615384617</c:v>
                      </c:pt>
                      <c:pt idx="198">
                        <c:v>4.1923076923076925</c:v>
                      </c:pt>
                      <c:pt idx="199">
                        <c:v>4.1730769230769234</c:v>
                      </c:pt>
                      <c:pt idx="200">
                        <c:v>4.1538461538461542</c:v>
                      </c:pt>
                      <c:pt idx="201">
                        <c:v>4.134615384615385</c:v>
                      </c:pt>
                      <c:pt idx="202">
                        <c:v>4.115384615384615</c:v>
                      </c:pt>
                      <c:pt idx="203">
                        <c:v>4.0961538461538458</c:v>
                      </c:pt>
                      <c:pt idx="204">
                        <c:v>4.0769230769230766</c:v>
                      </c:pt>
                      <c:pt idx="205">
                        <c:v>4.0576923076923075</c:v>
                      </c:pt>
                      <c:pt idx="206">
                        <c:v>4.0384615384615383</c:v>
                      </c:pt>
                      <c:pt idx="207">
                        <c:v>4.0192307692307692</c:v>
                      </c:pt>
                      <c:pt idx="208">
                        <c:v>4</c:v>
                      </c:pt>
                      <c:pt idx="209">
                        <c:v>3.9807692307692308</c:v>
                      </c:pt>
                      <c:pt idx="210">
                        <c:v>3.9615384615384617</c:v>
                      </c:pt>
                      <c:pt idx="211">
                        <c:v>3.9423076923076925</c:v>
                      </c:pt>
                      <c:pt idx="212">
                        <c:v>3.9230769230769229</c:v>
                      </c:pt>
                      <c:pt idx="213">
                        <c:v>3.9038461538461537</c:v>
                      </c:pt>
                      <c:pt idx="214">
                        <c:v>3.8846153846153846</c:v>
                      </c:pt>
                      <c:pt idx="215">
                        <c:v>3.8653846153846154</c:v>
                      </c:pt>
                      <c:pt idx="216">
                        <c:v>3.8461538461538463</c:v>
                      </c:pt>
                      <c:pt idx="217">
                        <c:v>3.8269230769230771</c:v>
                      </c:pt>
                      <c:pt idx="218">
                        <c:v>3.8076923076923075</c:v>
                      </c:pt>
                      <c:pt idx="219">
                        <c:v>3.7884615384615383</c:v>
                      </c:pt>
                      <c:pt idx="220">
                        <c:v>3.7692307692307692</c:v>
                      </c:pt>
                      <c:pt idx="221">
                        <c:v>3.75</c:v>
                      </c:pt>
                      <c:pt idx="222">
                        <c:v>3.7307692307692308</c:v>
                      </c:pt>
                      <c:pt idx="223">
                        <c:v>3.7115384615384617</c:v>
                      </c:pt>
                      <c:pt idx="224">
                        <c:v>3.6923076923076925</c:v>
                      </c:pt>
                      <c:pt idx="225">
                        <c:v>3.6730769230769229</c:v>
                      </c:pt>
                      <c:pt idx="226">
                        <c:v>3.6538461538461537</c:v>
                      </c:pt>
                      <c:pt idx="227">
                        <c:v>3.6346153846153846</c:v>
                      </c:pt>
                      <c:pt idx="228">
                        <c:v>3.6153846153846154</c:v>
                      </c:pt>
                      <c:pt idx="229">
                        <c:v>3.5961538461538463</c:v>
                      </c:pt>
                      <c:pt idx="230">
                        <c:v>3.5769230769230771</c:v>
                      </c:pt>
                      <c:pt idx="231">
                        <c:v>3.5576923076923075</c:v>
                      </c:pt>
                      <c:pt idx="232">
                        <c:v>3.5384615384615383</c:v>
                      </c:pt>
                      <c:pt idx="233">
                        <c:v>3.5192307692307692</c:v>
                      </c:pt>
                      <c:pt idx="234">
                        <c:v>3.5</c:v>
                      </c:pt>
                      <c:pt idx="235">
                        <c:v>3.4807692307692308</c:v>
                      </c:pt>
                      <c:pt idx="236">
                        <c:v>3.4615384615384617</c:v>
                      </c:pt>
                      <c:pt idx="237">
                        <c:v>3.4423076923076925</c:v>
                      </c:pt>
                      <c:pt idx="238">
                        <c:v>3.4230769230769229</c:v>
                      </c:pt>
                      <c:pt idx="239">
                        <c:v>3.4038461538461537</c:v>
                      </c:pt>
                      <c:pt idx="240">
                        <c:v>3.3846153846153846</c:v>
                      </c:pt>
                      <c:pt idx="241">
                        <c:v>3.3653846153846154</c:v>
                      </c:pt>
                      <c:pt idx="242">
                        <c:v>3.3461538461538463</c:v>
                      </c:pt>
                      <c:pt idx="243">
                        <c:v>3.3269230769230771</c:v>
                      </c:pt>
                      <c:pt idx="244">
                        <c:v>3.3076923076923075</c:v>
                      </c:pt>
                      <c:pt idx="245">
                        <c:v>3.2884615384615383</c:v>
                      </c:pt>
                      <c:pt idx="246">
                        <c:v>3.2692307692307692</c:v>
                      </c:pt>
                      <c:pt idx="247">
                        <c:v>3.25</c:v>
                      </c:pt>
                      <c:pt idx="248">
                        <c:v>3.2307692307692308</c:v>
                      </c:pt>
                      <c:pt idx="249">
                        <c:v>3.2115384615384617</c:v>
                      </c:pt>
                      <c:pt idx="250">
                        <c:v>3.1923076923076925</c:v>
                      </c:pt>
                      <c:pt idx="251">
                        <c:v>3.1730769230769229</c:v>
                      </c:pt>
                      <c:pt idx="252">
                        <c:v>3.1538461538461537</c:v>
                      </c:pt>
                      <c:pt idx="253">
                        <c:v>3.1346153846153846</c:v>
                      </c:pt>
                      <c:pt idx="254">
                        <c:v>3.1153846153846154</c:v>
                      </c:pt>
                      <c:pt idx="255">
                        <c:v>3.0961538461538463</c:v>
                      </c:pt>
                      <c:pt idx="256">
                        <c:v>3.0769230769230771</c:v>
                      </c:pt>
                      <c:pt idx="257">
                        <c:v>3.0576923076923075</c:v>
                      </c:pt>
                      <c:pt idx="258">
                        <c:v>3.0384615384615383</c:v>
                      </c:pt>
                      <c:pt idx="259">
                        <c:v>3.0192307692307692</c:v>
                      </c:pt>
                      <c:pt idx="260">
                        <c:v>3</c:v>
                      </c:pt>
                      <c:pt idx="261">
                        <c:v>2.9807692307692308</c:v>
                      </c:pt>
                      <c:pt idx="262">
                        <c:v>2.9615384615384617</c:v>
                      </c:pt>
                      <c:pt idx="263">
                        <c:v>2.9423076923076925</c:v>
                      </c:pt>
                      <c:pt idx="264">
                        <c:v>2.9230769230769229</c:v>
                      </c:pt>
                      <c:pt idx="265">
                        <c:v>2.9038461538461537</c:v>
                      </c:pt>
                      <c:pt idx="266">
                        <c:v>2.8846153846153846</c:v>
                      </c:pt>
                      <c:pt idx="267">
                        <c:v>2.8653846153846154</c:v>
                      </c:pt>
                      <c:pt idx="268">
                        <c:v>2.8461538461538463</c:v>
                      </c:pt>
                      <c:pt idx="269">
                        <c:v>2.8269230769230771</c:v>
                      </c:pt>
                      <c:pt idx="270">
                        <c:v>2.8076923076923075</c:v>
                      </c:pt>
                      <c:pt idx="271">
                        <c:v>2.7884615384615383</c:v>
                      </c:pt>
                      <c:pt idx="272">
                        <c:v>2.7692307692307692</c:v>
                      </c:pt>
                      <c:pt idx="273">
                        <c:v>2.75</c:v>
                      </c:pt>
                      <c:pt idx="274">
                        <c:v>2.7307692307692308</c:v>
                      </c:pt>
                      <c:pt idx="275">
                        <c:v>2.7115384615384617</c:v>
                      </c:pt>
                      <c:pt idx="276">
                        <c:v>2.6923076923076925</c:v>
                      </c:pt>
                      <c:pt idx="277">
                        <c:v>2.6730769230769229</c:v>
                      </c:pt>
                      <c:pt idx="278">
                        <c:v>2.6538461538461537</c:v>
                      </c:pt>
                      <c:pt idx="279">
                        <c:v>2.6346153846153846</c:v>
                      </c:pt>
                      <c:pt idx="280">
                        <c:v>2.6153846153846154</c:v>
                      </c:pt>
                      <c:pt idx="281">
                        <c:v>2.5961538461538463</c:v>
                      </c:pt>
                      <c:pt idx="282">
                        <c:v>2.5769230769230771</c:v>
                      </c:pt>
                      <c:pt idx="283">
                        <c:v>2.5576923076923075</c:v>
                      </c:pt>
                      <c:pt idx="284">
                        <c:v>2.5384615384615383</c:v>
                      </c:pt>
                      <c:pt idx="285">
                        <c:v>2.5192307692307692</c:v>
                      </c:pt>
                      <c:pt idx="286">
                        <c:v>2.5</c:v>
                      </c:pt>
                      <c:pt idx="287">
                        <c:v>2.4807692307692308</c:v>
                      </c:pt>
                      <c:pt idx="288">
                        <c:v>2.4615384615384617</c:v>
                      </c:pt>
                      <c:pt idx="289">
                        <c:v>2.4423076923076925</c:v>
                      </c:pt>
                      <c:pt idx="290">
                        <c:v>2.4230769230769229</c:v>
                      </c:pt>
                      <c:pt idx="291">
                        <c:v>2.4038461538461537</c:v>
                      </c:pt>
                      <c:pt idx="292">
                        <c:v>2.3846153846153846</c:v>
                      </c:pt>
                      <c:pt idx="293">
                        <c:v>2.3653846153846154</c:v>
                      </c:pt>
                      <c:pt idx="294">
                        <c:v>2.3461538461538463</c:v>
                      </c:pt>
                      <c:pt idx="295">
                        <c:v>2.3269230769230771</c:v>
                      </c:pt>
                      <c:pt idx="296">
                        <c:v>2.3076923076923075</c:v>
                      </c:pt>
                      <c:pt idx="297">
                        <c:v>2.2884615384615383</c:v>
                      </c:pt>
                      <c:pt idx="298">
                        <c:v>2.2692307692307692</c:v>
                      </c:pt>
                      <c:pt idx="299">
                        <c:v>2.25</c:v>
                      </c:pt>
                      <c:pt idx="300">
                        <c:v>2.2307692307692308</c:v>
                      </c:pt>
                      <c:pt idx="301">
                        <c:v>2.2115384615384617</c:v>
                      </c:pt>
                      <c:pt idx="302">
                        <c:v>2.1923076923076925</c:v>
                      </c:pt>
                      <c:pt idx="303">
                        <c:v>2.1730769230769229</c:v>
                      </c:pt>
                      <c:pt idx="304">
                        <c:v>2.1538461538461537</c:v>
                      </c:pt>
                      <c:pt idx="305">
                        <c:v>2.1346153846153846</c:v>
                      </c:pt>
                      <c:pt idx="306">
                        <c:v>2.1153846153846154</c:v>
                      </c:pt>
                      <c:pt idx="307">
                        <c:v>2.0961538461538463</c:v>
                      </c:pt>
                      <c:pt idx="308">
                        <c:v>2.0769230769230771</c:v>
                      </c:pt>
                      <c:pt idx="309">
                        <c:v>2.0576923076923075</c:v>
                      </c:pt>
                      <c:pt idx="310">
                        <c:v>2.0384615384615383</c:v>
                      </c:pt>
                      <c:pt idx="311">
                        <c:v>2.0192307692307692</c:v>
                      </c:pt>
                      <c:pt idx="312">
                        <c:v>2</c:v>
                      </c:pt>
                      <c:pt idx="313">
                        <c:v>1.9807692307692308</c:v>
                      </c:pt>
                      <c:pt idx="314">
                        <c:v>1.9615384615384615</c:v>
                      </c:pt>
                      <c:pt idx="315">
                        <c:v>1.9423076923076923</c:v>
                      </c:pt>
                      <c:pt idx="316">
                        <c:v>1.9230769230769231</c:v>
                      </c:pt>
                      <c:pt idx="317">
                        <c:v>1.9038461538461537</c:v>
                      </c:pt>
                      <c:pt idx="318">
                        <c:v>1.8846153846153846</c:v>
                      </c:pt>
                      <c:pt idx="319">
                        <c:v>1.8653846153846154</c:v>
                      </c:pt>
                      <c:pt idx="320">
                        <c:v>1.8461538461538463</c:v>
                      </c:pt>
                      <c:pt idx="321">
                        <c:v>1.8269230769230769</c:v>
                      </c:pt>
                      <c:pt idx="322">
                        <c:v>1.8076923076923077</c:v>
                      </c:pt>
                      <c:pt idx="323">
                        <c:v>1.7884615384615385</c:v>
                      </c:pt>
                      <c:pt idx="324">
                        <c:v>1.7692307692307692</c:v>
                      </c:pt>
                      <c:pt idx="325">
                        <c:v>1.75</c:v>
                      </c:pt>
                      <c:pt idx="326">
                        <c:v>1.7307692307692308</c:v>
                      </c:pt>
                      <c:pt idx="327">
                        <c:v>1.7115384615384615</c:v>
                      </c:pt>
                      <c:pt idx="328">
                        <c:v>1.6923076923076923</c:v>
                      </c:pt>
                      <c:pt idx="329">
                        <c:v>1.6730769230769231</c:v>
                      </c:pt>
                      <c:pt idx="330">
                        <c:v>1.6538461538461537</c:v>
                      </c:pt>
                      <c:pt idx="331">
                        <c:v>1.6346153846153846</c:v>
                      </c:pt>
                      <c:pt idx="332">
                        <c:v>1.6153846153846154</c:v>
                      </c:pt>
                      <c:pt idx="333">
                        <c:v>1.5961538461538463</c:v>
                      </c:pt>
                      <c:pt idx="334">
                        <c:v>1.5769230769230769</c:v>
                      </c:pt>
                      <c:pt idx="335">
                        <c:v>1.5576923076923077</c:v>
                      </c:pt>
                      <c:pt idx="336">
                        <c:v>1.5384615384615385</c:v>
                      </c:pt>
                      <c:pt idx="337">
                        <c:v>1.5192307692307692</c:v>
                      </c:pt>
                      <c:pt idx="338">
                        <c:v>1.5</c:v>
                      </c:pt>
                      <c:pt idx="339">
                        <c:v>1.4807692307692308</c:v>
                      </c:pt>
                      <c:pt idx="340">
                        <c:v>1.4615384615384615</c:v>
                      </c:pt>
                      <c:pt idx="341">
                        <c:v>1.4423076923076923</c:v>
                      </c:pt>
                      <c:pt idx="342">
                        <c:v>1.4230769230769231</c:v>
                      </c:pt>
                      <c:pt idx="343">
                        <c:v>1.4038461538461537</c:v>
                      </c:pt>
                      <c:pt idx="344">
                        <c:v>1.3846153846153846</c:v>
                      </c:pt>
                      <c:pt idx="345">
                        <c:v>1.3653846153846154</c:v>
                      </c:pt>
                      <c:pt idx="346">
                        <c:v>1.3461538461538463</c:v>
                      </c:pt>
                      <c:pt idx="347">
                        <c:v>1.3269230769230769</c:v>
                      </c:pt>
                      <c:pt idx="348">
                        <c:v>1.3076923076923077</c:v>
                      </c:pt>
                      <c:pt idx="349">
                        <c:v>1.2884615384615385</c:v>
                      </c:pt>
                      <c:pt idx="350">
                        <c:v>1.2692307692307692</c:v>
                      </c:pt>
                      <c:pt idx="351">
                        <c:v>1.25</c:v>
                      </c:pt>
                      <c:pt idx="352">
                        <c:v>1.2307692307692308</c:v>
                      </c:pt>
                      <c:pt idx="353">
                        <c:v>1.2115384615384615</c:v>
                      </c:pt>
                      <c:pt idx="354">
                        <c:v>1.1923076923076923</c:v>
                      </c:pt>
                      <c:pt idx="355">
                        <c:v>1.1730769230769231</c:v>
                      </c:pt>
                      <c:pt idx="356">
                        <c:v>1.1538461538461537</c:v>
                      </c:pt>
                      <c:pt idx="357">
                        <c:v>1.1346153846153846</c:v>
                      </c:pt>
                      <c:pt idx="358">
                        <c:v>1.1153846153846154</c:v>
                      </c:pt>
                      <c:pt idx="359">
                        <c:v>1.0961538461538463</c:v>
                      </c:pt>
                      <c:pt idx="360">
                        <c:v>1.0769230769230769</c:v>
                      </c:pt>
                      <c:pt idx="361">
                        <c:v>1.0576923076923077</c:v>
                      </c:pt>
                      <c:pt idx="362">
                        <c:v>1.0384615384615385</c:v>
                      </c:pt>
                      <c:pt idx="363">
                        <c:v>1.0192307692307692</c:v>
                      </c:pt>
                      <c:pt idx="364">
                        <c:v>1</c:v>
                      </c:pt>
                      <c:pt idx="365">
                        <c:v>0.98076923076923073</c:v>
                      </c:pt>
                      <c:pt idx="366">
                        <c:v>0.96153846153846156</c:v>
                      </c:pt>
                      <c:pt idx="367">
                        <c:v>0.94230769230769229</c:v>
                      </c:pt>
                      <c:pt idx="368">
                        <c:v>0.92307692307692313</c:v>
                      </c:pt>
                      <c:pt idx="369">
                        <c:v>0.90384615384615385</c:v>
                      </c:pt>
                      <c:pt idx="370">
                        <c:v>0.88461538461538458</c:v>
                      </c:pt>
                      <c:pt idx="371">
                        <c:v>0.86538461538461542</c:v>
                      </c:pt>
                      <c:pt idx="372">
                        <c:v>0.84615384615384615</c:v>
                      </c:pt>
                      <c:pt idx="373">
                        <c:v>0.82692307692307687</c:v>
                      </c:pt>
                      <c:pt idx="374">
                        <c:v>0.80769230769230771</c:v>
                      </c:pt>
                      <c:pt idx="375">
                        <c:v>0.78846153846153844</c:v>
                      </c:pt>
                      <c:pt idx="376">
                        <c:v>0.76923076923076927</c:v>
                      </c:pt>
                      <c:pt idx="377">
                        <c:v>0.75</c:v>
                      </c:pt>
                      <c:pt idx="378">
                        <c:v>0.73076923076923073</c:v>
                      </c:pt>
                      <c:pt idx="379">
                        <c:v>0.71153846153846156</c:v>
                      </c:pt>
                      <c:pt idx="380">
                        <c:v>0.69230769230769229</c:v>
                      </c:pt>
                      <c:pt idx="381">
                        <c:v>0.67307692307692313</c:v>
                      </c:pt>
                      <c:pt idx="382">
                        <c:v>0.65384615384615385</c:v>
                      </c:pt>
                      <c:pt idx="383">
                        <c:v>0.63461538461538458</c:v>
                      </c:pt>
                      <c:pt idx="384">
                        <c:v>0.61538461538461542</c:v>
                      </c:pt>
                      <c:pt idx="385">
                        <c:v>0.59615384615384615</c:v>
                      </c:pt>
                      <c:pt idx="386">
                        <c:v>0.57692307692307687</c:v>
                      </c:pt>
                      <c:pt idx="387">
                        <c:v>0.55769230769230771</c:v>
                      </c:pt>
                      <c:pt idx="388">
                        <c:v>0.53846153846153844</c:v>
                      </c:pt>
                      <c:pt idx="389">
                        <c:v>0.51923076923076927</c:v>
                      </c:pt>
                      <c:pt idx="390">
                        <c:v>0.5</c:v>
                      </c:pt>
                      <c:pt idx="391">
                        <c:v>0.48076923076923078</c:v>
                      </c:pt>
                      <c:pt idx="392">
                        <c:v>0.46153846153846156</c:v>
                      </c:pt>
                      <c:pt idx="393">
                        <c:v>0.44230769230769229</c:v>
                      </c:pt>
                      <c:pt idx="394">
                        <c:v>0.42307692307692307</c:v>
                      </c:pt>
                      <c:pt idx="395">
                        <c:v>0.40384615384615385</c:v>
                      </c:pt>
                      <c:pt idx="396">
                        <c:v>0.38461538461538464</c:v>
                      </c:pt>
                      <c:pt idx="397">
                        <c:v>0.36538461538461536</c:v>
                      </c:pt>
                      <c:pt idx="398">
                        <c:v>0.34615384615384615</c:v>
                      </c:pt>
                      <c:pt idx="399">
                        <c:v>0.32692307692307693</c:v>
                      </c:pt>
                      <c:pt idx="400">
                        <c:v>0.30769230769230771</c:v>
                      </c:pt>
                      <c:pt idx="401">
                        <c:v>0.28846153846153844</c:v>
                      </c:pt>
                      <c:pt idx="402">
                        <c:v>0.26923076923076922</c:v>
                      </c:pt>
                      <c:pt idx="403">
                        <c:v>0.25</c:v>
                      </c:pt>
                      <c:pt idx="404">
                        <c:v>0.23076923076923078</c:v>
                      </c:pt>
                      <c:pt idx="405">
                        <c:v>0.21153846153846154</c:v>
                      </c:pt>
                      <c:pt idx="406">
                        <c:v>0.19230769230769232</c:v>
                      </c:pt>
                      <c:pt idx="407">
                        <c:v>0.17307692307692307</c:v>
                      </c:pt>
                      <c:pt idx="408">
                        <c:v>0.15384615384615385</c:v>
                      </c:pt>
                      <c:pt idx="409">
                        <c:v>0.13461538461538461</c:v>
                      </c:pt>
                      <c:pt idx="410">
                        <c:v>0.11538461538461539</c:v>
                      </c:pt>
                      <c:pt idx="411">
                        <c:v>9.6153846153846159E-2</c:v>
                      </c:pt>
                      <c:pt idx="412">
                        <c:v>7.6923076923076927E-2</c:v>
                      </c:pt>
                      <c:pt idx="413">
                        <c:v>5.7692307692307696E-2</c:v>
                      </c:pt>
                      <c:pt idx="414">
                        <c:v>3.8461538461538464E-2</c:v>
                      </c:pt>
                    </c:numCache>
                  </c:numRef>
                </c:xVal>
                <c:yVal>
                  <c:numRef>
                    <c:extLst xmlns:c15="http://schemas.microsoft.com/office/drawing/2012/chart">
                      <c:ext xmlns:c15="http://schemas.microsoft.com/office/drawing/2012/chart" uri="{02D57815-91ED-43cb-92C2-25804820EDAC}">
                        <c15:formulaRef>
                          <c15:sqref>'Par Perfecto'!$H$2:$H$416</c15:sqref>
                        </c15:formulaRef>
                      </c:ext>
                    </c:extLst>
                    <c:numCache>
                      <c:formatCode>0.0%</c:formatCode>
                      <c:ptCount val="415"/>
                      <c:pt idx="0">
                        <c:v>3.8554216867469883E-2</c:v>
                      </c:pt>
                      <c:pt idx="1">
                        <c:v>3.8554440728353775E-2</c:v>
                      </c:pt>
                      <c:pt idx="2">
                        <c:v>3.8554665673309743E-2</c:v>
                      </c:pt>
                      <c:pt idx="3">
                        <c:v>3.855489171023152E-2</c:v>
                      </c:pt>
                      <c:pt idx="4">
                        <c:v>3.8555118847089655E-2</c:v>
                      </c:pt>
                      <c:pt idx="5">
                        <c:v>3.8555347091932458E-2</c:v>
                      </c:pt>
                      <c:pt idx="6">
                        <c:v>3.8555576452886965E-2</c:v>
                      </c:pt>
                      <c:pt idx="7">
                        <c:v>3.8555806938159874E-2</c:v>
                      </c:pt>
                      <c:pt idx="8">
                        <c:v>3.8556038556038556E-2</c:v>
                      </c:pt>
                      <c:pt idx="9">
                        <c:v>3.8556271314892004E-2</c:v>
                      </c:pt>
                      <c:pt idx="10">
                        <c:v>3.8556505223171889E-2</c:v>
                      </c:pt>
                      <c:pt idx="11">
                        <c:v>3.8556740289413555E-2</c:v>
                      </c:pt>
                      <c:pt idx="12">
                        <c:v>3.8556976522237066E-2</c:v>
                      </c:pt>
                      <c:pt idx="13">
                        <c:v>3.8557213930348257E-2</c:v>
                      </c:pt>
                      <c:pt idx="14">
                        <c:v>3.8557452522539802E-2</c:v>
                      </c:pt>
                      <c:pt idx="15">
                        <c:v>3.8557692307692307E-2</c:v>
                      </c:pt>
                      <c:pt idx="16">
                        <c:v>3.8557933294775401E-2</c:v>
                      </c:pt>
                      <c:pt idx="17">
                        <c:v>3.8558175492848859E-2</c:v>
                      </c:pt>
                      <c:pt idx="18">
                        <c:v>3.8558418911063749E-2</c:v>
                      </c:pt>
                      <c:pt idx="19">
                        <c:v>3.855866355866356E-2</c:v>
                      </c:pt>
                      <c:pt idx="20">
                        <c:v>3.8558909444985391E-2</c:v>
                      </c:pt>
                      <c:pt idx="21">
                        <c:v>3.8559156579461143E-2</c:v>
                      </c:pt>
                      <c:pt idx="22">
                        <c:v>3.8559404971618708E-2</c:v>
                      </c:pt>
                      <c:pt idx="23">
                        <c:v>3.8559654631083198E-2</c:v>
                      </c:pt>
                      <c:pt idx="24">
                        <c:v>3.8559905567578198E-2</c:v>
                      </c:pt>
                      <c:pt idx="25">
                        <c:v>3.8560157790927023E-2</c:v>
                      </c:pt>
                      <c:pt idx="26">
                        <c:v>3.8560411311053984E-2</c:v>
                      </c:pt>
                      <c:pt idx="27">
                        <c:v>3.8560666137985727E-2</c:v>
                      </c:pt>
                      <c:pt idx="28">
                        <c:v>3.8560922281852518E-2</c:v>
                      </c:pt>
                      <c:pt idx="29">
                        <c:v>3.8561179752889599E-2</c:v>
                      </c:pt>
                      <c:pt idx="30">
                        <c:v>3.8561438561438566E-2</c:v>
                      </c:pt>
                      <c:pt idx="31">
                        <c:v>3.856169871794872E-2</c:v>
                      </c:pt>
                      <c:pt idx="32">
                        <c:v>3.8561960232978511E-2</c:v>
                      </c:pt>
                      <c:pt idx="33">
                        <c:v>3.8562223117196939E-2</c:v>
                      </c:pt>
                      <c:pt idx="34">
                        <c:v>3.856248738138502E-2</c:v>
                      </c:pt>
                      <c:pt idx="35">
                        <c:v>3.8562753036437247E-2</c:v>
                      </c:pt>
                      <c:pt idx="36">
                        <c:v>3.8563020093363098E-2</c:v>
                      </c:pt>
                      <c:pt idx="37">
                        <c:v>3.8563288563288563E-2</c:v>
                      </c:pt>
                      <c:pt idx="38">
                        <c:v>3.856355845745766E-2</c:v>
                      </c:pt>
                      <c:pt idx="39">
                        <c:v>3.8563829787234043E-2</c:v>
                      </c:pt>
                      <c:pt idx="40">
                        <c:v>3.8564102564102566E-2</c:v>
                      </c:pt>
                      <c:pt idx="41">
                        <c:v>3.8564376799670917E-2</c:v>
                      </c:pt>
                      <c:pt idx="42">
                        <c:v>3.8564652505671274E-2</c:v>
                      </c:pt>
                      <c:pt idx="43">
                        <c:v>3.8564929693961955E-2</c:v>
                      </c:pt>
                      <c:pt idx="44">
                        <c:v>3.8565208376529131E-2</c:v>
                      </c:pt>
                      <c:pt idx="45">
                        <c:v>3.8565488565488568E-2</c:v>
                      </c:pt>
                      <c:pt idx="46">
                        <c:v>3.8565770273087344E-2</c:v>
                      </c:pt>
                      <c:pt idx="47">
                        <c:v>3.8566053511705681E-2</c:v>
                      </c:pt>
                      <c:pt idx="48">
                        <c:v>3.8566338293858728E-2</c:v>
                      </c:pt>
                      <c:pt idx="49">
                        <c:v>3.8566624632198399E-2</c:v>
                      </c:pt>
                      <c:pt idx="50">
                        <c:v>3.8566912539515281E-2</c:v>
                      </c:pt>
                      <c:pt idx="51">
                        <c:v>3.8567202028740491E-2</c:v>
                      </c:pt>
                      <c:pt idx="52">
                        <c:v>3.8567493112947659E-2</c:v>
                      </c:pt>
                      <c:pt idx="53">
                        <c:v>3.8567785805354866E-2</c:v>
                      </c:pt>
                      <c:pt idx="54">
                        <c:v>3.8568080119326657E-2</c:v>
                      </c:pt>
                      <c:pt idx="55">
                        <c:v>3.856837606837607E-2</c:v>
                      </c:pt>
                      <c:pt idx="56">
                        <c:v>3.8568673666166703E-2</c:v>
                      </c:pt>
                      <c:pt idx="57">
                        <c:v>3.856897292651483E-2</c:v>
                      </c:pt>
                      <c:pt idx="58">
                        <c:v>3.8569273863391512E-2</c:v>
                      </c:pt>
                      <c:pt idx="59">
                        <c:v>3.8569576490924802E-2</c:v>
                      </c:pt>
                      <c:pt idx="60">
                        <c:v>3.8569880823401952E-2</c:v>
                      </c:pt>
                      <c:pt idx="61">
                        <c:v>3.8570186875271618E-2</c:v>
                      </c:pt>
                      <c:pt idx="62">
                        <c:v>3.8570494661146218E-2</c:v>
                      </c:pt>
                      <c:pt idx="63">
                        <c:v>3.8570804195804193E-2</c:v>
                      </c:pt>
                      <c:pt idx="64">
                        <c:v>3.8571115494192419E-2</c:v>
                      </c:pt>
                      <c:pt idx="65">
                        <c:v>3.8571428571428569E-2</c:v>
                      </c:pt>
                      <c:pt idx="66">
                        <c:v>3.8571743442803612E-2</c:v>
                      </c:pt>
                      <c:pt idx="67">
                        <c:v>3.8572060123784266E-2</c:v>
                      </c:pt>
                      <c:pt idx="68">
                        <c:v>3.8572378630015516E-2</c:v>
                      </c:pt>
                      <c:pt idx="69">
                        <c:v>3.857269897732326E-2</c:v>
                      </c:pt>
                      <c:pt idx="70">
                        <c:v>3.8573021181716835E-2</c:v>
                      </c:pt>
                      <c:pt idx="71">
                        <c:v>3.8573345259391774E-2</c:v>
                      </c:pt>
                      <c:pt idx="72">
                        <c:v>3.8573671226732449E-2</c:v>
                      </c:pt>
                      <c:pt idx="73">
                        <c:v>3.8573999100314886E-2</c:v>
                      </c:pt>
                      <c:pt idx="74">
                        <c:v>3.8574328896909538E-2</c:v>
                      </c:pt>
                      <c:pt idx="75">
                        <c:v>3.8574660633484165E-2</c:v>
                      </c:pt>
                      <c:pt idx="76">
                        <c:v>3.8574994327206714E-2</c:v>
                      </c:pt>
                      <c:pt idx="77">
                        <c:v>3.857532999544834E-2</c:v>
                      </c:pt>
                      <c:pt idx="78">
                        <c:v>3.857566765578635E-2</c:v>
                      </c:pt>
                      <c:pt idx="79">
                        <c:v>3.8576007326007328E-2</c:v>
                      </c:pt>
                      <c:pt idx="80">
                        <c:v>3.8576349024110217E-2</c:v>
                      </c:pt>
                      <c:pt idx="81">
                        <c:v>3.8576692768309537E-2</c:v>
                      </c:pt>
                      <c:pt idx="82">
                        <c:v>3.8577038577038578E-2</c:v>
                      </c:pt>
                      <c:pt idx="83">
                        <c:v>3.8577386468952736E-2</c:v>
                      </c:pt>
                      <c:pt idx="84">
                        <c:v>3.8577736462932839E-2</c:v>
                      </c:pt>
                      <c:pt idx="85">
                        <c:v>3.8578088578088574E-2</c:v>
                      </c:pt>
                      <c:pt idx="86">
                        <c:v>3.8578442833761981E-2</c:v>
                      </c:pt>
                      <c:pt idx="87">
                        <c:v>3.8578799249530955E-2</c:v>
                      </c:pt>
                      <c:pt idx="88">
                        <c:v>3.8579157845212889E-2</c:v>
                      </c:pt>
                      <c:pt idx="89">
                        <c:v>3.8579518640868331E-2</c:v>
                      </c:pt>
                      <c:pt idx="90">
                        <c:v>3.8579881656804732E-2</c:v>
                      </c:pt>
                      <c:pt idx="91">
                        <c:v>3.8580246913580245E-2</c:v>
                      </c:pt>
                      <c:pt idx="92">
                        <c:v>3.8580614432007623E-2</c:v>
                      </c:pt>
                      <c:pt idx="93">
                        <c:v>3.8580984233158144E-2</c:v>
                      </c:pt>
                      <c:pt idx="94">
                        <c:v>3.8581356338365687E-2</c:v>
                      </c:pt>
                      <c:pt idx="95">
                        <c:v>3.8581730769230771E-2</c:v>
                      </c:pt>
                      <c:pt idx="96">
                        <c:v>3.858210754762479E-2</c:v>
                      </c:pt>
                      <c:pt idx="97">
                        <c:v>3.8582486695694244E-2</c:v>
                      </c:pt>
                      <c:pt idx="98">
                        <c:v>3.8582868235865077E-2</c:v>
                      </c:pt>
                      <c:pt idx="99">
                        <c:v>3.8583252190847128E-2</c:v>
                      </c:pt>
                      <c:pt idx="100">
                        <c:v>3.8583638583638585E-2</c:v>
                      </c:pt>
                      <c:pt idx="101">
                        <c:v>3.8584027437530623E-2</c:v>
                      </c:pt>
                      <c:pt idx="102">
                        <c:v>3.8584418776112066E-2</c:v>
                      </c:pt>
                      <c:pt idx="103">
                        <c:v>3.8584812623274165E-2</c:v>
                      </c:pt>
                      <c:pt idx="104">
                        <c:v>3.8585209003215437E-2</c:v>
                      </c:pt>
                      <c:pt idx="105">
                        <c:v>3.8585607940446652E-2</c:v>
                      </c:pt>
                      <c:pt idx="106">
                        <c:v>3.8586009459795866E-2</c:v>
                      </c:pt>
                      <c:pt idx="107">
                        <c:v>3.8586413586413584E-2</c:v>
                      </c:pt>
                      <c:pt idx="108">
                        <c:v>3.8586820345778004E-2</c:v>
                      </c:pt>
                      <c:pt idx="109">
                        <c:v>3.8587229763700354E-2</c:v>
                      </c:pt>
                      <c:pt idx="110">
                        <c:v>3.8587641866330395E-2</c:v>
                      </c:pt>
                      <c:pt idx="111">
                        <c:v>3.8588056680161943E-2</c:v>
                      </c:pt>
                      <c:pt idx="112">
                        <c:v>3.8588474232038587E-2</c:v>
                      </c:pt>
                      <c:pt idx="113">
                        <c:v>3.8588894549159446E-2</c:v>
                      </c:pt>
                      <c:pt idx="114">
                        <c:v>3.8589317659085097E-2</c:v>
                      </c:pt>
                      <c:pt idx="115">
                        <c:v>3.858974358974359E-2</c:v>
                      </c:pt>
                      <c:pt idx="116">
                        <c:v>3.8590172369436584E-2</c:v>
                      </c:pt>
                      <c:pt idx="117">
                        <c:v>3.8590604026845637E-2</c:v>
                      </c:pt>
                      <c:pt idx="118">
                        <c:v>3.8591038591038594E-2</c:v>
                      </c:pt>
                      <c:pt idx="119">
                        <c:v>3.859147609147609E-2</c:v>
                      </c:pt>
                      <c:pt idx="120">
                        <c:v>3.8591916558018254E-2</c:v>
                      </c:pt>
                      <c:pt idx="121">
                        <c:v>3.859236002093145E-2</c:v>
                      </c:pt>
                      <c:pt idx="122">
                        <c:v>3.859280651089525E-2</c:v>
                      </c:pt>
                      <c:pt idx="123">
                        <c:v>3.8593256059009484E-2</c:v>
                      </c:pt>
                      <c:pt idx="124">
                        <c:v>3.8593708696801475E-2</c:v>
                      </c:pt>
                      <c:pt idx="125">
                        <c:v>3.8594164456233419E-2</c:v>
                      </c:pt>
                      <c:pt idx="126">
                        <c:v>3.8594623369709875E-2</c:v>
                      </c:pt>
                      <c:pt idx="127">
                        <c:v>3.8595085470085472E-2</c:v>
                      </c:pt>
                      <c:pt idx="128">
                        <c:v>3.8595550790672742E-2</c:v>
                      </c:pt>
                      <c:pt idx="129">
                        <c:v>3.8596019365250131E-2</c:v>
                      </c:pt>
                      <c:pt idx="130">
                        <c:v>3.8596491228070177E-2</c:v>
                      </c:pt>
                      <c:pt idx="131">
                        <c:v>3.8596966413867825E-2</c:v>
                      </c:pt>
                      <c:pt idx="132">
                        <c:v>3.8597444957868987E-2</c:v>
                      </c:pt>
                      <c:pt idx="133">
                        <c:v>3.8597926895799238E-2</c:v>
                      </c:pt>
                      <c:pt idx="134">
                        <c:v>3.8598412263892691E-2</c:v>
                      </c:pt>
                      <c:pt idx="135">
                        <c:v>3.8598901098901101E-2</c:v>
                      </c:pt>
                      <c:pt idx="136">
                        <c:v>3.8599393438103119E-2</c:v>
                      </c:pt>
                      <c:pt idx="137">
                        <c:v>3.8599889319313775E-2</c:v>
                      </c:pt>
                      <c:pt idx="138">
                        <c:v>3.8600388780894196E-2</c:v>
                      </c:pt>
                      <c:pt idx="139">
                        <c:v>3.8600891861761424E-2</c:v>
                      </c:pt>
                      <c:pt idx="140">
                        <c:v>3.86013986013986E-2</c:v>
                      </c:pt>
                      <c:pt idx="141">
                        <c:v>3.860190903986524E-2</c:v>
                      </c:pt>
                      <c:pt idx="142">
                        <c:v>3.8602423217807831E-2</c:v>
                      </c:pt>
                      <c:pt idx="143">
                        <c:v>3.860294117647059E-2</c:v>
                      </c:pt>
                      <c:pt idx="144">
                        <c:v>3.8603462957706502E-2</c:v>
                      </c:pt>
                      <c:pt idx="145">
                        <c:v>3.8603988603988608E-2</c:v>
                      </c:pt>
                      <c:pt idx="146">
                        <c:v>3.8604518158421502E-2</c:v>
                      </c:pt>
                      <c:pt idx="147">
                        <c:v>3.8605051664753157E-2</c:v>
                      </c:pt>
                      <c:pt idx="148">
                        <c:v>3.8605589167386919E-2</c:v>
                      </c:pt>
                      <c:pt idx="149">
                        <c:v>3.860613071139387E-2</c:v>
                      </c:pt>
                      <c:pt idx="150">
                        <c:v>3.8606676342525396E-2</c:v>
                      </c:pt>
                      <c:pt idx="151">
                        <c:v>3.8607226107226104E-2</c:v>
                      </c:pt>
                      <c:pt idx="152">
                        <c:v>3.8607780052646971E-2</c:v>
                      </c:pt>
                      <c:pt idx="153">
                        <c:v>3.8608338226658837E-2</c:v>
                      </c:pt>
                      <c:pt idx="154">
                        <c:v>3.8608900677866195E-2</c:v>
                      </c:pt>
                      <c:pt idx="155">
                        <c:v>3.8609467455621299E-2</c:v>
                      </c:pt>
                      <c:pt idx="156">
                        <c:v>3.8610038610038609E-2</c:v>
                      </c:pt>
                      <c:pt idx="157">
                        <c:v>3.8610614192009542E-2</c:v>
                      </c:pt>
                      <c:pt idx="158">
                        <c:v>3.8611194253217601E-2</c:v>
                      </c:pt>
                      <c:pt idx="159">
                        <c:v>3.8611778846153848E-2</c:v>
                      </c:pt>
                      <c:pt idx="160">
                        <c:v>3.8612368024132732E-2</c:v>
                      </c:pt>
                      <c:pt idx="161">
                        <c:v>3.8612961841308295E-2</c:v>
                      </c:pt>
                      <c:pt idx="162">
                        <c:v>3.8613560352690784E-2</c:v>
                      </c:pt>
                      <c:pt idx="163">
                        <c:v>3.8614163614163616E-2</c:v>
                      </c:pt>
                      <c:pt idx="164">
                        <c:v>3.861477168250077E-2</c:v>
                      </c:pt>
                      <c:pt idx="165">
                        <c:v>3.8615384615384614E-2</c:v>
                      </c:pt>
                      <c:pt idx="166">
                        <c:v>3.8616002471424153E-2</c:v>
                      </c:pt>
                      <c:pt idx="167">
                        <c:v>3.8616625310173694E-2</c:v>
                      </c:pt>
                      <c:pt idx="168">
                        <c:v>3.8617253192151979E-2</c:v>
                      </c:pt>
                      <c:pt idx="169">
                        <c:v>3.8617886178861791E-2</c:v>
                      </c:pt>
                      <c:pt idx="170">
                        <c:v>3.8618524332810045E-2</c:v>
                      </c:pt>
                      <c:pt idx="171">
                        <c:v>3.8619167717528373E-2</c:v>
                      </c:pt>
                      <c:pt idx="172">
                        <c:v>3.8619816397594174E-2</c:v>
                      </c:pt>
                      <c:pt idx="173">
                        <c:v>3.8620470438652257E-2</c:v>
                      </c:pt>
                      <c:pt idx="174">
                        <c:v>3.8621129907436963E-2</c:v>
                      </c:pt>
                      <c:pt idx="175">
                        <c:v>3.8621794871794873E-2</c:v>
                      </c:pt>
                      <c:pt idx="176">
                        <c:v>3.8622465400708079E-2</c:v>
                      </c:pt>
                      <c:pt idx="177">
                        <c:v>3.8623141564318036E-2</c:v>
                      </c:pt>
                      <c:pt idx="178">
                        <c:v>3.8623823433950016E-2</c:v>
                      </c:pt>
                      <c:pt idx="179">
                        <c:v>3.8624511082138199E-2</c:v>
                      </c:pt>
                      <c:pt idx="180">
                        <c:v>3.8625204582651389E-2</c:v>
                      </c:pt>
                      <c:pt idx="181">
                        <c:v>3.8625904010519393E-2</c:v>
                      </c:pt>
                      <c:pt idx="182">
                        <c:v>3.8626609442060089E-2</c:v>
                      </c:pt>
                      <c:pt idx="183">
                        <c:v>3.862732095490716E-2</c:v>
                      </c:pt>
                      <c:pt idx="184">
                        <c:v>3.8628038628038631E-2</c:v>
                      </c:pt>
                      <c:pt idx="185">
                        <c:v>3.8628762541806021E-2</c:v>
                      </c:pt>
                      <c:pt idx="186">
                        <c:v>3.8629492777964396E-2</c:v>
                      </c:pt>
                      <c:pt idx="187">
                        <c:v>3.8630229419703101E-2</c:v>
                      </c:pt>
                      <c:pt idx="188">
                        <c:v>3.8630972551677398E-2</c:v>
                      </c:pt>
                      <c:pt idx="189">
                        <c:v>3.8631722260040843E-2</c:v>
                      </c:pt>
                      <c:pt idx="190">
                        <c:v>3.8632478632478637E-2</c:v>
                      </c:pt>
                      <c:pt idx="191">
                        <c:v>3.8633241758241753E-2</c:v>
                      </c:pt>
                      <c:pt idx="192">
                        <c:v>3.8634011728182129E-2</c:v>
                      </c:pt>
                      <c:pt idx="193">
                        <c:v>3.8634788634788635E-2</c:v>
                      </c:pt>
                      <c:pt idx="194">
                        <c:v>3.8635572572224157E-2</c:v>
                      </c:pt>
                      <c:pt idx="195">
                        <c:v>3.8636363636363635E-2</c:v>
                      </c:pt>
                      <c:pt idx="196">
                        <c:v>3.8637161924833158E-2</c:v>
                      </c:pt>
                      <c:pt idx="197">
                        <c:v>3.8637967537050108E-2</c:v>
                      </c:pt>
                      <c:pt idx="198">
                        <c:v>3.8638780574264446E-2</c:v>
                      </c:pt>
                      <c:pt idx="199">
                        <c:v>3.8639601139601139E-2</c:v>
                      </c:pt>
                      <c:pt idx="200">
                        <c:v>3.8640429338103757E-2</c:v>
                      </c:pt>
                      <c:pt idx="201">
                        <c:v>3.8641265276779295E-2</c:v>
                      </c:pt>
                      <c:pt idx="202">
                        <c:v>3.8642109064644277E-2</c:v>
                      </c:pt>
                      <c:pt idx="203">
                        <c:v>3.8642960812772138E-2</c:v>
                      </c:pt>
                      <c:pt idx="204">
                        <c:v>3.8643820634341956E-2</c:v>
                      </c:pt>
                      <c:pt idx="205">
                        <c:v>3.8644688644688646E-2</c:v>
                      </c:pt>
                      <c:pt idx="206">
                        <c:v>3.8645564961354434E-2</c:v>
                      </c:pt>
                      <c:pt idx="207">
                        <c:v>3.8646449704142008E-2</c:v>
                      </c:pt>
                      <c:pt idx="208">
                        <c:v>3.864734299516908E-2</c:v>
                      </c:pt>
                      <c:pt idx="209">
                        <c:v>3.864824495892457E-2</c:v>
                      </c:pt>
                      <c:pt idx="210">
                        <c:v>3.8649155722326453E-2</c:v>
                      </c:pt>
                      <c:pt idx="211">
                        <c:v>3.8650075414781299E-2</c:v>
                      </c:pt>
                      <c:pt idx="212">
                        <c:v>3.8651004168245545E-2</c:v>
                      </c:pt>
                      <c:pt idx="213">
                        <c:v>3.8651942117288653E-2</c:v>
                      </c:pt>
                      <c:pt idx="214">
                        <c:v>3.8652889399158057E-2</c:v>
                      </c:pt>
                      <c:pt idx="215">
                        <c:v>3.8653846153846157E-2</c:v>
                      </c:pt>
                      <c:pt idx="216">
                        <c:v>3.8654812524159261E-2</c:v>
                      </c:pt>
                      <c:pt idx="217">
                        <c:v>3.8655788655788656E-2</c:v>
                      </c:pt>
                      <c:pt idx="218">
                        <c:v>3.8656774697383829E-2</c:v>
                      </c:pt>
                      <c:pt idx="219">
                        <c:v>3.865777080062794E-2</c:v>
                      </c:pt>
                      <c:pt idx="220">
                        <c:v>3.8658777120315582E-2</c:v>
                      </c:pt>
                      <c:pt idx="221">
                        <c:v>3.8659793814432991E-2</c:v>
                      </c:pt>
                      <c:pt idx="222">
                        <c:v>3.8660821044240734E-2</c:v>
                      </c:pt>
                      <c:pt idx="223">
                        <c:v>3.8661858974358976E-2</c:v>
                      </c:pt>
                      <c:pt idx="224">
                        <c:v>3.8662907772855422E-2</c:v>
                      </c:pt>
                      <c:pt idx="225">
                        <c:v>3.8663967611336031E-2</c:v>
                      </c:pt>
                      <c:pt idx="226">
                        <c:v>3.8665038665038662E-2</c:v>
                      </c:pt>
                      <c:pt idx="227">
                        <c:v>3.8666121112929622E-2</c:v>
                      </c:pt>
                      <c:pt idx="228">
                        <c:v>3.8667215137803371E-2</c:v>
                      </c:pt>
                      <c:pt idx="229">
                        <c:v>3.8668320926385447E-2</c:v>
                      </c:pt>
                      <c:pt idx="230">
                        <c:v>3.8669438669438672E-2</c:v>
                      </c:pt>
                      <c:pt idx="231">
                        <c:v>3.8670568561872905E-2</c:v>
                      </c:pt>
                      <c:pt idx="232">
                        <c:v>3.867171080285834E-2</c:v>
                      </c:pt>
                      <c:pt idx="233">
                        <c:v>3.8672865595942518E-2</c:v>
                      </c:pt>
                      <c:pt idx="234">
                        <c:v>3.8674033149171269E-2</c:v>
                      </c:pt>
                      <c:pt idx="235">
                        <c:v>3.8675213675213677E-2</c:v>
                      </c:pt>
                      <c:pt idx="236">
                        <c:v>3.867640739149119E-2</c:v>
                      </c:pt>
                      <c:pt idx="237">
                        <c:v>3.8677614520311154E-2</c:v>
                      </c:pt>
                      <c:pt idx="238">
                        <c:v>3.867883528900478E-2</c:v>
                      </c:pt>
                      <c:pt idx="239">
                        <c:v>3.8680069930069928E-2</c:v>
                      </c:pt>
                      <c:pt idx="240">
                        <c:v>3.8681318681318681E-2</c:v>
                      </c:pt>
                      <c:pt idx="241">
                        <c:v>3.8682581786030061E-2</c:v>
                      </c:pt>
                      <c:pt idx="242">
                        <c:v>3.8683859493108048E-2</c:v>
                      </c:pt>
                      <c:pt idx="243">
                        <c:v>3.8685152057245084E-2</c:v>
                      </c:pt>
                      <c:pt idx="244">
                        <c:v>3.8686459739091315E-2</c:v>
                      </c:pt>
                      <c:pt idx="245">
                        <c:v>3.8687782805429866E-2</c:v>
                      </c:pt>
                      <c:pt idx="246">
                        <c:v>3.8689121529358217E-2</c:v>
                      </c:pt>
                      <c:pt idx="247">
                        <c:v>3.8690476190476192E-2</c:v>
                      </c:pt>
                      <c:pt idx="248">
                        <c:v>3.869184707508061E-2</c:v>
                      </c:pt>
                      <c:pt idx="249">
                        <c:v>3.8693234476367008E-2</c:v>
                      </c:pt>
                      <c:pt idx="250">
                        <c:v>3.8694638694638697E-2</c:v>
                      </c:pt>
                      <c:pt idx="251">
                        <c:v>3.8696060037523447E-2</c:v>
                      </c:pt>
                      <c:pt idx="252">
                        <c:v>3.8697498820198205E-2</c:v>
                      </c:pt>
                      <c:pt idx="253">
                        <c:v>3.8698955365622033E-2</c:v>
                      </c:pt>
                      <c:pt idx="254">
                        <c:v>3.8700430004777832E-2</c:v>
                      </c:pt>
                      <c:pt idx="255">
                        <c:v>3.8701923076923078E-2</c:v>
                      </c:pt>
                      <c:pt idx="256">
                        <c:v>3.8703434929850025E-2</c:v>
                      </c:pt>
                      <c:pt idx="257">
                        <c:v>3.8704965920155793E-2</c:v>
                      </c:pt>
                      <c:pt idx="258">
                        <c:v>3.8706516413522782E-2</c:v>
                      </c:pt>
                      <c:pt idx="259">
                        <c:v>3.8708086785009858E-2</c:v>
                      </c:pt>
                      <c:pt idx="260">
                        <c:v>3.870967741935484E-2</c:v>
                      </c:pt>
                      <c:pt idx="261">
                        <c:v>3.8711288711288712E-2</c:v>
                      </c:pt>
                      <c:pt idx="262">
                        <c:v>3.8712921065862244E-2</c:v>
                      </c:pt>
                      <c:pt idx="263">
                        <c:v>3.871457489878543E-2</c:v>
                      </c:pt>
                      <c:pt idx="264">
                        <c:v>3.8716250636780435E-2</c:v>
                      </c:pt>
                      <c:pt idx="265">
                        <c:v>3.8717948717948716E-2</c:v>
                      </c:pt>
                      <c:pt idx="266">
                        <c:v>3.8719669592152811E-2</c:v>
                      </c:pt>
                      <c:pt idx="267">
                        <c:v>3.8721413721413724E-2</c:v>
                      </c:pt>
                      <c:pt idx="268">
                        <c:v>3.8723181580324437E-2</c:v>
                      </c:pt>
                      <c:pt idx="269">
                        <c:v>3.8724973656480505E-2</c:v>
                      </c:pt>
                      <c:pt idx="270">
                        <c:v>3.8726790450928382E-2</c:v>
                      </c:pt>
                      <c:pt idx="271">
                        <c:v>3.872863247863248E-2</c:v>
                      </c:pt>
                      <c:pt idx="272">
                        <c:v>3.8730500268961805E-2</c:v>
                      </c:pt>
                      <c:pt idx="273">
                        <c:v>3.873239436619718E-2</c:v>
                      </c:pt>
                      <c:pt idx="274">
                        <c:v>3.8734315330060012E-2</c:v>
                      </c:pt>
                      <c:pt idx="275">
                        <c:v>3.8736263736263737E-2</c:v>
                      </c:pt>
                      <c:pt idx="276">
                        <c:v>3.8738240177089101E-2</c:v>
                      </c:pt>
                      <c:pt idx="277">
                        <c:v>3.8740245261984392E-2</c:v>
                      </c:pt>
                      <c:pt idx="278">
                        <c:v>3.8742279618192023E-2</c:v>
                      </c:pt>
                      <c:pt idx="279">
                        <c:v>3.8744343891402716E-2</c:v>
                      </c:pt>
                      <c:pt idx="280">
                        <c:v>3.8746438746438745E-2</c:v>
                      </c:pt>
                      <c:pt idx="281">
                        <c:v>3.8748564867967857E-2</c:v>
                      </c:pt>
                      <c:pt idx="282">
                        <c:v>3.8750722961249283E-2</c:v>
                      </c:pt>
                      <c:pt idx="283">
                        <c:v>3.8752913752913752E-2</c:v>
                      </c:pt>
                      <c:pt idx="284">
                        <c:v>3.8755137991779209E-2</c:v>
                      </c:pt>
                      <c:pt idx="285">
                        <c:v>3.8757396449704141E-2</c:v>
                      </c:pt>
                      <c:pt idx="286">
                        <c:v>3.875968992248062E-2</c:v>
                      </c:pt>
                      <c:pt idx="287">
                        <c:v>3.8762019230769232E-2</c:v>
                      </c:pt>
                      <c:pt idx="288">
                        <c:v>3.8764385221078133E-2</c:v>
                      </c:pt>
                      <c:pt idx="289">
                        <c:v>3.8766788766788768E-2</c:v>
                      </c:pt>
                      <c:pt idx="290">
                        <c:v>3.8769230769230771E-2</c:v>
                      </c:pt>
                      <c:pt idx="291">
                        <c:v>3.8771712158808931E-2</c:v>
                      </c:pt>
                      <c:pt idx="292">
                        <c:v>3.8774233896185117E-2</c:v>
                      </c:pt>
                      <c:pt idx="293">
                        <c:v>3.8776796973518282E-2</c:v>
                      </c:pt>
                      <c:pt idx="294">
                        <c:v>3.8779402415766051E-2</c:v>
                      </c:pt>
                      <c:pt idx="295">
                        <c:v>3.8782051282051283E-2</c:v>
                      </c:pt>
                      <c:pt idx="296">
                        <c:v>3.8784744667097609E-2</c:v>
                      </c:pt>
                      <c:pt idx="297">
                        <c:v>3.8787483702737935E-2</c:v>
                      </c:pt>
                      <c:pt idx="298">
                        <c:v>3.879026955950033E-2</c:v>
                      </c:pt>
                      <c:pt idx="299">
                        <c:v>3.8793103448275863E-2</c:v>
                      </c:pt>
                      <c:pt idx="300">
                        <c:v>3.8795986622073578E-2</c:v>
                      </c:pt>
                      <c:pt idx="301">
                        <c:v>3.8798920377867752E-2</c:v>
                      </c:pt>
                      <c:pt idx="302">
                        <c:v>3.8801906058543223E-2</c:v>
                      </c:pt>
                      <c:pt idx="303">
                        <c:v>3.8804945054945056E-2</c:v>
                      </c:pt>
                      <c:pt idx="304">
                        <c:v>3.8808038808038806E-2</c:v>
                      </c:pt>
                      <c:pt idx="305">
                        <c:v>3.8811188811188814E-2</c:v>
                      </c:pt>
                      <c:pt idx="306">
                        <c:v>3.8814396612561752E-2</c:v>
                      </c:pt>
                      <c:pt idx="307">
                        <c:v>3.8817663817663821E-2</c:v>
                      </c:pt>
                      <c:pt idx="308">
                        <c:v>3.8820992092020126E-2</c:v>
                      </c:pt>
                      <c:pt idx="309">
                        <c:v>3.8824383164005806E-2</c:v>
                      </c:pt>
                      <c:pt idx="310">
                        <c:v>3.8827838827838829E-2</c:v>
                      </c:pt>
                      <c:pt idx="311">
                        <c:v>3.8831360946745559E-2</c:v>
                      </c:pt>
                      <c:pt idx="312">
                        <c:v>3.8834951456310676E-2</c:v>
                      </c:pt>
                      <c:pt idx="313">
                        <c:v>3.8838612368024134E-2</c:v>
                      </c:pt>
                      <c:pt idx="314">
                        <c:v>3.8842345773038842E-2</c:v>
                      </c:pt>
                      <c:pt idx="315">
                        <c:v>3.8846153846153843E-2</c:v>
                      </c:pt>
                      <c:pt idx="316">
                        <c:v>3.8850038850038848E-2</c:v>
                      </c:pt>
                      <c:pt idx="317">
                        <c:v>3.8854003139717423E-2</c:v>
                      </c:pt>
                      <c:pt idx="318">
                        <c:v>3.8858049167327519E-2</c:v>
                      </c:pt>
                      <c:pt idx="319">
                        <c:v>3.8862179487179488E-2</c:v>
                      </c:pt>
                      <c:pt idx="320">
                        <c:v>3.8866396761133605E-2</c:v>
                      </c:pt>
                      <c:pt idx="321">
                        <c:v>3.8870703764320787E-2</c:v>
                      </c:pt>
                      <c:pt idx="322">
                        <c:v>3.8875103391232423E-2</c:v>
                      </c:pt>
                      <c:pt idx="323">
                        <c:v>3.887959866220736E-2</c:v>
                      </c:pt>
                      <c:pt idx="324">
                        <c:v>3.8884192730346573E-2</c:v>
                      </c:pt>
                      <c:pt idx="325">
                        <c:v>3.888888888888889E-2</c:v>
                      </c:pt>
                      <c:pt idx="326">
                        <c:v>3.8893690579083838E-2</c:v>
                      </c:pt>
                      <c:pt idx="327">
                        <c:v>3.88986013986014E-2</c:v>
                      </c:pt>
                      <c:pt idx="328">
                        <c:v>3.8903625110521659E-2</c:v>
                      </c:pt>
                      <c:pt idx="329">
                        <c:v>3.8908765652951698E-2</c:v>
                      </c:pt>
                      <c:pt idx="330">
                        <c:v>3.8914027149321267E-2</c:v>
                      </c:pt>
                      <c:pt idx="331">
                        <c:v>3.891941391941392E-2</c:v>
                      </c:pt>
                      <c:pt idx="332">
                        <c:v>3.8924930491195553E-2</c:v>
                      </c:pt>
                      <c:pt idx="333">
                        <c:v>3.8930581613508444E-2</c:v>
                      </c:pt>
                      <c:pt idx="334">
                        <c:v>3.8936372269705602E-2</c:v>
                      </c:pt>
                      <c:pt idx="335">
                        <c:v>3.8942307692307693E-2</c:v>
                      </c:pt>
                      <c:pt idx="336">
                        <c:v>3.8948393378773129E-2</c:v>
                      </c:pt>
                      <c:pt idx="337">
                        <c:v>3.895463510848126E-2</c:v>
                      </c:pt>
                      <c:pt idx="338">
                        <c:v>3.896103896103896E-2</c:v>
                      </c:pt>
                      <c:pt idx="339">
                        <c:v>3.8967611336032389E-2</c:v>
                      </c:pt>
                      <c:pt idx="340">
                        <c:v>3.8974358974358969E-2</c:v>
                      </c:pt>
                      <c:pt idx="341">
                        <c:v>3.8981288981288983E-2</c:v>
                      </c:pt>
                      <c:pt idx="342">
                        <c:v>3.8988408851422553E-2</c:v>
                      </c:pt>
                      <c:pt idx="343">
                        <c:v>3.8995726495726496E-2</c:v>
                      </c:pt>
                      <c:pt idx="344">
                        <c:v>3.9003250270855903E-2</c:v>
                      </c:pt>
                      <c:pt idx="345">
                        <c:v>3.9010989010989011E-2</c:v>
                      </c:pt>
                      <c:pt idx="346">
                        <c:v>3.9018952062430327E-2</c:v>
                      </c:pt>
                      <c:pt idx="347">
                        <c:v>3.9027149321266968E-2</c:v>
                      </c:pt>
                      <c:pt idx="348">
                        <c:v>3.9035591274397242E-2</c:v>
                      </c:pt>
                      <c:pt idx="349">
                        <c:v>3.9044289044289048E-2</c:v>
                      </c:pt>
                      <c:pt idx="350">
                        <c:v>3.9053254437869819E-2</c:v>
                      </c:pt>
                      <c:pt idx="351">
                        <c:v>3.90625E-2</c:v>
                      </c:pt>
                      <c:pt idx="352">
                        <c:v>3.9072039072039072E-2</c:v>
                      </c:pt>
                      <c:pt idx="353">
                        <c:v>3.9081885856079406E-2</c:v>
                      </c:pt>
                      <c:pt idx="354">
                        <c:v>3.9092055485498108E-2</c:v>
                      </c:pt>
                      <c:pt idx="355">
                        <c:v>3.9102564102564102E-2</c:v>
                      </c:pt>
                      <c:pt idx="356">
                        <c:v>3.911342894393742E-2</c:v>
                      </c:pt>
                      <c:pt idx="357">
                        <c:v>3.9124668435013263E-2</c:v>
                      </c:pt>
                      <c:pt idx="358">
                        <c:v>3.9136302294197033E-2</c:v>
                      </c:pt>
                      <c:pt idx="359">
                        <c:v>3.9148351648351648E-2</c:v>
                      </c:pt>
                      <c:pt idx="360">
                        <c:v>3.9160839160839157E-2</c:v>
                      </c:pt>
                      <c:pt idx="361">
                        <c:v>3.9173789173789171E-2</c:v>
                      </c:pt>
                      <c:pt idx="362">
                        <c:v>3.9187227866473148E-2</c:v>
                      </c:pt>
                      <c:pt idx="363">
                        <c:v>3.9201183431952662E-2</c:v>
                      </c:pt>
                      <c:pt idx="364">
                        <c:v>3.9215686274509803E-2</c:v>
                      </c:pt>
                      <c:pt idx="365">
                        <c:v>3.9230769230769229E-2</c:v>
                      </c:pt>
                      <c:pt idx="366">
                        <c:v>3.924646781789639E-2</c:v>
                      </c:pt>
                      <c:pt idx="367">
                        <c:v>3.9262820512820512E-2</c:v>
                      </c:pt>
                      <c:pt idx="368">
                        <c:v>3.927986906710311E-2</c:v>
                      </c:pt>
                      <c:pt idx="369">
                        <c:v>3.9297658862876256E-2</c:v>
                      </c:pt>
                      <c:pt idx="370">
                        <c:v>3.9316239316239315E-2</c:v>
                      </c:pt>
                      <c:pt idx="371">
                        <c:v>3.9335664335664336E-2</c:v>
                      </c:pt>
                      <c:pt idx="372">
                        <c:v>3.9355992844364938E-2</c:v>
                      </c:pt>
                      <c:pt idx="373">
                        <c:v>3.9377289377289376E-2</c:v>
                      </c:pt>
                      <c:pt idx="374">
                        <c:v>3.9399624765478425E-2</c:v>
                      </c:pt>
                      <c:pt idx="375">
                        <c:v>3.9423076923076922E-2</c:v>
                      </c:pt>
                      <c:pt idx="376">
                        <c:v>3.9447731755424063E-2</c:v>
                      </c:pt>
                      <c:pt idx="377">
                        <c:v>3.9473684210526314E-2</c:v>
                      </c:pt>
                      <c:pt idx="378">
                        <c:v>3.9501039501039496E-2</c:v>
                      </c:pt>
                      <c:pt idx="379">
                        <c:v>3.9529914529914528E-2</c:v>
                      </c:pt>
                      <c:pt idx="380">
                        <c:v>3.9560439560439559E-2</c:v>
                      </c:pt>
                      <c:pt idx="381">
                        <c:v>3.959276018099548E-2</c:v>
                      </c:pt>
                      <c:pt idx="382">
                        <c:v>3.9627039627039624E-2</c:v>
                      </c:pt>
                      <c:pt idx="383">
                        <c:v>3.9663461538461536E-2</c:v>
                      </c:pt>
                      <c:pt idx="384">
                        <c:v>3.9702233250620347E-2</c:v>
                      </c:pt>
                      <c:pt idx="385">
                        <c:v>3.9743589743589741E-2</c:v>
                      </c:pt>
                      <c:pt idx="386">
                        <c:v>3.9787798408488062E-2</c:v>
                      </c:pt>
                      <c:pt idx="387">
                        <c:v>3.9835164835164839E-2</c:v>
                      </c:pt>
                      <c:pt idx="388">
                        <c:v>3.9886039886039885E-2</c:v>
                      </c:pt>
                      <c:pt idx="389">
                        <c:v>3.994082840236686E-2</c:v>
                      </c:pt>
                      <c:pt idx="390">
                        <c:v>0.04</c:v>
                      </c:pt>
                      <c:pt idx="391">
                        <c:v>4.0064102564102567E-2</c:v>
                      </c:pt>
                      <c:pt idx="392">
                        <c:v>4.0133779264214048E-2</c:v>
                      </c:pt>
                      <c:pt idx="393">
                        <c:v>4.0209790209790208E-2</c:v>
                      </c:pt>
                      <c:pt idx="394">
                        <c:v>4.0293040293040296E-2</c:v>
                      </c:pt>
                      <c:pt idx="395">
                        <c:v>4.0384615384615387E-2</c:v>
                      </c:pt>
                      <c:pt idx="396">
                        <c:v>4.048582995951417E-2</c:v>
                      </c:pt>
                      <c:pt idx="397">
                        <c:v>4.0598290598290593E-2</c:v>
                      </c:pt>
                      <c:pt idx="398">
                        <c:v>4.072398190045249E-2</c:v>
                      </c:pt>
                      <c:pt idx="399">
                        <c:v>4.0865384615384616E-2</c:v>
                      </c:pt>
                      <c:pt idx="400">
                        <c:v>4.1025641025641026E-2</c:v>
                      </c:pt>
                      <c:pt idx="401">
                        <c:v>4.1208791208791208E-2</c:v>
                      </c:pt>
                      <c:pt idx="402">
                        <c:v>4.1420118343195263E-2</c:v>
                      </c:pt>
                      <c:pt idx="403">
                        <c:v>4.1666666666666664E-2</c:v>
                      </c:pt>
                      <c:pt idx="404">
                        <c:v>4.195804195804196E-2</c:v>
                      </c:pt>
                      <c:pt idx="405">
                        <c:v>4.230769230769231E-2</c:v>
                      </c:pt>
                      <c:pt idx="406">
                        <c:v>4.2735042735042736E-2</c:v>
                      </c:pt>
                      <c:pt idx="407">
                        <c:v>4.3269230769230768E-2</c:v>
                      </c:pt>
                      <c:pt idx="408">
                        <c:v>4.3956043956043959E-2</c:v>
                      </c:pt>
                      <c:pt idx="409">
                        <c:v>4.4871794871794872E-2</c:v>
                      </c:pt>
                      <c:pt idx="410">
                        <c:v>4.6153846153846156E-2</c:v>
                      </c:pt>
                      <c:pt idx="411">
                        <c:v>4.807692307692308E-2</c:v>
                      </c:pt>
                      <c:pt idx="412">
                        <c:v>5.1282051282051287E-2</c:v>
                      </c:pt>
                      <c:pt idx="413">
                        <c:v>5.7692307692307696E-2</c:v>
                      </c:pt>
                      <c:pt idx="414">
                        <c:v>7.6923076923076927E-2</c:v>
                      </c:pt>
                    </c:numCache>
                  </c:numRef>
                </c:yVal>
                <c:smooth val="1"/>
                <c:extLst xmlns:c15="http://schemas.microsoft.com/office/drawing/2012/chart">
                  <c:ext xmlns:c16="http://schemas.microsoft.com/office/drawing/2014/chart" uri="{C3380CC4-5D6E-409C-BE32-E72D297353CC}">
                    <c16:uniqueId val="{00000001-2445-461C-B030-DC0BDB74182D}"/>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'Par Perfecto'!$G$1</c15:sqref>
                        </c15:formulaRef>
                      </c:ext>
                    </c:extLst>
                    <c:strCache>
                      <c:ptCount val="1"/>
                      <c:pt idx="0">
                        <c:v>Pr Color</c:v>
                      </c:pt>
                    </c:strCache>
                  </c:strRef>
                </c:tx>
                <c:spPr>
                  <a:ln w="19050" cap="rnd">
                    <a:solidFill>
                      <a:schemeClr val="accent3"/>
                    </a:solidFill>
                    <a:round/>
                  </a:ln>
                  <a:effectLst/>
                </c:spPr>
                <c:marker>
                  <c:symbol val="none"/>
                </c:marker>
                <c:xVal>
                  <c:numRef>
                    <c:extLst xmlns:c15="http://schemas.microsoft.com/office/drawing/2012/chart">
                      <c:ext xmlns:c15="http://schemas.microsoft.com/office/drawing/2012/chart" uri="{02D57815-91ED-43cb-92C2-25804820EDAC}">
                        <c15:formulaRef>
                          <c15:sqref>'Par Perfecto'!$E$2:$E$416</c15:sqref>
                        </c15:formulaRef>
                      </c:ext>
                    </c:extLst>
                    <c:numCache>
                      <c:formatCode>0.00</c:formatCode>
                      <c:ptCount val="415"/>
                      <c:pt idx="0">
                        <c:v>8</c:v>
                      </c:pt>
                      <c:pt idx="1">
                        <c:v>7.9807692307692308</c:v>
                      </c:pt>
                      <c:pt idx="2">
                        <c:v>7.9615384615384617</c:v>
                      </c:pt>
                      <c:pt idx="3">
                        <c:v>7.9423076923076925</c:v>
                      </c:pt>
                      <c:pt idx="4">
                        <c:v>7.9230769230769234</c:v>
                      </c:pt>
                      <c:pt idx="5">
                        <c:v>7.9038461538461542</c:v>
                      </c:pt>
                      <c:pt idx="6">
                        <c:v>7.884615384615385</c:v>
                      </c:pt>
                      <c:pt idx="7">
                        <c:v>7.865384615384615</c:v>
                      </c:pt>
                      <c:pt idx="8">
                        <c:v>7.8461538461538458</c:v>
                      </c:pt>
                      <c:pt idx="9">
                        <c:v>7.8269230769230766</c:v>
                      </c:pt>
                      <c:pt idx="10">
                        <c:v>7.8076923076923075</c:v>
                      </c:pt>
                      <c:pt idx="11">
                        <c:v>7.7884615384615383</c:v>
                      </c:pt>
                      <c:pt idx="12">
                        <c:v>7.7692307692307692</c:v>
                      </c:pt>
                      <c:pt idx="13">
                        <c:v>7.75</c:v>
                      </c:pt>
                      <c:pt idx="14">
                        <c:v>7.7307692307692308</c:v>
                      </c:pt>
                      <c:pt idx="15">
                        <c:v>7.7115384615384617</c:v>
                      </c:pt>
                      <c:pt idx="16">
                        <c:v>7.6923076923076925</c:v>
                      </c:pt>
                      <c:pt idx="17">
                        <c:v>7.6730769230769234</c:v>
                      </c:pt>
                      <c:pt idx="18">
                        <c:v>7.6538461538461542</c:v>
                      </c:pt>
                      <c:pt idx="19">
                        <c:v>7.634615384615385</c:v>
                      </c:pt>
                      <c:pt idx="20">
                        <c:v>7.615384615384615</c:v>
                      </c:pt>
                      <c:pt idx="21">
                        <c:v>7.5961538461538458</c:v>
                      </c:pt>
                      <c:pt idx="22">
                        <c:v>7.5769230769230766</c:v>
                      </c:pt>
                      <c:pt idx="23">
                        <c:v>7.5576923076923075</c:v>
                      </c:pt>
                      <c:pt idx="24">
                        <c:v>7.5384615384615383</c:v>
                      </c:pt>
                      <c:pt idx="25">
                        <c:v>7.5192307692307692</c:v>
                      </c:pt>
                      <c:pt idx="26">
                        <c:v>7.5</c:v>
                      </c:pt>
                      <c:pt idx="27">
                        <c:v>7.4807692307692308</c:v>
                      </c:pt>
                      <c:pt idx="28">
                        <c:v>7.4615384615384617</c:v>
                      </c:pt>
                      <c:pt idx="29">
                        <c:v>7.4423076923076925</c:v>
                      </c:pt>
                      <c:pt idx="30">
                        <c:v>7.4230769230769234</c:v>
                      </c:pt>
                      <c:pt idx="31">
                        <c:v>7.4038461538461542</c:v>
                      </c:pt>
                      <c:pt idx="32">
                        <c:v>7.384615384615385</c:v>
                      </c:pt>
                      <c:pt idx="33">
                        <c:v>7.365384615384615</c:v>
                      </c:pt>
                      <c:pt idx="34">
                        <c:v>7.3461538461538458</c:v>
                      </c:pt>
                      <c:pt idx="35">
                        <c:v>7.3269230769230766</c:v>
                      </c:pt>
                      <c:pt idx="36">
                        <c:v>7.3076923076923075</c:v>
                      </c:pt>
                      <c:pt idx="37">
                        <c:v>7.2884615384615383</c:v>
                      </c:pt>
                      <c:pt idx="38">
                        <c:v>7.2692307692307692</c:v>
                      </c:pt>
                      <c:pt idx="39">
                        <c:v>7.25</c:v>
                      </c:pt>
                      <c:pt idx="40">
                        <c:v>7.2307692307692308</c:v>
                      </c:pt>
                      <c:pt idx="41">
                        <c:v>7.2115384615384617</c:v>
                      </c:pt>
                      <c:pt idx="42">
                        <c:v>7.1923076923076925</c:v>
                      </c:pt>
                      <c:pt idx="43">
                        <c:v>7.1730769230769234</c:v>
                      </c:pt>
                      <c:pt idx="44">
                        <c:v>7.1538461538461542</c:v>
                      </c:pt>
                      <c:pt idx="45">
                        <c:v>7.134615384615385</c:v>
                      </c:pt>
                      <c:pt idx="46">
                        <c:v>7.115384615384615</c:v>
                      </c:pt>
                      <c:pt idx="47">
                        <c:v>7.0961538461538458</c:v>
                      </c:pt>
                      <c:pt idx="48">
                        <c:v>7.0769230769230766</c:v>
                      </c:pt>
                      <c:pt idx="49">
                        <c:v>7.0576923076923075</c:v>
                      </c:pt>
                      <c:pt idx="50">
                        <c:v>7.0384615384615383</c:v>
                      </c:pt>
                      <c:pt idx="51">
                        <c:v>7.0192307692307692</c:v>
                      </c:pt>
                      <c:pt idx="52">
                        <c:v>7</c:v>
                      </c:pt>
                      <c:pt idx="53">
                        <c:v>6.9807692307692308</c:v>
                      </c:pt>
                      <c:pt idx="54">
                        <c:v>6.9615384615384617</c:v>
                      </c:pt>
                      <c:pt idx="55">
                        <c:v>6.9423076923076925</c:v>
                      </c:pt>
                      <c:pt idx="56">
                        <c:v>6.9230769230769234</c:v>
                      </c:pt>
                      <c:pt idx="57">
                        <c:v>6.9038461538461542</c:v>
                      </c:pt>
                      <c:pt idx="58">
                        <c:v>6.884615384615385</c:v>
                      </c:pt>
                      <c:pt idx="59">
                        <c:v>6.865384615384615</c:v>
                      </c:pt>
                      <c:pt idx="60">
                        <c:v>6.8461538461538458</c:v>
                      </c:pt>
                      <c:pt idx="61">
                        <c:v>6.8269230769230766</c:v>
                      </c:pt>
                      <c:pt idx="62">
                        <c:v>6.8076923076923075</c:v>
                      </c:pt>
                      <c:pt idx="63">
                        <c:v>6.7884615384615383</c:v>
                      </c:pt>
                      <c:pt idx="64">
                        <c:v>6.7692307692307692</c:v>
                      </c:pt>
                      <c:pt idx="65">
                        <c:v>6.75</c:v>
                      </c:pt>
                      <c:pt idx="66">
                        <c:v>6.7307692307692308</c:v>
                      </c:pt>
                      <c:pt idx="67">
                        <c:v>6.7115384615384617</c:v>
                      </c:pt>
                      <c:pt idx="68">
                        <c:v>6.6923076923076925</c:v>
                      </c:pt>
                      <c:pt idx="69">
                        <c:v>6.6730769230769234</c:v>
                      </c:pt>
                      <c:pt idx="70">
                        <c:v>6.6538461538461542</c:v>
                      </c:pt>
                      <c:pt idx="71">
                        <c:v>6.634615384615385</c:v>
                      </c:pt>
                      <c:pt idx="72">
                        <c:v>6.615384615384615</c:v>
                      </c:pt>
                      <c:pt idx="73">
                        <c:v>6.5961538461538458</c:v>
                      </c:pt>
                      <c:pt idx="74">
                        <c:v>6.5769230769230766</c:v>
                      </c:pt>
                      <c:pt idx="75">
                        <c:v>6.5576923076923075</c:v>
                      </c:pt>
                      <c:pt idx="76">
                        <c:v>6.5384615384615383</c:v>
                      </c:pt>
                      <c:pt idx="77">
                        <c:v>6.5192307692307692</c:v>
                      </c:pt>
                      <c:pt idx="78">
                        <c:v>6.5</c:v>
                      </c:pt>
                      <c:pt idx="79">
                        <c:v>6.4807692307692308</c:v>
                      </c:pt>
                      <c:pt idx="80">
                        <c:v>6.4615384615384617</c:v>
                      </c:pt>
                      <c:pt idx="81">
                        <c:v>6.4423076923076925</c:v>
                      </c:pt>
                      <c:pt idx="82">
                        <c:v>6.4230769230769234</c:v>
                      </c:pt>
                      <c:pt idx="83">
                        <c:v>6.4038461538461542</c:v>
                      </c:pt>
                      <c:pt idx="84">
                        <c:v>6.384615384615385</c:v>
                      </c:pt>
                      <c:pt idx="85">
                        <c:v>6.365384615384615</c:v>
                      </c:pt>
                      <c:pt idx="86">
                        <c:v>6.3461538461538458</c:v>
                      </c:pt>
                      <c:pt idx="87">
                        <c:v>6.3269230769230766</c:v>
                      </c:pt>
                      <c:pt idx="88">
                        <c:v>6.3076923076923075</c:v>
                      </c:pt>
                      <c:pt idx="89">
                        <c:v>6.2884615384615383</c:v>
                      </c:pt>
                      <c:pt idx="90">
                        <c:v>6.2692307692307692</c:v>
                      </c:pt>
                      <c:pt idx="91">
                        <c:v>6.25</c:v>
                      </c:pt>
                      <c:pt idx="92">
                        <c:v>6.2307692307692308</c:v>
                      </c:pt>
                      <c:pt idx="93">
                        <c:v>6.2115384615384617</c:v>
                      </c:pt>
                      <c:pt idx="94">
                        <c:v>6.1923076923076925</c:v>
                      </c:pt>
                      <c:pt idx="95">
                        <c:v>6.1730769230769234</c:v>
                      </c:pt>
                      <c:pt idx="96">
                        <c:v>6.1538461538461542</c:v>
                      </c:pt>
                      <c:pt idx="97">
                        <c:v>6.134615384615385</c:v>
                      </c:pt>
                      <c:pt idx="98">
                        <c:v>6.115384615384615</c:v>
                      </c:pt>
                      <c:pt idx="99">
                        <c:v>6.0961538461538458</c:v>
                      </c:pt>
                      <c:pt idx="100">
                        <c:v>6.0769230769230766</c:v>
                      </c:pt>
                      <c:pt idx="101">
                        <c:v>6.0576923076923075</c:v>
                      </c:pt>
                      <c:pt idx="102">
                        <c:v>6.0384615384615383</c:v>
                      </c:pt>
                      <c:pt idx="103">
                        <c:v>6.0192307692307692</c:v>
                      </c:pt>
                      <c:pt idx="104">
                        <c:v>6</c:v>
                      </c:pt>
                      <c:pt idx="105">
                        <c:v>5.9807692307692308</c:v>
                      </c:pt>
                      <c:pt idx="106">
                        <c:v>5.9615384615384617</c:v>
                      </c:pt>
                      <c:pt idx="107">
                        <c:v>5.9423076923076925</c:v>
                      </c:pt>
                      <c:pt idx="108">
                        <c:v>5.9230769230769234</c:v>
                      </c:pt>
                      <c:pt idx="109">
                        <c:v>5.9038461538461542</c:v>
                      </c:pt>
                      <c:pt idx="110">
                        <c:v>5.884615384615385</c:v>
                      </c:pt>
                      <c:pt idx="111">
                        <c:v>5.865384615384615</c:v>
                      </c:pt>
                      <c:pt idx="112">
                        <c:v>5.8461538461538458</c:v>
                      </c:pt>
                      <c:pt idx="113">
                        <c:v>5.8269230769230766</c:v>
                      </c:pt>
                      <c:pt idx="114">
                        <c:v>5.8076923076923075</c:v>
                      </c:pt>
                      <c:pt idx="115">
                        <c:v>5.7884615384615383</c:v>
                      </c:pt>
                      <c:pt idx="116">
                        <c:v>5.7692307692307692</c:v>
                      </c:pt>
                      <c:pt idx="117">
                        <c:v>5.75</c:v>
                      </c:pt>
                      <c:pt idx="118">
                        <c:v>5.7307692307692308</c:v>
                      </c:pt>
                      <c:pt idx="119">
                        <c:v>5.7115384615384617</c:v>
                      </c:pt>
                      <c:pt idx="120">
                        <c:v>5.6923076923076925</c:v>
                      </c:pt>
                      <c:pt idx="121">
                        <c:v>5.6730769230769234</c:v>
                      </c:pt>
                      <c:pt idx="122">
                        <c:v>5.6538461538461542</c:v>
                      </c:pt>
                      <c:pt idx="123">
                        <c:v>5.634615384615385</c:v>
                      </c:pt>
                      <c:pt idx="124">
                        <c:v>5.615384615384615</c:v>
                      </c:pt>
                      <c:pt idx="125">
                        <c:v>5.5961538461538458</c:v>
                      </c:pt>
                      <c:pt idx="126">
                        <c:v>5.5769230769230766</c:v>
                      </c:pt>
                      <c:pt idx="127">
                        <c:v>5.5576923076923075</c:v>
                      </c:pt>
                      <c:pt idx="128">
                        <c:v>5.5384615384615383</c:v>
                      </c:pt>
                      <c:pt idx="129">
                        <c:v>5.5192307692307692</c:v>
                      </c:pt>
                      <c:pt idx="130">
                        <c:v>5.5</c:v>
                      </c:pt>
                      <c:pt idx="131">
                        <c:v>5.4807692307692308</c:v>
                      </c:pt>
                      <c:pt idx="132">
                        <c:v>5.4615384615384617</c:v>
                      </c:pt>
                      <c:pt idx="133">
                        <c:v>5.4423076923076925</c:v>
                      </c:pt>
                      <c:pt idx="134">
                        <c:v>5.4230769230769234</c:v>
                      </c:pt>
                      <c:pt idx="135">
                        <c:v>5.4038461538461542</c:v>
                      </c:pt>
                      <c:pt idx="136">
                        <c:v>5.384615384615385</c:v>
                      </c:pt>
                      <c:pt idx="137">
                        <c:v>5.365384615384615</c:v>
                      </c:pt>
                      <c:pt idx="138">
                        <c:v>5.3461538461538458</c:v>
                      </c:pt>
                      <c:pt idx="139">
                        <c:v>5.3269230769230766</c:v>
                      </c:pt>
                      <c:pt idx="140">
                        <c:v>5.3076923076923075</c:v>
                      </c:pt>
                      <c:pt idx="141">
                        <c:v>5.2884615384615383</c:v>
                      </c:pt>
                      <c:pt idx="142">
                        <c:v>5.2692307692307692</c:v>
                      </c:pt>
                      <c:pt idx="143">
                        <c:v>5.25</c:v>
                      </c:pt>
                      <c:pt idx="144">
                        <c:v>5.2307692307692308</c:v>
                      </c:pt>
                      <c:pt idx="145">
                        <c:v>5.2115384615384617</c:v>
                      </c:pt>
                      <c:pt idx="146">
                        <c:v>5.1923076923076925</c:v>
                      </c:pt>
                      <c:pt idx="147">
                        <c:v>5.1730769230769234</c:v>
                      </c:pt>
                      <c:pt idx="148">
                        <c:v>5.1538461538461542</c:v>
                      </c:pt>
                      <c:pt idx="149">
                        <c:v>5.134615384615385</c:v>
                      </c:pt>
                      <c:pt idx="150">
                        <c:v>5.115384615384615</c:v>
                      </c:pt>
                      <c:pt idx="151">
                        <c:v>5.0961538461538458</c:v>
                      </c:pt>
                      <c:pt idx="152">
                        <c:v>5.0769230769230766</c:v>
                      </c:pt>
                      <c:pt idx="153">
                        <c:v>5.0576923076923075</c:v>
                      </c:pt>
                      <c:pt idx="154">
                        <c:v>5.0384615384615383</c:v>
                      </c:pt>
                      <c:pt idx="155">
                        <c:v>5.0192307692307692</c:v>
                      </c:pt>
                      <c:pt idx="156">
                        <c:v>5</c:v>
                      </c:pt>
                      <c:pt idx="157">
                        <c:v>4.9807692307692308</c:v>
                      </c:pt>
                      <c:pt idx="158">
                        <c:v>4.9615384615384617</c:v>
                      </c:pt>
                      <c:pt idx="159">
                        <c:v>4.9423076923076925</c:v>
                      </c:pt>
                      <c:pt idx="160">
                        <c:v>4.9230769230769234</c:v>
                      </c:pt>
                      <c:pt idx="161">
                        <c:v>4.9038461538461542</c:v>
                      </c:pt>
                      <c:pt idx="162">
                        <c:v>4.884615384615385</c:v>
                      </c:pt>
                      <c:pt idx="163">
                        <c:v>4.865384615384615</c:v>
                      </c:pt>
                      <c:pt idx="164">
                        <c:v>4.8461538461538458</c:v>
                      </c:pt>
                      <c:pt idx="165">
                        <c:v>4.8269230769230766</c:v>
                      </c:pt>
                      <c:pt idx="166">
                        <c:v>4.8076923076923075</c:v>
                      </c:pt>
                      <c:pt idx="167">
                        <c:v>4.7884615384615383</c:v>
                      </c:pt>
                      <c:pt idx="168">
                        <c:v>4.7692307692307692</c:v>
                      </c:pt>
                      <c:pt idx="169">
                        <c:v>4.75</c:v>
                      </c:pt>
                      <c:pt idx="170">
                        <c:v>4.7307692307692308</c:v>
                      </c:pt>
                      <c:pt idx="171">
                        <c:v>4.7115384615384617</c:v>
                      </c:pt>
                      <c:pt idx="172">
                        <c:v>4.6923076923076925</c:v>
                      </c:pt>
                      <c:pt idx="173">
                        <c:v>4.6730769230769234</c:v>
                      </c:pt>
                      <c:pt idx="174">
                        <c:v>4.6538461538461542</c:v>
                      </c:pt>
                      <c:pt idx="175">
                        <c:v>4.634615384615385</c:v>
                      </c:pt>
                      <c:pt idx="176">
                        <c:v>4.615384615384615</c:v>
                      </c:pt>
                      <c:pt idx="177">
                        <c:v>4.5961538461538458</c:v>
                      </c:pt>
                      <c:pt idx="178">
                        <c:v>4.5769230769230766</c:v>
                      </c:pt>
                      <c:pt idx="179">
                        <c:v>4.5576923076923075</c:v>
                      </c:pt>
                      <c:pt idx="180">
                        <c:v>4.5384615384615383</c:v>
                      </c:pt>
                      <c:pt idx="181">
                        <c:v>4.5192307692307692</c:v>
                      </c:pt>
                      <c:pt idx="182">
                        <c:v>4.5</c:v>
                      </c:pt>
                      <c:pt idx="183">
                        <c:v>4.4807692307692308</c:v>
                      </c:pt>
                      <c:pt idx="184">
                        <c:v>4.4615384615384617</c:v>
                      </c:pt>
                      <c:pt idx="185">
                        <c:v>4.4423076923076925</c:v>
                      </c:pt>
                      <c:pt idx="186">
                        <c:v>4.4230769230769234</c:v>
                      </c:pt>
                      <c:pt idx="187">
                        <c:v>4.4038461538461542</c:v>
                      </c:pt>
                      <c:pt idx="188">
                        <c:v>4.384615384615385</c:v>
                      </c:pt>
                      <c:pt idx="189">
                        <c:v>4.365384615384615</c:v>
                      </c:pt>
                      <c:pt idx="190">
                        <c:v>4.3461538461538458</c:v>
                      </c:pt>
                      <c:pt idx="191">
                        <c:v>4.3269230769230766</c:v>
                      </c:pt>
                      <c:pt idx="192">
                        <c:v>4.3076923076923075</c:v>
                      </c:pt>
                      <c:pt idx="193">
                        <c:v>4.2884615384615383</c:v>
                      </c:pt>
                      <c:pt idx="194">
                        <c:v>4.2692307692307692</c:v>
                      </c:pt>
                      <c:pt idx="195">
                        <c:v>4.25</c:v>
                      </c:pt>
                      <c:pt idx="196">
                        <c:v>4.2307692307692308</c:v>
                      </c:pt>
                      <c:pt idx="197">
                        <c:v>4.2115384615384617</c:v>
                      </c:pt>
                      <c:pt idx="198">
                        <c:v>4.1923076923076925</c:v>
                      </c:pt>
                      <c:pt idx="199">
                        <c:v>4.1730769230769234</c:v>
                      </c:pt>
                      <c:pt idx="200">
                        <c:v>4.1538461538461542</c:v>
                      </c:pt>
                      <c:pt idx="201">
                        <c:v>4.134615384615385</c:v>
                      </c:pt>
                      <c:pt idx="202">
                        <c:v>4.115384615384615</c:v>
                      </c:pt>
                      <c:pt idx="203">
                        <c:v>4.0961538461538458</c:v>
                      </c:pt>
                      <c:pt idx="204">
                        <c:v>4.0769230769230766</c:v>
                      </c:pt>
                      <c:pt idx="205">
                        <c:v>4.0576923076923075</c:v>
                      </c:pt>
                      <c:pt idx="206">
                        <c:v>4.0384615384615383</c:v>
                      </c:pt>
                      <c:pt idx="207">
                        <c:v>4.0192307692307692</c:v>
                      </c:pt>
                      <c:pt idx="208">
                        <c:v>4</c:v>
                      </c:pt>
                      <c:pt idx="209">
                        <c:v>3.9807692307692308</c:v>
                      </c:pt>
                      <c:pt idx="210">
                        <c:v>3.9615384615384617</c:v>
                      </c:pt>
                      <c:pt idx="211">
                        <c:v>3.9423076923076925</c:v>
                      </c:pt>
                      <c:pt idx="212">
                        <c:v>3.9230769230769229</c:v>
                      </c:pt>
                      <c:pt idx="213">
                        <c:v>3.9038461538461537</c:v>
                      </c:pt>
                      <c:pt idx="214">
                        <c:v>3.8846153846153846</c:v>
                      </c:pt>
                      <c:pt idx="215">
                        <c:v>3.8653846153846154</c:v>
                      </c:pt>
                      <c:pt idx="216">
                        <c:v>3.8461538461538463</c:v>
                      </c:pt>
                      <c:pt idx="217">
                        <c:v>3.8269230769230771</c:v>
                      </c:pt>
                      <c:pt idx="218">
                        <c:v>3.8076923076923075</c:v>
                      </c:pt>
                      <c:pt idx="219">
                        <c:v>3.7884615384615383</c:v>
                      </c:pt>
                      <c:pt idx="220">
                        <c:v>3.7692307692307692</c:v>
                      </c:pt>
                      <c:pt idx="221">
                        <c:v>3.75</c:v>
                      </c:pt>
                      <c:pt idx="222">
                        <c:v>3.7307692307692308</c:v>
                      </c:pt>
                      <c:pt idx="223">
                        <c:v>3.7115384615384617</c:v>
                      </c:pt>
                      <c:pt idx="224">
                        <c:v>3.6923076923076925</c:v>
                      </c:pt>
                      <c:pt idx="225">
                        <c:v>3.6730769230769229</c:v>
                      </c:pt>
                      <c:pt idx="226">
                        <c:v>3.6538461538461537</c:v>
                      </c:pt>
                      <c:pt idx="227">
                        <c:v>3.6346153846153846</c:v>
                      </c:pt>
                      <c:pt idx="228">
                        <c:v>3.6153846153846154</c:v>
                      </c:pt>
                      <c:pt idx="229">
                        <c:v>3.5961538461538463</c:v>
                      </c:pt>
                      <c:pt idx="230">
                        <c:v>3.5769230769230771</c:v>
                      </c:pt>
                      <c:pt idx="231">
                        <c:v>3.5576923076923075</c:v>
                      </c:pt>
                      <c:pt idx="232">
                        <c:v>3.5384615384615383</c:v>
                      </c:pt>
                      <c:pt idx="233">
                        <c:v>3.5192307692307692</c:v>
                      </c:pt>
                      <c:pt idx="234">
                        <c:v>3.5</c:v>
                      </c:pt>
                      <c:pt idx="235">
                        <c:v>3.4807692307692308</c:v>
                      </c:pt>
                      <c:pt idx="236">
                        <c:v>3.4615384615384617</c:v>
                      </c:pt>
                      <c:pt idx="237">
                        <c:v>3.4423076923076925</c:v>
                      </c:pt>
                      <c:pt idx="238">
                        <c:v>3.4230769230769229</c:v>
                      </c:pt>
                      <c:pt idx="239">
                        <c:v>3.4038461538461537</c:v>
                      </c:pt>
                      <c:pt idx="240">
                        <c:v>3.3846153846153846</c:v>
                      </c:pt>
                      <c:pt idx="241">
                        <c:v>3.3653846153846154</c:v>
                      </c:pt>
                      <c:pt idx="242">
                        <c:v>3.3461538461538463</c:v>
                      </c:pt>
                      <c:pt idx="243">
                        <c:v>3.3269230769230771</c:v>
                      </c:pt>
                      <c:pt idx="244">
                        <c:v>3.3076923076923075</c:v>
                      </c:pt>
                      <c:pt idx="245">
                        <c:v>3.2884615384615383</c:v>
                      </c:pt>
                      <c:pt idx="246">
                        <c:v>3.2692307692307692</c:v>
                      </c:pt>
                      <c:pt idx="247">
                        <c:v>3.25</c:v>
                      </c:pt>
                      <c:pt idx="248">
                        <c:v>3.2307692307692308</c:v>
                      </c:pt>
                      <c:pt idx="249">
                        <c:v>3.2115384615384617</c:v>
                      </c:pt>
                      <c:pt idx="250">
                        <c:v>3.1923076923076925</c:v>
                      </c:pt>
                      <c:pt idx="251">
                        <c:v>3.1730769230769229</c:v>
                      </c:pt>
                      <c:pt idx="252">
                        <c:v>3.1538461538461537</c:v>
                      </c:pt>
                      <c:pt idx="253">
                        <c:v>3.1346153846153846</c:v>
                      </c:pt>
                      <c:pt idx="254">
                        <c:v>3.1153846153846154</c:v>
                      </c:pt>
                      <c:pt idx="255">
                        <c:v>3.0961538461538463</c:v>
                      </c:pt>
                      <c:pt idx="256">
                        <c:v>3.0769230769230771</c:v>
                      </c:pt>
                      <c:pt idx="257">
                        <c:v>3.0576923076923075</c:v>
                      </c:pt>
                      <c:pt idx="258">
                        <c:v>3.0384615384615383</c:v>
                      </c:pt>
                      <c:pt idx="259">
                        <c:v>3.0192307692307692</c:v>
                      </c:pt>
                      <c:pt idx="260">
                        <c:v>3</c:v>
                      </c:pt>
                      <c:pt idx="261">
                        <c:v>2.9807692307692308</c:v>
                      </c:pt>
                      <c:pt idx="262">
                        <c:v>2.9615384615384617</c:v>
                      </c:pt>
                      <c:pt idx="263">
                        <c:v>2.9423076923076925</c:v>
                      </c:pt>
                      <c:pt idx="264">
                        <c:v>2.9230769230769229</c:v>
                      </c:pt>
                      <c:pt idx="265">
                        <c:v>2.9038461538461537</c:v>
                      </c:pt>
                      <c:pt idx="266">
                        <c:v>2.8846153846153846</c:v>
                      </c:pt>
                      <c:pt idx="267">
                        <c:v>2.8653846153846154</c:v>
                      </c:pt>
                      <c:pt idx="268">
                        <c:v>2.8461538461538463</c:v>
                      </c:pt>
                      <c:pt idx="269">
                        <c:v>2.8269230769230771</c:v>
                      </c:pt>
                      <c:pt idx="270">
                        <c:v>2.8076923076923075</c:v>
                      </c:pt>
                      <c:pt idx="271">
                        <c:v>2.7884615384615383</c:v>
                      </c:pt>
                      <c:pt idx="272">
                        <c:v>2.7692307692307692</c:v>
                      </c:pt>
                      <c:pt idx="273">
                        <c:v>2.75</c:v>
                      </c:pt>
                      <c:pt idx="274">
                        <c:v>2.7307692307692308</c:v>
                      </c:pt>
                      <c:pt idx="275">
                        <c:v>2.7115384615384617</c:v>
                      </c:pt>
                      <c:pt idx="276">
                        <c:v>2.6923076923076925</c:v>
                      </c:pt>
                      <c:pt idx="277">
                        <c:v>2.6730769230769229</c:v>
                      </c:pt>
                      <c:pt idx="278">
                        <c:v>2.6538461538461537</c:v>
                      </c:pt>
                      <c:pt idx="279">
                        <c:v>2.6346153846153846</c:v>
                      </c:pt>
                      <c:pt idx="280">
                        <c:v>2.6153846153846154</c:v>
                      </c:pt>
                      <c:pt idx="281">
                        <c:v>2.5961538461538463</c:v>
                      </c:pt>
                      <c:pt idx="282">
                        <c:v>2.5769230769230771</c:v>
                      </c:pt>
                      <c:pt idx="283">
                        <c:v>2.5576923076923075</c:v>
                      </c:pt>
                      <c:pt idx="284">
                        <c:v>2.5384615384615383</c:v>
                      </c:pt>
                      <c:pt idx="285">
                        <c:v>2.5192307692307692</c:v>
                      </c:pt>
                      <c:pt idx="286">
                        <c:v>2.5</c:v>
                      </c:pt>
                      <c:pt idx="287">
                        <c:v>2.4807692307692308</c:v>
                      </c:pt>
                      <c:pt idx="288">
                        <c:v>2.4615384615384617</c:v>
                      </c:pt>
                      <c:pt idx="289">
                        <c:v>2.4423076923076925</c:v>
                      </c:pt>
                      <c:pt idx="290">
                        <c:v>2.4230769230769229</c:v>
                      </c:pt>
                      <c:pt idx="291">
                        <c:v>2.4038461538461537</c:v>
                      </c:pt>
                      <c:pt idx="292">
                        <c:v>2.3846153846153846</c:v>
                      </c:pt>
                      <c:pt idx="293">
                        <c:v>2.3653846153846154</c:v>
                      </c:pt>
                      <c:pt idx="294">
                        <c:v>2.3461538461538463</c:v>
                      </c:pt>
                      <c:pt idx="295">
                        <c:v>2.3269230769230771</c:v>
                      </c:pt>
                      <c:pt idx="296">
                        <c:v>2.3076923076923075</c:v>
                      </c:pt>
                      <c:pt idx="297">
                        <c:v>2.2884615384615383</c:v>
                      </c:pt>
                      <c:pt idx="298">
                        <c:v>2.2692307692307692</c:v>
                      </c:pt>
                      <c:pt idx="299">
                        <c:v>2.25</c:v>
                      </c:pt>
                      <c:pt idx="300">
                        <c:v>2.2307692307692308</c:v>
                      </c:pt>
                      <c:pt idx="301">
                        <c:v>2.2115384615384617</c:v>
                      </c:pt>
                      <c:pt idx="302">
                        <c:v>2.1923076923076925</c:v>
                      </c:pt>
                      <c:pt idx="303">
                        <c:v>2.1730769230769229</c:v>
                      </c:pt>
                      <c:pt idx="304">
                        <c:v>2.1538461538461537</c:v>
                      </c:pt>
                      <c:pt idx="305">
                        <c:v>2.1346153846153846</c:v>
                      </c:pt>
                      <c:pt idx="306">
                        <c:v>2.1153846153846154</c:v>
                      </c:pt>
                      <c:pt idx="307">
                        <c:v>2.0961538461538463</c:v>
                      </c:pt>
                      <c:pt idx="308">
                        <c:v>2.0769230769230771</c:v>
                      </c:pt>
                      <c:pt idx="309">
                        <c:v>2.0576923076923075</c:v>
                      </c:pt>
                      <c:pt idx="310">
                        <c:v>2.0384615384615383</c:v>
                      </c:pt>
                      <c:pt idx="311">
                        <c:v>2.0192307692307692</c:v>
                      </c:pt>
                      <c:pt idx="312">
                        <c:v>2</c:v>
                      </c:pt>
                      <c:pt idx="313">
                        <c:v>1.9807692307692308</c:v>
                      </c:pt>
                      <c:pt idx="314">
                        <c:v>1.9615384615384615</c:v>
                      </c:pt>
                      <c:pt idx="315">
                        <c:v>1.9423076923076923</c:v>
                      </c:pt>
                      <c:pt idx="316">
                        <c:v>1.9230769230769231</c:v>
                      </c:pt>
                      <c:pt idx="317">
                        <c:v>1.9038461538461537</c:v>
                      </c:pt>
                      <c:pt idx="318">
                        <c:v>1.8846153846153846</c:v>
                      </c:pt>
                      <c:pt idx="319">
                        <c:v>1.8653846153846154</c:v>
                      </c:pt>
                      <c:pt idx="320">
                        <c:v>1.8461538461538463</c:v>
                      </c:pt>
                      <c:pt idx="321">
                        <c:v>1.8269230769230769</c:v>
                      </c:pt>
                      <c:pt idx="322">
                        <c:v>1.8076923076923077</c:v>
                      </c:pt>
                      <c:pt idx="323">
                        <c:v>1.7884615384615385</c:v>
                      </c:pt>
                      <c:pt idx="324">
                        <c:v>1.7692307692307692</c:v>
                      </c:pt>
                      <c:pt idx="325">
                        <c:v>1.75</c:v>
                      </c:pt>
                      <c:pt idx="326">
                        <c:v>1.7307692307692308</c:v>
                      </c:pt>
                      <c:pt idx="327">
                        <c:v>1.7115384615384615</c:v>
                      </c:pt>
                      <c:pt idx="328">
                        <c:v>1.6923076923076923</c:v>
                      </c:pt>
                      <c:pt idx="329">
                        <c:v>1.6730769230769231</c:v>
                      </c:pt>
                      <c:pt idx="330">
                        <c:v>1.6538461538461537</c:v>
                      </c:pt>
                      <c:pt idx="331">
                        <c:v>1.6346153846153846</c:v>
                      </c:pt>
                      <c:pt idx="332">
                        <c:v>1.6153846153846154</c:v>
                      </c:pt>
                      <c:pt idx="333">
                        <c:v>1.5961538461538463</c:v>
                      </c:pt>
                      <c:pt idx="334">
                        <c:v>1.5769230769230769</c:v>
                      </c:pt>
                      <c:pt idx="335">
                        <c:v>1.5576923076923077</c:v>
                      </c:pt>
                      <c:pt idx="336">
                        <c:v>1.5384615384615385</c:v>
                      </c:pt>
                      <c:pt idx="337">
                        <c:v>1.5192307692307692</c:v>
                      </c:pt>
                      <c:pt idx="338">
                        <c:v>1.5</c:v>
                      </c:pt>
                      <c:pt idx="339">
                        <c:v>1.4807692307692308</c:v>
                      </c:pt>
                      <c:pt idx="340">
                        <c:v>1.4615384615384615</c:v>
                      </c:pt>
                      <c:pt idx="341">
                        <c:v>1.4423076923076923</c:v>
                      </c:pt>
                      <c:pt idx="342">
                        <c:v>1.4230769230769231</c:v>
                      </c:pt>
                      <c:pt idx="343">
                        <c:v>1.4038461538461537</c:v>
                      </c:pt>
                      <c:pt idx="344">
                        <c:v>1.3846153846153846</c:v>
                      </c:pt>
                      <c:pt idx="345">
                        <c:v>1.3653846153846154</c:v>
                      </c:pt>
                      <c:pt idx="346">
                        <c:v>1.3461538461538463</c:v>
                      </c:pt>
                      <c:pt idx="347">
                        <c:v>1.3269230769230769</c:v>
                      </c:pt>
                      <c:pt idx="348">
                        <c:v>1.3076923076923077</c:v>
                      </c:pt>
                      <c:pt idx="349">
                        <c:v>1.2884615384615385</c:v>
                      </c:pt>
                      <c:pt idx="350">
                        <c:v>1.2692307692307692</c:v>
                      </c:pt>
                      <c:pt idx="351">
                        <c:v>1.25</c:v>
                      </c:pt>
                      <c:pt idx="352">
                        <c:v>1.2307692307692308</c:v>
                      </c:pt>
                      <c:pt idx="353">
                        <c:v>1.2115384615384615</c:v>
                      </c:pt>
                      <c:pt idx="354">
                        <c:v>1.1923076923076923</c:v>
                      </c:pt>
                      <c:pt idx="355">
                        <c:v>1.1730769230769231</c:v>
                      </c:pt>
                      <c:pt idx="356">
                        <c:v>1.1538461538461537</c:v>
                      </c:pt>
                      <c:pt idx="357">
                        <c:v>1.1346153846153846</c:v>
                      </c:pt>
                      <c:pt idx="358">
                        <c:v>1.1153846153846154</c:v>
                      </c:pt>
                      <c:pt idx="359">
                        <c:v>1.0961538461538463</c:v>
                      </c:pt>
                      <c:pt idx="360">
                        <c:v>1.0769230769230769</c:v>
                      </c:pt>
                      <c:pt idx="361">
                        <c:v>1.0576923076923077</c:v>
                      </c:pt>
                      <c:pt idx="362">
                        <c:v>1.0384615384615385</c:v>
                      </c:pt>
                      <c:pt idx="363">
                        <c:v>1.0192307692307692</c:v>
                      </c:pt>
                      <c:pt idx="364">
                        <c:v>1</c:v>
                      </c:pt>
                      <c:pt idx="365">
                        <c:v>0.98076923076923073</c:v>
                      </c:pt>
                      <c:pt idx="366">
                        <c:v>0.96153846153846156</c:v>
                      </c:pt>
                      <c:pt idx="367">
                        <c:v>0.94230769230769229</c:v>
                      </c:pt>
                      <c:pt idx="368">
                        <c:v>0.92307692307692313</c:v>
                      </c:pt>
                      <c:pt idx="369">
                        <c:v>0.90384615384615385</c:v>
                      </c:pt>
                      <c:pt idx="370">
                        <c:v>0.88461538461538458</c:v>
                      </c:pt>
                      <c:pt idx="371">
                        <c:v>0.86538461538461542</c:v>
                      </c:pt>
                      <c:pt idx="372">
                        <c:v>0.84615384615384615</c:v>
                      </c:pt>
                      <c:pt idx="373">
                        <c:v>0.82692307692307687</c:v>
                      </c:pt>
                      <c:pt idx="374">
                        <c:v>0.80769230769230771</c:v>
                      </c:pt>
                      <c:pt idx="375">
                        <c:v>0.78846153846153844</c:v>
                      </c:pt>
                      <c:pt idx="376">
                        <c:v>0.76923076923076927</c:v>
                      </c:pt>
                      <c:pt idx="377">
                        <c:v>0.75</c:v>
                      </c:pt>
                      <c:pt idx="378">
                        <c:v>0.73076923076923073</c:v>
                      </c:pt>
                      <c:pt idx="379">
                        <c:v>0.71153846153846156</c:v>
                      </c:pt>
                      <c:pt idx="380">
                        <c:v>0.69230769230769229</c:v>
                      </c:pt>
                      <c:pt idx="381">
                        <c:v>0.67307692307692313</c:v>
                      </c:pt>
                      <c:pt idx="382">
                        <c:v>0.65384615384615385</c:v>
                      </c:pt>
                      <c:pt idx="383">
                        <c:v>0.63461538461538458</c:v>
                      </c:pt>
                      <c:pt idx="384">
                        <c:v>0.61538461538461542</c:v>
                      </c:pt>
                      <c:pt idx="385">
                        <c:v>0.59615384615384615</c:v>
                      </c:pt>
                      <c:pt idx="386">
                        <c:v>0.57692307692307687</c:v>
                      </c:pt>
                      <c:pt idx="387">
                        <c:v>0.55769230769230771</c:v>
                      </c:pt>
                      <c:pt idx="388">
                        <c:v>0.53846153846153844</c:v>
                      </c:pt>
                      <c:pt idx="389">
                        <c:v>0.51923076923076927</c:v>
                      </c:pt>
                      <c:pt idx="390">
                        <c:v>0.5</c:v>
                      </c:pt>
                      <c:pt idx="391">
                        <c:v>0.48076923076923078</c:v>
                      </c:pt>
                      <c:pt idx="392">
                        <c:v>0.46153846153846156</c:v>
                      </c:pt>
                      <c:pt idx="393">
                        <c:v>0.44230769230769229</c:v>
                      </c:pt>
                      <c:pt idx="394">
                        <c:v>0.42307692307692307</c:v>
                      </c:pt>
                      <c:pt idx="395">
                        <c:v>0.40384615384615385</c:v>
                      </c:pt>
                      <c:pt idx="396">
                        <c:v>0.38461538461538464</c:v>
                      </c:pt>
                      <c:pt idx="397">
                        <c:v>0.36538461538461536</c:v>
                      </c:pt>
                      <c:pt idx="398">
                        <c:v>0.34615384615384615</c:v>
                      </c:pt>
                      <c:pt idx="399">
                        <c:v>0.32692307692307693</c:v>
                      </c:pt>
                      <c:pt idx="400">
                        <c:v>0.30769230769230771</c:v>
                      </c:pt>
                      <c:pt idx="401">
                        <c:v>0.28846153846153844</c:v>
                      </c:pt>
                      <c:pt idx="402">
                        <c:v>0.26923076923076922</c:v>
                      </c:pt>
                      <c:pt idx="403">
                        <c:v>0.25</c:v>
                      </c:pt>
                      <c:pt idx="404">
                        <c:v>0.23076923076923078</c:v>
                      </c:pt>
                      <c:pt idx="405">
                        <c:v>0.21153846153846154</c:v>
                      </c:pt>
                      <c:pt idx="406">
                        <c:v>0.19230769230769232</c:v>
                      </c:pt>
                      <c:pt idx="407">
                        <c:v>0.17307692307692307</c:v>
                      </c:pt>
                      <c:pt idx="408">
                        <c:v>0.15384615384615385</c:v>
                      </c:pt>
                      <c:pt idx="409">
                        <c:v>0.13461538461538461</c:v>
                      </c:pt>
                      <c:pt idx="410">
                        <c:v>0.11538461538461539</c:v>
                      </c:pt>
                      <c:pt idx="411">
                        <c:v>9.6153846153846159E-2</c:v>
                      </c:pt>
                      <c:pt idx="412">
                        <c:v>7.6923076923076927E-2</c:v>
                      </c:pt>
                      <c:pt idx="413">
                        <c:v>5.7692307692307696E-2</c:v>
                      </c:pt>
                      <c:pt idx="414">
                        <c:v>3.8461538461538464E-2</c:v>
                      </c:pt>
                    </c:numCache>
                  </c:numRef>
                </c:xVal>
                <c:yVal>
                  <c:numRef>
                    <c:extLst xmlns:c15="http://schemas.microsoft.com/office/drawing/2012/chart">
                      <c:ext xmlns:c15="http://schemas.microsoft.com/office/drawing/2012/chart" uri="{02D57815-91ED-43cb-92C2-25804820EDAC}">
                        <c15:formulaRef>
                          <c15:sqref>'Par Perfecto'!$G$2:$G$416</c15:sqref>
                        </c15:formulaRef>
                      </c:ext>
                    </c:extLst>
                    <c:numCache>
                      <c:formatCode>0.0%</c:formatCode>
                      <c:ptCount val="415"/>
                      <c:pt idx="0">
                        <c:v>1.9277108433734941E-2</c:v>
                      </c:pt>
                      <c:pt idx="1">
                        <c:v>1.9277220364176888E-2</c:v>
                      </c:pt>
                      <c:pt idx="2">
                        <c:v>1.9277332836654872E-2</c:v>
                      </c:pt>
                      <c:pt idx="3">
                        <c:v>1.927744585511576E-2</c:v>
                      </c:pt>
                      <c:pt idx="4">
                        <c:v>1.9277559423544827E-2</c:v>
                      </c:pt>
                      <c:pt idx="5">
                        <c:v>1.9277673545966229E-2</c:v>
                      </c:pt>
                      <c:pt idx="6">
                        <c:v>1.9277788226443483E-2</c:v>
                      </c:pt>
                      <c:pt idx="7">
                        <c:v>1.9277903469079937E-2</c:v>
                      </c:pt>
                      <c:pt idx="8">
                        <c:v>1.9278019278019278E-2</c:v>
                      </c:pt>
                      <c:pt idx="9">
                        <c:v>1.9278135657446002E-2</c:v>
                      </c:pt>
                      <c:pt idx="10">
                        <c:v>1.9278252611585944E-2</c:v>
                      </c:pt>
                      <c:pt idx="11">
                        <c:v>1.9278370144706777E-2</c:v>
                      </c:pt>
                      <c:pt idx="12">
                        <c:v>1.9278488261118533E-2</c:v>
                      </c:pt>
                      <c:pt idx="13">
                        <c:v>1.9278606965174128E-2</c:v>
                      </c:pt>
                      <c:pt idx="14">
                        <c:v>1.9278726261269901E-2</c:v>
                      </c:pt>
                      <c:pt idx="15">
                        <c:v>1.9278846153846153E-2</c:v>
                      </c:pt>
                      <c:pt idx="16">
                        <c:v>1.9278966647387701E-2</c:v>
                      </c:pt>
                      <c:pt idx="17">
                        <c:v>1.927908774642443E-2</c:v>
                      </c:pt>
                      <c:pt idx="18">
                        <c:v>1.9279209455531875E-2</c:v>
                      </c:pt>
                      <c:pt idx="19">
                        <c:v>1.927933177933178E-2</c:v>
                      </c:pt>
                      <c:pt idx="20">
                        <c:v>1.9279454722492696E-2</c:v>
                      </c:pt>
                      <c:pt idx="21">
                        <c:v>1.9279578289730571E-2</c:v>
                      </c:pt>
                      <c:pt idx="22">
                        <c:v>1.9279702485809354E-2</c:v>
                      </c:pt>
                      <c:pt idx="23">
                        <c:v>1.9279827315541599E-2</c:v>
                      </c:pt>
                      <c:pt idx="24">
                        <c:v>1.9279952783789099E-2</c:v>
                      </c:pt>
                      <c:pt idx="25">
                        <c:v>1.9280078895463511E-2</c:v>
                      </c:pt>
                      <c:pt idx="26">
                        <c:v>1.9280205655526992E-2</c:v>
                      </c:pt>
                      <c:pt idx="27">
                        <c:v>1.9280333068992864E-2</c:v>
                      </c:pt>
                      <c:pt idx="28">
                        <c:v>1.9280461140926259E-2</c:v>
                      </c:pt>
                      <c:pt idx="29">
                        <c:v>1.9280589876444799E-2</c:v>
                      </c:pt>
                      <c:pt idx="30">
                        <c:v>1.9280719280719283E-2</c:v>
                      </c:pt>
                      <c:pt idx="31">
                        <c:v>1.928084935897436E-2</c:v>
                      </c:pt>
                      <c:pt idx="32">
                        <c:v>1.9280980116489255E-2</c:v>
                      </c:pt>
                      <c:pt idx="33">
                        <c:v>1.928111155859847E-2</c:v>
                      </c:pt>
                      <c:pt idx="34">
                        <c:v>1.928124369069251E-2</c:v>
                      </c:pt>
                      <c:pt idx="35">
                        <c:v>1.9281376518218624E-2</c:v>
                      </c:pt>
                      <c:pt idx="36">
                        <c:v>1.9281510046681549E-2</c:v>
                      </c:pt>
                      <c:pt idx="37">
                        <c:v>1.9281644281644281E-2</c:v>
                      </c:pt>
                      <c:pt idx="38">
                        <c:v>1.928177922872883E-2</c:v>
                      </c:pt>
                      <c:pt idx="39">
                        <c:v>1.9281914893617021E-2</c:v>
                      </c:pt>
                      <c:pt idx="40">
                        <c:v>1.9282051282051283E-2</c:v>
                      </c:pt>
                      <c:pt idx="41">
                        <c:v>1.9282188399835459E-2</c:v>
                      </c:pt>
                      <c:pt idx="42">
                        <c:v>1.9282326252835637E-2</c:v>
                      </c:pt>
                      <c:pt idx="43">
                        <c:v>1.9282464846980978E-2</c:v>
                      </c:pt>
                      <c:pt idx="44">
                        <c:v>1.9282604188264565E-2</c:v>
                      </c:pt>
                      <c:pt idx="45">
                        <c:v>1.9282744282744284E-2</c:v>
                      </c:pt>
                      <c:pt idx="46">
                        <c:v>1.9282885136543672E-2</c:v>
                      </c:pt>
                      <c:pt idx="47">
                        <c:v>1.928302675585284E-2</c:v>
                      </c:pt>
                      <c:pt idx="48">
                        <c:v>1.9283169146929364E-2</c:v>
                      </c:pt>
                      <c:pt idx="49">
                        <c:v>1.9283312316099199E-2</c:v>
                      </c:pt>
                      <c:pt idx="50">
                        <c:v>1.9283456269757641E-2</c:v>
                      </c:pt>
                      <c:pt idx="51">
                        <c:v>1.9283601014370245E-2</c:v>
                      </c:pt>
                      <c:pt idx="52">
                        <c:v>1.928374655647383E-2</c:v>
                      </c:pt>
                      <c:pt idx="53">
                        <c:v>1.9283892902677433E-2</c:v>
                      </c:pt>
                      <c:pt idx="54">
                        <c:v>1.9284040059663329E-2</c:v>
                      </c:pt>
                      <c:pt idx="55">
                        <c:v>1.9284188034188035E-2</c:v>
                      </c:pt>
                      <c:pt idx="56">
                        <c:v>1.9284336833083351E-2</c:v>
                      </c:pt>
                      <c:pt idx="57">
                        <c:v>1.9284486463257415E-2</c:v>
                      </c:pt>
                      <c:pt idx="58">
                        <c:v>1.9284636931695756E-2</c:v>
                      </c:pt>
                      <c:pt idx="59">
                        <c:v>1.9284788245462401E-2</c:v>
                      </c:pt>
                      <c:pt idx="60">
                        <c:v>1.9284940411700976E-2</c:v>
                      </c:pt>
                      <c:pt idx="61">
                        <c:v>1.9285093437635809E-2</c:v>
                      </c:pt>
                      <c:pt idx="62">
                        <c:v>1.9285247330573109E-2</c:v>
                      </c:pt>
                      <c:pt idx="63">
                        <c:v>1.9285402097902096E-2</c:v>
                      </c:pt>
                      <c:pt idx="64">
                        <c:v>1.928555774709621E-2</c:v>
                      </c:pt>
                      <c:pt idx="65">
                        <c:v>1.9285714285714285E-2</c:v>
                      </c:pt>
                      <c:pt idx="66">
                        <c:v>1.9285871721401806E-2</c:v>
                      </c:pt>
                      <c:pt idx="67">
                        <c:v>1.9286030061892133E-2</c:v>
                      </c:pt>
                      <c:pt idx="68">
                        <c:v>1.9286189315007758E-2</c:v>
                      </c:pt>
                      <c:pt idx="69">
                        <c:v>1.928634948866163E-2</c:v>
                      </c:pt>
                      <c:pt idx="70">
                        <c:v>1.9286510590858418E-2</c:v>
                      </c:pt>
                      <c:pt idx="71">
                        <c:v>1.9286672629695887E-2</c:v>
                      </c:pt>
                      <c:pt idx="72">
                        <c:v>1.9286835613366225E-2</c:v>
                      </c:pt>
                      <c:pt idx="73">
                        <c:v>1.9286999550157443E-2</c:v>
                      </c:pt>
                      <c:pt idx="74">
                        <c:v>1.9287164448454769E-2</c:v>
                      </c:pt>
                      <c:pt idx="75">
                        <c:v>1.9287330316742082E-2</c:v>
                      </c:pt>
                      <c:pt idx="76">
                        <c:v>1.9287497163603357E-2</c:v>
                      </c:pt>
                      <c:pt idx="77">
                        <c:v>1.928766499772417E-2</c:v>
                      </c:pt>
                      <c:pt idx="78">
                        <c:v>1.9287833827893175E-2</c:v>
                      </c:pt>
                      <c:pt idx="79">
                        <c:v>1.9288003663003664E-2</c:v>
                      </c:pt>
                      <c:pt idx="80">
                        <c:v>1.9288174512055108E-2</c:v>
                      </c:pt>
                      <c:pt idx="81">
                        <c:v>1.9288346384154768E-2</c:v>
                      </c:pt>
                      <c:pt idx="82">
                        <c:v>1.9288519288519289E-2</c:v>
                      </c:pt>
                      <c:pt idx="83">
                        <c:v>1.9288693234476368E-2</c:v>
                      </c:pt>
                      <c:pt idx="84">
                        <c:v>1.928886823146642E-2</c:v>
                      </c:pt>
                      <c:pt idx="85">
                        <c:v>1.9289044289044287E-2</c:v>
                      </c:pt>
                      <c:pt idx="86">
                        <c:v>1.928922141688099E-2</c:v>
                      </c:pt>
                      <c:pt idx="87">
                        <c:v>1.9289399624765478E-2</c:v>
                      </c:pt>
                      <c:pt idx="88">
                        <c:v>1.9289578922606444E-2</c:v>
                      </c:pt>
                      <c:pt idx="89">
                        <c:v>1.9289759320434165E-2</c:v>
                      </c:pt>
                      <c:pt idx="90">
                        <c:v>1.9289940828402366E-2</c:v>
                      </c:pt>
                      <c:pt idx="91">
                        <c:v>1.9290123456790122E-2</c:v>
                      </c:pt>
                      <c:pt idx="92">
                        <c:v>1.9290307216003812E-2</c:v>
                      </c:pt>
                      <c:pt idx="93">
                        <c:v>1.9290492116579072E-2</c:v>
                      </c:pt>
                      <c:pt idx="94">
                        <c:v>1.9290678169182843E-2</c:v>
                      </c:pt>
                      <c:pt idx="95">
                        <c:v>1.9290865384615385E-2</c:v>
                      </c:pt>
                      <c:pt idx="96">
                        <c:v>1.9291053773812395E-2</c:v>
                      </c:pt>
                      <c:pt idx="97">
                        <c:v>1.9291243347847122E-2</c:v>
                      </c:pt>
                      <c:pt idx="98">
                        <c:v>1.9291434117932538E-2</c:v>
                      </c:pt>
                      <c:pt idx="99">
                        <c:v>1.9291626095423564E-2</c:v>
                      </c:pt>
                      <c:pt idx="100">
                        <c:v>1.9291819291819293E-2</c:v>
                      </c:pt>
                      <c:pt idx="101">
                        <c:v>1.9292013718765311E-2</c:v>
                      </c:pt>
                      <c:pt idx="102">
                        <c:v>1.9292209388056033E-2</c:v>
                      </c:pt>
                      <c:pt idx="103">
                        <c:v>1.9292406311637082E-2</c:v>
                      </c:pt>
                      <c:pt idx="104">
                        <c:v>1.9292604501607719E-2</c:v>
                      </c:pt>
                      <c:pt idx="105">
                        <c:v>1.9292803970223326E-2</c:v>
                      </c:pt>
                      <c:pt idx="106">
                        <c:v>1.9293004729897933E-2</c:v>
                      </c:pt>
                      <c:pt idx="107">
                        <c:v>1.9293206793206792E-2</c:v>
                      </c:pt>
                      <c:pt idx="108">
                        <c:v>1.9293410172889002E-2</c:v>
                      </c:pt>
                      <c:pt idx="109">
                        <c:v>1.9293614881850177E-2</c:v>
                      </c:pt>
                      <c:pt idx="110">
                        <c:v>1.9293820933165198E-2</c:v>
                      </c:pt>
                      <c:pt idx="111">
                        <c:v>1.9294028340080972E-2</c:v>
                      </c:pt>
                      <c:pt idx="112">
                        <c:v>1.9294237116019294E-2</c:v>
                      </c:pt>
                      <c:pt idx="113">
                        <c:v>1.9294447274579723E-2</c:v>
                      </c:pt>
                      <c:pt idx="114">
                        <c:v>1.9294658829542548E-2</c:v>
                      </c:pt>
                      <c:pt idx="115">
                        <c:v>1.9294871794871795E-2</c:v>
                      </c:pt>
                      <c:pt idx="116">
                        <c:v>1.9295086184718292E-2</c:v>
                      </c:pt>
                      <c:pt idx="117">
                        <c:v>1.9295302013422819E-2</c:v>
                      </c:pt>
                      <c:pt idx="118">
                        <c:v>1.9295519295519297E-2</c:v>
                      </c:pt>
                      <c:pt idx="119">
                        <c:v>1.9295738045738045E-2</c:v>
                      </c:pt>
                      <c:pt idx="120">
                        <c:v>1.9295958279009127E-2</c:v>
                      </c:pt>
                      <c:pt idx="121">
                        <c:v>1.9296180010465725E-2</c:v>
                      </c:pt>
                      <c:pt idx="122">
                        <c:v>1.9296403255447625E-2</c:v>
                      </c:pt>
                      <c:pt idx="123">
                        <c:v>1.9296628029504742E-2</c:v>
                      </c:pt>
                      <c:pt idx="124">
                        <c:v>1.9296854348400738E-2</c:v>
                      </c:pt>
                      <c:pt idx="125">
                        <c:v>1.929708222811671E-2</c:v>
                      </c:pt>
                      <c:pt idx="126">
                        <c:v>1.9297311684854938E-2</c:v>
                      </c:pt>
                      <c:pt idx="127">
                        <c:v>1.9297542735042736E-2</c:v>
                      </c:pt>
                      <c:pt idx="128">
                        <c:v>1.9297775395336371E-2</c:v>
                      </c:pt>
                      <c:pt idx="129">
                        <c:v>1.9298009682625065E-2</c:v>
                      </c:pt>
                      <c:pt idx="130">
                        <c:v>1.9298245614035089E-2</c:v>
                      </c:pt>
                      <c:pt idx="131">
                        <c:v>1.9298483206933913E-2</c:v>
                      </c:pt>
                      <c:pt idx="132">
                        <c:v>1.9298722478934494E-2</c:v>
                      </c:pt>
                      <c:pt idx="133">
                        <c:v>1.9298963447899619E-2</c:v>
                      </c:pt>
                      <c:pt idx="134">
                        <c:v>1.9299206131946346E-2</c:v>
                      </c:pt>
                      <c:pt idx="135">
                        <c:v>1.929945054945055E-2</c:v>
                      </c:pt>
                      <c:pt idx="136">
                        <c:v>1.9299696719051559E-2</c:v>
                      </c:pt>
                      <c:pt idx="137">
                        <c:v>1.9299944659656888E-2</c:v>
                      </c:pt>
                      <c:pt idx="138">
                        <c:v>1.9300194390447098E-2</c:v>
                      </c:pt>
                      <c:pt idx="139">
                        <c:v>1.9300445930880712E-2</c:v>
                      </c:pt>
                      <c:pt idx="140">
                        <c:v>1.93006993006993E-2</c:v>
                      </c:pt>
                      <c:pt idx="141">
                        <c:v>1.930095451993262E-2</c:v>
                      </c:pt>
                      <c:pt idx="142">
                        <c:v>1.9301211608903916E-2</c:v>
                      </c:pt>
                      <c:pt idx="143">
                        <c:v>1.9301470588235295E-2</c:v>
                      </c:pt>
                      <c:pt idx="144">
                        <c:v>1.9301731478853251E-2</c:v>
                      </c:pt>
                      <c:pt idx="145">
                        <c:v>1.9301994301994304E-2</c:v>
                      </c:pt>
                      <c:pt idx="146">
                        <c:v>1.9302259079210751E-2</c:v>
                      </c:pt>
                      <c:pt idx="147">
                        <c:v>1.9302525832376578E-2</c:v>
                      </c:pt>
                      <c:pt idx="148">
                        <c:v>1.930279458369346E-2</c:v>
                      </c:pt>
                      <c:pt idx="149">
                        <c:v>1.9303065355696935E-2</c:v>
                      </c:pt>
                      <c:pt idx="150">
                        <c:v>1.9303338171262698E-2</c:v>
                      </c:pt>
                      <c:pt idx="151">
                        <c:v>1.9303613053613052E-2</c:v>
                      </c:pt>
                      <c:pt idx="152">
                        <c:v>1.9303890026323486E-2</c:v>
                      </c:pt>
                      <c:pt idx="153">
                        <c:v>1.9304169113329418E-2</c:v>
                      </c:pt>
                      <c:pt idx="154">
                        <c:v>1.9304450338933098E-2</c:v>
                      </c:pt>
                      <c:pt idx="155">
                        <c:v>1.930473372781065E-2</c:v>
                      </c:pt>
                      <c:pt idx="156">
                        <c:v>1.9305019305019305E-2</c:v>
                      </c:pt>
                      <c:pt idx="157">
                        <c:v>1.9305307096004771E-2</c:v>
                      </c:pt>
                      <c:pt idx="158">
                        <c:v>1.9305597126608801E-2</c:v>
                      </c:pt>
                      <c:pt idx="159">
                        <c:v>1.9305889423076924E-2</c:v>
                      </c:pt>
                      <c:pt idx="160">
                        <c:v>1.9306184012066366E-2</c:v>
                      </c:pt>
                      <c:pt idx="161">
                        <c:v>1.9306480920654148E-2</c:v>
                      </c:pt>
                      <c:pt idx="162">
                        <c:v>1.9306780176345392E-2</c:v>
                      </c:pt>
                      <c:pt idx="163">
                        <c:v>1.9307081807081808E-2</c:v>
                      </c:pt>
                      <c:pt idx="164">
                        <c:v>1.9307385841250385E-2</c:v>
                      </c:pt>
                      <c:pt idx="165">
                        <c:v>1.9307692307692307E-2</c:v>
                      </c:pt>
                      <c:pt idx="166">
                        <c:v>1.9308001235712077E-2</c:v>
                      </c:pt>
                      <c:pt idx="167">
                        <c:v>1.9308312655086847E-2</c:v>
                      </c:pt>
                      <c:pt idx="168">
                        <c:v>1.930862659607599E-2</c:v>
                      </c:pt>
                      <c:pt idx="169">
                        <c:v>1.9308943089430895E-2</c:v>
                      </c:pt>
                      <c:pt idx="170">
                        <c:v>1.9309262166405022E-2</c:v>
                      </c:pt>
                      <c:pt idx="171">
                        <c:v>1.9309583858764186E-2</c:v>
                      </c:pt>
                      <c:pt idx="172">
                        <c:v>1.9309908198797087E-2</c:v>
                      </c:pt>
                      <c:pt idx="173">
                        <c:v>1.9310235219326129E-2</c:v>
                      </c:pt>
                      <c:pt idx="174">
                        <c:v>1.9310564953718481E-2</c:v>
                      </c:pt>
                      <c:pt idx="175">
                        <c:v>1.9310897435897437E-2</c:v>
                      </c:pt>
                      <c:pt idx="176">
                        <c:v>1.931123270035404E-2</c:v>
                      </c:pt>
                      <c:pt idx="177">
                        <c:v>1.9311570782159018E-2</c:v>
                      </c:pt>
                      <c:pt idx="178">
                        <c:v>1.9311911716975008E-2</c:v>
                      </c:pt>
                      <c:pt idx="179">
                        <c:v>1.93122555410691E-2</c:v>
                      </c:pt>
                      <c:pt idx="180">
                        <c:v>1.9312602291325694E-2</c:v>
                      </c:pt>
                      <c:pt idx="181">
                        <c:v>1.9312952005259697E-2</c:v>
                      </c:pt>
                      <c:pt idx="182">
                        <c:v>1.9313304721030045E-2</c:v>
                      </c:pt>
                      <c:pt idx="183">
                        <c:v>1.931366047745358E-2</c:v>
                      </c:pt>
                      <c:pt idx="184">
                        <c:v>1.9314019314019316E-2</c:v>
                      </c:pt>
                      <c:pt idx="185">
                        <c:v>1.931438127090301E-2</c:v>
                      </c:pt>
                      <c:pt idx="186">
                        <c:v>1.9314746388982198E-2</c:v>
                      </c:pt>
                      <c:pt idx="187">
                        <c:v>1.931511470985155E-2</c:v>
                      </c:pt>
                      <c:pt idx="188">
                        <c:v>1.9315486275838699E-2</c:v>
                      </c:pt>
                      <c:pt idx="189">
                        <c:v>1.9315861130020422E-2</c:v>
                      </c:pt>
                      <c:pt idx="190">
                        <c:v>1.9316239316239318E-2</c:v>
                      </c:pt>
                      <c:pt idx="191">
                        <c:v>1.9316620879120876E-2</c:v>
                      </c:pt>
                      <c:pt idx="192">
                        <c:v>1.9317005864091064E-2</c:v>
                      </c:pt>
                      <c:pt idx="193">
                        <c:v>1.9317394317394317E-2</c:v>
                      </c:pt>
                      <c:pt idx="194">
                        <c:v>1.9317786286112078E-2</c:v>
                      </c:pt>
                      <c:pt idx="195">
                        <c:v>1.9318181818181818E-2</c:v>
                      </c:pt>
                      <c:pt idx="196">
                        <c:v>1.9318580962416579E-2</c:v>
                      </c:pt>
                      <c:pt idx="197">
                        <c:v>1.9318983768525054E-2</c:v>
                      </c:pt>
                      <c:pt idx="198">
                        <c:v>1.9319390287132223E-2</c:v>
                      </c:pt>
                      <c:pt idx="199">
                        <c:v>1.9319800569800569E-2</c:v>
                      </c:pt>
                      <c:pt idx="200">
                        <c:v>1.9320214669051879E-2</c:v>
                      </c:pt>
                      <c:pt idx="201">
                        <c:v>1.9320632638389647E-2</c:v>
                      </c:pt>
                      <c:pt idx="202">
                        <c:v>1.9321054532322138E-2</c:v>
                      </c:pt>
                      <c:pt idx="203">
                        <c:v>1.9321480406386069E-2</c:v>
                      </c:pt>
                      <c:pt idx="204">
                        <c:v>1.9321910317170978E-2</c:v>
                      </c:pt>
                      <c:pt idx="205">
                        <c:v>1.9322344322344323E-2</c:v>
                      </c:pt>
                      <c:pt idx="206">
                        <c:v>1.9322782480677217E-2</c:v>
                      </c:pt>
                      <c:pt idx="207">
                        <c:v>1.9323224852071004E-2</c:v>
                      </c:pt>
                      <c:pt idx="208">
                        <c:v>1.932367149758454E-2</c:v>
                      </c:pt>
                      <c:pt idx="209">
                        <c:v>1.9324122479462285E-2</c:v>
                      </c:pt>
                      <c:pt idx="210">
                        <c:v>1.9324577861163227E-2</c:v>
                      </c:pt>
                      <c:pt idx="211">
                        <c:v>1.9325037707390649E-2</c:v>
                      </c:pt>
                      <c:pt idx="212">
                        <c:v>1.9325502084122773E-2</c:v>
                      </c:pt>
                      <c:pt idx="213">
                        <c:v>1.9325971058644326E-2</c:v>
                      </c:pt>
                      <c:pt idx="214">
                        <c:v>1.9326444699579028E-2</c:v>
                      </c:pt>
                      <c:pt idx="215">
                        <c:v>1.9326923076923078E-2</c:v>
                      </c:pt>
                      <c:pt idx="216">
                        <c:v>1.9327406262079631E-2</c:v>
                      </c:pt>
                      <c:pt idx="217">
                        <c:v>1.9327894327894328E-2</c:v>
                      </c:pt>
                      <c:pt idx="218">
                        <c:v>1.9328387348691915E-2</c:v>
                      </c:pt>
                      <c:pt idx="219">
                        <c:v>1.932888540031397E-2</c:v>
                      </c:pt>
                      <c:pt idx="220">
                        <c:v>1.9329388560157791E-2</c:v>
                      </c:pt>
                      <c:pt idx="221">
                        <c:v>1.9329896907216496E-2</c:v>
                      </c:pt>
                      <c:pt idx="222">
                        <c:v>1.9330410522120367E-2</c:v>
                      </c:pt>
                      <c:pt idx="223">
                        <c:v>1.9330929487179488E-2</c:v>
                      </c:pt>
                      <c:pt idx="224">
                        <c:v>1.9331453886427711E-2</c:v>
                      </c:pt>
                      <c:pt idx="225">
                        <c:v>1.9331983805668015E-2</c:v>
                      </c:pt>
                      <c:pt idx="226">
                        <c:v>1.9332519332519331E-2</c:v>
                      </c:pt>
                      <c:pt idx="227">
                        <c:v>1.9333060556464811E-2</c:v>
                      </c:pt>
                      <c:pt idx="228">
                        <c:v>1.9333607568901685E-2</c:v>
                      </c:pt>
                      <c:pt idx="229">
                        <c:v>1.9334160463192723E-2</c:v>
                      </c:pt>
                      <c:pt idx="230">
                        <c:v>1.9334719334719336E-2</c:v>
                      </c:pt>
                      <c:pt idx="231">
                        <c:v>1.9335284280936452E-2</c:v>
                      </c:pt>
                      <c:pt idx="232">
                        <c:v>1.933585540142917E-2</c:v>
                      </c:pt>
                      <c:pt idx="233">
                        <c:v>1.9336432797971259E-2</c:v>
                      </c:pt>
                      <c:pt idx="234">
                        <c:v>1.9337016574585635E-2</c:v>
                      </c:pt>
                      <c:pt idx="235">
                        <c:v>1.9337606837606838E-2</c:v>
                      </c:pt>
                      <c:pt idx="236">
                        <c:v>1.9338203695745595E-2</c:v>
                      </c:pt>
                      <c:pt idx="237">
                        <c:v>1.9338807260155577E-2</c:v>
                      </c:pt>
                      <c:pt idx="238">
                        <c:v>1.933941764450239E-2</c:v>
                      </c:pt>
                      <c:pt idx="239">
                        <c:v>1.9340034965034964E-2</c:v>
                      </c:pt>
                      <c:pt idx="240">
                        <c:v>1.9340659340659341E-2</c:v>
                      </c:pt>
                      <c:pt idx="241">
                        <c:v>1.9341290893015031E-2</c:v>
                      </c:pt>
                      <c:pt idx="242">
                        <c:v>1.9341929746554024E-2</c:v>
                      </c:pt>
                      <c:pt idx="243">
                        <c:v>1.9342576028622542E-2</c:v>
                      </c:pt>
                      <c:pt idx="244">
                        <c:v>1.9343229869545658E-2</c:v>
                      </c:pt>
                      <c:pt idx="245">
                        <c:v>1.9343891402714933E-2</c:v>
                      </c:pt>
                      <c:pt idx="246">
                        <c:v>1.9344560764679108E-2</c:v>
                      </c:pt>
                      <c:pt idx="247">
                        <c:v>1.9345238095238096E-2</c:v>
                      </c:pt>
                      <c:pt idx="248">
                        <c:v>1.9345923537540305E-2</c:v>
                      </c:pt>
                      <c:pt idx="249">
                        <c:v>1.9346617238183504E-2</c:v>
                      </c:pt>
                      <c:pt idx="250">
                        <c:v>1.9347319347319349E-2</c:v>
                      </c:pt>
                      <c:pt idx="251">
                        <c:v>1.9348030018761724E-2</c:v>
                      </c:pt>
                      <c:pt idx="252">
                        <c:v>1.9348749410099102E-2</c:v>
                      </c:pt>
                      <c:pt idx="253">
                        <c:v>1.9349477682811016E-2</c:v>
                      </c:pt>
                      <c:pt idx="254">
                        <c:v>1.9350215002388916E-2</c:v>
                      </c:pt>
                      <c:pt idx="255">
                        <c:v>1.9350961538461539E-2</c:v>
                      </c:pt>
                      <c:pt idx="256">
                        <c:v>1.9351717464925013E-2</c:v>
                      </c:pt>
                      <c:pt idx="257">
                        <c:v>1.9352482960077896E-2</c:v>
                      </c:pt>
                      <c:pt idx="258">
                        <c:v>1.9353258206761391E-2</c:v>
                      </c:pt>
                      <c:pt idx="259">
                        <c:v>1.9354043392504929E-2</c:v>
                      </c:pt>
                      <c:pt idx="260">
                        <c:v>1.935483870967742E-2</c:v>
                      </c:pt>
                      <c:pt idx="261">
                        <c:v>1.9355644355644356E-2</c:v>
                      </c:pt>
                      <c:pt idx="262">
                        <c:v>1.9356460532931122E-2</c:v>
                      </c:pt>
                      <c:pt idx="263">
                        <c:v>1.9357287449392715E-2</c:v>
                      </c:pt>
                      <c:pt idx="264">
                        <c:v>1.9358125318390217E-2</c:v>
                      </c:pt>
                      <c:pt idx="265">
                        <c:v>1.9358974358974358E-2</c:v>
                      </c:pt>
                      <c:pt idx="266">
                        <c:v>1.9359834796076406E-2</c:v>
                      </c:pt>
                      <c:pt idx="267">
                        <c:v>1.9360706860706862E-2</c:v>
                      </c:pt>
                      <c:pt idx="268">
                        <c:v>1.9361590790162218E-2</c:v>
                      </c:pt>
                      <c:pt idx="269">
                        <c:v>1.9362486828240252E-2</c:v>
                      </c:pt>
                      <c:pt idx="270">
                        <c:v>1.9363395225464191E-2</c:v>
                      </c:pt>
                      <c:pt idx="271">
                        <c:v>1.936431623931624E-2</c:v>
                      </c:pt>
                      <c:pt idx="272">
                        <c:v>1.9365250134480903E-2</c:v>
                      </c:pt>
                      <c:pt idx="273">
                        <c:v>1.936619718309859E-2</c:v>
                      </c:pt>
                      <c:pt idx="274">
                        <c:v>1.9367157665030006E-2</c:v>
                      </c:pt>
                      <c:pt idx="275">
                        <c:v>1.9368131868131869E-2</c:v>
                      </c:pt>
                      <c:pt idx="276">
                        <c:v>1.936912008854455E-2</c:v>
                      </c:pt>
                      <c:pt idx="277">
                        <c:v>1.9370122630992196E-2</c:v>
                      </c:pt>
                      <c:pt idx="278">
                        <c:v>1.9371139809096011E-2</c:v>
                      </c:pt>
                      <c:pt idx="279">
                        <c:v>1.9372171945701358E-2</c:v>
                      </c:pt>
                      <c:pt idx="280">
                        <c:v>1.9373219373219373E-2</c:v>
                      </c:pt>
                      <c:pt idx="281">
                        <c:v>1.9374282433983928E-2</c:v>
                      </c:pt>
                      <c:pt idx="282">
                        <c:v>1.9375361480624641E-2</c:v>
                      </c:pt>
                      <c:pt idx="283">
                        <c:v>1.9376456876456876E-2</c:v>
                      </c:pt>
                      <c:pt idx="284">
                        <c:v>1.9377568995889605E-2</c:v>
                      </c:pt>
                      <c:pt idx="285">
                        <c:v>1.9378698224852071E-2</c:v>
                      </c:pt>
                      <c:pt idx="286">
                        <c:v>1.937984496124031E-2</c:v>
                      </c:pt>
                      <c:pt idx="287">
                        <c:v>1.9381009615384616E-2</c:v>
                      </c:pt>
                      <c:pt idx="288">
                        <c:v>1.9382192610539067E-2</c:v>
                      </c:pt>
                      <c:pt idx="289">
                        <c:v>1.9383394383394384E-2</c:v>
                      </c:pt>
                      <c:pt idx="290">
                        <c:v>1.9384615384615386E-2</c:v>
                      </c:pt>
                      <c:pt idx="291">
                        <c:v>1.9385856079404466E-2</c:v>
                      </c:pt>
                      <c:pt idx="292">
                        <c:v>1.9387116948092559E-2</c:v>
                      </c:pt>
                      <c:pt idx="293">
                        <c:v>1.9388398486759141E-2</c:v>
                      </c:pt>
                      <c:pt idx="294">
                        <c:v>1.9389701207883026E-2</c:v>
                      </c:pt>
                      <c:pt idx="295">
                        <c:v>1.9391025641025642E-2</c:v>
                      </c:pt>
                      <c:pt idx="296">
                        <c:v>1.9392372333548805E-2</c:v>
                      </c:pt>
                      <c:pt idx="297">
                        <c:v>1.9393741851368967E-2</c:v>
                      </c:pt>
                      <c:pt idx="298">
                        <c:v>1.9395134779750165E-2</c:v>
                      </c:pt>
                      <c:pt idx="299">
                        <c:v>1.9396551724137932E-2</c:v>
                      </c:pt>
                      <c:pt idx="300">
                        <c:v>1.9397993311036789E-2</c:v>
                      </c:pt>
                      <c:pt idx="301">
                        <c:v>1.9399460188933876E-2</c:v>
                      </c:pt>
                      <c:pt idx="302">
                        <c:v>1.9400953029271611E-2</c:v>
                      </c:pt>
                      <c:pt idx="303">
                        <c:v>1.9402472527472528E-2</c:v>
                      </c:pt>
                      <c:pt idx="304">
                        <c:v>1.9404019404019403E-2</c:v>
                      </c:pt>
                      <c:pt idx="305">
                        <c:v>1.9405594405594407E-2</c:v>
                      </c:pt>
                      <c:pt idx="306">
                        <c:v>1.9407198306280876E-2</c:v>
                      </c:pt>
                      <c:pt idx="307">
                        <c:v>1.940883190883191E-2</c:v>
                      </c:pt>
                      <c:pt idx="308">
                        <c:v>1.9410496046010063E-2</c:v>
                      </c:pt>
                      <c:pt idx="309">
                        <c:v>1.9412191582002903E-2</c:v>
                      </c:pt>
                      <c:pt idx="310">
                        <c:v>1.9413919413919414E-2</c:v>
                      </c:pt>
                      <c:pt idx="311">
                        <c:v>1.941568047337278E-2</c:v>
                      </c:pt>
                      <c:pt idx="312">
                        <c:v>1.9417475728155338E-2</c:v>
                      </c:pt>
                      <c:pt idx="313">
                        <c:v>1.9419306184012067E-2</c:v>
                      </c:pt>
                      <c:pt idx="314">
                        <c:v>1.9421172886519421E-2</c:v>
                      </c:pt>
                      <c:pt idx="315">
                        <c:v>1.9423076923076921E-2</c:v>
                      </c:pt>
                      <c:pt idx="316">
                        <c:v>1.9425019425019424E-2</c:v>
                      </c:pt>
                      <c:pt idx="317">
                        <c:v>1.9427001569858712E-2</c:v>
                      </c:pt>
                      <c:pt idx="318">
                        <c:v>1.9429024583663759E-2</c:v>
                      </c:pt>
                      <c:pt idx="319">
                        <c:v>1.9431089743589744E-2</c:v>
                      </c:pt>
                      <c:pt idx="320">
                        <c:v>1.9433198380566803E-2</c:v>
                      </c:pt>
                      <c:pt idx="321">
                        <c:v>1.9435351882160393E-2</c:v>
                      </c:pt>
                      <c:pt idx="322">
                        <c:v>1.9437551695616211E-2</c:v>
                      </c:pt>
                      <c:pt idx="323">
                        <c:v>1.943979933110368E-2</c:v>
                      </c:pt>
                      <c:pt idx="324">
                        <c:v>1.9442096365173286E-2</c:v>
                      </c:pt>
                      <c:pt idx="325">
                        <c:v>1.9444444444444445E-2</c:v>
                      </c:pt>
                      <c:pt idx="326">
                        <c:v>1.9446845289541919E-2</c:v>
                      </c:pt>
                      <c:pt idx="327">
                        <c:v>1.94493006993007E-2</c:v>
                      </c:pt>
                      <c:pt idx="328">
                        <c:v>1.9451812555260829E-2</c:v>
                      </c:pt>
                      <c:pt idx="329">
                        <c:v>1.9454382826475849E-2</c:v>
                      </c:pt>
                      <c:pt idx="330">
                        <c:v>1.9457013574660634E-2</c:v>
                      </c:pt>
                      <c:pt idx="331">
                        <c:v>1.945970695970696E-2</c:v>
                      </c:pt>
                      <c:pt idx="332">
                        <c:v>1.9462465245597776E-2</c:v>
                      </c:pt>
                      <c:pt idx="333">
                        <c:v>1.9465290806754222E-2</c:v>
                      </c:pt>
                      <c:pt idx="334">
                        <c:v>1.9468186134852801E-2</c:v>
                      </c:pt>
                      <c:pt idx="335">
                        <c:v>1.9471153846153846E-2</c:v>
                      </c:pt>
                      <c:pt idx="336">
                        <c:v>1.9474196689386564E-2</c:v>
                      </c:pt>
                      <c:pt idx="337">
                        <c:v>1.947731755424063E-2</c:v>
                      </c:pt>
                      <c:pt idx="338">
                        <c:v>1.948051948051948E-2</c:v>
                      </c:pt>
                      <c:pt idx="339">
                        <c:v>1.9483805668016194E-2</c:v>
                      </c:pt>
                      <c:pt idx="340">
                        <c:v>1.9487179487179485E-2</c:v>
                      </c:pt>
                      <c:pt idx="341">
                        <c:v>1.9490644490644492E-2</c:v>
                      </c:pt>
                      <c:pt idx="342">
                        <c:v>1.9494204425711276E-2</c:v>
                      </c:pt>
                      <c:pt idx="343">
                        <c:v>1.9497863247863248E-2</c:v>
                      </c:pt>
                      <c:pt idx="344">
                        <c:v>1.9501625135427952E-2</c:v>
                      </c:pt>
                      <c:pt idx="345">
                        <c:v>1.9505494505494506E-2</c:v>
                      </c:pt>
                      <c:pt idx="346">
                        <c:v>1.9509476031215164E-2</c:v>
                      </c:pt>
                      <c:pt idx="347">
                        <c:v>1.9513574660633484E-2</c:v>
                      </c:pt>
                      <c:pt idx="348">
                        <c:v>1.9517795637198621E-2</c:v>
                      </c:pt>
                      <c:pt idx="349">
                        <c:v>1.9522144522144524E-2</c:v>
                      </c:pt>
                      <c:pt idx="350">
                        <c:v>1.952662721893491E-2</c:v>
                      </c:pt>
                      <c:pt idx="351">
                        <c:v>1.953125E-2</c:v>
                      </c:pt>
                      <c:pt idx="352">
                        <c:v>1.9536019536019536E-2</c:v>
                      </c:pt>
                      <c:pt idx="353">
                        <c:v>1.9540942928039703E-2</c:v>
                      </c:pt>
                      <c:pt idx="354">
                        <c:v>1.9546027742749054E-2</c:v>
                      </c:pt>
                      <c:pt idx="355">
                        <c:v>1.9551282051282051E-2</c:v>
                      </c:pt>
                      <c:pt idx="356">
                        <c:v>1.955671447196871E-2</c:v>
                      </c:pt>
                      <c:pt idx="357">
                        <c:v>1.9562334217506631E-2</c:v>
                      </c:pt>
                      <c:pt idx="358">
                        <c:v>1.9568151147098516E-2</c:v>
                      </c:pt>
                      <c:pt idx="359">
                        <c:v>1.9574175824175824E-2</c:v>
                      </c:pt>
                      <c:pt idx="360">
                        <c:v>1.9580419580419579E-2</c:v>
                      </c:pt>
                      <c:pt idx="361">
                        <c:v>1.9586894586894586E-2</c:v>
                      </c:pt>
                      <c:pt idx="362">
                        <c:v>1.9593613933236574E-2</c:v>
                      </c:pt>
                      <c:pt idx="363">
                        <c:v>1.9600591715976331E-2</c:v>
                      </c:pt>
                      <c:pt idx="364">
                        <c:v>1.9607843137254902E-2</c:v>
                      </c:pt>
                      <c:pt idx="365">
                        <c:v>1.9615384615384614E-2</c:v>
                      </c:pt>
                      <c:pt idx="366">
                        <c:v>1.9623233908948195E-2</c:v>
                      </c:pt>
                      <c:pt idx="367">
                        <c:v>1.9631410256410256E-2</c:v>
                      </c:pt>
                      <c:pt idx="368">
                        <c:v>1.9639934533551555E-2</c:v>
                      </c:pt>
                      <c:pt idx="369">
                        <c:v>1.9648829431438128E-2</c:v>
                      </c:pt>
                      <c:pt idx="370">
                        <c:v>1.9658119658119658E-2</c:v>
                      </c:pt>
                      <c:pt idx="371">
                        <c:v>1.9667832167832168E-2</c:v>
                      </c:pt>
                      <c:pt idx="372">
                        <c:v>1.9677996422182469E-2</c:v>
                      </c:pt>
                      <c:pt idx="373">
                        <c:v>1.9688644688644688E-2</c:v>
                      </c:pt>
                      <c:pt idx="374">
                        <c:v>1.9699812382739212E-2</c:v>
                      </c:pt>
                      <c:pt idx="375">
                        <c:v>1.9711538461538461E-2</c:v>
                      </c:pt>
                      <c:pt idx="376">
                        <c:v>1.9723865877712032E-2</c:v>
                      </c:pt>
                      <c:pt idx="377">
                        <c:v>1.9736842105263157E-2</c:v>
                      </c:pt>
                      <c:pt idx="378">
                        <c:v>1.9750519750519748E-2</c:v>
                      </c:pt>
                      <c:pt idx="379">
                        <c:v>1.9764957264957264E-2</c:v>
                      </c:pt>
                      <c:pt idx="380">
                        <c:v>1.9780219780219779E-2</c:v>
                      </c:pt>
                      <c:pt idx="381">
                        <c:v>1.979638009049774E-2</c:v>
                      </c:pt>
                      <c:pt idx="382">
                        <c:v>1.9813519813519812E-2</c:v>
                      </c:pt>
                      <c:pt idx="383">
                        <c:v>1.9831730769230768E-2</c:v>
                      </c:pt>
                      <c:pt idx="384">
                        <c:v>1.9851116625310174E-2</c:v>
                      </c:pt>
                      <c:pt idx="385">
                        <c:v>1.9871794871794871E-2</c:v>
                      </c:pt>
                      <c:pt idx="386">
                        <c:v>1.9893899204244031E-2</c:v>
                      </c:pt>
                      <c:pt idx="387">
                        <c:v>1.991758241758242E-2</c:v>
                      </c:pt>
                      <c:pt idx="388">
                        <c:v>1.9943019943019943E-2</c:v>
                      </c:pt>
                      <c:pt idx="389">
                        <c:v>1.997041420118343E-2</c:v>
                      </c:pt>
                      <c:pt idx="390">
                        <c:v>0.02</c:v>
                      </c:pt>
                      <c:pt idx="391">
                        <c:v>2.0032051282051284E-2</c:v>
                      </c:pt>
                      <c:pt idx="392">
                        <c:v>2.0066889632107024E-2</c:v>
                      </c:pt>
                      <c:pt idx="393">
                        <c:v>2.0104895104895104E-2</c:v>
                      </c:pt>
                      <c:pt idx="394">
                        <c:v>2.0146520146520148E-2</c:v>
                      </c:pt>
                      <c:pt idx="395">
                        <c:v>2.0192307692307693E-2</c:v>
                      </c:pt>
                      <c:pt idx="396">
                        <c:v>2.0242914979757085E-2</c:v>
                      </c:pt>
                      <c:pt idx="397">
                        <c:v>2.0299145299145296E-2</c:v>
                      </c:pt>
                      <c:pt idx="398">
                        <c:v>2.0361990950226245E-2</c:v>
                      </c:pt>
                      <c:pt idx="399">
                        <c:v>2.0432692307692308E-2</c:v>
                      </c:pt>
                      <c:pt idx="400">
                        <c:v>2.0512820512820513E-2</c:v>
                      </c:pt>
                      <c:pt idx="401">
                        <c:v>2.0604395604395604E-2</c:v>
                      </c:pt>
                      <c:pt idx="402">
                        <c:v>2.0710059171597631E-2</c:v>
                      </c:pt>
                      <c:pt idx="403">
                        <c:v>2.0833333333333332E-2</c:v>
                      </c:pt>
                      <c:pt idx="404">
                        <c:v>2.097902097902098E-2</c:v>
                      </c:pt>
                      <c:pt idx="405">
                        <c:v>2.1153846153846155E-2</c:v>
                      </c:pt>
                      <c:pt idx="406">
                        <c:v>2.1367521367521368E-2</c:v>
                      </c:pt>
                      <c:pt idx="407">
                        <c:v>2.1634615384615384E-2</c:v>
                      </c:pt>
                      <c:pt idx="408">
                        <c:v>2.197802197802198E-2</c:v>
                      </c:pt>
                      <c:pt idx="409">
                        <c:v>2.2435897435897436E-2</c:v>
                      </c:pt>
                      <c:pt idx="410">
                        <c:v>2.3076923076923078E-2</c:v>
                      </c:pt>
                      <c:pt idx="411">
                        <c:v>2.403846153846154E-2</c:v>
                      </c:pt>
                      <c:pt idx="412">
                        <c:v>2.5641025641025644E-2</c:v>
                      </c:pt>
                      <c:pt idx="413">
                        <c:v>2.8846153846153848E-2</c:v>
                      </c:pt>
                      <c:pt idx="414">
                        <c:v>3.8461538461538464E-2</c:v>
                      </c:pt>
                    </c:numCache>
                  </c:numRef>
                </c:yVal>
                <c:smooth val="1"/>
                <c:extLst xmlns:c15="http://schemas.microsoft.com/office/drawing/2012/chart">
                  <c:ext xmlns:c16="http://schemas.microsoft.com/office/drawing/2014/chart" uri="{C3380CC4-5D6E-409C-BE32-E72D297353CC}">
                    <c16:uniqueId val="{00000002-2445-461C-B030-DC0BDB74182D}"/>
                  </c:ext>
                </c:extLst>
              </c15:ser>
            </c15:filteredScatterSeries>
            <c15:filteredScatterSeries>
              <c15:ser>
                <c:idx val="3"/>
                <c:order val="3"/>
                <c:tx>
                  <c:strRef>
                    <c:extLst xmlns:c15="http://schemas.microsoft.com/office/drawing/2012/chart">
                      <c:ext xmlns:c15="http://schemas.microsoft.com/office/drawing/2012/chart" uri="{02D57815-91ED-43cb-92C2-25804820EDAC}">
                        <c15:formulaRef>
                          <c15:sqref>'Par Perfecto'!$I$1</c15:sqref>
                        </c15:formulaRef>
                      </c:ext>
                    </c:extLst>
                    <c:strCache>
                      <c:ptCount val="1"/>
                      <c:pt idx="0">
                        <c:v>Pr No Par</c:v>
                      </c:pt>
                    </c:strCache>
                  </c:strRef>
                </c:tx>
                <c:spPr>
                  <a:ln w="19050" cap="rnd">
                    <a:solidFill>
                      <a:schemeClr val="accent4"/>
                    </a:solidFill>
                    <a:round/>
                  </a:ln>
                  <a:effectLst/>
                </c:spPr>
                <c:marker>
                  <c:symbol val="none"/>
                </c:marker>
                <c:xVal>
                  <c:numRef>
                    <c:extLst xmlns:c15="http://schemas.microsoft.com/office/drawing/2012/chart">
                      <c:ext xmlns:c15="http://schemas.microsoft.com/office/drawing/2012/chart" uri="{02D57815-91ED-43cb-92C2-25804820EDAC}">
                        <c15:formulaRef>
                          <c15:sqref>'Par Perfecto'!$E$2:$E$416</c15:sqref>
                        </c15:formulaRef>
                      </c:ext>
                    </c:extLst>
                    <c:numCache>
                      <c:formatCode>0.00</c:formatCode>
                      <c:ptCount val="415"/>
                      <c:pt idx="0">
                        <c:v>8</c:v>
                      </c:pt>
                      <c:pt idx="1">
                        <c:v>7.9807692307692308</c:v>
                      </c:pt>
                      <c:pt idx="2">
                        <c:v>7.9615384615384617</c:v>
                      </c:pt>
                      <c:pt idx="3">
                        <c:v>7.9423076923076925</c:v>
                      </c:pt>
                      <c:pt idx="4">
                        <c:v>7.9230769230769234</c:v>
                      </c:pt>
                      <c:pt idx="5">
                        <c:v>7.9038461538461542</c:v>
                      </c:pt>
                      <c:pt idx="6">
                        <c:v>7.884615384615385</c:v>
                      </c:pt>
                      <c:pt idx="7">
                        <c:v>7.865384615384615</c:v>
                      </c:pt>
                      <c:pt idx="8">
                        <c:v>7.8461538461538458</c:v>
                      </c:pt>
                      <c:pt idx="9">
                        <c:v>7.8269230769230766</c:v>
                      </c:pt>
                      <c:pt idx="10">
                        <c:v>7.8076923076923075</c:v>
                      </c:pt>
                      <c:pt idx="11">
                        <c:v>7.7884615384615383</c:v>
                      </c:pt>
                      <c:pt idx="12">
                        <c:v>7.7692307692307692</c:v>
                      </c:pt>
                      <c:pt idx="13">
                        <c:v>7.75</c:v>
                      </c:pt>
                      <c:pt idx="14">
                        <c:v>7.7307692307692308</c:v>
                      </c:pt>
                      <c:pt idx="15">
                        <c:v>7.7115384615384617</c:v>
                      </c:pt>
                      <c:pt idx="16">
                        <c:v>7.6923076923076925</c:v>
                      </c:pt>
                      <c:pt idx="17">
                        <c:v>7.6730769230769234</c:v>
                      </c:pt>
                      <c:pt idx="18">
                        <c:v>7.6538461538461542</c:v>
                      </c:pt>
                      <c:pt idx="19">
                        <c:v>7.634615384615385</c:v>
                      </c:pt>
                      <c:pt idx="20">
                        <c:v>7.615384615384615</c:v>
                      </c:pt>
                      <c:pt idx="21">
                        <c:v>7.5961538461538458</c:v>
                      </c:pt>
                      <c:pt idx="22">
                        <c:v>7.5769230769230766</c:v>
                      </c:pt>
                      <c:pt idx="23">
                        <c:v>7.5576923076923075</c:v>
                      </c:pt>
                      <c:pt idx="24">
                        <c:v>7.5384615384615383</c:v>
                      </c:pt>
                      <c:pt idx="25">
                        <c:v>7.5192307692307692</c:v>
                      </c:pt>
                      <c:pt idx="26">
                        <c:v>7.5</c:v>
                      </c:pt>
                      <c:pt idx="27">
                        <c:v>7.4807692307692308</c:v>
                      </c:pt>
                      <c:pt idx="28">
                        <c:v>7.4615384615384617</c:v>
                      </c:pt>
                      <c:pt idx="29">
                        <c:v>7.4423076923076925</c:v>
                      </c:pt>
                      <c:pt idx="30">
                        <c:v>7.4230769230769234</c:v>
                      </c:pt>
                      <c:pt idx="31">
                        <c:v>7.4038461538461542</c:v>
                      </c:pt>
                      <c:pt idx="32">
                        <c:v>7.384615384615385</c:v>
                      </c:pt>
                      <c:pt idx="33">
                        <c:v>7.365384615384615</c:v>
                      </c:pt>
                      <c:pt idx="34">
                        <c:v>7.3461538461538458</c:v>
                      </c:pt>
                      <c:pt idx="35">
                        <c:v>7.3269230769230766</c:v>
                      </c:pt>
                      <c:pt idx="36">
                        <c:v>7.3076923076923075</c:v>
                      </c:pt>
                      <c:pt idx="37">
                        <c:v>7.2884615384615383</c:v>
                      </c:pt>
                      <c:pt idx="38">
                        <c:v>7.2692307692307692</c:v>
                      </c:pt>
                      <c:pt idx="39">
                        <c:v>7.25</c:v>
                      </c:pt>
                      <c:pt idx="40">
                        <c:v>7.2307692307692308</c:v>
                      </c:pt>
                      <c:pt idx="41">
                        <c:v>7.2115384615384617</c:v>
                      </c:pt>
                      <c:pt idx="42">
                        <c:v>7.1923076923076925</c:v>
                      </c:pt>
                      <c:pt idx="43">
                        <c:v>7.1730769230769234</c:v>
                      </c:pt>
                      <c:pt idx="44">
                        <c:v>7.1538461538461542</c:v>
                      </c:pt>
                      <c:pt idx="45">
                        <c:v>7.134615384615385</c:v>
                      </c:pt>
                      <c:pt idx="46">
                        <c:v>7.115384615384615</c:v>
                      </c:pt>
                      <c:pt idx="47">
                        <c:v>7.0961538461538458</c:v>
                      </c:pt>
                      <c:pt idx="48">
                        <c:v>7.0769230769230766</c:v>
                      </c:pt>
                      <c:pt idx="49">
                        <c:v>7.0576923076923075</c:v>
                      </c:pt>
                      <c:pt idx="50">
                        <c:v>7.0384615384615383</c:v>
                      </c:pt>
                      <c:pt idx="51">
                        <c:v>7.0192307692307692</c:v>
                      </c:pt>
                      <c:pt idx="52">
                        <c:v>7</c:v>
                      </c:pt>
                      <c:pt idx="53">
                        <c:v>6.9807692307692308</c:v>
                      </c:pt>
                      <c:pt idx="54">
                        <c:v>6.9615384615384617</c:v>
                      </c:pt>
                      <c:pt idx="55">
                        <c:v>6.9423076923076925</c:v>
                      </c:pt>
                      <c:pt idx="56">
                        <c:v>6.9230769230769234</c:v>
                      </c:pt>
                      <c:pt idx="57">
                        <c:v>6.9038461538461542</c:v>
                      </c:pt>
                      <c:pt idx="58">
                        <c:v>6.884615384615385</c:v>
                      </c:pt>
                      <c:pt idx="59">
                        <c:v>6.865384615384615</c:v>
                      </c:pt>
                      <c:pt idx="60">
                        <c:v>6.8461538461538458</c:v>
                      </c:pt>
                      <c:pt idx="61">
                        <c:v>6.8269230769230766</c:v>
                      </c:pt>
                      <c:pt idx="62">
                        <c:v>6.8076923076923075</c:v>
                      </c:pt>
                      <c:pt idx="63">
                        <c:v>6.7884615384615383</c:v>
                      </c:pt>
                      <c:pt idx="64">
                        <c:v>6.7692307692307692</c:v>
                      </c:pt>
                      <c:pt idx="65">
                        <c:v>6.75</c:v>
                      </c:pt>
                      <c:pt idx="66">
                        <c:v>6.7307692307692308</c:v>
                      </c:pt>
                      <c:pt idx="67">
                        <c:v>6.7115384615384617</c:v>
                      </c:pt>
                      <c:pt idx="68">
                        <c:v>6.6923076923076925</c:v>
                      </c:pt>
                      <c:pt idx="69">
                        <c:v>6.6730769230769234</c:v>
                      </c:pt>
                      <c:pt idx="70">
                        <c:v>6.6538461538461542</c:v>
                      </c:pt>
                      <c:pt idx="71">
                        <c:v>6.634615384615385</c:v>
                      </c:pt>
                      <c:pt idx="72">
                        <c:v>6.615384615384615</c:v>
                      </c:pt>
                      <c:pt idx="73">
                        <c:v>6.5961538461538458</c:v>
                      </c:pt>
                      <c:pt idx="74">
                        <c:v>6.5769230769230766</c:v>
                      </c:pt>
                      <c:pt idx="75">
                        <c:v>6.5576923076923075</c:v>
                      </c:pt>
                      <c:pt idx="76">
                        <c:v>6.5384615384615383</c:v>
                      </c:pt>
                      <c:pt idx="77">
                        <c:v>6.5192307692307692</c:v>
                      </c:pt>
                      <c:pt idx="78">
                        <c:v>6.5</c:v>
                      </c:pt>
                      <c:pt idx="79">
                        <c:v>6.4807692307692308</c:v>
                      </c:pt>
                      <c:pt idx="80">
                        <c:v>6.4615384615384617</c:v>
                      </c:pt>
                      <c:pt idx="81">
                        <c:v>6.4423076923076925</c:v>
                      </c:pt>
                      <c:pt idx="82">
                        <c:v>6.4230769230769234</c:v>
                      </c:pt>
                      <c:pt idx="83">
                        <c:v>6.4038461538461542</c:v>
                      </c:pt>
                      <c:pt idx="84">
                        <c:v>6.384615384615385</c:v>
                      </c:pt>
                      <c:pt idx="85">
                        <c:v>6.365384615384615</c:v>
                      </c:pt>
                      <c:pt idx="86">
                        <c:v>6.3461538461538458</c:v>
                      </c:pt>
                      <c:pt idx="87">
                        <c:v>6.3269230769230766</c:v>
                      </c:pt>
                      <c:pt idx="88">
                        <c:v>6.3076923076923075</c:v>
                      </c:pt>
                      <c:pt idx="89">
                        <c:v>6.2884615384615383</c:v>
                      </c:pt>
                      <c:pt idx="90">
                        <c:v>6.2692307692307692</c:v>
                      </c:pt>
                      <c:pt idx="91">
                        <c:v>6.25</c:v>
                      </c:pt>
                      <c:pt idx="92">
                        <c:v>6.2307692307692308</c:v>
                      </c:pt>
                      <c:pt idx="93">
                        <c:v>6.2115384615384617</c:v>
                      </c:pt>
                      <c:pt idx="94">
                        <c:v>6.1923076923076925</c:v>
                      </c:pt>
                      <c:pt idx="95">
                        <c:v>6.1730769230769234</c:v>
                      </c:pt>
                      <c:pt idx="96">
                        <c:v>6.1538461538461542</c:v>
                      </c:pt>
                      <c:pt idx="97">
                        <c:v>6.134615384615385</c:v>
                      </c:pt>
                      <c:pt idx="98">
                        <c:v>6.115384615384615</c:v>
                      </c:pt>
                      <c:pt idx="99">
                        <c:v>6.0961538461538458</c:v>
                      </c:pt>
                      <c:pt idx="100">
                        <c:v>6.0769230769230766</c:v>
                      </c:pt>
                      <c:pt idx="101">
                        <c:v>6.0576923076923075</c:v>
                      </c:pt>
                      <c:pt idx="102">
                        <c:v>6.0384615384615383</c:v>
                      </c:pt>
                      <c:pt idx="103">
                        <c:v>6.0192307692307692</c:v>
                      </c:pt>
                      <c:pt idx="104">
                        <c:v>6</c:v>
                      </c:pt>
                      <c:pt idx="105">
                        <c:v>5.9807692307692308</c:v>
                      </c:pt>
                      <c:pt idx="106">
                        <c:v>5.9615384615384617</c:v>
                      </c:pt>
                      <c:pt idx="107">
                        <c:v>5.9423076923076925</c:v>
                      </c:pt>
                      <c:pt idx="108">
                        <c:v>5.9230769230769234</c:v>
                      </c:pt>
                      <c:pt idx="109">
                        <c:v>5.9038461538461542</c:v>
                      </c:pt>
                      <c:pt idx="110">
                        <c:v>5.884615384615385</c:v>
                      </c:pt>
                      <c:pt idx="111">
                        <c:v>5.865384615384615</c:v>
                      </c:pt>
                      <c:pt idx="112">
                        <c:v>5.8461538461538458</c:v>
                      </c:pt>
                      <c:pt idx="113">
                        <c:v>5.8269230769230766</c:v>
                      </c:pt>
                      <c:pt idx="114">
                        <c:v>5.8076923076923075</c:v>
                      </c:pt>
                      <c:pt idx="115">
                        <c:v>5.7884615384615383</c:v>
                      </c:pt>
                      <c:pt idx="116">
                        <c:v>5.7692307692307692</c:v>
                      </c:pt>
                      <c:pt idx="117">
                        <c:v>5.75</c:v>
                      </c:pt>
                      <c:pt idx="118">
                        <c:v>5.7307692307692308</c:v>
                      </c:pt>
                      <c:pt idx="119">
                        <c:v>5.7115384615384617</c:v>
                      </c:pt>
                      <c:pt idx="120">
                        <c:v>5.6923076923076925</c:v>
                      </c:pt>
                      <c:pt idx="121">
                        <c:v>5.6730769230769234</c:v>
                      </c:pt>
                      <c:pt idx="122">
                        <c:v>5.6538461538461542</c:v>
                      </c:pt>
                      <c:pt idx="123">
                        <c:v>5.634615384615385</c:v>
                      </c:pt>
                      <c:pt idx="124">
                        <c:v>5.615384615384615</c:v>
                      </c:pt>
                      <c:pt idx="125">
                        <c:v>5.5961538461538458</c:v>
                      </c:pt>
                      <c:pt idx="126">
                        <c:v>5.5769230769230766</c:v>
                      </c:pt>
                      <c:pt idx="127">
                        <c:v>5.5576923076923075</c:v>
                      </c:pt>
                      <c:pt idx="128">
                        <c:v>5.5384615384615383</c:v>
                      </c:pt>
                      <c:pt idx="129">
                        <c:v>5.5192307692307692</c:v>
                      </c:pt>
                      <c:pt idx="130">
                        <c:v>5.5</c:v>
                      </c:pt>
                      <c:pt idx="131">
                        <c:v>5.4807692307692308</c:v>
                      </c:pt>
                      <c:pt idx="132">
                        <c:v>5.4615384615384617</c:v>
                      </c:pt>
                      <c:pt idx="133">
                        <c:v>5.4423076923076925</c:v>
                      </c:pt>
                      <c:pt idx="134">
                        <c:v>5.4230769230769234</c:v>
                      </c:pt>
                      <c:pt idx="135">
                        <c:v>5.4038461538461542</c:v>
                      </c:pt>
                      <c:pt idx="136">
                        <c:v>5.384615384615385</c:v>
                      </c:pt>
                      <c:pt idx="137">
                        <c:v>5.365384615384615</c:v>
                      </c:pt>
                      <c:pt idx="138">
                        <c:v>5.3461538461538458</c:v>
                      </c:pt>
                      <c:pt idx="139">
                        <c:v>5.3269230769230766</c:v>
                      </c:pt>
                      <c:pt idx="140">
                        <c:v>5.3076923076923075</c:v>
                      </c:pt>
                      <c:pt idx="141">
                        <c:v>5.2884615384615383</c:v>
                      </c:pt>
                      <c:pt idx="142">
                        <c:v>5.2692307692307692</c:v>
                      </c:pt>
                      <c:pt idx="143">
                        <c:v>5.25</c:v>
                      </c:pt>
                      <c:pt idx="144">
                        <c:v>5.2307692307692308</c:v>
                      </c:pt>
                      <c:pt idx="145">
                        <c:v>5.2115384615384617</c:v>
                      </c:pt>
                      <c:pt idx="146">
                        <c:v>5.1923076923076925</c:v>
                      </c:pt>
                      <c:pt idx="147">
                        <c:v>5.1730769230769234</c:v>
                      </c:pt>
                      <c:pt idx="148">
                        <c:v>5.1538461538461542</c:v>
                      </c:pt>
                      <c:pt idx="149">
                        <c:v>5.134615384615385</c:v>
                      </c:pt>
                      <c:pt idx="150">
                        <c:v>5.115384615384615</c:v>
                      </c:pt>
                      <c:pt idx="151">
                        <c:v>5.0961538461538458</c:v>
                      </c:pt>
                      <c:pt idx="152">
                        <c:v>5.0769230769230766</c:v>
                      </c:pt>
                      <c:pt idx="153">
                        <c:v>5.0576923076923075</c:v>
                      </c:pt>
                      <c:pt idx="154">
                        <c:v>5.0384615384615383</c:v>
                      </c:pt>
                      <c:pt idx="155">
                        <c:v>5.0192307692307692</c:v>
                      </c:pt>
                      <c:pt idx="156">
                        <c:v>5</c:v>
                      </c:pt>
                      <c:pt idx="157">
                        <c:v>4.9807692307692308</c:v>
                      </c:pt>
                      <c:pt idx="158">
                        <c:v>4.9615384615384617</c:v>
                      </c:pt>
                      <c:pt idx="159">
                        <c:v>4.9423076923076925</c:v>
                      </c:pt>
                      <c:pt idx="160">
                        <c:v>4.9230769230769234</c:v>
                      </c:pt>
                      <c:pt idx="161">
                        <c:v>4.9038461538461542</c:v>
                      </c:pt>
                      <c:pt idx="162">
                        <c:v>4.884615384615385</c:v>
                      </c:pt>
                      <c:pt idx="163">
                        <c:v>4.865384615384615</c:v>
                      </c:pt>
                      <c:pt idx="164">
                        <c:v>4.8461538461538458</c:v>
                      </c:pt>
                      <c:pt idx="165">
                        <c:v>4.8269230769230766</c:v>
                      </c:pt>
                      <c:pt idx="166">
                        <c:v>4.8076923076923075</c:v>
                      </c:pt>
                      <c:pt idx="167">
                        <c:v>4.7884615384615383</c:v>
                      </c:pt>
                      <c:pt idx="168">
                        <c:v>4.7692307692307692</c:v>
                      </c:pt>
                      <c:pt idx="169">
                        <c:v>4.75</c:v>
                      </c:pt>
                      <c:pt idx="170">
                        <c:v>4.7307692307692308</c:v>
                      </c:pt>
                      <c:pt idx="171">
                        <c:v>4.7115384615384617</c:v>
                      </c:pt>
                      <c:pt idx="172">
                        <c:v>4.6923076923076925</c:v>
                      </c:pt>
                      <c:pt idx="173">
                        <c:v>4.6730769230769234</c:v>
                      </c:pt>
                      <c:pt idx="174">
                        <c:v>4.6538461538461542</c:v>
                      </c:pt>
                      <c:pt idx="175">
                        <c:v>4.634615384615385</c:v>
                      </c:pt>
                      <c:pt idx="176">
                        <c:v>4.615384615384615</c:v>
                      </c:pt>
                      <c:pt idx="177">
                        <c:v>4.5961538461538458</c:v>
                      </c:pt>
                      <c:pt idx="178">
                        <c:v>4.5769230769230766</c:v>
                      </c:pt>
                      <c:pt idx="179">
                        <c:v>4.5576923076923075</c:v>
                      </c:pt>
                      <c:pt idx="180">
                        <c:v>4.5384615384615383</c:v>
                      </c:pt>
                      <c:pt idx="181">
                        <c:v>4.5192307692307692</c:v>
                      </c:pt>
                      <c:pt idx="182">
                        <c:v>4.5</c:v>
                      </c:pt>
                      <c:pt idx="183">
                        <c:v>4.4807692307692308</c:v>
                      </c:pt>
                      <c:pt idx="184">
                        <c:v>4.4615384615384617</c:v>
                      </c:pt>
                      <c:pt idx="185">
                        <c:v>4.4423076923076925</c:v>
                      </c:pt>
                      <c:pt idx="186">
                        <c:v>4.4230769230769234</c:v>
                      </c:pt>
                      <c:pt idx="187">
                        <c:v>4.4038461538461542</c:v>
                      </c:pt>
                      <c:pt idx="188">
                        <c:v>4.384615384615385</c:v>
                      </c:pt>
                      <c:pt idx="189">
                        <c:v>4.365384615384615</c:v>
                      </c:pt>
                      <c:pt idx="190">
                        <c:v>4.3461538461538458</c:v>
                      </c:pt>
                      <c:pt idx="191">
                        <c:v>4.3269230769230766</c:v>
                      </c:pt>
                      <c:pt idx="192">
                        <c:v>4.3076923076923075</c:v>
                      </c:pt>
                      <c:pt idx="193">
                        <c:v>4.2884615384615383</c:v>
                      </c:pt>
                      <c:pt idx="194">
                        <c:v>4.2692307692307692</c:v>
                      </c:pt>
                      <c:pt idx="195">
                        <c:v>4.25</c:v>
                      </c:pt>
                      <c:pt idx="196">
                        <c:v>4.2307692307692308</c:v>
                      </c:pt>
                      <c:pt idx="197">
                        <c:v>4.2115384615384617</c:v>
                      </c:pt>
                      <c:pt idx="198">
                        <c:v>4.1923076923076925</c:v>
                      </c:pt>
                      <c:pt idx="199">
                        <c:v>4.1730769230769234</c:v>
                      </c:pt>
                      <c:pt idx="200">
                        <c:v>4.1538461538461542</c:v>
                      </c:pt>
                      <c:pt idx="201">
                        <c:v>4.134615384615385</c:v>
                      </c:pt>
                      <c:pt idx="202">
                        <c:v>4.115384615384615</c:v>
                      </c:pt>
                      <c:pt idx="203">
                        <c:v>4.0961538461538458</c:v>
                      </c:pt>
                      <c:pt idx="204">
                        <c:v>4.0769230769230766</c:v>
                      </c:pt>
                      <c:pt idx="205">
                        <c:v>4.0576923076923075</c:v>
                      </c:pt>
                      <c:pt idx="206">
                        <c:v>4.0384615384615383</c:v>
                      </c:pt>
                      <c:pt idx="207">
                        <c:v>4.0192307692307692</c:v>
                      </c:pt>
                      <c:pt idx="208">
                        <c:v>4</c:v>
                      </c:pt>
                      <c:pt idx="209">
                        <c:v>3.9807692307692308</c:v>
                      </c:pt>
                      <c:pt idx="210">
                        <c:v>3.9615384615384617</c:v>
                      </c:pt>
                      <c:pt idx="211">
                        <c:v>3.9423076923076925</c:v>
                      </c:pt>
                      <c:pt idx="212">
                        <c:v>3.9230769230769229</c:v>
                      </c:pt>
                      <c:pt idx="213">
                        <c:v>3.9038461538461537</c:v>
                      </c:pt>
                      <c:pt idx="214">
                        <c:v>3.8846153846153846</c:v>
                      </c:pt>
                      <c:pt idx="215">
                        <c:v>3.8653846153846154</c:v>
                      </c:pt>
                      <c:pt idx="216">
                        <c:v>3.8461538461538463</c:v>
                      </c:pt>
                      <c:pt idx="217">
                        <c:v>3.8269230769230771</c:v>
                      </c:pt>
                      <c:pt idx="218">
                        <c:v>3.8076923076923075</c:v>
                      </c:pt>
                      <c:pt idx="219">
                        <c:v>3.7884615384615383</c:v>
                      </c:pt>
                      <c:pt idx="220">
                        <c:v>3.7692307692307692</c:v>
                      </c:pt>
                      <c:pt idx="221">
                        <c:v>3.75</c:v>
                      </c:pt>
                      <c:pt idx="222">
                        <c:v>3.7307692307692308</c:v>
                      </c:pt>
                      <c:pt idx="223">
                        <c:v>3.7115384615384617</c:v>
                      </c:pt>
                      <c:pt idx="224">
                        <c:v>3.6923076923076925</c:v>
                      </c:pt>
                      <c:pt idx="225">
                        <c:v>3.6730769230769229</c:v>
                      </c:pt>
                      <c:pt idx="226">
                        <c:v>3.6538461538461537</c:v>
                      </c:pt>
                      <c:pt idx="227">
                        <c:v>3.6346153846153846</c:v>
                      </c:pt>
                      <c:pt idx="228">
                        <c:v>3.6153846153846154</c:v>
                      </c:pt>
                      <c:pt idx="229">
                        <c:v>3.5961538461538463</c:v>
                      </c:pt>
                      <c:pt idx="230">
                        <c:v>3.5769230769230771</c:v>
                      </c:pt>
                      <c:pt idx="231">
                        <c:v>3.5576923076923075</c:v>
                      </c:pt>
                      <c:pt idx="232">
                        <c:v>3.5384615384615383</c:v>
                      </c:pt>
                      <c:pt idx="233">
                        <c:v>3.5192307692307692</c:v>
                      </c:pt>
                      <c:pt idx="234">
                        <c:v>3.5</c:v>
                      </c:pt>
                      <c:pt idx="235">
                        <c:v>3.4807692307692308</c:v>
                      </c:pt>
                      <c:pt idx="236">
                        <c:v>3.4615384615384617</c:v>
                      </c:pt>
                      <c:pt idx="237">
                        <c:v>3.4423076923076925</c:v>
                      </c:pt>
                      <c:pt idx="238">
                        <c:v>3.4230769230769229</c:v>
                      </c:pt>
                      <c:pt idx="239">
                        <c:v>3.4038461538461537</c:v>
                      </c:pt>
                      <c:pt idx="240">
                        <c:v>3.3846153846153846</c:v>
                      </c:pt>
                      <c:pt idx="241">
                        <c:v>3.3653846153846154</c:v>
                      </c:pt>
                      <c:pt idx="242">
                        <c:v>3.3461538461538463</c:v>
                      </c:pt>
                      <c:pt idx="243">
                        <c:v>3.3269230769230771</c:v>
                      </c:pt>
                      <c:pt idx="244">
                        <c:v>3.3076923076923075</c:v>
                      </c:pt>
                      <c:pt idx="245">
                        <c:v>3.2884615384615383</c:v>
                      </c:pt>
                      <c:pt idx="246">
                        <c:v>3.2692307692307692</c:v>
                      </c:pt>
                      <c:pt idx="247">
                        <c:v>3.25</c:v>
                      </c:pt>
                      <c:pt idx="248">
                        <c:v>3.2307692307692308</c:v>
                      </c:pt>
                      <c:pt idx="249">
                        <c:v>3.2115384615384617</c:v>
                      </c:pt>
                      <c:pt idx="250">
                        <c:v>3.1923076923076925</c:v>
                      </c:pt>
                      <c:pt idx="251">
                        <c:v>3.1730769230769229</c:v>
                      </c:pt>
                      <c:pt idx="252">
                        <c:v>3.1538461538461537</c:v>
                      </c:pt>
                      <c:pt idx="253">
                        <c:v>3.1346153846153846</c:v>
                      </c:pt>
                      <c:pt idx="254">
                        <c:v>3.1153846153846154</c:v>
                      </c:pt>
                      <c:pt idx="255">
                        <c:v>3.0961538461538463</c:v>
                      </c:pt>
                      <c:pt idx="256">
                        <c:v>3.0769230769230771</c:v>
                      </c:pt>
                      <c:pt idx="257">
                        <c:v>3.0576923076923075</c:v>
                      </c:pt>
                      <c:pt idx="258">
                        <c:v>3.0384615384615383</c:v>
                      </c:pt>
                      <c:pt idx="259">
                        <c:v>3.0192307692307692</c:v>
                      </c:pt>
                      <c:pt idx="260">
                        <c:v>3</c:v>
                      </c:pt>
                      <c:pt idx="261">
                        <c:v>2.9807692307692308</c:v>
                      </c:pt>
                      <c:pt idx="262">
                        <c:v>2.9615384615384617</c:v>
                      </c:pt>
                      <c:pt idx="263">
                        <c:v>2.9423076923076925</c:v>
                      </c:pt>
                      <c:pt idx="264">
                        <c:v>2.9230769230769229</c:v>
                      </c:pt>
                      <c:pt idx="265">
                        <c:v>2.9038461538461537</c:v>
                      </c:pt>
                      <c:pt idx="266">
                        <c:v>2.8846153846153846</c:v>
                      </c:pt>
                      <c:pt idx="267">
                        <c:v>2.8653846153846154</c:v>
                      </c:pt>
                      <c:pt idx="268">
                        <c:v>2.8461538461538463</c:v>
                      </c:pt>
                      <c:pt idx="269">
                        <c:v>2.8269230769230771</c:v>
                      </c:pt>
                      <c:pt idx="270">
                        <c:v>2.8076923076923075</c:v>
                      </c:pt>
                      <c:pt idx="271">
                        <c:v>2.7884615384615383</c:v>
                      </c:pt>
                      <c:pt idx="272">
                        <c:v>2.7692307692307692</c:v>
                      </c:pt>
                      <c:pt idx="273">
                        <c:v>2.75</c:v>
                      </c:pt>
                      <c:pt idx="274">
                        <c:v>2.7307692307692308</c:v>
                      </c:pt>
                      <c:pt idx="275">
                        <c:v>2.7115384615384617</c:v>
                      </c:pt>
                      <c:pt idx="276">
                        <c:v>2.6923076923076925</c:v>
                      </c:pt>
                      <c:pt idx="277">
                        <c:v>2.6730769230769229</c:v>
                      </c:pt>
                      <c:pt idx="278">
                        <c:v>2.6538461538461537</c:v>
                      </c:pt>
                      <c:pt idx="279">
                        <c:v>2.6346153846153846</c:v>
                      </c:pt>
                      <c:pt idx="280">
                        <c:v>2.6153846153846154</c:v>
                      </c:pt>
                      <c:pt idx="281">
                        <c:v>2.5961538461538463</c:v>
                      </c:pt>
                      <c:pt idx="282">
                        <c:v>2.5769230769230771</c:v>
                      </c:pt>
                      <c:pt idx="283">
                        <c:v>2.5576923076923075</c:v>
                      </c:pt>
                      <c:pt idx="284">
                        <c:v>2.5384615384615383</c:v>
                      </c:pt>
                      <c:pt idx="285">
                        <c:v>2.5192307692307692</c:v>
                      </c:pt>
                      <c:pt idx="286">
                        <c:v>2.5</c:v>
                      </c:pt>
                      <c:pt idx="287">
                        <c:v>2.4807692307692308</c:v>
                      </c:pt>
                      <c:pt idx="288">
                        <c:v>2.4615384615384617</c:v>
                      </c:pt>
                      <c:pt idx="289">
                        <c:v>2.4423076923076925</c:v>
                      </c:pt>
                      <c:pt idx="290">
                        <c:v>2.4230769230769229</c:v>
                      </c:pt>
                      <c:pt idx="291">
                        <c:v>2.4038461538461537</c:v>
                      </c:pt>
                      <c:pt idx="292">
                        <c:v>2.3846153846153846</c:v>
                      </c:pt>
                      <c:pt idx="293">
                        <c:v>2.3653846153846154</c:v>
                      </c:pt>
                      <c:pt idx="294">
                        <c:v>2.3461538461538463</c:v>
                      </c:pt>
                      <c:pt idx="295">
                        <c:v>2.3269230769230771</c:v>
                      </c:pt>
                      <c:pt idx="296">
                        <c:v>2.3076923076923075</c:v>
                      </c:pt>
                      <c:pt idx="297">
                        <c:v>2.2884615384615383</c:v>
                      </c:pt>
                      <c:pt idx="298">
                        <c:v>2.2692307692307692</c:v>
                      </c:pt>
                      <c:pt idx="299">
                        <c:v>2.25</c:v>
                      </c:pt>
                      <c:pt idx="300">
                        <c:v>2.2307692307692308</c:v>
                      </c:pt>
                      <c:pt idx="301">
                        <c:v>2.2115384615384617</c:v>
                      </c:pt>
                      <c:pt idx="302">
                        <c:v>2.1923076923076925</c:v>
                      </c:pt>
                      <c:pt idx="303">
                        <c:v>2.1730769230769229</c:v>
                      </c:pt>
                      <c:pt idx="304">
                        <c:v>2.1538461538461537</c:v>
                      </c:pt>
                      <c:pt idx="305">
                        <c:v>2.1346153846153846</c:v>
                      </c:pt>
                      <c:pt idx="306">
                        <c:v>2.1153846153846154</c:v>
                      </c:pt>
                      <c:pt idx="307">
                        <c:v>2.0961538461538463</c:v>
                      </c:pt>
                      <c:pt idx="308">
                        <c:v>2.0769230769230771</c:v>
                      </c:pt>
                      <c:pt idx="309">
                        <c:v>2.0576923076923075</c:v>
                      </c:pt>
                      <c:pt idx="310">
                        <c:v>2.0384615384615383</c:v>
                      </c:pt>
                      <c:pt idx="311">
                        <c:v>2.0192307692307692</c:v>
                      </c:pt>
                      <c:pt idx="312">
                        <c:v>2</c:v>
                      </c:pt>
                      <c:pt idx="313">
                        <c:v>1.9807692307692308</c:v>
                      </c:pt>
                      <c:pt idx="314">
                        <c:v>1.9615384615384615</c:v>
                      </c:pt>
                      <c:pt idx="315">
                        <c:v>1.9423076923076923</c:v>
                      </c:pt>
                      <c:pt idx="316">
                        <c:v>1.9230769230769231</c:v>
                      </c:pt>
                      <c:pt idx="317">
                        <c:v>1.9038461538461537</c:v>
                      </c:pt>
                      <c:pt idx="318">
                        <c:v>1.8846153846153846</c:v>
                      </c:pt>
                      <c:pt idx="319">
                        <c:v>1.8653846153846154</c:v>
                      </c:pt>
                      <c:pt idx="320">
                        <c:v>1.8461538461538463</c:v>
                      </c:pt>
                      <c:pt idx="321">
                        <c:v>1.8269230769230769</c:v>
                      </c:pt>
                      <c:pt idx="322">
                        <c:v>1.8076923076923077</c:v>
                      </c:pt>
                      <c:pt idx="323">
                        <c:v>1.7884615384615385</c:v>
                      </c:pt>
                      <c:pt idx="324">
                        <c:v>1.7692307692307692</c:v>
                      </c:pt>
                      <c:pt idx="325">
                        <c:v>1.75</c:v>
                      </c:pt>
                      <c:pt idx="326">
                        <c:v>1.7307692307692308</c:v>
                      </c:pt>
                      <c:pt idx="327">
                        <c:v>1.7115384615384615</c:v>
                      </c:pt>
                      <c:pt idx="328">
                        <c:v>1.6923076923076923</c:v>
                      </c:pt>
                      <c:pt idx="329">
                        <c:v>1.6730769230769231</c:v>
                      </c:pt>
                      <c:pt idx="330">
                        <c:v>1.6538461538461537</c:v>
                      </c:pt>
                      <c:pt idx="331">
                        <c:v>1.6346153846153846</c:v>
                      </c:pt>
                      <c:pt idx="332">
                        <c:v>1.6153846153846154</c:v>
                      </c:pt>
                      <c:pt idx="333">
                        <c:v>1.5961538461538463</c:v>
                      </c:pt>
                      <c:pt idx="334">
                        <c:v>1.5769230769230769</c:v>
                      </c:pt>
                      <c:pt idx="335">
                        <c:v>1.5576923076923077</c:v>
                      </c:pt>
                      <c:pt idx="336">
                        <c:v>1.5384615384615385</c:v>
                      </c:pt>
                      <c:pt idx="337">
                        <c:v>1.5192307692307692</c:v>
                      </c:pt>
                      <c:pt idx="338">
                        <c:v>1.5</c:v>
                      </c:pt>
                      <c:pt idx="339">
                        <c:v>1.4807692307692308</c:v>
                      </c:pt>
                      <c:pt idx="340">
                        <c:v>1.4615384615384615</c:v>
                      </c:pt>
                      <c:pt idx="341">
                        <c:v>1.4423076923076923</c:v>
                      </c:pt>
                      <c:pt idx="342">
                        <c:v>1.4230769230769231</c:v>
                      </c:pt>
                      <c:pt idx="343">
                        <c:v>1.4038461538461537</c:v>
                      </c:pt>
                      <c:pt idx="344">
                        <c:v>1.3846153846153846</c:v>
                      </c:pt>
                      <c:pt idx="345">
                        <c:v>1.3653846153846154</c:v>
                      </c:pt>
                      <c:pt idx="346">
                        <c:v>1.3461538461538463</c:v>
                      </c:pt>
                      <c:pt idx="347">
                        <c:v>1.3269230769230769</c:v>
                      </c:pt>
                      <c:pt idx="348">
                        <c:v>1.3076923076923077</c:v>
                      </c:pt>
                      <c:pt idx="349">
                        <c:v>1.2884615384615385</c:v>
                      </c:pt>
                      <c:pt idx="350">
                        <c:v>1.2692307692307692</c:v>
                      </c:pt>
                      <c:pt idx="351">
                        <c:v>1.25</c:v>
                      </c:pt>
                      <c:pt idx="352">
                        <c:v>1.2307692307692308</c:v>
                      </c:pt>
                      <c:pt idx="353">
                        <c:v>1.2115384615384615</c:v>
                      </c:pt>
                      <c:pt idx="354">
                        <c:v>1.1923076923076923</c:v>
                      </c:pt>
                      <c:pt idx="355">
                        <c:v>1.1730769230769231</c:v>
                      </c:pt>
                      <c:pt idx="356">
                        <c:v>1.1538461538461537</c:v>
                      </c:pt>
                      <c:pt idx="357">
                        <c:v>1.1346153846153846</c:v>
                      </c:pt>
                      <c:pt idx="358">
                        <c:v>1.1153846153846154</c:v>
                      </c:pt>
                      <c:pt idx="359">
                        <c:v>1.0961538461538463</c:v>
                      </c:pt>
                      <c:pt idx="360">
                        <c:v>1.0769230769230769</c:v>
                      </c:pt>
                      <c:pt idx="361">
                        <c:v>1.0576923076923077</c:v>
                      </c:pt>
                      <c:pt idx="362">
                        <c:v>1.0384615384615385</c:v>
                      </c:pt>
                      <c:pt idx="363">
                        <c:v>1.0192307692307692</c:v>
                      </c:pt>
                      <c:pt idx="364">
                        <c:v>1</c:v>
                      </c:pt>
                      <c:pt idx="365">
                        <c:v>0.98076923076923073</c:v>
                      </c:pt>
                      <c:pt idx="366">
                        <c:v>0.96153846153846156</c:v>
                      </c:pt>
                      <c:pt idx="367">
                        <c:v>0.94230769230769229</c:v>
                      </c:pt>
                      <c:pt idx="368">
                        <c:v>0.92307692307692313</c:v>
                      </c:pt>
                      <c:pt idx="369">
                        <c:v>0.90384615384615385</c:v>
                      </c:pt>
                      <c:pt idx="370">
                        <c:v>0.88461538461538458</c:v>
                      </c:pt>
                      <c:pt idx="371">
                        <c:v>0.86538461538461542</c:v>
                      </c:pt>
                      <c:pt idx="372">
                        <c:v>0.84615384615384615</c:v>
                      </c:pt>
                      <c:pt idx="373">
                        <c:v>0.82692307692307687</c:v>
                      </c:pt>
                      <c:pt idx="374">
                        <c:v>0.80769230769230771</c:v>
                      </c:pt>
                      <c:pt idx="375">
                        <c:v>0.78846153846153844</c:v>
                      </c:pt>
                      <c:pt idx="376">
                        <c:v>0.76923076923076927</c:v>
                      </c:pt>
                      <c:pt idx="377">
                        <c:v>0.75</c:v>
                      </c:pt>
                      <c:pt idx="378">
                        <c:v>0.73076923076923073</c:v>
                      </c:pt>
                      <c:pt idx="379">
                        <c:v>0.71153846153846156</c:v>
                      </c:pt>
                      <c:pt idx="380">
                        <c:v>0.69230769230769229</c:v>
                      </c:pt>
                      <c:pt idx="381">
                        <c:v>0.67307692307692313</c:v>
                      </c:pt>
                      <c:pt idx="382">
                        <c:v>0.65384615384615385</c:v>
                      </c:pt>
                      <c:pt idx="383">
                        <c:v>0.63461538461538458</c:v>
                      </c:pt>
                      <c:pt idx="384">
                        <c:v>0.61538461538461542</c:v>
                      </c:pt>
                      <c:pt idx="385">
                        <c:v>0.59615384615384615</c:v>
                      </c:pt>
                      <c:pt idx="386">
                        <c:v>0.57692307692307687</c:v>
                      </c:pt>
                      <c:pt idx="387">
                        <c:v>0.55769230769230771</c:v>
                      </c:pt>
                      <c:pt idx="388">
                        <c:v>0.53846153846153844</c:v>
                      </c:pt>
                      <c:pt idx="389">
                        <c:v>0.51923076923076927</c:v>
                      </c:pt>
                      <c:pt idx="390">
                        <c:v>0.5</c:v>
                      </c:pt>
                      <c:pt idx="391">
                        <c:v>0.48076923076923078</c:v>
                      </c:pt>
                      <c:pt idx="392">
                        <c:v>0.46153846153846156</c:v>
                      </c:pt>
                      <c:pt idx="393">
                        <c:v>0.44230769230769229</c:v>
                      </c:pt>
                      <c:pt idx="394">
                        <c:v>0.42307692307692307</c:v>
                      </c:pt>
                      <c:pt idx="395">
                        <c:v>0.40384615384615385</c:v>
                      </c:pt>
                      <c:pt idx="396">
                        <c:v>0.38461538461538464</c:v>
                      </c:pt>
                      <c:pt idx="397">
                        <c:v>0.36538461538461536</c:v>
                      </c:pt>
                      <c:pt idx="398">
                        <c:v>0.34615384615384615</c:v>
                      </c:pt>
                      <c:pt idx="399">
                        <c:v>0.32692307692307693</c:v>
                      </c:pt>
                      <c:pt idx="400">
                        <c:v>0.30769230769230771</c:v>
                      </c:pt>
                      <c:pt idx="401">
                        <c:v>0.28846153846153844</c:v>
                      </c:pt>
                      <c:pt idx="402">
                        <c:v>0.26923076923076922</c:v>
                      </c:pt>
                      <c:pt idx="403">
                        <c:v>0.25</c:v>
                      </c:pt>
                      <c:pt idx="404">
                        <c:v>0.23076923076923078</c:v>
                      </c:pt>
                      <c:pt idx="405">
                        <c:v>0.21153846153846154</c:v>
                      </c:pt>
                      <c:pt idx="406">
                        <c:v>0.19230769230769232</c:v>
                      </c:pt>
                      <c:pt idx="407">
                        <c:v>0.17307692307692307</c:v>
                      </c:pt>
                      <c:pt idx="408">
                        <c:v>0.15384615384615385</c:v>
                      </c:pt>
                      <c:pt idx="409">
                        <c:v>0.13461538461538461</c:v>
                      </c:pt>
                      <c:pt idx="410">
                        <c:v>0.11538461538461539</c:v>
                      </c:pt>
                      <c:pt idx="411">
                        <c:v>9.6153846153846159E-2</c:v>
                      </c:pt>
                      <c:pt idx="412">
                        <c:v>7.6923076923076927E-2</c:v>
                      </c:pt>
                      <c:pt idx="413">
                        <c:v>5.7692307692307696E-2</c:v>
                      </c:pt>
                      <c:pt idx="414">
                        <c:v>3.8461538461538464E-2</c:v>
                      </c:pt>
                    </c:numCache>
                  </c:numRef>
                </c:xVal>
                <c:yVal>
                  <c:numRef>
                    <c:extLst xmlns:c15="http://schemas.microsoft.com/office/drawing/2012/chart">
                      <c:ext xmlns:c15="http://schemas.microsoft.com/office/drawing/2012/chart" uri="{02D57815-91ED-43cb-92C2-25804820EDAC}">
                        <c15:formulaRef>
                          <c15:sqref>'Par Perfecto'!$I$2:$I$416</c15:sqref>
                        </c15:formulaRef>
                      </c:ext>
                    </c:extLst>
                    <c:numCache>
                      <c:formatCode>0.0%</c:formatCode>
                      <c:ptCount val="415"/>
                      <c:pt idx="0">
                        <c:v>0.92530120481927713</c:v>
                      </c:pt>
                      <c:pt idx="1">
                        <c:v>0.9253065774804905</c:v>
                      </c:pt>
                      <c:pt idx="2">
                        <c:v>0.92531197615943372</c:v>
                      </c:pt>
                      <c:pt idx="3">
                        <c:v>0.92531740104555649</c:v>
                      </c:pt>
                      <c:pt idx="4">
                        <c:v>0.92532285233015166</c:v>
                      </c:pt>
                      <c:pt idx="5">
                        <c:v>0.92532833020637906</c:v>
                      </c:pt>
                      <c:pt idx="6">
                        <c:v>0.92533383486928722</c:v>
                      </c:pt>
                      <c:pt idx="7">
                        <c:v>0.92533936651583704</c:v>
                      </c:pt>
                      <c:pt idx="8">
                        <c:v>0.92534492534492541</c:v>
                      </c:pt>
                      <c:pt idx="9">
                        <c:v>0.92535051155740811</c:v>
                      </c:pt>
                      <c:pt idx="10">
                        <c:v>0.92535612535612533</c:v>
                      </c:pt>
                      <c:pt idx="11">
                        <c:v>0.92536176694592531</c:v>
                      </c:pt>
                      <c:pt idx="12">
                        <c:v>0.92536743653368958</c:v>
                      </c:pt>
                      <c:pt idx="13">
                        <c:v>0.92537313432835822</c:v>
                      </c:pt>
                      <c:pt idx="14">
                        <c:v>0.92537886054095531</c:v>
                      </c:pt>
                      <c:pt idx="15">
                        <c:v>0.92538461538461536</c:v>
                      </c:pt>
                      <c:pt idx="16">
                        <c:v>0.92539039907460963</c:v>
                      </c:pt>
                      <c:pt idx="17">
                        <c:v>0.92539621182837262</c:v>
                      </c:pt>
                      <c:pt idx="18">
                        <c:v>0.92540205386552998</c:v>
                      </c:pt>
                      <c:pt idx="19">
                        <c:v>0.92540792540792538</c:v>
                      </c:pt>
                      <c:pt idx="20">
                        <c:v>0.92541382667964944</c:v>
                      </c:pt>
                      <c:pt idx="21">
                        <c:v>0.92541975790706754</c:v>
                      </c:pt>
                      <c:pt idx="22">
                        <c:v>0.92542571931884909</c:v>
                      </c:pt>
                      <c:pt idx="23">
                        <c:v>0.92543171114599687</c:v>
                      </c:pt>
                      <c:pt idx="24">
                        <c:v>0.92543773362187687</c:v>
                      </c:pt>
                      <c:pt idx="25">
                        <c:v>0.92544378698224861</c:v>
                      </c:pt>
                      <c:pt idx="26">
                        <c:v>0.92544987146529556</c:v>
                      </c:pt>
                      <c:pt idx="27">
                        <c:v>0.92545598731165735</c:v>
                      </c:pt>
                      <c:pt idx="28">
                        <c:v>0.92546213476446038</c:v>
                      </c:pt>
                      <c:pt idx="29">
                        <c:v>0.92546831406935037</c:v>
                      </c:pt>
                      <c:pt idx="30">
                        <c:v>0.92547452547452547</c:v>
                      </c:pt>
                      <c:pt idx="31">
                        <c:v>0.92548076923076927</c:v>
                      </c:pt>
                      <c:pt idx="32">
                        <c:v>0.9254870455914842</c:v>
                      </c:pt>
                      <c:pt idx="33">
                        <c:v>0.92549335481272654</c:v>
                      </c:pt>
                      <c:pt idx="34">
                        <c:v>0.92549969715324043</c:v>
                      </c:pt>
                      <c:pt idx="35">
                        <c:v>0.92550607287449405</c:v>
                      </c:pt>
                      <c:pt idx="36">
                        <c:v>0.92551248224071447</c:v>
                      </c:pt>
                      <c:pt idx="37">
                        <c:v>0.92551892551892545</c:v>
                      </c:pt>
                      <c:pt idx="38">
                        <c:v>0.92552540297898389</c:v>
                      </c:pt>
                      <c:pt idx="39">
                        <c:v>0.92553191489361708</c:v>
                      </c:pt>
                      <c:pt idx="40">
                        <c:v>0.92553846153846153</c:v>
                      </c:pt>
                      <c:pt idx="41">
                        <c:v>0.92554504319210207</c:v>
                      </c:pt>
                      <c:pt idx="42">
                        <c:v>0.92555166013611045</c:v>
                      </c:pt>
                      <c:pt idx="43">
                        <c:v>0.92555831265508692</c:v>
                      </c:pt>
                      <c:pt idx="44">
                        <c:v>0.92556500103669914</c:v>
                      </c:pt>
                      <c:pt idx="45">
                        <c:v>0.92557172557172562</c:v>
                      </c:pt>
                      <c:pt idx="46">
                        <c:v>0.92557848655409636</c:v>
                      </c:pt>
                      <c:pt idx="47">
                        <c:v>0.92558528428093645</c:v>
                      </c:pt>
                      <c:pt idx="48">
                        <c:v>0.92559211905260952</c:v>
                      </c:pt>
                      <c:pt idx="49">
                        <c:v>0.92559899117276156</c:v>
                      </c:pt>
                      <c:pt idx="50">
                        <c:v>0.9256059009483667</c:v>
                      </c:pt>
                      <c:pt idx="51">
                        <c:v>0.92561284868977178</c:v>
                      </c:pt>
                      <c:pt idx="52">
                        <c:v>0.92561983471074394</c:v>
                      </c:pt>
                      <c:pt idx="53">
                        <c:v>0.92562685932851674</c:v>
                      </c:pt>
                      <c:pt idx="54">
                        <c:v>0.92563392286383972</c:v>
                      </c:pt>
                      <c:pt idx="55">
                        <c:v>0.92564102564102557</c:v>
                      </c:pt>
                      <c:pt idx="56">
                        <c:v>0.92564816798800087</c:v>
                      </c:pt>
                      <c:pt idx="57">
                        <c:v>0.92565535023635581</c:v>
                      </c:pt>
                      <c:pt idx="58">
                        <c:v>0.92566257272139618</c:v>
                      </c:pt>
                      <c:pt idx="59">
                        <c:v>0.9256698357821953</c:v>
                      </c:pt>
                      <c:pt idx="60">
                        <c:v>0.92567713976164689</c:v>
                      </c:pt>
                      <c:pt idx="61">
                        <c:v>0.9256844850065189</c:v>
                      </c:pt>
                      <c:pt idx="62">
                        <c:v>0.92569187186750923</c:v>
                      </c:pt>
                      <c:pt idx="63">
                        <c:v>0.92569930069930073</c:v>
                      </c:pt>
                      <c:pt idx="64">
                        <c:v>0.92570677186061801</c:v>
                      </c:pt>
                      <c:pt idx="65">
                        <c:v>0.92571428571428571</c:v>
                      </c:pt>
                      <c:pt idx="66">
                        <c:v>0.92572184262728674</c:v>
                      </c:pt>
                      <c:pt idx="67">
                        <c:v>0.92572944297082238</c:v>
                      </c:pt>
                      <c:pt idx="68">
                        <c:v>0.92573708712037239</c:v>
                      </c:pt>
                      <c:pt idx="69">
                        <c:v>0.92574477545575806</c:v>
                      </c:pt>
                      <c:pt idx="70">
                        <c:v>0.92575250836120404</c:v>
                      </c:pt>
                      <c:pt idx="71">
                        <c:v>0.92576028622540252</c:v>
                      </c:pt>
                      <c:pt idx="72">
                        <c:v>0.92576810944157883</c:v>
                      </c:pt>
                      <c:pt idx="73">
                        <c:v>0.92577597840755732</c:v>
                      </c:pt>
                      <c:pt idx="74">
                        <c:v>0.92578389352582902</c:v>
                      </c:pt>
                      <c:pt idx="75">
                        <c:v>0.92579185520361984</c:v>
                      </c:pt>
                      <c:pt idx="76">
                        <c:v>0.9257998638529612</c:v>
                      </c:pt>
                      <c:pt idx="77">
                        <c:v>0.92580791989076017</c:v>
                      </c:pt>
                      <c:pt idx="78">
                        <c:v>0.9258160237388724</c:v>
                      </c:pt>
                      <c:pt idx="79">
                        <c:v>0.92582417582417587</c:v>
                      </c:pt>
                      <c:pt idx="80">
                        <c:v>0.92583237657864526</c:v>
                      </c:pt>
                      <c:pt idx="81">
                        <c:v>0.92584062643942877</c:v>
                      </c:pt>
                      <c:pt idx="82">
                        <c:v>0.92584892584892586</c:v>
                      </c:pt>
                      <c:pt idx="83">
                        <c:v>0.92585727525486561</c:v>
                      </c:pt>
                      <c:pt idx="84">
                        <c:v>0.92586567511038809</c:v>
                      </c:pt>
                      <c:pt idx="85">
                        <c:v>0.92587412587412588</c:v>
                      </c:pt>
                      <c:pt idx="86">
                        <c:v>0.92588262801028764</c:v>
                      </c:pt>
                      <c:pt idx="87">
                        <c:v>0.92589118198874287</c:v>
                      </c:pt>
                      <c:pt idx="88">
                        <c:v>0.92589978828510933</c:v>
                      </c:pt>
                      <c:pt idx="89">
                        <c:v>0.92590844738083999</c:v>
                      </c:pt>
                      <c:pt idx="90">
                        <c:v>0.92591715976331357</c:v>
                      </c:pt>
                      <c:pt idx="91">
                        <c:v>0.92592592592592593</c:v>
                      </c:pt>
                      <c:pt idx="92">
                        <c:v>0.92593474636818285</c:v>
                      </c:pt>
                      <c:pt idx="93">
                        <c:v>0.92594362159579546</c:v>
                      </c:pt>
                      <c:pt idx="94">
                        <c:v>0.92595255212077643</c:v>
                      </c:pt>
                      <c:pt idx="95">
                        <c:v>0.9259615384615385</c:v>
                      </c:pt>
                      <c:pt idx="96">
                        <c:v>0.92597058114299491</c:v>
                      </c:pt>
                      <c:pt idx="97">
                        <c:v>0.92597968069666181</c:v>
                      </c:pt>
                      <c:pt idx="98">
                        <c:v>0.9259888376607619</c:v>
                      </c:pt>
                      <c:pt idx="99">
                        <c:v>0.92599805258033108</c:v>
                      </c:pt>
                      <c:pt idx="100">
                        <c:v>0.92600732600732605</c:v>
                      </c:pt>
                      <c:pt idx="101">
                        <c:v>0.92601665850073489</c:v>
                      </c:pt>
                      <c:pt idx="102">
                        <c:v>0.92602605062668963</c:v>
                      </c:pt>
                      <c:pt idx="103">
                        <c:v>0.92603550295857984</c:v>
                      </c:pt>
                      <c:pt idx="104">
                        <c:v>0.92604501607717049</c:v>
                      </c:pt>
                      <c:pt idx="105">
                        <c:v>0.92605459057071959</c:v>
                      </c:pt>
                      <c:pt idx="106">
                        <c:v>0.92606422703510083</c:v>
                      </c:pt>
                      <c:pt idx="107">
                        <c:v>0.92607392607392613</c:v>
                      </c:pt>
                      <c:pt idx="108">
                        <c:v>0.92608368829867205</c:v>
                      </c:pt>
                      <c:pt idx="109">
                        <c:v>0.92609351432880838</c:v>
                      </c:pt>
                      <c:pt idx="110">
                        <c:v>0.92610340479192943</c:v>
                      </c:pt>
                      <c:pt idx="111">
                        <c:v>0.92611336032388658</c:v>
                      </c:pt>
                      <c:pt idx="112">
                        <c:v>0.92612338156892615</c:v>
                      </c:pt>
                      <c:pt idx="113">
                        <c:v>0.92613346917982675</c:v>
                      </c:pt>
                      <c:pt idx="114">
                        <c:v>0.92614362381804238</c:v>
                      </c:pt>
                      <c:pt idx="115">
                        <c:v>0.92615384615384622</c:v>
                      </c:pt>
                      <c:pt idx="116">
                        <c:v>0.92616413686647792</c:v>
                      </c:pt>
                      <c:pt idx="117">
                        <c:v>0.9261744966442953</c:v>
                      </c:pt>
                      <c:pt idx="118">
                        <c:v>0.92618492618492609</c:v>
                      </c:pt>
                      <c:pt idx="119">
                        <c:v>0.92619542619542627</c:v>
                      </c:pt>
                      <c:pt idx="120">
                        <c:v>0.92620599739243803</c:v>
                      </c:pt>
                      <c:pt idx="121">
                        <c:v>0.92621664050235475</c:v>
                      </c:pt>
                      <c:pt idx="122">
                        <c:v>0.926227356261486</c:v>
                      </c:pt>
                      <c:pt idx="123">
                        <c:v>0.92623814541622773</c:v>
                      </c:pt>
                      <c:pt idx="124">
                        <c:v>0.92624900872323557</c:v>
                      </c:pt>
                      <c:pt idx="125">
                        <c:v>0.92625994694960212</c:v>
                      </c:pt>
                      <c:pt idx="126">
                        <c:v>0.92627096087303706</c:v>
                      </c:pt>
                      <c:pt idx="127">
                        <c:v>0.92628205128205132</c:v>
                      </c:pt>
                      <c:pt idx="128">
                        <c:v>0.92629321897614569</c:v>
                      </c:pt>
                      <c:pt idx="129">
                        <c:v>0.92630446476600325</c:v>
                      </c:pt>
                      <c:pt idx="130">
                        <c:v>0.9263157894736842</c:v>
                      </c:pt>
                      <c:pt idx="131">
                        <c:v>0.9263271939328277</c:v>
                      </c:pt>
                      <c:pt idx="132">
                        <c:v>0.92633867898885569</c:v>
                      </c:pt>
                      <c:pt idx="133">
                        <c:v>0.92635024549918166</c:v>
                      </c:pt>
                      <c:pt idx="134">
                        <c:v>0.92636189433342453</c:v>
                      </c:pt>
                      <c:pt idx="135">
                        <c:v>0.9263736263736263</c:v>
                      </c:pt>
                      <c:pt idx="136">
                        <c:v>0.92638544251447474</c:v>
                      </c:pt>
                      <c:pt idx="137">
                        <c:v>0.92639734366353066</c:v>
                      </c:pt>
                      <c:pt idx="138">
                        <c:v>0.9264093307414607</c:v>
                      </c:pt>
                      <c:pt idx="139">
                        <c:v>0.92642140468227419</c:v>
                      </c:pt>
                      <c:pt idx="140">
                        <c:v>0.92643356643356645</c:v>
                      </c:pt>
                      <c:pt idx="141">
                        <c:v>0.92644581695676587</c:v>
                      </c:pt>
                      <c:pt idx="142">
                        <c:v>0.926458157227388</c:v>
                      </c:pt>
                      <c:pt idx="143">
                        <c:v>0.92647058823529416</c:v>
                      </c:pt>
                      <c:pt idx="144">
                        <c:v>0.92648311098495606</c:v>
                      </c:pt>
                      <c:pt idx="145">
                        <c:v>0.92649572649572653</c:v>
                      </c:pt>
                      <c:pt idx="146">
                        <c:v>0.92650843580211606</c:v>
                      </c:pt>
                      <c:pt idx="147">
                        <c:v>0.92652123995407576</c:v>
                      </c:pt>
                      <c:pt idx="148">
                        <c:v>0.92653414001728618</c:v>
                      </c:pt>
                      <c:pt idx="149">
                        <c:v>0.92654713707345293</c:v>
                      </c:pt>
                      <c:pt idx="150">
                        <c:v>0.92656023222060957</c:v>
                      </c:pt>
                      <c:pt idx="151">
                        <c:v>0.92657342657342656</c:v>
                      </c:pt>
                      <c:pt idx="152">
                        <c:v>0.92658672126352737</c:v>
                      </c:pt>
                      <c:pt idx="153">
                        <c:v>0.92660011743981208</c:v>
                      </c:pt>
                      <c:pt idx="154">
                        <c:v>0.92661361626878869</c:v>
                      </c:pt>
                      <c:pt idx="155">
                        <c:v>0.92662721893491129</c:v>
                      </c:pt>
                      <c:pt idx="156">
                        <c:v>0.92664092664092668</c:v>
                      </c:pt>
                      <c:pt idx="157">
                        <c:v>0.92665474060822905</c:v>
                      </c:pt>
                      <c:pt idx="158">
                        <c:v>0.92666866207722243</c:v>
                      </c:pt>
                      <c:pt idx="159">
                        <c:v>0.9266826923076924</c:v>
                      </c:pt>
                      <c:pt idx="160">
                        <c:v>0.92669683257918556</c:v>
                      </c:pt>
                      <c:pt idx="161">
                        <c:v>0.92671108419139925</c:v>
                      </c:pt>
                      <c:pt idx="162">
                        <c:v>0.92672544846457894</c:v>
                      </c:pt>
                      <c:pt idx="163">
                        <c:v>0.92673992673992678</c:v>
                      </c:pt>
                      <c:pt idx="164">
                        <c:v>0.92675452038001838</c:v>
                      </c:pt>
                      <c:pt idx="165">
                        <c:v>0.92676923076923068</c:v>
                      </c:pt>
                      <c:pt idx="166">
                        <c:v>0.92678405931417984</c:v>
                      </c:pt>
                      <c:pt idx="167">
                        <c:v>0.92679900744416877</c:v>
                      </c:pt>
                      <c:pt idx="168">
                        <c:v>0.9268140766116475</c:v>
                      </c:pt>
                      <c:pt idx="169">
                        <c:v>0.92682926829268297</c:v>
                      </c:pt>
                      <c:pt idx="170">
                        <c:v>0.92684458398744107</c:v>
                      </c:pt>
                      <c:pt idx="171">
                        <c:v>0.92686002522068101</c:v>
                      </c:pt>
                      <c:pt idx="172">
                        <c:v>0.92687559354226023</c:v>
                      </c:pt>
                      <c:pt idx="173">
                        <c:v>0.92689129052765418</c:v>
                      </c:pt>
                      <c:pt idx="174">
                        <c:v>0.92690711777848711</c:v>
                      </c:pt>
                      <c:pt idx="175">
                        <c:v>0.92692307692307696</c:v>
                      </c:pt>
                      <c:pt idx="176">
                        <c:v>0.92693916961699385</c:v>
                      </c:pt>
                      <c:pt idx="177">
                        <c:v>0.92695539754363288</c:v>
                      </c:pt>
                      <c:pt idx="178">
                        <c:v>0.92697176241480039</c:v>
                      </c:pt>
                      <c:pt idx="179">
                        <c:v>0.92698826597131689</c:v>
                      </c:pt>
                      <c:pt idx="180">
                        <c:v>0.92700490998363339</c:v>
                      </c:pt>
                      <c:pt idx="181">
                        <c:v>0.92702169625246544</c:v>
                      </c:pt>
                      <c:pt idx="182">
                        <c:v>0.92703862660944214</c:v>
                      </c:pt>
                      <c:pt idx="183">
                        <c:v>0.92705570291777195</c:v>
                      </c:pt>
                      <c:pt idx="184">
                        <c:v>0.92707292707292699</c:v>
                      </c:pt>
                      <c:pt idx="185">
                        <c:v>0.92709030100334444</c:v>
                      </c:pt>
                      <c:pt idx="186">
                        <c:v>0.92710782667114544</c:v>
                      </c:pt>
                      <c:pt idx="187">
                        <c:v>0.92712550607287447</c:v>
                      </c:pt>
                      <c:pt idx="188">
                        <c:v>0.92714334124025766</c:v>
                      </c:pt>
                      <c:pt idx="189">
                        <c:v>0.92716133424098024</c:v>
                      </c:pt>
                      <c:pt idx="190">
                        <c:v>0.92717948717948717</c:v>
                      </c:pt>
                      <c:pt idx="191">
                        <c:v>0.92719780219780212</c:v>
                      </c:pt>
                      <c:pt idx="192">
                        <c:v>0.92721628147637114</c:v>
                      </c:pt>
                      <c:pt idx="193">
                        <c:v>0.92723492723492718</c:v>
                      </c:pt>
                      <c:pt idx="194">
                        <c:v>0.92725374173337982</c:v>
                      </c:pt>
                      <c:pt idx="195">
                        <c:v>0.92727272727272725</c:v>
                      </c:pt>
                      <c:pt idx="196">
                        <c:v>0.92729188619599578</c:v>
                      </c:pt>
                      <c:pt idx="197">
                        <c:v>0.92731122088920259</c:v>
                      </c:pt>
                      <c:pt idx="198">
                        <c:v>0.92733073378234665</c:v>
                      </c:pt>
                      <c:pt idx="199">
                        <c:v>0.92735042735042739</c:v>
                      </c:pt>
                      <c:pt idx="200">
                        <c:v>0.92737030411449017</c:v>
                      </c:pt>
                      <c:pt idx="201">
                        <c:v>0.92739036664270313</c:v>
                      </c:pt>
                      <c:pt idx="202">
                        <c:v>0.92741061755146259</c:v>
                      </c:pt>
                      <c:pt idx="203">
                        <c:v>0.92743105950653115</c:v>
                      </c:pt>
                      <c:pt idx="204">
                        <c:v>0.92745169522420712</c:v>
                      </c:pt>
                      <c:pt idx="205">
                        <c:v>0.92747252747252751</c:v>
                      </c:pt>
                      <c:pt idx="206">
                        <c:v>0.92749355907250652</c:v>
                      </c:pt>
                      <c:pt idx="207">
                        <c:v>0.9275147928994083</c:v>
                      </c:pt>
                      <c:pt idx="208">
                        <c:v>0.92753623188405809</c:v>
                      </c:pt>
                      <c:pt idx="209">
                        <c:v>0.92755787901418973</c:v>
                      </c:pt>
                      <c:pt idx="210">
                        <c:v>0.92757973733583488</c:v>
                      </c:pt>
                      <c:pt idx="211">
                        <c:v>0.92760180995475117</c:v>
                      </c:pt>
                      <c:pt idx="212">
                        <c:v>0.9276241000378932</c:v>
                      </c:pt>
                      <c:pt idx="213">
                        <c:v>0.92764661081492772</c:v>
                      </c:pt>
                      <c:pt idx="214">
                        <c:v>0.92766934557979341</c:v>
                      </c:pt>
                      <c:pt idx="215">
                        <c:v>0.9276923076923077</c:v>
                      </c:pt>
                      <c:pt idx="216">
                        <c:v>0.92771550057982222</c:v>
                      </c:pt>
                      <c:pt idx="217">
                        <c:v>0.92773892773892774</c:v>
                      </c:pt>
                      <c:pt idx="218">
                        <c:v>0.92776259273721207</c:v>
                      </c:pt>
                      <c:pt idx="219">
                        <c:v>0.92778649921507061</c:v>
                      </c:pt>
                      <c:pt idx="220">
                        <c:v>0.92781065088757397</c:v>
                      </c:pt>
                      <c:pt idx="221">
                        <c:v>0.92783505154639179</c:v>
                      </c:pt>
                      <c:pt idx="222">
                        <c:v>0.92785970506177762</c:v>
                      </c:pt>
                      <c:pt idx="223">
                        <c:v>0.92788461538461542</c:v>
                      </c:pt>
                      <c:pt idx="224">
                        <c:v>0.92790978654852996</c:v>
                      </c:pt>
                      <c:pt idx="225">
                        <c:v>0.92793522267206474</c:v>
                      </c:pt>
                      <c:pt idx="226">
                        <c:v>0.92796092796092799</c:v>
                      </c:pt>
                      <c:pt idx="227">
                        <c:v>0.92798690671031092</c:v>
                      </c:pt>
                      <c:pt idx="228">
                        <c:v>0.92801316330728101</c:v>
                      </c:pt>
                      <c:pt idx="229">
                        <c:v>0.92803970223325072</c:v>
                      </c:pt>
                      <c:pt idx="230">
                        <c:v>0.92806652806652812</c:v>
                      </c:pt>
                      <c:pt idx="231">
                        <c:v>0.92809364548494988</c:v>
                      </c:pt>
                      <c:pt idx="232">
                        <c:v>0.92812105926860033</c:v>
                      </c:pt>
                      <c:pt idx="233">
                        <c:v>0.92814877430262044</c:v>
                      </c:pt>
                      <c:pt idx="234">
                        <c:v>0.92817679558011046</c:v>
                      </c:pt>
                      <c:pt idx="235">
                        <c:v>0.92820512820512824</c:v>
                      </c:pt>
                      <c:pt idx="236">
                        <c:v>0.92823377739578861</c:v>
                      </c:pt>
                      <c:pt idx="237">
                        <c:v>0.92826274848746759</c:v>
                      </c:pt>
                      <c:pt idx="238">
                        <c:v>0.92829204693611478</c:v>
                      </c:pt>
                      <c:pt idx="239">
                        <c:v>0.92832167832167833</c:v>
                      </c:pt>
                      <c:pt idx="240">
                        <c:v>0.92835164835164841</c:v>
                      </c:pt>
                      <c:pt idx="241">
                        <c:v>0.92838196286472152</c:v>
                      </c:pt>
                      <c:pt idx="242">
                        <c:v>0.92841262783459311</c:v>
                      </c:pt>
                      <c:pt idx="243">
                        <c:v>0.92844364937388191</c:v>
                      </c:pt>
                      <c:pt idx="244">
                        <c:v>0.92847503373819162</c:v>
                      </c:pt>
                      <c:pt idx="245">
                        <c:v>0.92850678733031677</c:v>
                      </c:pt>
                      <c:pt idx="246">
                        <c:v>0.92853891670459721</c:v>
                      </c:pt>
                      <c:pt idx="247">
                        <c:v>0.9285714285714286</c:v>
                      </c:pt>
                      <c:pt idx="248">
                        <c:v>0.92860432980193452</c:v>
                      </c:pt>
                      <c:pt idx="249">
                        <c:v>0.9286376274328082</c:v>
                      </c:pt>
                      <c:pt idx="250">
                        <c:v>0.92867132867132862</c:v>
                      </c:pt>
                      <c:pt idx="251">
                        <c:v>0.92870544090056284</c:v>
                      </c:pt>
                      <c:pt idx="252">
                        <c:v>0.92873997168475686</c:v>
                      </c:pt>
                      <c:pt idx="253">
                        <c:v>0.92877492877492873</c:v>
                      </c:pt>
                      <c:pt idx="254">
                        <c:v>0.92881032011466791</c:v>
                      </c:pt>
                      <c:pt idx="255">
                        <c:v>0.92884615384615388</c:v>
                      </c:pt>
                      <c:pt idx="256">
                        <c:v>0.92888243831640049</c:v>
                      </c:pt>
                      <c:pt idx="257">
                        <c:v>0.92891918208373903</c:v>
                      </c:pt>
                      <c:pt idx="258">
                        <c:v>0.92895639392454687</c:v>
                      </c:pt>
                      <c:pt idx="259">
                        <c:v>0.92899408284023677</c:v>
                      </c:pt>
                      <c:pt idx="260">
                        <c:v>0.92903225806451606</c:v>
                      </c:pt>
                      <c:pt idx="261">
                        <c:v>0.92907092907092903</c:v>
                      </c:pt>
                      <c:pt idx="262">
                        <c:v>0.92911010558069385</c:v>
                      </c:pt>
                      <c:pt idx="263">
                        <c:v>0.92914979757085026</c:v>
                      </c:pt>
                      <c:pt idx="264">
                        <c:v>0.9291900152827306</c:v>
                      </c:pt>
                      <c:pt idx="265">
                        <c:v>0.92923076923076919</c:v>
                      </c:pt>
                      <c:pt idx="266">
                        <c:v>0.92927207021166758</c:v>
                      </c:pt>
                      <c:pt idx="267">
                        <c:v>0.92931392931392931</c:v>
                      </c:pt>
                      <c:pt idx="268">
                        <c:v>0.92935635792778659</c:v>
                      </c:pt>
                      <c:pt idx="269">
                        <c:v>0.92939936775553211</c:v>
                      </c:pt>
                      <c:pt idx="270">
                        <c:v>0.92944297082228122</c:v>
                      </c:pt>
                      <c:pt idx="271">
                        <c:v>0.92948717948717952</c:v>
                      </c:pt>
                      <c:pt idx="272">
                        <c:v>0.92953200645508338</c:v>
                      </c:pt>
                      <c:pt idx="273">
                        <c:v>0.92957746478873238</c:v>
                      </c:pt>
                      <c:pt idx="274">
                        <c:v>0.92962356792144019</c:v>
                      </c:pt>
                      <c:pt idx="275">
                        <c:v>0.9296703296703297</c:v>
                      </c:pt>
                      <c:pt idx="276">
                        <c:v>0.9297177642501383</c:v>
                      </c:pt>
                      <c:pt idx="277">
                        <c:v>0.92976588628762535</c:v>
                      </c:pt>
                      <c:pt idx="278">
                        <c:v>0.92981471083660872</c:v>
                      </c:pt>
                      <c:pt idx="279">
                        <c:v>0.92986425339366519</c:v>
                      </c:pt>
                      <c:pt idx="280">
                        <c:v>0.92991452991452994</c:v>
                      </c:pt>
                      <c:pt idx="281">
                        <c:v>0.92996555683122839</c:v>
                      </c:pt>
                      <c:pt idx="282">
                        <c:v>0.93001735106998262</c:v>
                      </c:pt>
                      <c:pt idx="283">
                        <c:v>0.93006993006993011</c:v>
                      </c:pt>
                      <c:pt idx="284">
                        <c:v>0.93012331180270114</c:v>
                      </c:pt>
                      <c:pt idx="285">
                        <c:v>0.93017751479289945</c:v>
                      </c:pt>
                      <c:pt idx="286">
                        <c:v>0.93023255813953487</c:v>
                      </c:pt>
                      <c:pt idx="287">
                        <c:v>0.93028846153846156</c:v>
                      </c:pt>
                      <c:pt idx="288">
                        <c:v>0.93034524530587515</c:v>
                      </c:pt>
                      <c:pt idx="289">
                        <c:v>0.93040293040293043</c:v>
                      </c:pt>
                      <c:pt idx="290">
                        <c:v>0.93046153846153845</c:v>
                      </c:pt>
                      <c:pt idx="291">
                        <c:v>0.9305210918114144</c:v>
                      </c:pt>
                      <c:pt idx="292">
                        <c:v>0.93058161350844282</c:v>
                      </c:pt>
                      <c:pt idx="293">
                        <c:v>0.93064312736443888</c:v>
                      </c:pt>
                      <c:pt idx="294">
                        <c:v>0.93070565797838523</c:v>
                      </c:pt>
                      <c:pt idx="295">
                        <c:v>0.93076923076923079</c:v>
                      </c:pt>
                      <c:pt idx="296">
                        <c:v>0.93083387201034262</c:v>
                      </c:pt>
                      <c:pt idx="297">
                        <c:v>0.93089960886571044</c:v>
                      </c:pt>
                      <c:pt idx="298">
                        <c:v>0.93096646942800787</c:v>
                      </c:pt>
                      <c:pt idx="299">
                        <c:v>0.93103448275862066</c:v>
                      </c:pt>
                      <c:pt idx="300">
                        <c:v>0.93110367892976587</c:v>
                      </c:pt>
                      <c:pt idx="301">
                        <c:v>0.93117408906882593</c:v>
                      </c:pt>
                      <c:pt idx="302">
                        <c:v>0.93124574540503757</c:v>
                      </c:pt>
                      <c:pt idx="303">
                        <c:v>0.93131868131868134</c:v>
                      </c:pt>
                      <c:pt idx="304">
                        <c:v>0.93139293139293144</c:v>
                      </c:pt>
                      <c:pt idx="305">
                        <c:v>0.93146853146853148</c:v>
                      </c:pt>
                      <c:pt idx="306">
                        <c:v>0.93154551870148206</c:v>
                      </c:pt>
                      <c:pt idx="307">
                        <c:v>0.93162393162393164</c:v>
                      </c:pt>
                      <c:pt idx="308">
                        <c:v>0.93170381020848303</c:v>
                      </c:pt>
                      <c:pt idx="309">
                        <c:v>0.93178519593613929</c:v>
                      </c:pt>
                      <c:pt idx="310">
                        <c:v>0.93186813186813189</c:v>
                      </c:pt>
                      <c:pt idx="311">
                        <c:v>0.93195266272189348</c:v>
                      </c:pt>
                      <c:pt idx="312">
                        <c:v>0.93203883495145634</c:v>
                      </c:pt>
                      <c:pt idx="313">
                        <c:v>0.9321266968325792</c:v>
                      </c:pt>
                      <c:pt idx="314">
                        <c:v>0.9322162985529322</c:v>
                      </c:pt>
                      <c:pt idx="315">
                        <c:v>0.93230769230769228</c:v>
                      </c:pt>
                      <c:pt idx="316">
                        <c:v>0.93240093240093236</c:v>
                      </c:pt>
                      <c:pt idx="317">
                        <c:v>0.93249607535321821</c:v>
                      </c:pt>
                      <c:pt idx="318">
                        <c:v>0.93259318001586045</c:v>
                      </c:pt>
                      <c:pt idx="319">
                        <c:v>0.9326923076923076</c:v>
                      </c:pt>
                      <c:pt idx="320">
                        <c:v>0.93279352226720658</c:v>
                      </c:pt>
                      <c:pt idx="321">
                        <c:v>0.93289689034369883</c:v>
                      </c:pt>
                      <c:pt idx="322">
                        <c:v>0.93300248138957809</c:v>
                      </c:pt>
                      <c:pt idx="323">
                        <c:v>0.93311036789297663</c:v>
                      </c:pt>
                      <c:pt idx="324">
                        <c:v>0.93322062552831786</c:v>
                      </c:pt>
                      <c:pt idx="325">
                        <c:v>0.93333333333333335</c:v>
                      </c:pt>
                      <c:pt idx="326">
                        <c:v>0.93344857389801206</c:v>
                      </c:pt>
                      <c:pt idx="327">
                        <c:v>0.93356643356643354</c:v>
                      </c:pt>
                      <c:pt idx="328">
                        <c:v>0.9336870026525198</c:v>
                      </c:pt>
                      <c:pt idx="329">
                        <c:v>0.93381037567084091</c:v>
                      </c:pt>
                      <c:pt idx="330">
                        <c:v>0.93393665158371042</c:v>
                      </c:pt>
                      <c:pt idx="331">
                        <c:v>0.93406593406593408</c:v>
                      </c:pt>
                      <c:pt idx="332">
                        <c:v>0.93419833178869316</c:v>
                      </c:pt>
                      <c:pt idx="333">
                        <c:v>0.93433395872420266</c:v>
                      </c:pt>
                      <c:pt idx="334">
                        <c:v>0.93447293447293445</c:v>
                      </c:pt>
                      <c:pt idx="335">
                        <c:v>0.93461538461538463</c:v>
                      </c:pt>
                      <c:pt idx="336">
                        <c:v>0.93476144109055503</c:v>
                      </c:pt>
                      <c:pt idx="337">
                        <c:v>0.9349112426035503</c:v>
                      </c:pt>
                      <c:pt idx="338">
                        <c:v>0.93506493506493515</c:v>
                      </c:pt>
                      <c:pt idx="339">
                        <c:v>0.93522267206477727</c:v>
                      </c:pt>
                      <c:pt idx="340">
                        <c:v>0.93538461538461537</c:v>
                      </c:pt>
                      <c:pt idx="341">
                        <c:v>0.9355509355509356</c:v>
                      </c:pt>
                      <c:pt idx="342">
                        <c:v>0.93572181243414121</c:v>
                      </c:pt>
                      <c:pt idx="343">
                        <c:v>0.9358974358974359</c:v>
                      </c:pt>
                      <c:pt idx="344">
                        <c:v>0.93607800650054163</c:v>
                      </c:pt>
                      <c:pt idx="345">
                        <c:v>0.93626373626373627</c:v>
                      </c:pt>
                      <c:pt idx="346">
                        <c:v>0.9364548494983278</c:v>
                      </c:pt>
                      <c:pt idx="347">
                        <c:v>0.93665158371040724</c:v>
                      </c:pt>
                      <c:pt idx="348">
                        <c:v>0.93685419058553387</c:v>
                      </c:pt>
                      <c:pt idx="349">
                        <c:v>0.93706293706293708</c:v>
                      </c:pt>
                      <c:pt idx="350">
                        <c:v>0.93727810650887577</c:v>
                      </c:pt>
                      <c:pt idx="351">
                        <c:v>0.9375</c:v>
                      </c:pt>
                      <c:pt idx="352">
                        <c:v>0.93772893772893773</c:v>
                      </c:pt>
                      <c:pt idx="353">
                        <c:v>0.93796526054590579</c:v>
                      </c:pt>
                      <c:pt idx="354">
                        <c:v>0.93820933165195464</c:v>
                      </c:pt>
                      <c:pt idx="355">
                        <c:v>0.93846153846153846</c:v>
                      </c:pt>
                      <c:pt idx="356">
                        <c:v>0.93872229465449797</c:v>
                      </c:pt>
                      <c:pt idx="357">
                        <c:v>0.93899204244031831</c:v>
                      </c:pt>
                      <c:pt idx="358">
                        <c:v>0.93927125506072873</c:v>
                      </c:pt>
                      <c:pt idx="359">
                        <c:v>0.93956043956043955</c:v>
                      </c:pt>
                      <c:pt idx="360">
                        <c:v>0.93986013986013994</c:v>
                      </c:pt>
                      <c:pt idx="361">
                        <c:v>0.94017094017094016</c:v>
                      </c:pt>
                      <c:pt idx="362">
                        <c:v>0.94049346879535567</c:v>
                      </c:pt>
                      <c:pt idx="363">
                        <c:v>0.94082840236686394</c:v>
                      </c:pt>
                      <c:pt idx="364">
                        <c:v>0.94117647058823528</c:v>
                      </c:pt>
                      <c:pt idx="365">
                        <c:v>0.94153846153846166</c:v>
                      </c:pt>
                      <c:pt idx="366">
                        <c:v>0.94191522762951341</c:v>
                      </c:pt>
                      <c:pt idx="367">
                        <c:v>0.9423076923076924</c:v>
                      </c:pt>
                      <c:pt idx="368">
                        <c:v>0.94271685761047475</c:v>
                      </c:pt>
                      <c:pt idx="369">
                        <c:v>0.94314381270903003</c:v>
                      </c:pt>
                      <c:pt idx="370">
                        <c:v>0.94358974358974357</c:v>
                      </c:pt>
                      <c:pt idx="371">
                        <c:v>0.94405594405594406</c:v>
                      </c:pt>
                      <c:pt idx="372">
                        <c:v>0.94454382826475847</c:v>
                      </c:pt>
                      <c:pt idx="373">
                        <c:v>0.94505494505494503</c:v>
                      </c:pt>
                      <c:pt idx="374">
                        <c:v>0.9455909943714822</c:v>
                      </c:pt>
                      <c:pt idx="375">
                        <c:v>0.94615384615384623</c:v>
                      </c:pt>
                      <c:pt idx="376">
                        <c:v>0.94674556213017758</c:v>
                      </c:pt>
                      <c:pt idx="377">
                        <c:v>0.94736842105263153</c:v>
                      </c:pt>
                      <c:pt idx="378">
                        <c:v>0.94802494802494808</c:v>
                      </c:pt>
                      <c:pt idx="379">
                        <c:v>0.94871794871794868</c:v>
                      </c:pt>
                      <c:pt idx="380">
                        <c:v>0.94945054945054941</c:v>
                      </c:pt>
                      <c:pt idx="381">
                        <c:v>0.95022624434389136</c:v>
                      </c:pt>
                      <c:pt idx="382">
                        <c:v>0.95104895104895093</c:v>
                      </c:pt>
                      <c:pt idx="383">
                        <c:v>0.95192307692307687</c:v>
                      </c:pt>
                      <c:pt idx="384">
                        <c:v>0.95285359801488834</c:v>
                      </c:pt>
                      <c:pt idx="385">
                        <c:v>0.95384615384615379</c:v>
                      </c:pt>
                      <c:pt idx="386">
                        <c:v>0.9549071618037136</c:v>
                      </c:pt>
                      <c:pt idx="387">
                        <c:v>0.95604395604395598</c:v>
                      </c:pt>
                      <c:pt idx="388">
                        <c:v>0.95726495726495719</c:v>
                      </c:pt>
                      <c:pt idx="389">
                        <c:v>0.95857988165680463</c:v>
                      </c:pt>
                      <c:pt idx="390">
                        <c:v>0.96</c:v>
                      </c:pt>
                      <c:pt idx="391">
                        <c:v>0.96153846153846156</c:v>
                      </c:pt>
                      <c:pt idx="392">
                        <c:v>0.96321070234113715</c:v>
                      </c:pt>
                      <c:pt idx="393">
                        <c:v>0.96503496503496511</c:v>
                      </c:pt>
                      <c:pt idx="394">
                        <c:v>0.96703296703296693</c:v>
                      </c:pt>
                      <c:pt idx="395">
                        <c:v>0.96923076923076912</c:v>
                      </c:pt>
                      <c:pt idx="396">
                        <c:v>0.97165991902834015</c:v>
                      </c:pt>
                      <c:pt idx="397">
                        <c:v>0.97435897435897445</c:v>
                      </c:pt>
                      <c:pt idx="398">
                        <c:v>0.97737556561085981</c:v>
                      </c:pt>
                      <c:pt idx="399">
                        <c:v>0.98076923076923084</c:v>
                      </c:pt>
                      <c:pt idx="400">
                        <c:v>0.98461538461538456</c:v>
                      </c:pt>
                      <c:pt idx="401">
                        <c:v>0.98901098901098894</c:v>
                      </c:pt>
                      <c:pt idx="402">
                        <c:v>0.99408284023668636</c:v>
                      </c:pt>
                      <c:pt idx="403">
                        <c:v>0.99999999999999989</c:v>
                      </c:pt>
                      <c:pt idx="404">
                        <c:v>1.0069930069930071</c:v>
                      </c:pt>
                      <c:pt idx="405">
                        <c:v>1.0153846153846153</c:v>
                      </c:pt>
                      <c:pt idx="406">
                        <c:v>1.0256410256410255</c:v>
                      </c:pt>
                      <c:pt idx="407">
                        <c:v>1.0384615384615383</c:v>
                      </c:pt>
                      <c:pt idx="408">
                        <c:v>1.054945054945055</c:v>
                      </c:pt>
                      <c:pt idx="409">
                        <c:v>1.0769230769230769</c:v>
                      </c:pt>
                      <c:pt idx="410">
                        <c:v>1.1076923076923078</c:v>
                      </c:pt>
                      <c:pt idx="411">
                        <c:v>1.153846153846154</c:v>
                      </c:pt>
                      <c:pt idx="412">
                        <c:v>1.2307692307692308</c:v>
                      </c:pt>
                      <c:pt idx="413">
                        <c:v>1.3846153846153848</c:v>
                      </c:pt>
                      <c:pt idx="414">
                        <c:v>1.8461538461538463</c:v>
                      </c:pt>
                    </c:numCache>
                  </c:numRef>
                </c:yVal>
                <c:smooth val="1"/>
                <c:extLst xmlns:c15="http://schemas.microsoft.com/office/drawing/2012/chart">
                  <c:ext xmlns:c16="http://schemas.microsoft.com/office/drawing/2014/chart" uri="{C3380CC4-5D6E-409C-BE32-E72D297353CC}">
                    <c16:uniqueId val="{00000003-2445-461C-B030-DC0BDB74182D}"/>
                  </c:ext>
                </c:extLst>
              </c15:ser>
            </c15:filteredScatterSeries>
          </c:ext>
        </c:extLst>
      </c:scatterChart>
      <c:valAx>
        <c:axId val="1356732975"/>
        <c:scaling>
          <c:orientation val="minMax"/>
          <c:max val="8"/>
          <c:min val="1"/>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N° Mazos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0" sourceLinked="0"/>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1356731535"/>
        <c:crosses val="autoZero"/>
        <c:crossBetween val="midCat"/>
      </c:valAx>
      <c:valAx>
        <c:axId val="1356731535"/>
        <c:scaling>
          <c:orientation val="minMax"/>
          <c:max val="1.0000000000000002E-2"/>
          <c:min val="-0.45"/>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Valor Esperado</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1356732975"/>
        <c:crosses val="autoZero"/>
        <c:crossBetween val="midCat"/>
        <c:majorUnit val="5.000000000000001E-2"/>
      </c:valAx>
      <c:spPr>
        <a:noFill/>
        <a:ln>
          <a:noFill/>
        </a:ln>
        <a:effectLst/>
      </c:spPr>
    </c:plotArea>
    <c:legend>
      <c:legendPos val="t"/>
      <c:layout>
        <c:manualLayout>
          <c:xMode val="edge"/>
          <c:yMode val="edge"/>
          <c:x val="0.41741513354590781"/>
          <c:y val="0.71214669627734095"/>
          <c:w val="0.54014523414467397"/>
          <c:h val="6.7772668963230948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solidFill>
        </a:defRPr>
      </a:pPr>
      <a:endParaRPr lang="es-C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13070737697079"/>
          <c:y val="5.0986034133270269E-2"/>
          <c:w val="0.81738811808155065"/>
          <c:h val="0.78528711670144824"/>
        </c:manualLayout>
      </c:layout>
      <c:scatterChart>
        <c:scatterStyle val="lineMarker"/>
        <c:varyColors val="0"/>
        <c:ser>
          <c:idx val="0"/>
          <c:order val="0"/>
          <c:spPr>
            <a:ln w="12700" cap="rnd">
              <a:solidFill>
                <a:schemeClr val="accent1"/>
              </a:solidFill>
              <a:round/>
            </a:ln>
            <a:effectLst/>
          </c:spPr>
          <c:marker>
            <c:symbol val="circle"/>
            <c:size val="2"/>
            <c:spPr>
              <a:solidFill>
                <a:schemeClr val="accent1"/>
              </a:solidFill>
              <a:ln w="9525">
                <a:solidFill>
                  <a:srgbClr val="EE0000"/>
                </a:solidFill>
              </a:ln>
              <a:effectLst/>
            </c:spPr>
          </c:marker>
          <c:xVal>
            <c:numRef>
              <c:f>Kelly!$F$2:$F$1002</c:f>
              <c:numCache>
                <c:formatCode>_ * #,##0.000_ ;_ * \-#,##0.000_ ;_ * "-"_ ;_ @_ </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9.0000000000000011E-3</c:v>
                </c:pt>
                <c:pt idx="10">
                  <c:v>1.0000000000000002E-2</c:v>
                </c:pt>
                <c:pt idx="11">
                  <c:v>1.1000000000000003E-2</c:v>
                </c:pt>
                <c:pt idx="12">
                  <c:v>1.2000000000000004E-2</c:v>
                </c:pt>
                <c:pt idx="13">
                  <c:v>1.3000000000000005E-2</c:v>
                </c:pt>
                <c:pt idx="14">
                  <c:v>1.4000000000000005E-2</c:v>
                </c:pt>
                <c:pt idx="15">
                  <c:v>1.5000000000000006E-2</c:v>
                </c:pt>
                <c:pt idx="16">
                  <c:v>1.6000000000000007E-2</c:v>
                </c:pt>
                <c:pt idx="17">
                  <c:v>1.7000000000000008E-2</c:v>
                </c:pt>
                <c:pt idx="18">
                  <c:v>1.8000000000000009E-2</c:v>
                </c:pt>
                <c:pt idx="19">
                  <c:v>1.900000000000001E-2</c:v>
                </c:pt>
                <c:pt idx="20">
                  <c:v>2.0000000000000011E-2</c:v>
                </c:pt>
                <c:pt idx="21">
                  <c:v>2.1000000000000012E-2</c:v>
                </c:pt>
                <c:pt idx="22">
                  <c:v>2.2000000000000013E-2</c:v>
                </c:pt>
                <c:pt idx="23">
                  <c:v>2.3000000000000013E-2</c:v>
                </c:pt>
                <c:pt idx="24">
                  <c:v>2.4000000000000014E-2</c:v>
                </c:pt>
                <c:pt idx="25">
                  <c:v>2.5000000000000015E-2</c:v>
                </c:pt>
                <c:pt idx="26">
                  <c:v>2.6000000000000016E-2</c:v>
                </c:pt>
                <c:pt idx="27">
                  <c:v>2.7000000000000017E-2</c:v>
                </c:pt>
                <c:pt idx="28">
                  <c:v>2.8000000000000018E-2</c:v>
                </c:pt>
                <c:pt idx="29">
                  <c:v>2.9000000000000019E-2</c:v>
                </c:pt>
                <c:pt idx="30">
                  <c:v>3.000000000000002E-2</c:v>
                </c:pt>
                <c:pt idx="31">
                  <c:v>3.1000000000000021E-2</c:v>
                </c:pt>
                <c:pt idx="32">
                  <c:v>3.2000000000000021E-2</c:v>
                </c:pt>
                <c:pt idx="33">
                  <c:v>3.3000000000000022E-2</c:v>
                </c:pt>
                <c:pt idx="34">
                  <c:v>3.4000000000000023E-2</c:v>
                </c:pt>
                <c:pt idx="35">
                  <c:v>3.5000000000000024E-2</c:v>
                </c:pt>
                <c:pt idx="36">
                  <c:v>3.6000000000000025E-2</c:v>
                </c:pt>
                <c:pt idx="37">
                  <c:v>3.7000000000000026E-2</c:v>
                </c:pt>
                <c:pt idx="38">
                  <c:v>3.8000000000000027E-2</c:v>
                </c:pt>
                <c:pt idx="39">
                  <c:v>3.9000000000000028E-2</c:v>
                </c:pt>
                <c:pt idx="40">
                  <c:v>4.0000000000000029E-2</c:v>
                </c:pt>
                <c:pt idx="41">
                  <c:v>4.1000000000000029E-2</c:v>
                </c:pt>
                <c:pt idx="42">
                  <c:v>4.200000000000003E-2</c:v>
                </c:pt>
                <c:pt idx="43">
                  <c:v>4.3000000000000031E-2</c:v>
                </c:pt>
                <c:pt idx="44">
                  <c:v>4.4000000000000032E-2</c:v>
                </c:pt>
                <c:pt idx="45">
                  <c:v>4.5000000000000033E-2</c:v>
                </c:pt>
                <c:pt idx="46">
                  <c:v>4.6000000000000034E-2</c:v>
                </c:pt>
                <c:pt idx="47">
                  <c:v>4.7000000000000035E-2</c:v>
                </c:pt>
                <c:pt idx="48">
                  <c:v>4.8000000000000036E-2</c:v>
                </c:pt>
                <c:pt idx="49">
                  <c:v>4.9000000000000037E-2</c:v>
                </c:pt>
                <c:pt idx="50">
                  <c:v>5.0000000000000037E-2</c:v>
                </c:pt>
                <c:pt idx="51">
                  <c:v>5.1000000000000038E-2</c:v>
                </c:pt>
                <c:pt idx="52">
                  <c:v>5.2000000000000039E-2</c:v>
                </c:pt>
                <c:pt idx="53">
                  <c:v>5.300000000000004E-2</c:v>
                </c:pt>
                <c:pt idx="54">
                  <c:v>5.4000000000000041E-2</c:v>
                </c:pt>
                <c:pt idx="55">
                  <c:v>5.5000000000000042E-2</c:v>
                </c:pt>
                <c:pt idx="56">
                  <c:v>5.6000000000000043E-2</c:v>
                </c:pt>
                <c:pt idx="57">
                  <c:v>5.7000000000000044E-2</c:v>
                </c:pt>
                <c:pt idx="58">
                  <c:v>5.8000000000000045E-2</c:v>
                </c:pt>
                <c:pt idx="59">
                  <c:v>5.9000000000000045E-2</c:v>
                </c:pt>
                <c:pt idx="60">
                  <c:v>6.0000000000000046E-2</c:v>
                </c:pt>
                <c:pt idx="61">
                  <c:v>6.1000000000000047E-2</c:v>
                </c:pt>
                <c:pt idx="62">
                  <c:v>6.2000000000000048E-2</c:v>
                </c:pt>
                <c:pt idx="63">
                  <c:v>6.3000000000000042E-2</c:v>
                </c:pt>
                <c:pt idx="64">
                  <c:v>6.4000000000000043E-2</c:v>
                </c:pt>
                <c:pt idx="65">
                  <c:v>6.5000000000000044E-2</c:v>
                </c:pt>
                <c:pt idx="66">
                  <c:v>6.6000000000000045E-2</c:v>
                </c:pt>
                <c:pt idx="67">
                  <c:v>6.7000000000000046E-2</c:v>
                </c:pt>
                <c:pt idx="68">
                  <c:v>6.8000000000000047E-2</c:v>
                </c:pt>
                <c:pt idx="69">
                  <c:v>6.9000000000000047E-2</c:v>
                </c:pt>
                <c:pt idx="70">
                  <c:v>7.0000000000000048E-2</c:v>
                </c:pt>
                <c:pt idx="71">
                  <c:v>7.1000000000000049E-2</c:v>
                </c:pt>
                <c:pt idx="72">
                  <c:v>7.200000000000005E-2</c:v>
                </c:pt>
                <c:pt idx="73">
                  <c:v>7.3000000000000051E-2</c:v>
                </c:pt>
                <c:pt idx="74">
                  <c:v>7.4000000000000052E-2</c:v>
                </c:pt>
                <c:pt idx="75">
                  <c:v>7.5000000000000053E-2</c:v>
                </c:pt>
                <c:pt idx="76">
                  <c:v>7.6000000000000054E-2</c:v>
                </c:pt>
                <c:pt idx="77">
                  <c:v>7.7000000000000055E-2</c:v>
                </c:pt>
                <c:pt idx="78">
                  <c:v>7.8000000000000055E-2</c:v>
                </c:pt>
                <c:pt idx="79">
                  <c:v>7.9000000000000056E-2</c:v>
                </c:pt>
                <c:pt idx="80">
                  <c:v>8.0000000000000057E-2</c:v>
                </c:pt>
                <c:pt idx="81">
                  <c:v>8.1000000000000058E-2</c:v>
                </c:pt>
                <c:pt idx="82">
                  <c:v>8.2000000000000059E-2</c:v>
                </c:pt>
                <c:pt idx="83">
                  <c:v>8.300000000000006E-2</c:v>
                </c:pt>
                <c:pt idx="84">
                  <c:v>8.4000000000000061E-2</c:v>
                </c:pt>
                <c:pt idx="85">
                  <c:v>8.5000000000000062E-2</c:v>
                </c:pt>
                <c:pt idx="86">
                  <c:v>8.6000000000000063E-2</c:v>
                </c:pt>
                <c:pt idx="87">
                  <c:v>8.7000000000000063E-2</c:v>
                </c:pt>
                <c:pt idx="88">
                  <c:v>8.8000000000000064E-2</c:v>
                </c:pt>
                <c:pt idx="89">
                  <c:v>8.9000000000000065E-2</c:v>
                </c:pt>
                <c:pt idx="90">
                  <c:v>9.0000000000000066E-2</c:v>
                </c:pt>
                <c:pt idx="91">
                  <c:v>9.1000000000000067E-2</c:v>
                </c:pt>
                <c:pt idx="92">
                  <c:v>9.2000000000000068E-2</c:v>
                </c:pt>
                <c:pt idx="93">
                  <c:v>9.3000000000000069E-2</c:v>
                </c:pt>
                <c:pt idx="94">
                  <c:v>9.400000000000007E-2</c:v>
                </c:pt>
                <c:pt idx="95">
                  <c:v>9.500000000000007E-2</c:v>
                </c:pt>
                <c:pt idx="96">
                  <c:v>9.6000000000000071E-2</c:v>
                </c:pt>
                <c:pt idx="97">
                  <c:v>9.7000000000000072E-2</c:v>
                </c:pt>
                <c:pt idx="98">
                  <c:v>9.8000000000000073E-2</c:v>
                </c:pt>
                <c:pt idx="99">
                  <c:v>9.9000000000000074E-2</c:v>
                </c:pt>
                <c:pt idx="100">
                  <c:v>0.10000000000000007</c:v>
                </c:pt>
                <c:pt idx="101">
                  <c:v>0.10100000000000008</c:v>
                </c:pt>
                <c:pt idx="102">
                  <c:v>0.10200000000000008</c:v>
                </c:pt>
                <c:pt idx="103">
                  <c:v>0.10300000000000008</c:v>
                </c:pt>
                <c:pt idx="104">
                  <c:v>0.10400000000000008</c:v>
                </c:pt>
                <c:pt idx="105">
                  <c:v>0.10500000000000008</c:v>
                </c:pt>
                <c:pt idx="106">
                  <c:v>0.10600000000000008</c:v>
                </c:pt>
                <c:pt idx="107">
                  <c:v>0.10700000000000008</c:v>
                </c:pt>
                <c:pt idx="108">
                  <c:v>0.10800000000000008</c:v>
                </c:pt>
                <c:pt idx="109">
                  <c:v>0.10900000000000008</c:v>
                </c:pt>
                <c:pt idx="110">
                  <c:v>0.11000000000000008</c:v>
                </c:pt>
                <c:pt idx="111">
                  <c:v>0.11100000000000008</c:v>
                </c:pt>
                <c:pt idx="112">
                  <c:v>0.11200000000000009</c:v>
                </c:pt>
                <c:pt idx="113">
                  <c:v>0.11300000000000009</c:v>
                </c:pt>
                <c:pt idx="114">
                  <c:v>0.11400000000000009</c:v>
                </c:pt>
                <c:pt idx="115">
                  <c:v>0.11500000000000009</c:v>
                </c:pt>
                <c:pt idx="116">
                  <c:v>0.11600000000000009</c:v>
                </c:pt>
                <c:pt idx="117">
                  <c:v>0.11700000000000009</c:v>
                </c:pt>
                <c:pt idx="118">
                  <c:v>0.11800000000000009</c:v>
                </c:pt>
                <c:pt idx="119">
                  <c:v>0.11900000000000009</c:v>
                </c:pt>
                <c:pt idx="120">
                  <c:v>0.12000000000000009</c:v>
                </c:pt>
                <c:pt idx="121">
                  <c:v>0.12100000000000009</c:v>
                </c:pt>
                <c:pt idx="122">
                  <c:v>0.12200000000000009</c:v>
                </c:pt>
                <c:pt idx="123">
                  <c:v>0.1230000000000001</c:v>
                </c:pt>
                <c:pt idx="124">
                  <c:v>0.1240000000000001</c:v>
                </c:pt>
                <c:pt idx="125">
                  <c:v>0.12500000000000008</c:v>
                </c:pt>
                <c:pt idx="126">
                  <c:v>0.12600000000000008</c:v>
                </c:pt>
                <c:pt idx="127">
                  <c:v>0.12700000000000009</c:v>
                </c:pt>
                <c:pt idx="128">
                  <c:v>0.12800000000000009</c:v>
                </c:pt>
                <c:pt idx="129">
                  <c:v>0.12900000000000009</c:v>
                </c:pt>
                <c:pt idx="130">
                  <c:v>0.13000000000000009</c:v>
                </c:pt>
                <c:pt idx="131">
                  <c:v>0.13100000000000009</c:v>
                </c:pt>
                <c:pt idx="132">
                  <c:v>0.13200000000000009</c:v>
                </c:pt>
                <c:pt idx="133">
                  <c:v>0.13300000000000009</c:v>
                </c:pt>
                <c:pt idx="134">
                  <c:v>0.13400000000000009</c:v>
                </c:pt>
                <c:pt idx="135">
                  <c:v>0.13500000000000009</c:v>
                </c:pt>
                <c:pt idx="136">
                  <c:v>0.13600000000000009</c:v>
                </c:pt>
                <c:pt idx="137">
                  <c:v>0.13700000000000009</c:v>
                </c:pt>
                <c:pt idx="138">
                  <c:v>0.13800000000000009</c:v>
                </c:pt>
                <c:pt idx="139">
                  <c:v>0.1390000000000001</c:v>
                </c:pt>
                <c:pt idx="140">
                  <c:v>0.1400000000000001</c:v>
                </c:pt>
                <c:pt idx="141">
                  <c:v>0.1410000000000001</c:v>
                </c:pt>
                <c:pt idx="142">
                  <c:v>0.1420000000000001</c:v>
                </c:pt>
                <c:pt idx="143">
                  <c:v>0.1430000000000001</c:v>
                </c:pt>
                <c:pt idx="144">
                  <c:v>0.1440000000000001</c:v>
                </c:pt>
                <c:pt idx="145">
                  <c:v>0.1450000000000001</c:v>
                </c:pt>
                <c:pt idx="146">
                  <c:v>0.1460000000000001</c:v>
                </c:pt>
                <c:pt idx="147">
                  <c:v>0.1470000000000001</c:v>
                </c:pt>
                <c:pt idx="148">
                  <c:v>0.1480000000000001</c:v>
                </c:pt>
                <c:pt idx="149">
                  <c:v>0.1490000000000001</c:v>
                </c:pt>
                <c:pt idx="150">
                  <c:v>0.15000000000000011</c:v>
                </c:pt>
                <c:pt idx="151">
                  <c:v>0.15100000000000011</c:v>
                </c:pt>
                <c:pt idx="152">
                  <c:v>0.15200000000000011</c:v>
                </c:pt>
                <c:pt idx="153">
                  <c:v>0.15300000000000011</c:v>
                </c:pt>
                <c:pt idx="154">
                  <c:v>0.15400000000000011</c:v>
                </c:pt>
                <c:pt idx="155">
                  <c:v>0.15500000000000011</c:v>
                </c:pt>
                <c:pt idx="156">
                  <c:v>0.15600000000000011</c:v>
                </c:pt>
                <c:pt idx="157">
                  <c:v>0.15700000000000011</c:v>
                </c:pt>
                <c:pt idx="158">
                  <c:v>0.15800000000000011</c:v>
                </c:pt>
                <c:pt idx="159">
                  <c:v>0.15900000000000011</c:v>
                </c:pt>
                <c:pt idx="160">
                  <c:v>0.16000000000000011</c:v>
                </c:pt>
                <c:pt idx="161">
                  <c:v>0.16100000000000012</c:v>
                </c:pt>
                <c:pt idx="162">
                  <c:v>0.16200000000000012</c:v>
                </c:pt>
                <c:pt idx="163">
                  <c:v>0.16300000000000012</c:v>
                </c:pt>
                <c:pt idx="164">
                  <c:v>0.16400000000000012</c:v>
                </c:pt>
                <c:pt idx="165">
                  <c:v>0.16500000000000012</c:v>
                </c:pt>
                <c:pt idx="166">
                  <c:v>0.16600000000000012</c:v>
                </c:pt>
                <c:pt idx="167">
                  <c:v>0.16700000000000012</c:v>
                </c:pt>
                <c:pt idx="168">
                  <c:v>0.16800000000000012</c:v>
                </c:pt>
                <c:pt idx="169">
                  <c:v>0.16900000000000012</c:v>
                </c:pt>
                <c:pt idx="170">
                  <c:v>0.17000000000000012</c:v>
                </c:pt>
                <c:pt idx="171">
                  <c:v>0.17100000000000012</c:v>
                </c:pt>
                <c:pt idx="172">
                  <c:v>0.17200000000000013</c:v>
                </c:pt>
                <c:pt idx="173">
                  <c:v>0.17300000000000013</c:v>
                </c:pt>
                <c:pt idx="174">
                  <c:v>0.17400000000000013</c:v>
                </c:pt>
                <c:pt idx="175">
                  <c:v>0.17500000000000013</c:v>
                </c:pt>
                <c:pt idx="176">
                  <c:v>0.17600000000000013</c:v>
                </c:pt>
                <c:pt idx="177">
                  <c:v>0.17700000000000013</c:v>
                </c:pt>
                <c:pt idx="178">
                  <c:v>0.17800000000000013</c:v>
                </c:pt>
                <c:pt idx="179">
                  <c:v>0.17900000000000013</c:v>
                </c:pt>
                <c:pt idx="180">
                  <c:v>0.18000000000000013</c:v>
                </c:pt>
                <c:pt idx="181">
                  <c:v>0.18100000000000013</c:v>
                </c:pt>
                <c:pt idx="182">
                  <c:v>0.18200000000000013</c:v>
                </c:pt>
                <c:pt idx="183">
                  <c:v>0.18300000000000013</c:v>
                </c:pt>
                <c:pt idx="184">
                  <c:v>0.18400000000000014</c:v>
                </c:pt>
                <c:pt idx="185">
                  <c:v>0.18500000000000014</c:v>
                </c:pt>
                <c:pt idx="186">
                  <c:v>0.18600000000000014</c:v>
                </c:pt>
                <c:pt idx="187">
                  <c:v>0.18700000000000014</c:v>
                </c:pt>
                <c:pt idx="188">
                  <c:v>0.18800000000000014</c:v>
                </c:pt>
                <c:pt idx="189">
                  <c:v>0.18900000000000014</c:v>
                </c:pt>
                <c:pt idx="190">
                  <c:v>0.19000000000000014</c:v>
                </c:pt>
                <c:pt idx="191">
                  <c:v>0.19100000000000014</c:v>
                </c:pt>
                <c:pt idx="192">
                  <c:v>0.19200000000000014</c:v>
                </c:pt>
                <c:pt idx="193">
                  <c:v>0.19300000000000014</c:v>
                </c:pt>
                <c:pt idx="194">
                  <c:v>0.19400000000000014</c:v>
                </c:pt>
                <c:pt idx="195">
                  <c:v>0.19500000000000015</c:v>
                </c:pt>
                <c:pt idx="196">
                  <c:v>0.19600000000000015</c:v>
                </c:pt>
                <c:pt idx="197">
                  <c:v>0.19700000000000015</c:v>
                </c:pt>
                <c:pt idx="198">
                  <c:v>0.19800000000000015</c:v>
                </c:pt>
                <c:pt idx="199">
                  <c:v>0.19900000000000015</c:v>
                </c:pt>
                <c:pt idx="200">
                  <c:v>0.20000000000000015</c:v>
                </c:pt>
                <c:pt idx="201">
                  <c:v>0.20100000000000015</c:v>
                </c:pt>
                <c:pt idx="202">
                  <c:v>0.20200000000000015</c:v>
                </c:pt>
                <c:pt idx="203">
                  <c:v>0.20300000000000015</c:v>
                </c:pt>
                <c:pt idx="204">
                  <c:v>0.20400000000000015</c:v>
                </c:pt>
                <c:pt idx="205">
                  <c:v>0.20500000000000015</c:v>
                </c:pt>
                <c:pt idx="206">
                  <c:v>0.20600000000000016</c:v>
                </c:pt>
                <c:pt idx="207">
                  <c:v>0.20700000000000016</c:v>
                </c:pt>
                <c:pt idx="208">
                  <c:v>0.20800000000000016</c:v>
                </c:pt>
                <c:pt idx="209">
                  <c:v>0.20900000000000016</c:v>
                </c:pt>
                <c:pt idx="210">
                  <c:v>0.21000000000000016</c:v>
                </c:pt>
                <c:pt idx="211">
                  <c:v>0.21100000000000016</c:v>
                </c:pt>
                <c:pt idx="212">
                  <c:v>0.21200000000000016</c:v>
                </c:pt>
                <c:pt idx="213">
                  <c:v>0.21300000000000016</c:v>
                </c:pt>
                <c:pt idx="214">
                  <c:v>0.21400000000000016</c:v>
                </c:pt>
                <c:pt idx="215">
                  <c:v>0.21500000000000016</c:v>
                </c:pt>
                <c:pt idx="216">
                  <c:v>0.21600000000000016</c:v>
                </c:pt>
                <c:pt idx="217">
                  <c:v>0.21700000000000016</c:v>
                </c:pt>
                <c:pt idx="218">
                  <c:v>0.21800000000000017</c:v>
                </c:pt>
                <c:pt idx="219">
                  <c:v>0.21900000000000017</c:v>
                </c:pt>
                <c:pt idx="220">
                  <c:v>0.22000000000000017</c:v>
                </c:pt>
                <c:pt idx="221">
                  <c:v>0.22100000000000017</c:v>
                </c:pt>
                <c:pt idx="222">
                  <c:v>0.22200000000000017</c:v>
                </c:pt>
                <c:pt idx="223">
                  <c:v>0.22300000000000017</c:v>
                </c:pt>
                <c:pt idx="224">
                  <c:v>0.22400000000000017</c:v>
                </c:pt>
                <c:pt idx="225">
                  <c:v>0.22500000000000017</c:v>
                </c:pt>
                <c:pt idx="226">
                  <c:v>0.22600000000000017</c:v>
                </c:pt>
                <c:pt idx="227">
                  <c:v>0.22700000000000017</c:v>
                </c:pt>
                <c:pt idx="228">
                  <c:v>0.22800000000000017</c:v>
                </c:pt>
                <c:pt idx="229">
                  <c:v>0.22900000000000018</c:v>
                </c:pt>
                <c:pt idx="230">
                  <c:v>0.23000000000000018</c:v>
                </c:pt>
                <c:pt idx="231">
                  <c:v>0.23100000000000018</c:v>
                </c:pt>
                <c:pt idx="232">
                  <c:v>0.23200000000000018</c:v>
                </c:pt>
                <c:pt idx="233">
                  <c:v>0.23300000000000018</c:v>
                </c:pt>
                <c:pt idx="234">
                  <c:v>0.23400000000000018</c:v>
                </c:pt>
                <c:pt idx="235">
                  <c:v>0.23500000000000018</c:v>
                </c:pt>
                <c:pt idx="236">
                  <c:v>0.23600000000000018</c:v>
                </c:pt>
                <c:pt idx="237">
                  <c:v>0.23700000000000018</c:v>
                </c:pt>
                <c:pt idx="238">
                  <c:v>0.23800000000000018</c:v>
                </c:pt>
                <c:pt idx="239">
                  <c:v>0.23900000000000018</c:v>
                </c:pt>
                <c:pt idx="240">
                  <c:v>0.24000000000000019</c:v>
                </c:pt>
                <c:pt idx="241">
                  <c:v>0.24100000000000019</c:v>
                </c:pt>
                <c:pt idx="242">
                  <c:v>0.24200000000000019</c:v>
                </c:pt>
                <c:pt idx="243">
                  <c:v>0.24300000000000019</c:v>
                </c:pt>
                <c:pt idx="244">
                  <c:v>0.24400000000000019</c:v>
                </c:pt>
                <c:pt idx="245">
                  <c:v>0.24500000000000019</c:v>
                </c:pt>
                <c:pt idx="246">
                  <c:v>0.24600000000000019</c:v>
                </c:pt>
                <c:pt idx="247">
                  <c:v>0.24700000000000019</c:v>
                </c:pt>
                <c:pt idx="248">
                  <c:v>0.24800000000000019</c:v>
                </c:pt>
                <c:pt idx="249">
                  <c:v>0.24900000000000019</c:v>
                </c:pt>
                <c:pt idx="250">
                  <c:v>0.25000000000000017</c:v>
                </c:pt>
                <c:pt idx="251">
                  <c:v>0.25100000000000017</c:v>
                </c:pt>
                <c:pt idx="252">
                  <c:v>0.25200000000000017</c:v>
                </c:pt>
                <c:pt idx="253">
                  <c:v>0.25300000000000017</c:v>
                </c:pt>
                <c:pt idx="254">
                  <c:v>0.25400000000000017</c:v>
                </c:pt>
                <c:pt idx="255">
                  <c:v>0.25500000000000017</c:v>
                </c:pt>
                <c:pt idx="256">
                  <c:v>0.25600000000000017</c:v>
                </c:pt>
                <c:pt idx="257">
                  <c:v>0.25700000000000017</c:v>
                </c:pt>
                <c:pt idx="258">
                  <c:v>0.25800000000000017</c:v>
                </c:pt>
                <c:pt idx="259">
                  <c:v>0.25900000000000017</c:v>
                </c:pt>
                <c:pt idx="260">
                  <c:v>0.26000000000000018</c:v>
                </c:pt>
                <c:pt idx="261">
                  <c:v>0.26100000000000018</c:v>
                </c:pt>
                <c:pt idx="262">
                  <c:v>0.26200000000000018</c:v>
                </c:pt>
                <c:pt idx="263">
                  <c:v>0.26300000000000018</c:v>
                </c:pt>
                <c:pt idx="264">
                  <c:v>0.26400000000000018</c:v>
                </c:pt>
                <c:pt idx="265">
                  <c:v>0.26500000000000018</c:v>
                </c:pt>
                <c:pt idx="266">
                  <c:v>0.26600000000000018</c:v>
                </c:pt>
                <c:pt idx="267">
                  <c:v>0.26700000000000018</c:v>
                </c:pt>
                <c:pt idx="268">
                  <c:v>0.26800000000000018</c:v>
                </c:pt>
                <c:pt idx="269">
                  <c:v>0.26900000000000018</c:v>
                </c:pt>
                <c:pt idx="270">
                  <c:v>0.27000000000000018</c:v>
                </c:pt>
                <c:pt idx="271">
                  <c:v>0.27100000000000019</c:v>
                </c:pt>
                <c:pt idx="272">
                  <c:v>0.27200000000000019</c:v>
                </c:pt>
                <c:pt idx="273">
                  <c:v>0.27300000000000019</c:v>
                </c:pt>
                <c:pt idx="274">
                  <c:v>0.27400000000000019</c:v>
                </c:pt>
                <c:pt idx="275">
                  <c:v>0.27500000000000019</c:v>
                </c:pt>
                <c:pt idx="276">
                  <c:v>0.27600000000000019</c:v>
                </c:pt>
                <c:pt idx="277">
                  <c:v>0.27700000000000019</c:v>
                </c:pt>
                <c:pt idx="278">
                  <c:v>0.27800000000000019</c:v>
                </c:pt>
                <c:pt idx="279">
                  <c:v>0.27900000000000019</c:v>
                </c:pt>
                <c:pt idx="280">
                  <c:v>0.28000000000000019</c:v>
                </c:pt>
                <c:pt idx="281">
                  <c:v>0.28100000000000019</c:v>
                </c:pt>
                <c:pt idx="282">
                  <c:v>0.28200000000000019</c:v>
                </c:pt>
                <c:pt idx="283">
                  <c:v>0.2830000000000002</c:v>
                </c:pt>
                <c:pt idx="284">
                  <c:v>0.2840000000000002</c:v>
                </c:pt>
                <c:pt idx="285">
                  <c:v>0.2850000000000002</c:v>
                </c:pt>
                <c:pt idx="286">
                  <c:v>0.2860000000000002</c:v>
                </c:pt>
                <c:pt idx="287">
                  <c:v>0.2870000000000002</c:v>
                </c:pt>
                <c:pt idx="288">
                  <c:v>0.2880000000000002</c:v>
                </c:pt>
                <c:pt idx="289">
                  <c:v>0.2890000000000002</c:v>
                </c:pt>
                <c:pt idx="290">
                  <c:v>0.2900000000000002</c:v>
                </c:pt>
                <c:pt idx="291">
                  <c:v>0.2910000000000002</c:v>
                </c:pt>
                <c:pt idx="292">
                  <c:v>0.2920000000000002</c:v>
                </c:pt>
                <c:pt idx="293">
                  <c:v>0.2930000000000002</c:v>
                </c:pt>
                <c:pt idx="294">
                  <c:v>0.29400000000000021</c:v>
                </c:pt>
                <c:pt idx="295">
                  <c:v>0.29500000000000021</c:v>
                </c:pt>
                <c:pt idx="296">
                  <c:v>0.29600000000000021</c:v>
                </c:pt>
                <c:pt idx="297">
                  <c:v>0.29700000000000021</c:v>
                </c:pt>
                <c:pt idx="298">
                  <c:v>0.29800000000000021</c:v>
                </c:pt>
                <c:pt idx="299">
                  <c:v>0.29900000000000021</c:v>
                </c:pt>
                <c:pt idx="300">
                  <c:v>0.30000000000000021</c:v>
                </c:pt>
                <c:pt idx="301">
                  <c:v>0.30100000000000021</c:v>
                </c:pt>
                <c:pt idx="302">
                  <c:v>0.30200000000000021</c:v>
                </c:pt>
                <c:pt idx="303">
                  <c:v>0.30300000000000021</c:v>
                </c:pt>
                <c:pt idx="304">
                  <c:v>0.30400000000000021</c:v>
                </c:pt>
                <c:pt idx="305">
                  <c:v>0.30500000000000022</c:v>
                </c:pt>
                <c:pt idx="306">
                  <c:v>0.30600000000000022</c:v>
                </c:pt>
                <c:pt idx="307">
                  <c:v>0.30700000000000022</c:v>
                </c:pt>
                <c:pt idx="308">
                  <c:v>0.30800000000000022</c:v>
                </c:pt>
                <c:pt idx="309">
                  <c:v>0.30900000000000022</c:v>
                </c:pt>
                <c:pt idx="310">
                  <c:v>0.31000000000000022</c:v>
                </c:pt>
                <c:pt idx="311">
                  <c:v>0.31100000000000022</c:v>
                </c:pt>
                <c:pt idx="312">
                  <c:v>0.31200000000000022</c:v>
                </c:pt>
                <c:pt idx="313">
                  <c:v>0.31300000000000022</c:v>
                </c:pt>
                <c:pt idx="314">
                  <c:v>0.31400000000000022</c:v>
                </c:pt>
                <c:pt idx="315">
                  <c:v>0.31500000000000022</c:v>
                </c:pt>
                <c:pt idx="316">
                  <c:v>0.31600000000000023</c:v>
                </c:pt>
                <c:pt idx="317">
                  <c:v>0.31700000000000023</c:v>
                </c:pt>
                <c:pt idx="318">
                  <c:v>0.31800000000000023</c:v>
                </c:pt>
                <c:pt idx="319">
                  <c:v>0.31900000000000023</c:v>
                </c:pt>
                <c:pt idx="320">
                  <c:v>0.32000000000000023</c:v>
                </c:pt>
                <c:pt idx="321">
                  <c:v>0.32100000000000023</c:v>
                </c:pt>
                <c:pt idx="322">
                  <c:v>0.32200000000000023</c:v>
                </c:pt>
                <c:pt idx="323">
                  <c:v>0.32300000000000023</c:v>
                </c:pt>
                <c:pt idx="324">
                  <c:v>0.32400000000000023</c:v>
                </c:pt>
                <c:pt idx="325">
                  <c:v>0.32500000000000023</c:v>
                </c:pt>
                <c:pt idx="326">
                  <c:v>0.32600000000000023</c:v>
                </c:pt>
                <c:pt idx="327">
                  <c:v>0.32700000000000023</c:v>
                </c:pt>
                <c:pt idx="328">
                  <c:v>0.32800000000000024</c:v>
                </c:pt>
                <c:pt idx="329">
                  <c:v>0.32900000000000024</c:v>
                </c:pt>
                <c:pt idx="330">
                  <c:v>0.33000000000000024</c:v>
                </c:pt>
                <c:pt idx="331">
                  <c:v>0.33100000000000024</c:v>
                </c:pt>
                <c:pt idx="332">
                  <c:v>0.33200000000000024</c:v>
                </c:pt>
                <c:pt idx="333">
                  <c:v>0.33300000000000024</c:v>
                </c:pt>
                <c:pt idx="334">
                  <c:v>0.33400000000000024</c:v>
                </c:pt>
                <c:pt idx="335">
                  <c:v>0.33500000000000024</c:v>
                </c:pt>
                <c:pt idx="336">
                  <c:v>0.33600000000000024</c:v>
                </c:pt>
                <c:pt idx="337">
                  <c:v>0.33700000000000024</c:v>
                </c:pt>
                <c:pt idx="338">
                  <c:v>0.33800000000000024</c:v>
                </c:pt>
                <c:pt idx="339">
                  <c:v>0.33900000000000025</c:v>
                </c:pt>
                <c:pt idx="340">
                  <c:v>0.34000000000000025</c:v>
                </c:pt>
                <c:pt idx="341">
                  <c:v>0.34100000000000025</c:v>
                </c:pt>
                <c:pt idx="342">
                  <c:v>0.34200000000000025</c:v>
                </c:pt>
                <c:pt idx="343">
                  <c:v>0.34300000000000025</c:v>
                </c:pt>
                <c:pt idx="344">
                  <c:v>0.34400000000000025</c:v>
                </c:pt>
                <c:pt idx="345">
                  <c:v>0.34500000000000025</c:v>
                </c:pt>
                <c:pt idx="346">
                  <c:v>0.34600000000000025</c:v>
                </c:pt>
                <c:pt idx="347">
                  <c:v>0.34700000000000025</c:v>
                </c:pt>
                <c:pt idx="348">
                  <c:v>0.34800000000000025</c:v>
                </c:pt>
                <c:pt idx="349">
                  <c:v>0.34900000000000025</c:v>
                </c:pt>
                <c:pt idx="350">
                  <c:v>0.35000000000000026</c:v>
                </c:pt>
                <c:pt idx="351">
                  <c:v>0.35100000000000026</c:v>
                </c:pt>
                <c:pt idx="352">
                  <c:v>0.35200000000000026</c:v>
                </c:pt>
                <c:pt idx="353">
                  <c:v>0.35300000000000026</c:v>
                </c:pt>
                <c:pt idx="354">
                  <c:v>0.35400000000000026</c:v>
                </c:pt>
                <c:pt idx="355">
                  <c:v>0.35500000000000026</c:v>
                </c:pt>
                <c:pt idx="356">
                  <c:v>0.35600000000000026</c:v>
                </c:pt>
                <c:pt idx="357">
                  <c:v>0.35700000000000026</c:v>
                </c:pt>
                <c:pt idx="358">
                  <c:v>0.35800000000000026</c:v>
                </c:pt>
                <c:pt idx="359">
                  <c:v>0.35900000000000026</c:v>
                </c:pt>
                <c:pt idx="360">
                  <c:v>0.36000000000000026</c:v>
                </c:pt>
                <c:pt idx="361">
                  <c:v>0.36100000000000027</c:v>
                </c:pt>
                <c:pt idx="362">
                  <c:v>0.36200000000000027</c:v>
                </c:pt>
                <c:pt idx="363">
                  <c:v>0.36300000000000027</c:v>
                </c:pt>
                <c:pt idx="364">
                  <c:v>0.36400000000000027</c:v>
                </c:pt>
                <c:pt idx="365">
                  <c:v>0.36500000000000027</c:v>
                </c:pt>
                <c:pt idx="366">
                  <c:v>0.36600000000000027</c:v>
                </c:pt>
                <c:pt idx="367">
                  <c:v>0.36700000000000027</c:v>
                </c:pt>
                <c:pt idx="368">
                  <c:v>0.36800000000000027</c:v>
                </c:pt>
                <c:pt idx="369">
                  <c:v>0.36900000000000027</c:v>
                </c:pt>
                <c:pt idx="370">
                  <c:v>0.37000000000000027</c:v>
                </c:pt>
                <c:pt idx="371">
                  <c:v>0.37100000000000027</c:v>
                </c:pt>
                <c:pt idx="372">
                  <c:v>0.37200000000000027</c:v>
                </c:pt>
                <c:pt idx="373">
                  <c:v>0.37300000000000028</c:v>
                </c:pt>
                <c:pt idx="374">
                  <c:v>0.37400000000000028</c:v>
                </c:pt>
                <c:pt idx="375">
                  <c:v>0.37500000000000028</c:v>
                </c:pt>
                <c:pt idx="376">
                  <c:v>0.37600000000000028</c:v>
                </c:pt>
                <c:pt idx="377">
                  <c:v>0.37700000000000028</c:v>
                </c:pt>
                <c:pt idx="378">
                  <c:v>0.37800000000000028</c:v>
                </c:pt>
                <c:pt idx="379">
                  <c:v>0.37900000000000028</c:v>
                </c:pt>
                <c:pt idx="380">
                  <c:v>0.38000000000000028</c:v>
                </c:pt>
                <c:pt idx="381">
                  <c:v>0.38100000000000028</c:v>
                </c:pt>
                <c:pt idx="382">
                  <c:v>0.38200000000000028</c:v>
                </c:pt>
                <c:pt idx="383">
                  <c:v>0.38300000000000028</c:v>
                </c:pt>
                <c:pt idx="384">
                  <c:v>0.38400000000000029</c:v>
                </c:pt>
                <c:pt idx="385">
                  <c:v>0.38500000000000029</c:v>
                </c:pt>
                <c:pt idx="386">
                  <c:v>0.38600000000000029</c:v>
                </c:pt>
                <c:pt idx="387">
                  <c:v>0.38700000000000029</c:v>
                </c:pt>
                <c:pt idx="388">
                  <c:v>0.38800000000000029</c:v>
                </c:pt>
                <c:pt idx="389">
                  <c:v>0.38900000000000029</c:v>
                </c:pt>
                <c:pt idx="390">
                  <c:v>0.39000000000000029</c:v>
                </c:pt>
                <c:pt idx="391">
                  <c:v>0.39100000000000029</c:v>
                </c:pt>
                <c:pt idx="392">
                  <c:v>0.39200000000000029</c:v>
                </c:pt>
                <c:pt idx="393">
                  <c:v>0.39300000000000029</c:v>
                </c:pt>
                <c:pt idx="394">
                  <c:v>0.39400000000000029</c:v>
                </c:pt>
                <c:pt idx="395">
                  <c:v>0.3950000000000003</c:v>
                </c:pt>
                <c:pt idx="396">
                  <c:v>0.3960000000000003</c:v>
                </c:pt>
                <c:pt idx="397">
                  <c:v>0.3970000000000003</c:v>
                </c:pt>
                <c:pt idx="398">
                  <c:v>0.3980000000000003</c:v>
                </c:pt>
                <c:pt idx="399">
                  <c:v>0.3990000000000003</c:v>
                </c:pt>
                <c:pt idx="400">
                  <c:v>0.4000000000000003</c:v>
                </c:pt>
                <c:pt idx="401">
                  <c:v>0.4010000000000003</c:v>
                </c:pt>
                <c:pt idx="402">
                  <c:v>0.4020000000000003</c:v>
                </c:pt>
                <c:pt idx="403">
                  <c:v>0.4030000000000003</c:v>
                </c:pt>
                <c:pt idx="404">
                  <c:v>0.4040000000000003</c:v>
                </c:pt>
                <c:pt idx="405">
                  <c:v>0.4050000000000003</c:v>
                </c:pt>
                <c:pt idx="406">
                  <c:v>0.40600000000000031</c:v>
                </c:pt>
                <c:pt idx="407">
                  <c:v>0.40700000000000031</c:v>
                </c:pt>
                <c:pt idx="408">
                  <c:v>0.40800000000000031</c:v>
                </c:pt>
                <c:pt idx="409">
                  <c:v>0.40900000000000031</c:v>
                </c:pt>
                <c:pt idx="410">
                  <c:v>0.41000000000000031</c:v>
                </c:pt>
                <c:pt idx="411">
                  <c:v>0.41100000000000031</c:v>
                </c:pt>
                <c:pt idx="412">
                  <c:v>0.41200000000000031</c:v>
                </c:pt>
                <c:pt idx="413">
                  <c:v>0.41300000000000031</c:v>
                </c:pt>
                <c:pt idx="414">
                  <c:v>0.41400000000000031</c:v>
                </c:pt>
                <c:pt idx="415">
                  <c:v>0.41500000000000031</c:v>
                </c:pt>
                <c:pt idx="416">
                  <c:v>0.41600000000000031</c:v>
                </c:pt>
                <c:pt idx="417">
                  <c:v>0.41700000000000031</c:v>
                </c:pt>
                <c:pt idx="418">
                  <c:v>0.41800000000000032</c:v>
                </c:pt>
                <c:pt idx="419">
                  <c:v>0.41900000000000032</c:v>
                </c:pt>
                <c:pt idx="420">
                  <c:v>0.42000000000000032</c:v>
                </c:pt>
                <c:pt idx="421">
                  <c:v>0.42100000000000032</c:v>
                </c:pt>
                <c:pt idx="422">
                  <c:v>0.42200000000000032</c:v>
                </c:pt>
                <c:pt idx="423">
                  <c:v>0.42300000000000032</c:v>
                </c:pt>
                <c:pt idx="424">
                  <c:v>0.42400000000000032</c:v>
                </c:pt>
                <c:pt idx="425">
                  <c:v>0.42500000000000032</c:v>
                </c:pt>
                <c:pt idx="426">
                  <c:v>0.42600000000000032</c:v>
                </c:pt>
                <c:pt idx="427">
                  <c:v>0.42700000000000032</c:v>
                </c:pt>
                <c:pt idx="428">
                  <c:v>0.42800000000000032</c:v>
                </c:pt>
                <c:pt idx="429">
                  <c:v>0.42900000000000033</c:v>
                </c:pt>
                <c:pt idx="430">
                  <c:v>0.43000000000000033</c:v>
                </c:pt>
                <c:pt idx="431">
                  <c:v>0.43100000000000033</c:v>
                </c:pt>
                <c:pt idx="432">
                  <c:v>0.43200000000000033</c:v>
                </c:pt>
                <c:pt idx="433">
                  <c:v>0.43300000000000033</c:v>
                </c:pt>
                <c:pt idx="434">
                  <c:v>0.43400000000000033</c:v>
                </c:pt>
                <c:pt idx="435">
                  <c:v>0.43500000000000033</c:v>
                </c:pt>
                <c:pt idx="436">
                  <c:v>0.43600000000000033</c:v>
                </c:pt>
                <c:pt idx="437">
                  <c:v>0.43700000000000033</c:v>
                </c:pt>
                <c:pt idx="438">
                  <c:v>0.43800000000000033</c:v>
                </c:pt>
                <c:pt idx="439">
                  <c:v>0.43900000000000033</c:v>
                </c:pt>
                <c:pt idx="440">
                  <c:v>0.44000000000000034</c:v>
                </c:pt>
                <c:pt idx="441">
                  <c:v>0.44100000000000034</c:v>
                </c:pt>
                <c:pt idx="442">
                  <c:v>0.44200000000000034</c:v>
                </c:pt>
                <c:pt idx="443">
                  <c:v>0.44300000000000034</c:v>
                </c:pt>
                <c:pt idx="444">
                  <c:v>0.44400000000000034</c:v>
                </c:pt>
                <c:pt idx="445">
                  <c:v>0.44500000000000034</c:v>
                </c:pt>
                <c:pt idx="446">
                  <c:v>0.44600000000000034</c:v>
                </c:pt>
                <c:pt idx="447">
                  <c:v>0.44700000000000034</c:v>
                </c:pt>
                <c:pt idx="448">
                  <c:v>0.44800000000000034</c:v>
                </c:pt>
                <c:pt idx="449">
                  <c:v>0.44900000000000034</c:v>
                </c:pt>
                <c:pt idx="450">
                  <c:v>0.45000000000000034</c:v>
                </c:pt>
                <c:pt idx="451">
                  <c:v>0.45100000000000035</c:v>
                </c:pt>
                <c:pt idx="452">
                  <c:v>0.45200000000000035</c:v>
                </c:pt>
                <c:pt idx="453">
                  <c:v>0.45300000000000035</c:v>
                </c:pt>
                <c:pt idx="454">
                  <c:v>0.45400000000000035</c:v>
                </c:pt>
                <c:pt idx="455">
                  <c:v>0.45500000000000035</c:v>
                </c:pt>
                <c:pt idx="456">
                  <c:v>0.45600000000000035</c:v>
                </c:pt>
                <c:pt idx="457">
                  <c:v>0.45700000000000035</c:v>
                </c:pt>
                <c:pt idx="458">
                  <c:v>0.45800000000000035</c:v>
                </c:pt>
                <c:pt idx="459">
                  <c:v>0.45900000000000035</c:v>
                </c:pt>
                <c:pt idx="460">
                  <c:v>0.46000000000000035</c:v>
                </c:pt>
                <c:pt idx="461">
                  <c:v>0.46100000000000035</c:v>
                </c:pt>
                <c:pt idx="462">
                  <c:v>0.46200000000000035</c:v>
                </c:pt>
                <c:pt idx="463">
                  <c:v>0.46300000000000036</c:v>
                </c:pt>
                <c:pt idx="464">
                  <c:v>0.46400000000000036</c:v>
                </c:pt>
                <c:pt idx="465">
                  <c:v>0.46500000000000036</c:v>
                </c:pt>
                <c:pt idx="466">
                  <c:v>0.46600000000000036</c:v>
                </c:pt>
                <c:pt idx="467">
                  <c:v>0.46700000000000036</c:v>
                </c:pt>
                <c:pt idx="468">
                  <c:v>0.46800000000000036</c:v>
                </c:pt>
                <c:pt idx="469">
                  <c:v>0.46900000000000036</c:v>
                </c:pt>
                <c:pt idx="470">
                  <c:v>0.47000000000000036</c:v>
                </c:pt>
                <c:pt idx="471">
                  <c:v>0.47100000000000036</c:v>
                </c:pt>
                <c:pt idx="472">
                  <c:v>0.47200000000000036</c:v>
                </c:pt>
                <c:pt idx="473">
                  <c:v>0.47300000000000036</c:v>
                </c:pt>
                <c:pt idx="474">
                  <c:v>0.47400000000000037</c:v>
                </c:pt>
                <c:pt idx="475">
                  <c:v>0.47500000000000037</c:v>
                </c:pt>
                <c:pt idx="476">
                  <c:v>0.47600000000000037</c:v>
                </c:pt>
                <c:pt idx="477">
                  <c:v>0.47700000000000037</c:v>
                </c:pt>
                <c:pt idx="478">
                  <c:v>0.47800000000000037</c:v>
                </c:pt>
                <c:pt idx="479">
                  <c:v>0.47900000000000037</c:v>
                </c:pt>
                <c:pt idx="480">
                  <c:v>0.48000000000000037</c:v>
                </c:pt>
                <c:pt idx="481">
                  <c:v>0.48100000000000037</c:v>
                </c:pt>
                <c:pt idx="482">
                  <c:v>0.48200000000000037</c:v>
                </c:pt>
                <c:pt idx="483">
                  <c:v>0.48300000000000037</c:v>
                </c:pt>
                <c:pt idx="484">
                  <c:v>0.48400000000000037</c:v>
                </c:pt>
                <c:pt idx="485">
                  <c:v>0.48500000000000038</c:v>
                </c:pt>
                <c:pt idx="486">
                  <c:v>0.48600000000000038</c:v>
                </c:pt>
                <c:pt idx="487">
                  <c:v>0.48700000000000038</c:v>
                </c:pt>
                <c:pt idx="488">
                  <c:v>0.48800000000000038</c:v>
                </c:pt>
                <c:pt idx="489">
                  <c:v>0.48900000000000038</c:v>
                </c:pt>
                <c:pt idx="490">
                  <c:v>0.49000000000000038</c:v>
                </c:pt>
                <c:pt idx="491">
                  <c:v>0.49100000000000038</c:v>
                </c:pt>
                <c:pt idx="492">
                  <c:v>0.49200000000000038</c:v>
                </c:pt>
                <c:pt idx="493">
                  <c:v>0.49300000000000038</c:v>
                </c:pt>
                <c:pt idx="494">
                  <c:v>0.49400000000000038</c:v>
                </c:pt>
                <c:pt idx="495">
                  <c:v>0.49500000000000038</c:v>
                </c:pt>
                <c:pt idx="496">
                  <c:v>0.49600000000000039</c:v>
                </c:pt>
                <c:pt idx="497">
                  <c:v>0.49700000000000039</c:v>
                </c:pt>
                <c:pt idx="498">
                  <c:v>0.49800000000000039</c:v>
                </c:pt>
                <c:pt idx="499">
                  <c:v>0.49900000000000039</c:v>
                </c:pt>
                <c:pt idx="500">
                  <c:v>0.50000000000000033</c:v>
                </c:pt>
                <c:pt idx="501">
                  <c:v>0.50100000000000033</c:v>
                </c:pt>
                <c:pt idx="502">
                  <c:v>0.50200000000000033</c:v>
                </c:pt>
                <c:pt idx="503">
                  <c:v>0.50300000000000034</c:v>
                </c:pt>
                <c:pt idx="504">
                  <c:v>0.50400000000000034</c:v>
                </c:pt>
                <c:pt idx="505">
                  <c:v>0.50500000000000034</c:v>
                </c:pt>
                <c:pt idx="506">
                  <c:v>0.50600000000000034</c:v>
                </c:pt>
                <c:pt idx="507">
                  <c:v>0.50700000000000034</c:v>
                </c:pt>
                <c:pt idx="508">
                  <c:v>0.50800000000000034</c:v>
                </c:pt>
                <c:pt idx="509">
                  <c:v>0.50900000000000034</c:v>
                </c:pt>
                <c:pt idx="510">
                  <c:v>0.51000000000000034</c:v>
                </c:pt>
                <c:pt idx="511">
                  <c:v>0.51100000000000034</c:v>
                </c:pt>
                <c:pt idx="512">
                  <c:v>0.51200000000000034</c:v>
                </c:pt>
                <c:pt idx="513">
                  <c:v>0.51300000000000034</c:v>
                </c:pt>
                <c:pt idx="514">
                  <c:v>0.51400000000000035</c:v>
                </c:pt>
                <c:pt idx="515">
                  <c:v>0.51500000000000035</c:v>
                </c:pt>
                <c:pt idx="516">
                  <c:v>0.51600000000000035</c:v>
                </c:pt>
                <c:pt idx="517">
                  <c:v>0.51700000000000035</c:v>
                </c:pt>
                <c:pt idx="518">
                  <c:v>0.51800000000000035</c:v>
                </c:pt>
                <c:pt idx="519">
                  <c:v>0.51900000000000035</c:v>
                </c:pt>
                <c:pt idx="520">
                  <c:v>0.52000000000000035</c:v>
                </c:pt>
                <c:pt idx="521">
                  <c:v>0.52100000000000035</c:v>
                </c:pt>
                <c:pt idx="522">
                  <c:v>0.52200000000000035</c:v>
                </c:pt>
                <c:pt idx="523">
                  <c:v>0.52300000000000035</c:v>
                </c:pt>
                <c:pt idx="524">
                  <c:v>0.52400000000000035</c:v>
                </c:pt>
                <c:pt idx="525">
                  <c:v>0.52500000000000036</c:v>
                </c:pt>
                <c:pt idx="526">
                  <c:v>0.52600000000000036</c:v>
                </c:pt>
                <c:pt idx="527">
                  <c:v>0.52700000000000036</c:v>
                </c:pt>
                <c:pt idx="528">
                  <c:v>0.52800000000000036</c:v>
                </c:pt>
                <c:pt idx="529">
                  <c:v>0.52900000000000036</c:v>
                </c:pt>
                <c:pt idx="530">
                  <c:v>0.53000000000000036</c:v>
                </c:pt>
                <c:pt idx="531">
                  <c:v>0.53100000000000036</c:v>
                </c:pt>
                <c:pt idx="532">
                  <c:v>0.53200000000000036</c:v>
                </c:pt>
                <c:pt idx="533">
                  <c:v>0.53300000000000036</c:v>
                </c:pt>
                <c:pt idx="534">
                  <c:v>0.53400000000000036</c:v>
                </c:pt>
                <c:pt idx="535">
                  <c:v>0.53500000000000036</c:v>
                </c:pt>
                <c:pt idx="536">
                  <c:v>0.53600000000000037</c:v>
                </c:pt>
                <c:pt idx="537">
                  <c:v>0.53700000000000037</c:v>
                </c:pt>
                <c:pt idx="538">
                  <c:v>0.53800000000000037</c:v>
                </c:pt>
                <c:pt idx="539">
                  <c:v>0.53900000000000037</c:v>
                </c:pt>
                <c:pt idx="540">
                  <c:v>0.54000000000000037</c:v>
                </c:pt>
                <c:pt idx="541">
                  <c:v>0.54100000000000037</c:v>
                </c:pt>
                <c:pt idx="542">
                  <c:v>0.54200000000000037</c:v>
                </c:pt>
                <c:pt idx="543">
                  <c:v>0.54300000000000037</c:v>
                </c:pt>
                <c:pt idx="544">
                  <c:v>0.54400000000000037</c:v>
                </c:pt>
                <c:pt idx="545">
                  <c:v>0.54500000000000037</c:v>
                </c:pt>
                <c:pt idx="546">
                  <c:v>0.54600000000000037</c:v>
                </c:pt>
                <c:pt idx="547">
                  <c:v>0.54700000000000037</c:v>
                </c:pt>
                <c:pt idx="548">
                  <c:v>0.54800000000000038</c:v>
                </c:pt>
                <c:pt idx="549">
                  <c:v>0.54900000000000038</c:v>
                </c:pt>
                <c:pt idx="550">
                  <c:v>0.55000000000000038</c:v>
                </c:pt>
                <c:pt idx="551">
                  <c:v>0.55100000000000038</c:v>
                </c:pt>
                <c:pt idx="552">
                  <c:v>0.55200000000000038</c:v>
                </c:pt>
                <c:pt idx="553">
                  <c:v>0.55300000000000038</c:v>
                </c:pt>
                <c:pt idx="554">
                  <c:v>0.55400000000000038</c:v>
                </c:pt>
                <c:pt idx="555">
                  <c:v>0.55500000000000038</c:v>
                </c:pt>
                <c:pt idx="556">
                  <c:v>0.55600000000000038</c:v>
                </c:pt>
                <c:pt idx="557">
                  <c:v>0.55700000000000038</c:v>
                </c:pt>
                <c:pt idx="558">
                  <c:v>0.55800000000000038</c:v>
                </c:pt>
                <c:pt idx="559">
                  <c:v>0.55900000000000039</c:v>
                </c:pt>
                <c:pt idx="560">
                  <c:v>0.56000000000000039</c:v>
                </c:pt>
                <c:pt idx="561">
                  <c:v>0.56100000000000039</c:v>
                </c:pt>
                <c:pt idx="562">
                  <c:v>0.56200000000000039</c:v>
                </c:pt>
                <c:pt idx="563">
                  <c:v>0.56300000000000039</c:v>
                </c:pt>
                <c:pt idx="564">
                  <c:v>0.56400000000000039</c:v>
                </c:pt>
                <c:pt idx="565">
                  <c:v>0.56500000000000039</c:v>
                </c:pt>
                <c:pt idx="566">
                  <c:v>0.56600000000000039</c:v>
                </c:pt>
                <c:pt idx="567">
                  <c:v>0.56700000000000039</c:v>
                </c:pt>
                <c:pt idx="568">
                  <c:v>0.56800000000000039</c:v>
                </c:pt>
                <c:pt idx="569">
                  <c:v>0.56900000000000039</c:v>
                </c:pt>
                <c:pt idx="570">
                  <c:v>0.5700000000000004</c:v>
                </c:pt>
                <c:pt idx="571">
                  <c:v>0.5710000000000004</c:v>
                </c:pt>
                <c:pt idx="572">
                  <c:v>0.5720000000000004</c:v>
                </c:pt>
                <c:pt idx="573">
                  <c:v>0.5730000000000004</c:v>
                </c:pt>
                <c:pt idx="574">
                  <c:v>0.5740000000000004</c:v>
                </c:pt>
                <c:pt idx="575">
                  <c:v>0.5750000000000004</c:v>
                </c:pt>
                <c:pt idx="576">
                  <c:v>0.5760000000000004</c:v>
                </c:pt>
                <c:pt idx="577">
                  <c:v>0.5770000000000004</c:v>
                </c:pt>
                <c:pt idx="578">
                  <c:v>0.5780000000000004</c:v>
                </c:pt>
                <c:pt idx="579">
                  <c:v>0.5790000000000004</c:v>
                </c:pt>
                <c:pt idx="580">
                  <c:v>0.5800000000000004</c:v>
                </c:pt>
                <c:pt idx="581">
                  <c:v>0.58100000000000041</c:v>
                </c:pt>
                <c:pt idx="582">
                  <c:v>0.58200000000000041</c:v>
                </c:pt>
                <c:pt idx="583">
                  <c:v>0.58300000000000041</c:v>
                </c:pt>
                <c:pt idx="584">
                  <c:v>0.58400000000000041</c:v>
                </c:pt>
                <c:pt idx="585">
                  <c:v>0.58500000000000041</c:v>
                </c:pt>
                <c:pt idx="586">
                  <c:v>0.58600000000000041</c:v>
                </c:pt>
                <c:pt idx="587">
                  <c:v>0.58700000000000041</c:v>
                </c:pt>
                <c:pt idx="588">
                  <c:v>0.58800000000000041</c:v>
                </c:pt>
                <c:pt idx="589">
                  <c:v>0.58900000000000041</c:v>
                </c:pt>
                <c:pt idx="590">
                  <c:v>0.59000000000000041</c:v>
                </c:pt>
                <c:pt idx="591">
                  <c:v>0.59100000000000041</c:v>
                </c:pt>
                <c:pt idx="592">
                  <c:v>0.59200000000000041</c:v>
                </c:pt>
                <c:pt idx="593">
                  <c:v>0.59300000000000042</c:v>
                </c:pt>
                <c:pt idx="594">
                  <c:v>0.59400000000000042</c:v>
                </c:pt>
                <c:pt idx="595">
                  <c:v>0.59500000000000042</c:v>
                </c:pt>
                <c:pt idx="596">
                  <c:v>0.59600000000000042</c:v>
                </c:pt>
                <c:pt idx="597">
                  <c:v>0.59700000000000042</c:v>
                </c:pt>
                <c:pt idx="598">
                  <c:v>0.59800000000000042</c:v>
                </c:pt>
                <c:pt idx="599">
                  <c:v>0.59900000000000042</c:v>
                </c:pt>
                <c:pt idx="600">
                  <c:v>0.60000000000000042</c:v>
                </c:pt>
                <c:pt idx="601">
                  <c:v>0.60100000000000042</c:v>
                </c:pt>
                <c:pt idx="602">
                  <c:v>0.60200000000000042</c:v>
                </c:pt>
                <c:pt idx="603">
                  <c:v>0.60300000000000042</c:v>
                </c:pt>
                <c:pt idx="604">
                  <c:v>0.60400000000000043</c:v>
                </c:pt>
                <c:pt idx="605">
                  <c:v>0.60500000000000043</c:v>
                </c:pt>
                <c:pt idx="606">
                  <c:v>0.60600000000000043</c:v>
                </c:pt>
                <c:pt idx="607">
                  <c:v>0.60700000000000043</c:v>
                </c:pt>
                <c:pt idx="608">
                  <c:v>0.60800000000000043</c:v>
                </c:pt>
                <c:pt idx="609">
                  <c:v>0.60900000000000043</c:v>
                </c:pt>
                <c:pt idx="610">
                  <c:v>0.61000000000000043</c:v>
                </c:pt>
                <c:pt idx="611">
                  <c:v>0.61100000000000043</c:v>
                </c:pt>
                <c:pt idx="612">
                  <c:v>0.61200000000000043</c:v>
                </c:pt>
                <c:pt idx="613">
                  <c:v>0.61300000000000043</c:v>
                </c:pt>
                <c:pt idx="614">
                  <c:v>0.61400000000000043</c:v>
                </c:pt>
                <c:pt idx="615">
                  <c:v>0.61500000000000044</c:v>
                </c:pt>
                <c:pt idx="616">
                  <c:v>0.61600000000000044</c:v>
                </c:pt>
                <c:pt idx="617">
                  <c:v>0.61700000000000044</c:v>
                </c:pt>
                <c:pt idx="618">
                  <c:v>0.61800000000000044</c:v>
                </c:pt>
                <c:pt idx="619">
                  <c:v>0.61900000000000044</c:v>
                </c:pt>
                <c:pt idx="620">
                  <c:v>0.62000000000000044</c:v>
                </c:pt>
                <c:pt idx="621">
                  <c:v>0.62100000000000044</c:v>
                </c:pt>
                <c:pt idx="622">
                  <c:v>0.62200000000000044</c:v>
                </c:pt>
                <c:pt idx="623">
                  <c:v>0.62300000000000044</c:v>
                </c:pt>
                <c:pt idx="624">
                  <c:v>0.62400000000000044</c:v>
                </c:pt>
                <c:pt idx="625">
                  <c:v>0.62500000000000044</c:v>
                </c:pt>
                <c:pt idx="626">
                  <c:v>0.62600000000000044</c:v>
                </c:pt>
                <c:pt idx="627">
                  <c:v>0.62700000000000045</c:v>
                </c:pt>
                <c:pt idx="628">
                  <c:v>0.62800000000000045</c:v>
                </c:pt>
                <c:pt idx="629">
                  <c:v>0.62900000000000045</c:v>
                </c:pt>
                <c:pt idx="630">
                  <c:v>0.63000000000000045</c:v>
                </c:pt>
                <c:pt idx="631">
                  <c:v>0.63100000000000045</c:v>
                </c:pt>
                <c:pt idx="632">
                  <c:v>0.63200000000000045</c:v>
                </c:pt>
                <c:pt idx="633">
                  <c:v>0.63300000000000045</c:v>
                </c:pt>
                <c:pt idx="634">
                  <c:v>0.63400000000000045</c:v>
                </c:pt>
                <c:pt idx="635">
                  <c:v>0.63500000000000045</c:v>
                </c:pt>
                <c:pt idx="636">
                  <c:v>0.63600000000000045</c:v>
                </c:pt>
                <c:pt idx="637">
                  <c:v>0.63700000000000045</c:v>
                </c:pt>
                <c:pt idx="638">
                  <c:v>0.63800000000000046</c:v>
                </c:pt>
                <c:pt idx="639">
                  <c:v>0.63900000000000046</c:v>
                </c:pt>
                <c:pt idx="640">
                  <c:v>0.64000000000000046</c:v>
                </c:pt>
                <c:pt idx="641">
                  <c:v>0.64100000000000046</c:v>
                </c:pt>
                <c:pt idx="642">
                  <c:v>0.64200000000000046</c:v>
                </c:pt>
                <c:pt idx="643">
                  <c:v>0.64300000000000046</c:v>
                </c:pt>
                <c:pt idx="644">
                  <c:v>0.64400000000000046</c:v>
                </c:pt>
                <c:pt idx="645">
                  <c:v>0.64500000000000046</c:v>
                </c:pt>
                <c:pt idx="646">
                  <c:v>0.64600000000000046</c:v>
                </c:pt>
                <c:pt idx="647">
                  <c:v>0.64700000000000046</c:v>
                </c:pt>
                <c:pt idx="648">
                  <c:v>0.64800000000000046</c:v>
                </c:pt>
                <c:pt idx="649">
                  <c:v>0.64900000000000047</c:v>
                </c:pt>
                <c:pt idx="650">
                  <c:v>0.65000000000000047</c:v>
                </c:pt>
                <c:pt idx="651">
                  <c:v>0.65100000000000047</c:v>
                </c:pt>
                <c:pt idx="652">
                  <c:v>0.65200000000000047</c:v>
                </c:pt>
                <c:pt idx="653">
                  <c:v>0.65300000000000047</c:v>
                </c:pt>
                <c:pt idx="654">
                  <c:v>0.65400000000000047</c:v>
                </c:pt>
                <c:pt idx="655">
                  <c:v>0.65500000000000047</c:v>
                </c:pt>
                <c:pt idx="656">
                  <c:v>0.65600000000000047</c:v>
                </c:pt>
                <c:pt idx="657">
                  <c:v>0.65700000000000047</c:v>
                </c:pt>
                <c:pt idx="658">
                  <c:v>0.65800000000000047</c:v>
                </c:pt>
                <c:pt idx="659">
                  <c:v>0.65900000000000047</c:v>
                </c:pt>
                <c:pt idx="660">
                  <c:v>0.66000000000000048</c:v>
                </c:pt>
                <c:pt idx="661">
                  <c:v>0.66100000000000048</c:v>
                </c:pt>
                <c:pt idx="662">
                  <c:v>0.66200000000000048</c:v>
                </c:pt>
                <c:pt idx="663">
                  <c:v>0.66300000000000048</c:v>
                </c:pt>
                <c:pt idx="664">
                  <c:v>0.66400000000000048</c:v>
                </c:pt>
                <c:pt idx="665">
                  <c:v>0.66500000000000048</c:v>
                </c:pt>
                <c:pt idx="666">
                  <c:v>0.66600000000000048</c:v>
                </c:pt>
                <c:pt idx="667">
                  <c:v>0.66700000000000048</c:v>
                </c:pt>
                <c:pt idx="668">
                  <c:v>0.66800000000000048</c:v>
                </c:pt>
                <c:pt idx="669">
                  <c:v>0.66900000000000048</c:v>
                </c:pt>
                <c:pt idx="670">
                  <c:v>0.67000000000000048</c:v>
                </c:pt>
                <c:pt idx="671">
                  <c:v>0.67100000000000048</c:v>
                </c:pt>
                <c:pt idx="672">
                  <c:v>0.67200000000000049</c:v>
                </c:pt>
                <c:pt idx="673">
                  <c:v>0.67300000000000049</c:v>
                </c:pt>
                <c:pt idx="674">
                  <c:v>0.67400000000000049</c:v>
                </c:pt>
                <c:pt idx="675">
                  <c:v>0.67500000000000049</c:v>
                </c:pt>
                <c:pt idx="676">
                  <c:v>0.67600000000000049</c:v>
                </c:pt>
                <c:pt idx="677">
                  <c:v>0.67700000000000049</c:v>
                </c:pt>
                <c:pt idx="678">
                  <c:v>0.67800000000000049</c:v>
                </c:pt>
                <c:pt idx="679">
                  <c:v>0.67900000000000049</c:v>
                </c:pt>
                <c:pt idx="680">
                  <c:v>0.68000000000000049</c:v>
                </c:pt>
                <c:pt idx="681">
                  <c:v>0.68100000000000049</c:v>
                </c:pt>
                <c:pt idx="682">
                  <c:v>0.68200000000000049</c:v>
                </c:pt>
                <c:pt idx="683">
                  <c:v>0.6830000000000005</c:v>
                </c:pt>
                <c:pt idx="684">
                  <c:v>0.6840000000000005</c:v>
                </c:pt>
                <c:pt idx="685">
                  <c:v>0.6850000000000005</c:v>
                </c:pt>
                <c:pt idx="686">
                  <c:v>0.6860000000000005</c:v>
                </c:pt>
                <c:pt idx="687">
                  <c:v>0.6870000000000005</c:v>
                </c:pt>
                <c:pt idx="688">
                  <c:v>0.6880000000000005</c:v>
                </c:pt>
                <c:pt idx="689">
                  <c:v>0.6890000000000005</c:v>
                </c:pt>
                <c:pt idx="690">
                  <c:v>0.6900000000000005</c:v>
                </c:pt>
                <c:pt idx="691">
                  <c:v>0.6910000000000005</c:v>
                </c:pt>
                <c:pt idx="692">
                  <c:v>0.6920000000000005</c:v>
                </c:pt>
                <c:pt idx="693">
                  <c:v>0.6930000000000005</c:v>
                </c:pt>
                <c:pt idx="694">
                  <c:v>0.69400000000000051</c:v>
                </c:pt>
                <c:pt idx="695">
                  <c:v>0.69500000000000051</c:v>
                </c:pt>
                <c:pt idx="696">
                  <c:v>0.69600000000000051</c:v>
                </c:pt>
                <c:pt idx="697">
                  <c:v>0.69700000000000051</c:v>
                </c:pt>
                <c:pt idx="698">
                  <c:v>0.69800000000000051</c:v>
                </c:pt>
                <c:pt idx="699">
                  <c:v>0.69900000000000051</c:v>
                </c:pt>
                <c:pt idx="700">
                  <c:v>0.70000000000000051</c:v>
                </c:pt>
                <c:pt idx="701">
                  <c:v>0.70100000000000051</c:v>
                </c:pt>
                <c:pt idx="702">
                  <c:v>0.70200000000000051</c:v>
                </c:pt>
                <c:pt idx="703">
                  <c:v>0.70300000000000051</c:v>
                </c:pt>
                <c:pt idx="704">
                  <c:v>0.70400000000000051</c:v>
                </c:pt>
                <c:pt idx="705">
                  <c:v>0.70500000000000052</c:v>
                </c:pt>
                <c:pt idx="706">
                  <c:v>0.70600000000000052</c:v>
                </c:pt>
                <c:pt idx="707">
                  <c:v>0.70700000000000052</c:v>
                </c:pt>
                <c:pt idx="708">
                  <c:v>0.70800000000000052</c:v>
                </c:pt>
                <c:pt idx="709">
                  <c:v>0.70900000000000052</c:v>
                </c:pt>
                <c:pt idx="710">
                  <c:v>0.71000000000000052</c:v>
                </c:pt>
                <c:pt idx="711">
                  <c:v>0.71100000000000052</c:v>
                </c:pt>
                <c:pt idx="712">
                  <c:v>0.71200000000000052</c:v>
                </c:pt>
                <c:pt idx="713">
                  <c:v>0.71300000000000052</c:v>
                </c:pt>
                <c:pt idx="714">
                  <c:v>0.71400000000000052</c:v>
                </c:pt>
                <c:pt idx="715">
                  <c:v>0.71500000000000052</c:v>
                </c:pt>
                <c:pt idx="716">
                  <c:v>0.71600000000000052</c:v>
                </c:pt>
                <c:pt idx="717">
                  <c:v>0.71700000000000053</c:v>
                </c:pt>
                <c:pt idx="718">
                  <c:v>0.71800000000000053</c:v>
                </c:pt>
                <c:pt idx="719">
                  <c:v>0.71900000000000053</c:v>
                </c:pt>
                <c:pt idx="720">
                  <c:v>0.72000000000000053</c:v>
                </c:pt>
                <c:pt idx="721">
                  <c:v>0.72100000000000053</c:v>
                </c:pt>
                <c:pt idx="722">
                  <c:v>0.72200000000000053</c:v>
                </c:pt>
                <c:pt idx="723">
                  <c:v>0.72300000000000053</c:v>
                </c:pt>
                <c:pt idx="724">
                  <c:v>0.72400000000000053</c:v>
                </c:pt>
                <c:pt idx="725">
                  <c:v>0.72500000000000053</c:v>
                </c:pt>
                <c:pt idx="726">
                  <c:v>0.72600000000000053</c:v>
                </c:pt>
                <c:pt idx="727">
                  <c:v>0.72700000000000053</c:v>
                </c:pt>
                <c:pt idx="728">
                  <c:v>0.72800000000000054</c:v>
                </c:pt>
                <c:pt idx="729">
                  <c:v>0.72900000000000054</c:v>
                </c:pt>
                <c:pt idx="730">
                  <c:v>0.73000000000000054</c:v>
                </c:pt>
                <c:pt idx="731">
                  <c:v>0.73100000000000054</c:v>
                </c:pt>
                <c:pt idx="732">
                  <c:v>0.73200000000000054</c:v>
                </c:pt>
                <c:pt idx="733">
                  <c:v>0.73300000000000054</c:v>
                </c:pt>
                <c:pt idx="734">
                  <c:v>0.73400000000000054</c:v>
                </c:pt>
                <c:pt idx="735">
                  <c:v>0.73500000000000054</c:v>
                </c:pt>
                <c:pt idx="736">
                  <c:v>0.73600000000000054</c:v>
                </c:pt>
                <c:pt idx="737">
                  <c:v>0.73700000000000054</c:v>
                </c:pt>
                <c:pt idx="738">
                  <c:v>0.73800000000000054</c:v>
                </c:pt>
                <c:pt idx="739">
                  <c:v>0.73900000000000055</c:v>
                </c:pt>
                <c:pt idx="740">
                  <c:v>0.74000000000000055</c:v>
                </c:pt>
                <c:pt idx="741">
                  <c:v>0.74100000000000055</c:v>
                </c:pt>
                <c:pt idx="742">
                  <c:v>0.74200000000000055</c:v>
                </c:pt>
                <c:pt idx="743">
                  <c:v>0.74300000000000055</c:v>
                </c:pt>
                <c:pt idx="744">
                  <c:v>0.74400000000000055</c:v>
                </c:pt>
                <c:pt idx="745">
                  <c:v>0.74500000000000055</c:v>
                </c:pt>
                <c:pt idx="746">
                  <c:v>0.74600000000000055</c:v>
                </c:pt>
                <c:pt idx="747">
                  <c:v>0.74700000000000055</c:v>
                </c:pt>
                <c:pt idx="748">
                  <c:v>0.74800000000000055</c:v>
                </c:pt>
                <c:pt idx="749">
                  <c:v>0.74900000000000055</c:v>
                </c:pt>
                <c:pt idx="750">
                  <c:v>0.75000000000000056</c:v>
                </c:pt>
                <c:pt idx="751">
                  <c:v>0.75100000000000056</c:v>
                </c:pt>
                <c:pt idx="752">
                  <c:v>0.75200000000000056</c:v>
                </c:pt>
                <c:pt idx="753">
                  <c:v>0.75300000000000056</c:v>
                </c:pt>
                <c:pt idx="754">
                  <c:v>0.75400000000000056</c:v>
                </c:pt>
                <c:pt idx="755">
                  <c:v>0.75500000000000056</c:v>
                </c:pt>
                <c:pt idx="756">
                  <c:v>0.75600000000000056</c:v>
                </c:pt>
                <c:pt idx="757">
                  <c:v>0.75700000000000056</c:v>
                </c:pt>
                <c:pt idx="758">
                  <c:v>0.75800000000000056</c:v>
                </c:pt>
                <c:pt idx="759">
                  <c:v>0.75900000000000056</c:v>
                </c:pt>
                <c:pt idx="760">
                  <c:v>0.76000000000000056</c:v>
                </c:pt>
                <c:pt idx="761">
                  <c:v>0.76100000000000056</c:v>
                </c:pt>
                <c:pt idx="762">
                  <c:v>0.76200000000000057</c:v>
                </c:pt>
                <c:pt idx="763">
                  <c:v>0.76300000000000057</c:v>
                </c:pt>
                <c:pt idx="764">
                  <c:v>0.76400000000000057</c:v>
                </c:pt>
                <c:pt idx="765">
                  <c:v>0.76500000000000057</c:v>
                </c:pt>
                <c:pt idx="766">
                  <c:v>0.76600000000000057</c:v>
                </c:pt>
                <c:pt idx="767">
                  <c:v>0.76700000000000057</c:v>
                </c:pt>
                <c:pt idx="768">
                  <c:v>0.76800000000000057</c:v>
                </c:pt>
                <c:pt idx="769">
                  <c:v>0.76900000000000057</c:v>
                </c:pt>
                <c:pt idx="770">
                  <c:v>0.77000000000000057</c:v>
                </c:pt>
                <c:pt idx="771">
                  <c:v>0.77100000000000057</c:v>
                </c:pt>
                <c:pt idx="772">
                  <c:v>0.77200000000000057</c:v>
                </c:pt>
                <c:pt idx="773">
                  <c:v>0.77300000000000058</c:v>
                </c:pt>
                <c:pt idx="774">
                  <c:v>0.77400000000000058</c:v>
                </c:pt>
                <c:pt idx="775">
                  <c:v>0.77500000000000058</c:v>
                </c:pt>
                <c:pt idx="776">
                  <c:v>0.77600000000000058</c:v>
                </c:pt>
                <c:pt idx="777">
                  <c:v>0.77700000000000058</c:v>
                </c:pt>
                <c:pt idx="778">
                  <c:v>0.77800000000000058</c:v>
                </c:pt>
                <c:pt idx="779">
                  <c:v>0.77900000000000058</c:v>
                </c:pt>
                <c:pt idx="780">
                  <c:v>0.78000000000000058</c:v>
                </c:pt>
                <c:pt idx="781">
                  <c:v>0.78100000000000058</c:v>
                </c:pt>
                <c:pt idx="782">
                  <c:v>0.78200000000000058</c:v>
                </c:pt>
                <c:pt idx="783">
                  <c:v>0.78300000000000058</c:v>
                </c:pt>
                <c:pt idx="784">
                  <c:v>0.78400000000000059</c:v>
                </c:pt>
                <c:pt idx="785">
                  <c:v>0.78500000000000059</c:v>
                </c:pt>
                <c:pt idx="786">
                  <c:v>0.78600000000000059</c:v>
                </c:pt>
                <c:pt idx="787">
                  <c:v>0.78700000000000059</c:v>
                </c:pt>
                <c:pt idx="788">
                  <c:v>0.78800000000000059</c:v>
                </c:pt>
                <c:pt idx="789">
                  <c:v>0.78900000000000059</c:v>
                </c:pt>
                <c:pt idx="790">
                  <c:v>0.79000000000000059</c:v>
                </c:pt>
                <c:pt idx="791">
                  <c:v>0.79100000000000059</c:v>
                </c:pt>
                <c:pt idx="792">
                  <c:v>0.79200000000000059</c:v>
                </c:pt>
                <c:pt idx="793">
                  <c:v>0.79300000000000059</c:v>
                </c:pt>
                <c:pt idx="794">
                  <c:v>0.79400000000000059</c:v>
                </c:pt>
                <c:pt idx="795">
                  <c:v>0.7950000000000006</c:v>
                </c:pt>
                <c:pt idx="796">
                  <c:v>0.7960000000000006</c:v>
                </c:pt>
                <c:pt idx="797">
                  <c:v>0.7970000000000006</c:v>
                </c:pt>
                <c:pt idx="798">
                  <c:v>0.7980000000000006</c:v>
                </c:pt>
                <c:pt idx="799">
                  <c:v>0.7990000000000006</c:v>
                </c:pt>
                <c:pt idx="800">
                  <c:v>0.8000000000000006</c:v>
                </c:pt>
                <c:pt idx="801">
                  <c:v>0.8010000000000006</c:v>
                </c:pt>
                <c:pt idx="802">
                  <c:v>0.8020000000000006</c:v>
                </c:pt>
                <c:pt idx="803">
                  <c:v>0.8030000000000006</c:v>
                </c:pt>
                <c:pt idx="804">
                  <c:v>0.8040000000000006</c:v>
                </c:pt>
                <c:pt idx="805">
                  <c:v>0.8050000000000006</c:v>
                </c:pt>
                <c:pt idx="806">
                  <c:v>0.8060000000000006</c:v>
                </c:pt>
                <c:pt idx="807">
                  <c:v>0.80700000000000061</c:v>
                </c:pt>
                <c:pt idx="808">
                  <c:v>0.80800000000000061</c:v>
                </c:pt>
                <c:pt idx="809">
                  <c:v>0.80900000000000061</c:v>
                </c:pt>
                <c:pt idx="810">
                  <c:v>0.81000000000000061</c:v>
                </c:pt>
                <c:pt idx="811">
                  <c:v>0.81100000000000061</c:v>
                </c:pt>
                <c:pt idx="812">
                  <c:v>0.81200000000000061</c:v>
                </c:pt>
                <c:pt idx="813">
                  <c:v>0.81300000000000061</c:v>
                </c:pt>
                <c:pt idx="814">
                  <c:v>0.81400000000000061</c:v>
                </c:pt>
                <c:pt idx="815">
                  <c:v>0.81500000000000061</c:v>
                </c:pt>
                <c:pt idx="816">
                  <c:v>0.81600000000000061</c:v>
                </c:pt>
                <c:pt idx="817">
                  <c:v>0.81700000000000061</c:v>
                </c:pt>
                <c:pt idx="818">
                  <c:v>0.81800000000000062</c:v>
                </c:pt>
                <c:pt idx="819">
                  <c:v>0.81900000000000062</c:v>
                </c:pt>
                <c:pt idx="820">
                  <c:v>0.82000000000000062</c:v>
                </c:pt>
                <c:pt idx="821">
                  <c:v>0.82100000000000062</c:v>
                </c:pt>
                <c:pt idx="822">
                  <c:v>0.82200000000000062</c:v>
                </c:pt>
                <c:pt idx="823">
                  <c:v>0.82300000000000062</c:v>
                </c:pt>
                <c:pt idx="824">
                  <c:v>0.82400000000000062</c:v>
                </c:pt>
                <c:pt idx="825">
                  <c:v>0.82500000000000062</c:v>
                </c:pt>
                <c:pt idx="826">
                  <c:v>0.82600000000000062</c:v>
                </c:pt>
                <c:pt idx="827">
                  <c:v>0.82700000000000062</c:v>
                </c:pt>
                <c:pt idx="828">
                  <c:v>0.82800000000000062</c:v>
                </c:pt>
                <c:pt idx="829">
                  <c:v>0.82900000000000063</c:v>
                </c:pt>
                <c:pt idx="830">
                  <c:v>0.83000000000000063</c:v>
                </c:pt>
                <c:pt idx="831">
                  <c:v>0.83100000000000063</c:v>
                </c:pt>
                <c:pt idx="832">
                  <c:v>0.83200000000000063</c:v>
                </c:pt>
                <c:pt idx="833">
                  <c:v>0.83300000000000063</c:v>
                </c:pt>
                <c:pt idx="834">
                  <c:v>0.83400000000000063</c:v>
                </c:pt>
                <c:pt idx="835">
                  <c:v>0.83500000000000063</c:v>
                </c:pt>
                <c:pt idx="836">
                  <c:v>0.83600000000000063</c:v>
                </c:pt>
                <c:pt idx="837">
                  <c:v>0.83700000000000063</c:v>
                </c:pt>
                <c:pt idx="838">
                  <c:v>0.83800000000000063</c:v>
                </c:pt>
                <c:pt idx="839">
                  <c:v>0.83900000000000063</c:v>
                </c:pt>
                <c:pt idx="840">
                  <c:v>0.84000000000000064</c:v>
                </c:pt>
                <c:pt idx="841">
                  <c:v>0.84100000000000064</c:v>
                </c:pt>
                <c:pt idx="842">
                  <c:v>0.84200000000000064</c:v>
                </c:pt>
                <c:pt idx="843">
                  <c:v>0.84300000000000064</c:v>
                </c:pt>
                <c:pt idx="844">
                  <c:v>0.84400000000000064</c:v>
                </c:pt>
                <c:pt idx="845">
                  <c:v>0.84500000000000064</c:v>
                </c:pt>
                <c:pt idx="846">
                  <c:v>0.84600000000000064</c:v>
                </c:pt>
                <c:pt idx="847">
                  <c:v>0.84700000000000064</c:v>
                </c:pt>
                <c:pt idx="848">
                  <c:v>0.84800000000000064</c:v>
                </c:pt>
                <c:pt idx="849">
                  <c:v>0.84900000000000064</c:v>
                </c:pt>
                <c:pt idx="850">
                  <c:v>0.85000000000000064</c:v>
                </c:pt>
                <c:pt idx="851">
                  <c:v>0.85100000000000064</c:v>
                </c:pt>
                <c:pt idx="852">
                  <c:v>0.85200000000000065</c:v>
                </c:pt>
                <c:pt idx="853">
                  <c:v>0.85300000000000065</c:v>
                </c:pt>
                <c:pt idx="854">
                  <c:v>0.85400000000000065</c:v>
                </c:pt>
                <c:pt idx="855">
                  <c:v>0.85500000000000065</c:v>
                </c:pt>
                <c:pt idx="856">
                  <c:v>0.85600000000000065</c:v>
                </c:pt>
                <c:pt idx="857">
                  <c:v>0.85700000000000065</c:v>
                </c:pt>
                <c:pt idx="858">
                  <c:v>0.85800000000000065</c:v>
                </c:pt>
                <c:pt idx="859">
                  <c:v>0.85900000000000065</c:v>
                </c:pt>
                <c:pt idx="860">
                  <c:v>0.86000000000000065</c:v>
                </c:pt>
                <c:pt idx="861">
                  <c:v>0.86100000000000065</c:v>
                </c:pt>
                <c:pt idx="862">
                  <c:v>0.86200000000000065</c:v>
                </c:pt>
                <c:pt idx="863">
                  <c:v>0.86300000000000066</c:v>
                </c:pt>
                <c:pt idx="864">
                  <c:v>0.86400000000000066</c:v>
                </c:pt>
                <c:pt idx="865">
                  <c:v>0.86500000000000066</c:v>
                </c:pt>
                <c:pt idx="866">
                  <c:v>0.86600000000000066</c:v>
                </c:pt>
                <c:pt idx="867">
                  <c:v>0.86700000000000066</c:v>
                </c:pt>
                <c:pt idx="868">
                  <c:v>0.86800000000000066</c:v>
                </c:pt>
                <c:pt idx="869">
                  <c:v>0.86900000000000066</c:v>
                </c:pt>
                <c:pt idx="870">
                  <c:v>0.87000000000000066</c:v>
                </c:pt>
                <c:pt idx="871">
                  <c:v>0.87100000000000066</c:v>
                </c:pt>
                <c:pt idx="872">
                  <c:v>0.87200000000000066</c:v>
                </c:pt>
                <c:pt idx="873">
                  <c:v>0.87300000000000066</c:v>
                </c:pt>
                <c:pt idx="874">
                  <c:v>0.87400000000000067</c:v>
                </c:pt>
                <c:pt idx="875">
                  <c:v>0.87500000000000067</c:v>
                </c:pt>
                <c:pt idx="876">
                  <c:v>0.87600000000000067</c:v>
                </c:pt>
                <c:pt idx="877">
                  <c:v>0.87700000000000067</c:v>
                </c:pt>
                <c:pt idx="878">
                  <c:v>0.87800000000000067</c:v>
                </c:pt>
                <c:pt idx="879">
                  <c:v>0.87900000000000067</c:v>
                </c:pt>
                <c:pt idx="880">
                  <c:v>0.88000000000000067</c:v>
                </c:pt>
                <c:pt idx="881">
                  <c:v>0.88100000000000067</c:v>
                </c:pt>
                <c:pt idx="882">
                  <c:v>0.88200000000000067</c:v>
                </c:pt>
                <c:pt idx="883">
                  <c:v>0.88300000000000067</c:v>
                </c:pt>
                <c:pt idx="884">
                  <c:v>0.88400000000000067</c:v>
                </c:pt>
                <c:pt idx="885">
                  <c:v>0.88500000000000068</c:v>
                </c:pt>
                <c:pt idx="886">
                  <c:v>0.88600000000000068</c:v>
                </c:pt>
                <c:pt idx="887">
                  <c:v>0.88700000000000068</c:v>
                </c:pt>
                <c:pt idx="888">
                  <c:v>0.88800000000000068</c:v>
                </c:pt>
                <c:pt idx="889">
                  <c:v>0.88900000000000068</c:v>
                </c:pt>
                <c:pt idx="890">
                  <c:v>0.89000000000000068</c:v>
                </c:pt>
                <c:pt idx="891">
                  <c:v>0.89100000000000068</c:v>
                </c:pt>
                <c:pt idx="892">
                  <c:v>0.89200000000000068</c:v>
                </c:pt>
                <c:pt idx="893">
                  <c:v>0.89300000000000068</c:v>
                </c:pt>
                <c:pt idx="894">
                  <c:v>0.89400000000000068</c:v>
                </c:pt>
                <c:pt idx="895">
                  <c:v>0.89500000000000068</c:v>
                </c:pt>
                <c:pt idx="896">
                  <c:v>0.89600000000000068</c:v>
                </c:pt>
                <c:pt idx="897">
                  <c:v>0.89700000000000069</c:v>
                </c:pt>
                <c:pt idx="898">
                  <c:v>0.89800000000000069</c:v>
                </c:pt>
                <c:pt idx="899">
                  <c:v>0.89900000000000069</c:v>
                </c:pt>
                <c:pt idx="900">
                  <c:v>0.90000000000000069</c:v>
                </c:pt>
                <c:pt idx="901">
                  <c:v>0.90100000000000069</c:v>
                </c:pt>
                <c:pt idx="902">
                  <c:v>0.90200000000000069</c:v>
                </c:pt>
                <c:pt idx="903">
                  <c:v>0.90300000000000069</c:v>
                </c:pt>
                <c:pt idx="904">
                  <c:v>0.90400000000000069</c:v>
                </c:pt>
                <c:pt idx="905">
                  <c:v>0.90500000000000069</c:v>
                </c:pt>
                <c:pt idx="906">
                  <c:v>0.90600000000000069</c:v>
                </c:pt>
                <c:pt idx="907">
                  <c:v>0.90700000000000069</c:v>
                </c:pt>
                <c:pt idx="908">
                  <c:v>0.9080000000000007</c:v>
                </c:pt>
                <c:pt idx="909">
                  <c:v>0.9090000000000007</c:v>
                </c:pt>
                <c:pt idx="910">
                  <c:v>0.9100000000000007</c:v>
                </c:pt>
                <c:pt idx="911">
                  <c:v>0.9110000000000007</c:v>
                </c:pt>
                <c:pt idx="912">
                  <c:v>0.9120000000000007</c:v>
                </c:pt>
                <c:pt idx="913">
                  <c:v>0.9130000000000007</c:v>
                </c:pt>
                <c:pt idx="914">
                  <c:v>0.9140000000000007</c:v>
                </c:pt>
                <c:pt idx="915">
                  <c:v>0.9150000000000007</c:v>
                </c:pt>
                <c:pt idx="916">
                  <c:v>0.9160000000000007</c:v>
                </c:pt>
                <c:pt idx="917">
                  <c:v>0.9170000000000007</c:v>
                </c:pt>
                <c:pt idx="918">
                  <c:v>0.9180000000000007</c:v>
                </c:pt>
                <c:pt idx="919">
                  <c:v>0.91900000000000071</c:v>
                </c:pt>
                <c:pt idx="920">
                  <c:v>0.92000000000000071</c:v>
                </c:pt>
                <c:pt idx="921">
                  <c:v>0.92100000000000071</c:v>
                </c:pt>
                <c:pt idx="922">
                  <c:v>0.92200000000000071</c:v>
                </c:pt>
                <c:pt idx="923">
                  <c:v>0.92300000000000071</c:v>
                </c:pt>
                <c:pt idx="924">
                  <c:v>0.92400000000000071</c:v>
                </c:pt>
                <c:pt idx="925">
                  <c:v>0.92500000000000071</c:v>
                </c:pt>
                <c:pt idx="926">
                  <c:v>0.92600000000000071</c:v>
                </c:pt>
                <c:pt idx="927">
                  <c:v>0.92700000000000071</c:v>
                </c:pt>
                <c:pt idx="928">
                  <c:v>0.92800000000000071</c:v>
                </c:pt>
                <c:pt idx="929">
                  <c:v>0.92900000000000071</c:v>
                </c:pt>
                <c:pt idx="930">
                  <c:v>0.93000000000000071</c:v>
                </c:pt>
                <c:pt idx="931">
                  <c:v>0.93100000000000072</c:v>
                </c:pt>
                <c:pt idx="932">
                  <c:v>0.93200000000000072</c:v>
                </c:pt>
                <c:pt idx="933">
                  <c:v>0.93300000000000072</c:v>
                </c:pt>
                <c:pt idx="934">
                  <c:v>0.93400000000000072</c:v>
                </c:pt>
                <c:pt idx="935">
                  <c:v>0.93500000000000072</c:v>
                </c:pt>
                <c:pt idx="936">
                  <c:v>0.93600000000000072</c:v>
                </c:pt>
                <c:pt idx="937">
                  <c:v>0.93700000000000072</c:v>
                </c:pt>
                <c:pt idx="938">
                  <c:v>0.93800000000000072</c:v>
                </c:pt>
                <c:pt idx="939">
                  <c:v>0.93900000000000072</c:v>
                </c:pt>
                <c:pt idx="940">
                  <c:v>0.94000000000000072</c:v>
                </c:pt>
                <c:pt idx="941">
                  <c:v>0.94100000000000072</c:v>
                </c:pt>
                <c:pt idx="942">
                  <c:v>0.94200000000000073</c:v>
                </c:pt>
                <c:pt idx="943">
                  <c:v>0.94300000000000073</c:v>
                </c:pt>
                <c:pt idx="944">
                  <c:v>0.94400000000000073</c:v>
                </c:pt>
                <c:pt idx="945">
                  <c:v>0.94500000000000073</c:v>
                </c:pt>
                <c:pt idx="946">
                  <c:v>0.94600000000000073</c:v>
                </c:pt>
                <c:pt idx="947">
                  <c:v>0.94700000000000073</c:v>
                </c:pt>
                <c:pt idx="948">
                  <c:v>0.94800000000000073</c:v>
                </c:pt>
                <c:pt idx="949">
                  <c:v>0.94900000000000073</c:v>
                </c:pt>
                <c:pt idx="950">
                  <c:v>0.95000000000000073</c:v>
                </c:pt>
                <c:pt idx="951">
                  <c:v>0.95100000000000073</c:v>
                </c:pt>
                <c:pt idx="952">
                  <c:v>0.95200000000000073</c:v>
                </c:pt>
                <c:pt idx="953">
                  <c:v>0.95300000000000074</c:v>
                </c:pt>
                <c:pt idx="954">
                  <c:v>0.95400000000000074</c:v>
                </c:pt>
                <c:pt idx="955">
                  <c:v>0.95500000000000074</c:v>
                </c:pt>
                <c:pt idx="956">
                  <c:v>0.95600000000000074</c:v>
                </c:pt>
                <c:pt idx="957">
                  <c:v>0.95700000000000074</c:v>
                </c:pt>
                <c:pt idx="958">
                  <c:v>0.95800000000000074</c:v>
                </c:pt>
                <c:pt idx="959">
                  <c:v>0.95900000000000074</c:v>
                </c:pt>
                <c:pt idx="960">
                  <c:v>0.96000000000000074</c:v>
                </c:pt>
                <c:pt idx="961">
                  <c:v>0.96100000000000074</c:v>
                </c:pt>
                <c:pt idx="962">
                  <c:v>0.96200000000000074</c:v>
                </c:pt>
                <c:pt idx="963">
                  <c:v>0.96300000000000074</c:v>
                </c:pt>
                <c:pt idx="964">
                  <c:v>0.96400000000000075</c:v>
                </c:pt>
                <c:pt idx="965">
                  <c:v>0.96500000000000075</c:v>
                </c:pt>
                <c:pt idx="966">
                  <c:v>0.96600000000000075</c:v>
                </c:pt>
                <c:pt idx="967">
                  <c:v>0.96700000000000075</c:v>
                </c:pt>
                <c:pt idx="968">
                  <c:v>0.96800000000000075</c:v>
                </c:pt>
                <c:pt idx="969">
                  <c:v>0.96900000000000075</c:v>
                </c:pt>
                <c:pt idx="970">
                  <c:v>0.97000000000000075</c:v>
                </c:pt>
                <c:pt idx="971">
                  <c:v>0.97100000000000075</c:v>
                </c:pt>
                <c:pt idx="972">
                  <c:v>0.97200000000000075</c:v>
                </c:pt>
                <c:pt idx="973">
                  <c:v>0.97300000000000075</c:v>
                </c:pt>
                <c:pt idx="974">
                  <c:v>0.97400000000000075</c:v>
                </c:pt>
                <c:pt idx="975">
                  <c:v>0.97500000000000075</c:v>
                </c:pt>
                <c:pt idx="976">
                  <c:v>0.97600000000000076</c:v>
                </c:pt>
                <c:pt idx="977">
                  <c:v>0.97700000000000076</c:v>
                </c:pt>
                <c:pt idx="978">
                  <c:v>0.97800000000000076</c:v>
                </c:pt>
                <c:pt idx="979">
                  <c:v>0.97900000000000076</c:v>
                </c:pt>
                <c:pt idx="980">
                  <c:v>0.98000000000000076</c:v>
                </c:pt>
                <c:pt idx="981">
                  <c:v>0.98100000000000076</c:v>
                </c:pt>
                <c:pt idx="982">
                  <c:v>0.98200000000000076</c:v>
                </c:pt>
                <c:pt idx="983">
                  <c:v>0.98300000000000076</c:v>
                </c:pt>
                <c:pt idx="984">
                  <c:v>0.98400000000000076</c:v>
                </c:pt>
                <c:pt idx="985">
                  <c:v>0.98500000000000076</c:v>
                </c:pt>
                <c:pt idx="986">
                  <c:v>0.98600000000000076</c:v>
                </c:pt>
                <c:pt idx="987">
                  <c:v>0.98700000000000077</c:v>
                </c:pt>
                <c:pt idx="988">
                  <c:v>0.98800000000000077</c:v>
                </c:pt>
                <c:pt idx="989">
                  <c:v>0.98900000000000077</c:v>
                </c:pt>
                <c:pt idx="990">
                  <c:v>0.99000000000000077</c:v>
                </c:pt>
                <c:pt idx="991">
                  <c:v>0.99100000000000077</c:v>
                </c:pt>
                <c:pt idx="992">
                  <c:v>0.99200000000000077</c:v>
                </c:pt>
                <c:pt idx="993">
                  <c:v>0.99300000000000077</c:v>
                </c:pt>
                <c:pt idx="994">
                  <c:v>0.99400000000000077</c:v>
                </c:pt>
                <c:pt idx="995">
                  <c:v>0.99500000000000077</c:v>
                </c:pt>
                <c:pt idx="996">
                  <c:v>0.99600000000000077</c:v>
                </c:pt>
                <c:pt idx="997">
                  <c:v>0.99700000000000077</c:v>
                </c:pt>
                <c:pt idx="998">
                  <c:v>0.99800000000000078</c:v>
                </c:pt>
                <c:pt idx="999">
                  <c:v>0.99900000000000078</c:v>
                </c:pt>
                <c:pt idx="1000">
                  <c:v>1.0000000000000007</c:v>
                </c:pt>
              </c:numCache>
            </c:numRef>
          </c:xVal>
          <c:yVal>
            <c:numRef>
              <c:f>Kelly!$G$2:$G$1002</c:f>
              <c:numCache>
                <c:formatCode>_ * #,##0.000_ ;_ * \-#,##0.000_ ;_ * "-"???_ ;_ @_ </c:formatCode>
                <c:ptCount val="1001"/>
                <c:pt idx="0">
                  <c:v>0</c:v>
                </c:pt>
                <c:pt idx="1">
                  <c:v>-8.707607268317784E-5</c:v>
                </c:pt>
                <c:pt idx="2">
                  <c:v>-1.7458661508656947E-4</c:v>
                </c:pt>
                <c:pt idx="3">
                  <c:v>-2.6253180483934001E-4</c:v>
                </c:pt>
                <c:pt idx="4">
                  <c:v>-3.5091182218054942E-4</c:v>
                </c:pt>
                <c:pt idx="5">
                  <c:v>-4.397268499616759E-4</c:v>
                </c:pt>
                <c:pt idx="6">
                  <c:v>-5.2897707364857609E-4</c:v>
                </c:pt>
                <c:pt idx="7">
                  <c:v>-6.1866268132411114E-4</c:v>
                </c:pt>
                <c:pt idx="8">
                  <c:v>-7.0878386369021282E-4</c:v>
                </c:pt>
                <c:pt idx="9">
                  <c:v>-7.9934081407061403E-4</c:v>
                </c:pt>
                <c:pt idx="10">
                  <c:v>-8.9033372841302162E-4</c:v>
                </c:pt>
                <c:pt idx="11">
                  <c:v>-9.8176280529195157E-4</c:v>
                </c:pt>
                <c:pt idx="12">
                  <c:v>-1.0736282459110043E-3</c:v>
                </c:pt>
                <c:pt idx="13">
                  <c:v>-1.1659302541058092E-3</c:v>
                </c:pt>
                <c:pt idx="14">
                  <c:v>-1.2586690363464059E-3</c:v>
                </c:pt>
                <c:pt idx="15">
                  <c:v>-1.3518448017402914E-3</c:v>
                </c:pt>
                <c:pt idx="16">
                  <c:v>-1.4454577620349111E-3</c:v>
                </c:pt>
                <c:pt idx="17">
                  <c:v>-1.5395081316208069E-3</c:v>
                </c:pt>
                <c:pt idx="18">
                  <c:v>-1.633996127534224E-3</c:v>
                </c:pt>
                <c:pt idx="19">
                  <c:v>-1.7289219694603558E-3</c:v>
                </c:pt>
                <c:pt idx="20">
                  <c:v>-1.8242858797360619E-3</c:v>
                </c:pt>
                <c:pt idx="21">
                  <c:v>-1.9200880833532266E-3</c:v>
                </c:pt>
                <c:pt idx="22">
                  <c:v>-2.016328807961567E-3</c:v>
                </c:pt>
                <c:pt idx="23">
                  <c:v>-2.1130082838721146E-3</c:v>
                </c:pt>
                <c:pt idx="24">
                  <c:v>-2.2101267440601327E-3</c:v>
                </c:pt>
                <c:pt idx="25">
                  <c:v>-2.3076844241686897E-3</c:v>
                </c:pt>
                <c:pt idx="26">
                  <c:v>-2.4056815625116976E-3</c:v>
                </c:pt>
                <c:pt idx="27">
                  <c:v>-2.5041184000775948E-3</c:v>
                </c:pt>
                <c:pt idx="28">
                  <c:v>-2.6029951805324842E-3</c:v>
                </c:pt>
                <c:pt idx="29">
                  <c:v>-2.7023121502239306E-3</c:v>
                </c:pt>
                <c:pt idx="30">
                  <c:v>-2.8020695581842097E-3</c:v>
                </c:pt>
                <c:pt idx="31">
                  <c:v>-2.902267656134206E-3</c:v>
                </c:pt>
                <c:pt idx="32">
                  <c:v>-3.0029066984867811E-3</c:v>
                </c:pt>
                <c:pt idx="33">
                  <c:v>-3.1039869423507846E-3</c:v>
                </c:pt>
                <c:pt idx="34">
                  <c:v>-3.2055086475345166E-3</c:v>
                </c:pt>
                <c:pt idx="35">
                  <c:v>-3.3074720765498599E-3</c:v>
                </c:pt>
                <c:pt idx="36">
                  <c:v>-3.4098774946158521E-3</c:v>
                </c:pt>
                <c:pt idx="37">
                  <c:v>-3.5127251696629273E-3</c:v>
                </c:pt>
                <c:pt idx="38">
                  <c:v>-3.6160153723366079E-3</c:v>
                </c:pt>
                <c:pt idx="39">
                  <c:v>-3.7197483760018392E-3</c:v>
                </c:pt>
                <c:pt idx="40">
                  <c:v>-3.8239244567468134E-3</c:v>
                </c:pt>
                <c:pt idx="41">
                  <c:v>-3.9285438933873993E-3</c:v>
                </c:pt>
                <c:pt idx="42">
                  <c:v>-4.0336069674710862E-3</c:v>
                </c:pt>
                <c:pt idx="43">
                  <c:v>-4.1391139632815342E-3</c:v>
                </c:pt>
                <c:pt idx="44">
                  <c:v>-4.2450651678426175E-3</c:v>
                </c:pt>
                <c:pt idx="45">
                  <c:v>-4.3514608709230938E-3</c:v>
                </c:pt>
                <c:pt idx="46">
                  <c:v>-4.4583013650407594E-3</c:v>
                </c:pt>
                <c:pt idx="47">
                  <c:v>-4.5655869454672426E-3</c:v>
                </c:pt>
                <c:pt idx="48">
                  <c:v>-4.6733179102322574E-3</c:v>
                </c:pt>
                <c:pt idx="49">
                  <c:v>-4.7814945601285207E-3</c:v>
                </c:pt>
                <c:pt idx="50">
                  <c:v>-4.8901171987161141E-3</c:v>
                </c:pt>
                <c:pt idx="51">
                  <c:v>-4.9991861323275336E-3</c:v>
                </c:pt>
                <c:pt idx="52">
                  <c:v>-5.1087016700721473E-3</c:v>
                </c:pt>
                <c:pt idx="53">
                  <c:v>-5.2186641238413621E-3</c:v>
                </c:pt>
                <c:pt idx="54">
                  <c:v>-5.3290738083132238E-3</c:v>
                </c:pt>
                <c:pt idx="55">
                  <c:v>-5.4399310409576664E-3</c:v>
                </c:pt>
                <c:pt idx="56">
                  <c:v>-5.5512361420412392E-3</c:v>
                </c:pt>
                <c:pt idx="57">
                  <c:v>-5.6629894346324917E-3</c:v>
                </c:pt>
                <c:pt idx="58">
                  <c:v>-5.7751912446068025E-3</c:v>
                </c:pt>
                <c:pt idx="59">
                  <c:v>-5.8878419006518773E-3</c:v>
                </c:pt>
                <c:pt idx="60">
                  <c:v>-6.0009417342727113E-3</c:v>
                </c:pt>
                <c:pt idx="61">
                  <c:v>-6.114491079797205E-3</c:v>
                </c:pt>
                <c:pt idx="62">
                  <c:v>-6.2284902743812258E-3</c:v>
                </c:pt>
                <c:pt idx="63">
                  <c:v>-6.3429396580143623E-3</c:v>
                </c:pt>
                <c:pt idx="64">
                  <c:v>-6.457839573525118E-3</c:v>
                </c:pt>
                <c:pt idx="65">
                  <c:v>-6.5731903665867484E-3</c:v>
                </c:pt>
                <c:pt idx="66">
                  <c:v>-6.6889923857226061E-3</c:v>
                </c:pt>
                <c:pt idx="67">
                  <c:v>-6.8052459823120994E-3</c:v>
                </c:pt>
                <c:pt idx="68">
                  <c:v>-6.9219515105961443E-3</c:v>
                </c:pt>
                <c:pt idx="69">
                  <c:v>-7.0391093276832434E-3</c:v>
                </c:pt>
                <c:pt idx="70">
                  <c:v>-7.1567197935550799E-3</c:v>
                </c:pt>
                <c:pt idx="71">
                  <c:v>-7.2747832710727128E-3</c:v>
                </c:pt>
                <c:pt idx="72">
                  <c:v>-7.3933001259822804E-3</c:v>
                </c:pt>
                <c:pt idx="73">
                  <c:v>-7.512270726921344E-3</c:v>
                </c:pt>
                <c:pt idx="74">
                  <c:v>-7.6316954454246893E-3</c:v>
                </c:pt>
                <c:pt idx="75">
                  <c:v>-7.7515746559308069E-3</c:v>
                </c:pt>
                <c:pt idx="76">
                  <c:v>-7.871908735787839E-3</c:v>
                </c:pt>
                <c:pt idx="77">
                  <c:v>-7.9926980652601561E-3</c:v>
                </c:pt>
                <c:pt idx="78">
                  <c:v>-8.1139430275344419E-3</c:v>
                </c:pt>
                <c:pt idx="79">
                  <c:v>-8.2356440087264018E-3</c:v>
                </c:pt>
                <c:pt idx="80">
                  <c:v>-8.3578013978869645E-3</c:v>
                </c:pt>
                <c:pt idx="81">
                  <c:v>-8.4804155870091252E-3</c:v>
                </c:pt>
                <c:pt idx="82">
                  <c:v>-8.6034869710342916E-3</c:v>
                </c:pt>
                <c:pt idx="83">
                  <c:v>-8.7270159478592246E-3</c:v>
                </c:pt>
                <c:pt idx="84">
                  <c:v>-8.8510029183425272E-3</c:v>
                </c:pt>
                <c:pt idx="85">
                  <c:v>-8.9754482863117352E-3</c:v>
                </c:pt>
                <c:pt idx="86">
                  <c:v>-9.1003524585698999E-3</c:v>
                </c:pt>
                <c:pt idx="87">
                  <c:v>-9.2257158449028428E-3</c:v>
                </c:pt>
                <c:pt idx="88">
                  <c:v>-9.3515388580858588E-3</c:v>
                </c:pt>
                <c:pt idx="89">
                  <c:v>-9.4778219138910956E-3</c:v>
                </c:pt>
                <c:pt idx="90">
                  <c:v>-9.6045654310943952E-3</c:v>
                </c:pt>
                <c:pt idx="91">
                  <c:v>-9.7317698314828092E-3</c:v>
                </c:pt>
                <c:pt idx="92">
                  <c:v>-9.8594355398615684E-3</c:v>
                </c:pt>
                <c:pt idx="93">
                  <c:v>-9.9875629840617559E-3</c:v>
                </c:pt>
                <c:pt idx="94">
                  <c:v>-1.0116152594947381E-2</c:v>
                </c:pt>
                <c:pt idx="95">
                  <c:v>-1.0245204806423183E-2</c:v>
                </c:pt>
                <c:pt idx="96">
                  <c:v>-1.0374720055441884E-2</c:v>
                </c:pt>
                <c:pt idx="97">
                  <c:v>-1.0504698782012101E-2</c:v>
                </c:pt>
                <c:pt idx="98">
                  <c:v>-1.0635141429205727E-2</c:v>
                </c:pt>
                <c:pt idx="99">
                  <c:v>-1.0766048443166015E-2</c:v>
                </c:pt>
                <c:pt idx="100">
                  <c:v>-1.089742027311507E-2</c:v>
                </c:pt>
                <c:pt idx="101">
                  <c:v>-1.102925737136206E-2</c:v>
                </c:pt>
                <c:pt idx="102">
                  <c:v>-1.1161560193310889E-2</c:v>
                </c:pt>
                <c:pt idx="103">
                  <c:v>-1.1294329197468537E-2</c:v>
                </c:pt>
                <c:pt idx="104">
                  <c:v>-1.1427564845452858E-2</c:v>
                </c:pt>
                <c:pt idx="105">
                  <c:v>-1.1561267602001043E-2</c:v>
                </c:pt>
                <c:pt idx="106">
                  <c:v>-1.1695437934977626E-2</c:v>
                </c:pt>
                <c:pt idx="107">
                  <c:v>-1.1830076315383048E-2</c:v>
                </c:pt>
                <c:pt idx="108">
                  <c:v>-1.1965183217361796E-2</c:v>
                </c:pt>
                <c:pt idx="109">
                  <c:v>-1.2100759118211128E-2</c:v>
                </c:pt>
                <c:pt idx="110">
                  <c:v>-1.2236804498389365E-2</c:v>
                </c:pt>
                <c:pt idx="111">
                  <c:v>-1.2373319841524764E-2</c:v>
                </c:pt>
                <c:pt idx="112">
                  <c:v>-1.2510305634423933E-2</c:v>
                </c:pt>
                <c:pt idx="113">
                  <c:v>-1.2647762367080869E-2</c:v>
                </c:pt>
                <c:pt idx="114">
                  <c:v>-1.278569053268552E-2</c:v>
                </c:pt>
                <c:pt idx="115">
                  <c:v>-1.2924090627632979E-2</c:v>
                </c:pt>
                <c:pt idx="116">
                  <c:v>-1.3062963151532183E-2</c:v>
                </c:pt>
                <c:pt idx="117">
                  <c:v>-1.3202308607215253E-2</c:v>
                </c:pt>
                <c:pt idx="118">
                  <c:v>-1.3342127500746377E-2</c:v>
                </c:pt>
                <c:pt idx="119">
                  <c:v>-1.3482420341431267E-2</c:v>
                </c:pt>
                <c:pt idx="120">
                  <c:v>-1.3623187641826191E-2</c:v>
                </c:pt>
                <c:pt idx="121">
                  <c:v>-1.3764429917747636E-2</c:v>
                </c:pt>
                <c:pt idx="122">
                  <c:v>-1.3906147688281432E-2</c:v>
                </c:pt>
                <c:pt idx="123">
                  <c:v>-1.4048341475792602E-2</c:v>
                </c:pt>
                <c:pt idx="124">
                  <c:v>-1.4191011805934663E-2</c:v>
                </c:pt>
                <c:pt idx="125">
                  <c:v>-1.4334159207659562E-2</c:v>
                </c:pt>
                <c:pt idx="126">
                  <c:v>-1.4477784213227221E-2</c:v>
                </c:pt>
                <c:pt idx="127">
                  <c:v>-1.4621887358215575E-2</c:v>
                </c:pt>
                <c:pt idx="128">
                  <c:v>-1.4766469181530288E-2</c:v>
                </c:pt>
                <c:pt idx="129">
                  <c:v>-1.4911530225414964E-2</c:v>
                </c:pt>
                <c:pt idx="130">
                  <c:v>-1.5057071035461011E-2</c:v>
                </c:pt>
                <c:pt idx="131">
                  <c:v>-1.5203092160618031E-2</c:v>
                </c:pt>
                <c:pt idx="132">
                  <c:v>-1.5349594153203826E-2</c:v>
                </c:pt>
                <c:pt idx="133">
                  <c:v>-1.5496577568914958E-2</c:v>
                </c:pt>
                <c:pt idx="134">
                  <c:v>-1.5644042966836923E-2</c:v>
                </c:pt>
                <c:pt idx="135">
                  <c:v>-1.5791990909454889E-2</c:v>
                </c:pt>
                <c:pt idx="136">
                  <c:v>-1.5940421962664018E-2</c:v>
                </c:pt>
                <c:pt idx="137">
                  <c:v>-1.6089336695780363E-2</c:v>
                </c:pt>
                <c:pt idx="138">
                  <c:v>-1.6238735681551392E-2</c:v>
                </c:pt>
                <c:pt idx="139">
                  <c:v>-1.6388619496167028E-2</c:v>
                </c:pt>
                <c:pt idx="140">
                  <c:v>-1.6538988719270346E-2</c:v>
                </c:pt>
                <c:pt idx="141">
                  <c:v>-1.6689843933968794E-2</c:v>
                </c:pt>
                <c:pt idx="142">
                  <c:v>-1.6841185726845054E-2</c:v>
                </c:pt>
                <c:pt idx="143">
                  <c:v>-1.699301468796844E-2</c:v>
                </c:pt>
                <c:pt idx="144">
                  <c:v>-1.714533141090592E-2</c:v>
                </c:pt>
                <c:pt idx="145">
                  <c:v>-1.7298136492733731E-2</c:v>
                </c:pt>
                <c:pt idx="146">
                  <c:v>-1.7451430534048511E-2</c:v>
                </c:pt>
                <c:pt idx="147">
                  <c:v>-1.7605214138979145E-2</c:v>
                </c:pt>
                <c:pt idx="148">
                  <c:v>-1.7759487915198064E-2</c:v>
                </c:pt>
                <c:pt idx="149">
                  <c:v>-1.7914252473933235E-2</c:v>
                </c:pt>
                <c:pt idx="150">
                  <c:v>-1.806950842997971E-2</c:v>
                </c:pt>
                <c:pt idx="151">
                  <c:v>-1.8225256401711711E-2</c:v>
                </c:pt>
                <c:pt idx="152">
                  <c:v>-1.8381497011094431E-2</c:v>
                </c:pt>
                <c:pt idx="153">
                  <c:v>-1.8538230883696282E-2</c:v>
                </c:pt>
                <c:pt idx="154">
                  <c:v>-1.8695458648700845E-2</c:v>
                </c:pt>
                <c:pt idx="155">
                  <c:v>-1.8853180938919384E-2</c:v>
                </c:pt>
                <c:pt idx="156">
                  <c:v>-1.9011398390802882E-2</c:v>
                </c:pt>
                <c:pt idx="157">
                  <c:v>-1.9170111644454816E-2</c:v>
                </c:pt>
                <c:pt idx="158">
                  <c:v>-1.9329321343643353E-2</c:v>
                </c:pt>
                <c:pt idx="159">
                  <c:v>-1.9489028135814331E-2</c:v>
                </c:pt>
                <c:pt idx="160">
                  <c:v>-1.9649232672103629E-2</c:v>
                </c:pt>
                <c:pt idx="161">
                  <c:v>-1.9809935607350341E-2</c:v>
                </c:pt>
                <c:pt idx="162">
                  <c:v>-1.9971137600109344E-2</c:v>
                </c:pt>
                <c:pt idx="163">
                  <c:v>-2.0132839312664678E-2</c:v>
                </c:pt>
                <c:pt idx="164">
                  <c:v>-2.0295041411042315E-2</c:v>
                </c:pt>
                <c:pt idx="165">
                  <c:v>-2.045774456502367E-2</c:v>
                </c:pt>
                <c:pt idx="166">
                  <c:v>-2.0620949448158676E-2</c:v>
                </c:pt>
                <c:pt idx="167">
                  <c:v>-2.0784656737779413E-2</c:v>
                </c:pt>
                <c:pt idx="168">
                  <c:v>-2.094886711501338E-2</c:v>
                </c:pt>
                <c:pt idx="169">
                  <c:v>-2.1113581264797402E-2</c:v>
                </c:pt>
                <c:pt idx="170">
                  <c:v>-2.127879987589102E-2</c:v>
                </c:pt>
                <c:pt idx="171">
                  <c:v>-2.1444523640890653E-2</c:v>
                </c:pt>
                <c:pt idx="172">
                  <c:v>-2.1610753256243197E-2</c:v>
                </c:pt>
                <c:pt idx="173">
                  <c:v>-2.1777489422260338E-2</c:v>
                </c:pt>
                <c:pt idx="174">
                  <c:v>-2.1944732843132427E-2</c:v>
                </c:pt>
                <c:pt idx="175">
                  <c:v>-2.2112484226942959E-2</c:v>
                </c:pt>
                <c:pt idx="176">
                  <c:v>-2.2280744285682677E-2</c:v>
                </c:pt>
                <c:pt idx="177">
                  <c:v>-2.2449513735264267E-2</c:v>
                </c:pt>
                <c:pt idx="178">
                  <c:v>-2.2618793295536649E-2</c:v>
                </c:pt>
                <c:pt idx="179">
                  <c:v>-2.2788583690299923E-2</c:v>
                </c:pt>
                <c:pt idx="180">
                  <c:v>-2.2958885647319856E-2</c:v>
                </c:pt>
                <c:pt idx="181">
                  <c:v>-2.3129699898343039E-2</c:v>
                </c:pt>
                <c:pt idx="182">
                  <c:v>-2.3301027179111599E-2</c:v>
                </c:pt>
                <c:pt idx="183">
                  <c:v>-2.34728682293786E-2</c:v>
                </c:pt>
                <c:pt idx="184">
                  <c:v>-2.3645223792922953E-2</c:v>
                </c:pt>
                <c:pt idx="185">
                  <c:v>-2.3818094617565014E-2</c:v>
                </c:pt>
                <c:pt idx="186">
                  <c:v>-2.3991481455181769E-2</c:v>
                </c:pt>
                <c:pt idx="187">
                  <c:v>-2.4165385061722659E-2</c:v>
                </c:pt>
                <c:pt idx="188">
                  <c:v>-2.4339806197224943E-2</c:v>
                </c:pt>
                <c:pt idx="189">
                  <c:v>-2.4514745625829788E-2</c:v>
                </c:pt>
                <c:pt idx="190">
                  <c:v>-2.4690204115797872E-2</c:v>
                </c:pt>
                <c:pt idx="191">
                  <c:v>-2.4866182439525659E-2</c:v>
                </c:pt>
                <c:pt idx="192">
                  <c:v>-2.5042681373561283E-2</c:v>
                </c:pt>
                <c:pt idx="193">
                  <c:v>-2.521970169862104E-2</c:v>
                </c:pt>
                <c:pt idx="194">
                  <c:v>-2.5397244199605526E-2</c:v>
                </c:pt>
                <c:pt idx="195">
                  <c:v>-2.557530966561633E-2</c:v>
                </c:pt>
                <c:pt idx="196">
                  <c:v>-2.5753898889972458E-2</c:v>
                </c:pt>
                <c:pt idx="197">
                  <c:v>-2.5933012670227212E-2</c:v>
                </c:pt>
                <c:pt idx="198">
                  <c:v>-2.6112651808184895E-2</c:v>
                </c:pt>
                <c:pt idx="199">
                  <c:v>-2.6292817109917987E-2</c:v>
                </c:pt>
                <c:pt idx="200">
                  <c:v>-2.6473509385783953E-2</c:v>
                </c:pt>
                <c:pt idx="201">
                  <c:v>-2.6654729450442789E-2</c:v>
                </c:pt>
                <c:pt idx="202">
                  <c:v>-2.683647812287409E-2</c:v>
                </c:pt>
                <c:pt idx="203">
                  <c:v>-2.7018756226394741E-2</c:v>
                </c:pt>
                <c:pt idx="204">
                  <c:v>-2.7201564588676314E-2</c:v>
                </c:pt>
                <c:pt idx="205">
                  <c:v>-2.7384904041762997E-2</c:v>
                </c:pt>
                <c:pt idx="206">
                  <c:v>-2.756877542208927E-2</c:v>
                </c:pt>
                <c:pt idx="207">
                  <c:v>-2.7753179570498075E-2</c:v>
                </c:pt>
                <c:pt idx="208">
                  <c:v>-2.7938117332258726E-2</c:v>
                </c:pt>
                <c:pt idx="209">
                  <c:v>-2.8123589557085361E-2</c:v>
                </c:pt>
                <c:pt idx="210">
                  <c:v>-2.8309597099155141E-2</c:v>
                </c:pt>
                <c:pt idx="211">
                  <c:v>-2.8496140817126966E-2</c:v>
                </c:pt>
                <c:pt idx="212">
                  <c:v>-2.8683221574159881E-2</c:v>
                </c:pt>
                <c:pt idx="213">
                  <c:v>-2.887084023793212E-2</c:v>
                </c:pt>
                <c:pt idx="214">
                  <c:v>-2.9058997680659795E-2</c:v>
                </c:pt>
                <c:pt idx="215">
                  <c:v>-2.9247694779116123E-2</c:v>
                </c:pt>
                <c:pt idx="216">
                  <c:v>-2.9436932414650507E-2</c:v>
                </c:pt>
                <c:pt idx="217">
                  <c:v>-2.9626711473208021E-2</c:v>
                </c:pt>
                <c:pt idx="218">
                  <c:v>-2.9817032845348611E-2</c:v>
                </c:pt>
                <c:pt idx="219">
                  <c:v>-3.000789742626709E-2</c:v>
                </c:pt>
                <c:pt idx="220">
                  <c:v>-3.0199306115812501E-2</c:v>
                </c:pt>
                <c:pt idx="221">
                  <c:v>-3.0391259818508383E-2</c:v>
                </c:pt>
                <c:pt idx="222">
                  <c:v>-3.0583759443572507E-2</c:v>
                </c:pt>
                <c:pt idx="223">
                  <c:v>-3.0776805904937303E-2</c:v>
                </c:pt>
                <c:pt idx="224">
                  <c:v>-3.097040012127001E-2</c:v>
                </c:pt>
                <c:pt idx="225">
                  <c:v>-3.1164543015993369E-2</c:v>
                </c:pt>
                <c:pt idx="226">
                  <c:v>-3.1359235517305975E-2</c:v>
                </c:pt>
                <c:pt idx="227">
                  <c:v>-3.1554478558203404E-2</c:v>
                </c:pt>
                <c:pt idx="228">
                  <c:v>-3.1750273076498803E-2</c:v>
                </c:pt>
                <c:pt idx="229">
                  <c:v>-3.1946620014844232E-2</c:v>
                </c:pt>
                <c:pt idx="230">
                  <c:v>-3.2143520320751739E-2</c:v>
                </c:pt>
                <c:pt idx="231">
                  <c:v>-3.2340974946614913E-2</c:v>
                </c:pt>
                <c:pt idx="232">
                  <c:v>-3.2538984849730175E-2</c:v>
                </c:pt>
                <c:pt idx="233">
                  <c:v>-3.2737550992318815E-2</c:v>
                </c:pt>
                <c:pt idx="234">
                  <c:v>-3.2936674341548525E-2</c:v>
                </c:pt>
                <c:pt idx="235">
                  <c:v>-3.3136355869555677E-2</c:v>
                </c:pt>
                <c:pt idx="236">
                  <c:v>-3.3336596553467275E-2</c:v>
                </c:pt>
                <c:pt idx="237">
                  <c:v>-3.3537397375423515E-2</c:v>
                </c:pt>
                <c:pt idx="238">
                  <c:v>-3.3738759322600072E-2</c:v>
                </c:pt>
                <c:pt idx="239">
                  <c:v>-3.3940683387230969E-2</c:v>
                </c:pt>
                <c:pt idx="240">
                  <c:v>-3.4143170566631194E-2</c:v>
                </c:pt>
                <c:pt idx="241">
                  <c:v>-3.4346221863219902E-2</c:v>
                </c:pt>
                <c:pt idx="242">
                  <c:v>-3.454983828454336E-2</c:v>
                </c:pt>
                <c:pt idx="243">
                  <c:v>-3.4754020843298497E-2</c:v>
                </c:pt>
                <c:pt idx="244">
                  <c:v>-3.4958770557356161E-2</c:v>
                </c:pt>
                <c:pt idx="245">
                  <c:v>-3.5164088449785046E-2</c:v>
                </c:pt>
                <c:pt idx="246">
                  <c:v>-3.5369975548875283E-2</c:v>
                </c:pt>
                <c:pt idx="247">
                  <c:v>-3.5576432888162667E-2</c:v>
                </c:pt>
                <c:pt idx="248">
                  <c:v>-3.5783461506452618E-2</c:v>
                </c:pt>
                <c:pt idx="249">
                  <c:v>-3.5991062447844821E-2</c:v>
                </c:pt>
                <c:pt idx="250">
                  <c:v>-3.6199236761757458E-2</c:v>
                </c:pt>
                <c:pt idx="251">
                  <c:v>-3.6407985502952163E-2</c:v>
                </c:pt>
                <c:pt idx="252">
                  <c:v>-3.6617309731558884E-2</c:v>
                </c:pt>
                <c:pt idx="253">
                  <c:v>-3.6827210513100742E-2</c:v>
                </c:pt>
                <c:pt idx="254">
                  <c:v>-3.7037688918519704E-2</c:v>
                </c:pt>
                <c:pt idx="255">
                  <c:v>-3.7248746024201536E-2</c:v>
                </c:pt>
                <c:pt idx="256">
                  <c:v>-3.7460382912001905E-2</c:v>
                </c:pt>
                <c:pt idx="257">
                  <c:v>-3.7672600669271743E-2</c:v>
                </c:pt>
                <c:pt idx="258">
                  <c:v>-3.7885400388883744E-2</c:v>
                </c:pt>
                <c:pt idx="259">
                  <c:v>-3.8098783169258077E-2</c:v>
                </c:pt>
                <c:pt idx="260">
                  <c:v>-3.8312750114389178E-2</c:v>
                </c:pt>
                <c:pt idx="261">
                  <c:v>-3.8527302333871929E-2</c:v>
                </c:pt>
                <c:pt idx="262">
                  <c:v>-3.8742440942928898E-2</c:v>
                </c:pt>
                <c:pt idx="263">
                  <c:v>-3.8958167062436849E-2</c:v>
                </c:pt>
                <c:pt idx="264">
                  <c:v>-3.9174481818954256E-2</c:v>
                </c:pt>
                <c:pt idx="265">
                  <c:v>-3.9391386344748383E-2</c:v>
                </c:pt>
                <c:pt idx="266">
                  <c:v>-3.9608881777823193E-2</c:v>
                </c:pt>
                <c:pt idx="267">
                  <c:v>-3.9826969261946725E-2</c:v>
                </c:pt>
                <c:pt idx="268">
                  <c:v>-4.0045649946679369E-2</c:v>
                </c:pt>
                <c:pt idx="269">
                  <c:v>-4.0264924987401834E-2</c:v>
                </c:pt>
                <c:pt idx="270">
                  <c:v>-4.0484795545343767E-2</c:v>
                </c:pt>
                <c:pt idx="271">
                  <c:v>-4.0705262787611982E-2</c:v>
                </c:pt>
                <c:pt idx="272">
                  <c:v>-4.0926327887219713E-2</c:v>
                </c:pt>
                <c:pt idx="273">
                  <c:v>-4.1147992023115171E-2</c:v>
                </c:pt>
                <c:pt idx="274">
                  <c:v>-4.1370256380211169E-2</c:v>
                </c:pt>
                <c:pt idx="275">
                  <c:v>-4.1593122149414213E-2</c:v>
                </c:pt>
                <c:pt idx="276">
                  <c:v>-4.1816590527654504E-2</c:v>
                </c:pt>
                <c:pt idx="277">
                  <c:v>-4.2040662717915428E-2</c:v>
                </c:pt>
                <c:pt idx="278">
                  <c:v>-4.226533992926404E-2</c:v>
                </c:pt>
                <c:pt idx="279">
                  <c:v>-4.2490623376881018E-2</c:v>
                </c:pt>
                <c:pt idx="280">
                  <c:v>-4.2716514282091632E-2</c:v>
                </c:pt>
                <c:pt idx="281">
                  <c:v>-4.2943013872395935E-2</c:v>
                </c:pt>
                <c:pt idx="282">
                  <c:v>-4.3170123381500405E-2</c:v>
                </c:pt>
                <c:pt idx="283">
                  <c:v>-4.3397844049348544E-2</c:v>
                </c:pt>
                <c:pt idx="284">
                  <c:v>-4.3626177122152929E-2</c:v>
                </c:pt>
                <c:pt idx="285">
                  <c:v>-4.3855123852426327E-2</c:v>
                </c:pt>
                <c:pt idx="286">
                  <c:v>-4.4084685499014106E-2</c:v>
                </c:pt>
                <c:pt idx="287">
                  <c:v>-4.4314863327126017E-2</c:v>
                </c:pt>
                <c:pt idx="288">
                  <c:v>-4.4545658608368906E-2</c:v>
                </c:pt>
                <c:pt idx="289">
                  <c:v>-4.4777072620779027E-2</c:v>
                </c:pt>
                <c:pt idx="290">
                  <c:v>-4.5009106648855303E-2</c:v>
                </c:pt>
                <c:pt idx="291">
                  <c:v>-4.5241761983591984E-2</c:v>
                </c:pt>
                <c:pt idx="292">
                  <c:v>-4.547503992251252E-2</c:v>
                </c:pt>
                <c:pt idx="293">
                  <c:v>-4.5708941769702777E-2</c:v>
                </c:pt>
                <c:pt idx="294">
                  <c:v>-4.5943468835845165E-2</c:v>
                </c:pt>
                <c:pt idx="295">
                  <c:v>-4.6178622438252548E-2</c:v>
                </c:pt>
                <c:pt idx="296">
                  <c:v>-4.6414403900902915E-2</c:v>
                </c:pt>
                <c:pt idx="297">
                  <c:v>-4.6650814554473626E-2</c:v>
                </c:pt>
                <c:pt idx="298">
                  <c:v>-4.6887855736376716E-2</c:v>
                </c:pt>
                <c:pt idx="299">
                  <c:v>-4.712552879079368E-2</c:v>
                </c:pt>
                <c:pt idx="300">
                  <c:v>-4.7363835068711252E-2</c:v>
                </c:pt>
                <c:pt idx="301">
                  <c:v>-4.7602775927956684E-2</c:v>
                </c:pt>
                <c:pt idx="302">
                  <c:v>-4.7842352733234131E-2</c:v>
                </c:pt>
                <c:pt idx="303">
                  <c:v>-4.8082566856160511E-2</c:v>
                </c:pt>
                <c:pt idx="304">
                  <c:v>-4.832341967530223E-2</c:v>
                </c:pt>
                <c:pt idx="305">
                  <c:v>-4.8564912576211788E-2</c:v>
                </c:pt>
                <c:pt idx="306">
                  <c:v>-4.8807046951465073E-2</c:v>
                </c:pt>
                <c:pt idx="307">
                  <c:v>-4.9049824200698269E-2</c:v>
                </c:pt>
                <c:pt idx="308">
                  <c:v>-4.9293245730645995E-2</c:v>
                </c:pt>
                <c:pt idx="309">
                  <c:v>-4.9537312955178672E-2</c:v>
                </c:pt>
                <c:pt idx="310">
                  <c:v>-4.9782027295341175E-2</c:v>
                </c:pt>
                <c:pt idx="311">
                  <c:v>-5.0027390179390833E-2</c:v>
                </c:pt>
                <c:pt idx="312">
                  <c:v>-5.0273403042836694E-2</c:v>
                </c:pt>
                <c:pt idx="313">
                  <c:v>-5.0520067328478045E-2</c:v>
                </c:pt>
                <c:pt idx="314">
                  <c:v>-5.0767384486444266E-2</c:v>
                </c:pt>
                <c:pt idx="315">
                  <c:v>-5.1015355974234032E-2</c:v>
                </c:pt>
                <c:pt idx="316">
                  <c:v>-5.1263983256755664E-2</c:v>
                </c:pt>
                <c:pt idx="317">
                  <c:v>-5.1513267806366975E-2</c:v>
                </c:pt>
                <c:pt idx="318">
                  <c:v>-5.1763211102916297E-2</c:v>
                </c:pt>
                <c:pt idx="319">
                  <c:v>-5.2013814633782837E-2</c:v>
                </c:pt>
                <c:pt idx="320">
                  <c:v>-5.226507989391832E-2</c:v>
                </c:pt>
                <c:pt idx="321">
                  <c:v>-5.2517008385888152E-2</c:v>
                </c:pt>
                <c:pt idx="322">
                  <c:v>-5.2769601619913488E-2</c:v>
                </c:pt>
                <c:pt idx="323">
                  <c:v>-5.3022861113913071E-2</c:v>
                </c:pt>
                <c:pt idx="324">
                  <c:v>-5.3276788393546048E-2</c:v>
                </c:pt>
                <c:pt idx="325">
                  <c:v>-5.3531384992254433E-2</c:v>
                </c:pt>
                <c:pt idx="326">
                  <c:v>-5.3786652451306455E-2</c:v>
                </c:pt>
                <c:pt idx="327">
                  <c:v>-5.4042592319839731E-2</c:v>
                </c:pt>
                <c:pt idx="328">
                  <c:v>-5.4299206154905452E-2</c:v>
                </c:pt>
                <c:pt idx="329">
                  <c:v>-5.4556495521512004E-2</c:v>
                </c:pt>
                <c:pt idx="330">
                  <c:v>-5.4814461992669886E-2</c:v>
                </c:pt>
                <c:pt idx="331">
                  <c:v>-5.5073107149436126E-2</c:v>
                </c:pt>
                <c:pt idx="332">
                  <c:v>-5.5332432580959753E-2</c:v>
                </c:pt>
                <c:pt idx="333">
                  <c:v>-5.5592439884526987E-2</c:v>
                </c:pt>
                <c:pt idx="334">
                  <c:v>-5.5853130665607362E-2</c:v>
                </c:pt>
                <c:pt idx="335">
                  <c:v>-5.6114506537899678E-2</c:v>
                </c:pt>
                <c:pt idx="336">
                  <c:v>-5.6376569123378829E-2</c:v>
                </c:pt>
                <c:pt idx="337">
                  <c:v>-5.6639320052342415E-2</c:v>
                </c:pt>
                <c:pt idx="338">
                  <c:v>-5.6902760963458386E-2</c:v>
                </c:pt>
                <c:pt idx="339">
                  <c:v>-5.7166893503812315E-2</c:v>
                </c:pt>
                <c:pt idx="340">
                  <c:v>-5.7431719328955827E-2</c:v>
                </c:pt>
                <c:pt idx="341">
                  <c:v>-5.7697240102954558E-2</c:v>
                </c:pt>
                <c:pt idx="342">
                  <c:v>-5.7963457498437475E-2</c:v>
                </c:pt>
                <c:pt idx="343">
                  <c:v>-5.8230373196645438E-2</c:v>
                </c:pt>
                <c:pt idx="344">
                  <c:v>-5.8497988887481325E-2</c:v>
                </c:pt>
                <c:pt idx="345">
                  <c:v>-5.8766306269559504E-2</c:v>
                </c:pt>
                <c:pt idx="346">
                  <c:v>-5.9035327050256499E-2</c:v>
                </c:pt>
                <c:pt idx="347">
                  <c:v>-5.9305052945761452E-2</c:v>
                </c:pt>
                <c:pt idx="348">
                  <c:v>-5.9575485681127562E-2</c:v>
                </c:pt>
                <c:pt idx="349">
                  <c:v>-5.9846626990323185E-2</c:v>
                </c:pt>
                <c:pt idx="350">
                  <c:v>-6.011847861628429E-2</c:v>
                </c:pt>
                <c:pt idx="351">
                  <c:v>-6.0391042310966273E-2</c:v>
                </c:pt>
                <c:pt idx="352">
                  <c:v>-6.0664319835397232E-2</c:v>
                </c:pt>
                <c:pt idx="353">
                  <c:v>-6.0938312959730644E-2</c:v>
                </c:pt>
                <c:pt idx="354">
                  <c:v>-6.1213023463299432E-2</c:v>
                </c:pt>
                <c:pt idx="355">
                  <c:v>-6.1488453134669573E-2</c:v>
                </c:pt>
                <c:pt idx="356">
                  <c:v>-6.1764603771695001E-2</c:v>
                </c:pt>
                <c:pt idx="357">
                  <c:v>-6.2041477181571984E-2</c:v>
                </c:pt>
                <c:pt idx="358">
                  <c:v>-6.2319075180894967E-2</c:v>
                </c:pt>
                <c:pt idx="359">
                  <c:v>-6.2597399595711867E-2</c:v>
                </c:pt>
                <c:pt idx="360">
                  <c:v>-6.2876452261580756E-2</c:v>
                </c:pt>
                <c:pt idx="361">
                  <c:v>-6.3156235023626078E-2</c:v>
                </c:pt>
                <c:pt idx="362">
                  <c:v>-6.3436749736596146E-2</c:v>
                </c:pt>
                <c:pt idx="363">
                  <c:v>-6.3717998264920375E-2</c:v>
                </c:pt>
                <c:pt idx="364">
                  <c:v>-6.3999982482767712E-2</c:v>
                </c:pt>
                <c:pt idx="365">
                  <c:v>-6.4282704274104721E-2</c:v>
                </c:pt>
                <c:pt idx="366">
                  <c:v>-6.456616553275496E-2</c:v>
                </c:pt>
                <c:pt idx="367">
                  <c:v>-6.4850368162458094E-2</c:v>
                </c:pt>
                <c:pt idx="368">
                  <c:v>-6.5135314076930129E-2</c:v>
                </c:pt>
                <c:pt idx="369">
                  <c:v>-6.5421005199923471E-2</c:v>
                </c:pt>
                <c:pt idx="370">
                  <c:v>-6.5707443465288354E-2</c:v>
                </c:pt>
                <c:pt idx="371">
                  <c:v>-6.599463081703362E-2</c:v>
                </c:pt>
                <c:pt idx="372">
                  <c:v>-6.6282569209389242E-2</c:v>
                </c:pt>
                <c:pt idx="373">
                  <c:v>-6.6571260606868132E-2</c:v>
                </c:pt>
                <c:pt idx="374">
                  <c:v>-6.6860706984329638E-2</c:v>
                </c:pt>
                <c:pt idx="375">
                  <c:v>-6.7150910327042346E-2</c:v>
                </c:pt>
                <c:pt idx="376">
                  <c:v>-6.7441872630748689E-2</c:v>
                </c:pt>
                <c:pt idx="377">
                  <c:v>-6.773359590172881E-2</c:v>
                </c:pt>
                <c:pt idx="378">
                  <c:v>-6.8026082156866063E-2</c:v>
                </c:pt>
                <c:pt idx="379">
                  <c:v>-6.8319333423712034E-2</c:v>
                </c:pt>
                <c:pt idx="380">
                  <c:v>-6.8613351740553163E-2</c:v>
                </c:pt>
                <c:pt idx="381">
                  <c:v>-6.8908139156476755E-2</c:v>
                </c:pt>
                <c:pt idx="382">
                  <c:v>-6.9203697731438751E-2</c:v>
                </c:pt>
                <c:pt idx="383">
                  <c:v>-6.9500029536330804E-2</c:v>
                </c:pt>
                <c:pt idx="384">
                  <c:v>-6.9797136653049235E-2</c:v>
                </c:pt>
                <c:pt idx="385">
                  <c:v>-7.0095021174563066E-2</c:v>
                </c:pt>
                <c:pt idx="386">
                  <c:v>-7.0393685204984319E-2</c:v>
                </c:pt>
                <c:pt idx="387">
                  <c:v>-7.0693130859637077E-2</c:v>
                </c:pt>
                <c:pt idx="388">
                  <c:v>-7.0993360265128924E-2</c:v>
                </c:pt>
                <c:pt idx="389">
                  <c:v>-7.129437555942128E-2</c:v>
                </c:pt>
                <c:pt idx="390">
                  <c:v>-7.159617889190184E-2</c:v>
                </c:pt>
                <c:pt idx="391">
                  <c:v>-7.1898772423456297E-2</c:v>
                </c:pt>
                <c:pt idx="392">
                  <c:v>-7.220215832654181E-2</c:v>
                </c:pt>
                <c:pt idx="393">
                  <c:v>-7.2506338785260138E-2</c:v>
                </c:pt>
                <c:pt idx="394">
                  <c:v>-7.2811315995432113E-2</c:v>
                </c:pt>
                <c:pt idx="395">
                  <c:v>-7.3117092164672201E-2</c:v>
                </c:pt>
                <c:pt idx="396">
                  <c:v>-7.3423669512464068E-2</c:v>
                </c:pt>
                <c:pt idx="397">
                  <c:v>-7.3731050270236534E-2</c:v>
                </c:pt>
                <c:pt idx="398">
                  <c:v>-7.4039236681440329E-2</c:v>
                </c:pt>
                <c:pt idx="399">
                  <c:v>-7.4348231001625312E-2</c:v>
                </c:pt>
                <c:pt idx="400">
                  <c:v>-7.465803549851871E-2</c:v>
                </c:pt>
                <c:pt idx="401">
                  <c:v>-7.4968652452103393E-2</c:v>
                </c:pt>
                <c:pt idx="402">
                  <c:v>-7.5280084154697641E-2</c:v>
                </c:pt>
                <c:pt idx="403">
                  <c:v>-7.5592332911034649E-2</c:v>
                </c:pt>
                <c:pt idx="404">
                  <c:v>-7.5905401038343645E-2</c:v>
                </c:pt>
                <c:pt idx="405">
                  <c:v>-7.6219290866430853E-2</c:v>
                </c:pt>
                <c:pt idx="406">
                  <c:v>-7.6534004737761924E-2</c:v>
                </c:pt>
                <c:pt idx="407">
                  <c:v>-7.684954500754422E-2</c:v>
                </c:pt>
                <c:pt idx="408">
                  <c:v>-7.7165914043810874E-2</c:v>
                </c:pt>
                <c:pt idx="409">
                  <c:v>-7.7483114227504285E-2</c:v>
                </c:pt>
                <c:pt idx="410">
                  <c:v>-7.7801147952561628E-2</c:v>
                </c:pt>
                <c:pt idx="411">
                  <c:v>-7.812001762599996E-2</c:v>
                </c:pt>
                <c:pt idx="412">
                  <c:v>-7.843972566800303E-2</c:v>
                </c:pt>
                <c:pt idx="413">
                  <c:v>-7.8760274512007955E-2</c:v>
                </c:pt>
                <c:pt idx="414">
                  <c:v>-7.9081666604793488E-2</c:v>
                </c:pt>
                <c:pt idx="415">
                  <c:v>-7.9403904406568179E-2</c:v>
                </c:pt>
                <c:pt idx="416">
                  <c:v>-7.9726990391060348E-2</c:v>
                </c:pt>
                <c:pt idx="417">
                  <c:v>-8.0050927045607456E-2</c:v>
                </c:pt>
                <c:pt idx="418">
                  <c:v>-8.0375716871247949E-2</c:v>
                </c:pt>
                <c:pt idx="419">
                  <c:v>-8.0701362382812059E-2</c:v>
                </c:pt>
                <c:pt idx="420">
                  <c:v>-8.1027866109015162E-2</c:v>
                </c:pt>
                <c:pt idx="421">
                  <c:v>-8.1355230592550454E-2</c:v>
                </c:pt>
                <c:pt idx="422">
                  <c:v>-8.1683458390183677E-2</c:v>
                </c:pt>
                <c:pt idx="423">
                  <c:v>-8.2012552072847467E-2</c:v>
                </c:pt>
                <c:pt idx="424">
                  <c:v>-8.2342514225737864E-2</c:v>
                </c:pt>
                <c:pt idx="425">
                  <c:v>-8.2673347448410178E-2</c:v>
                </c:pt>
                <c:pt idx="426">
                  <c:v>-8.3005054354877289E-2</c:v>
                </c:pt>
                <c:pt idx="427">
                  <c:v>-8.3337637573707296E-2</c:v>
                </c:pt>
                <c:pt idx="428">
                  <c:v>-8.3671099748123368E-2</c:v>
                </c:pt>
                <c:pt idx="429">
                  <c:v>-8.4005443536103161E-2</c:v>
                </c:pt>
                <c:pt idx="430">
                  <c:v>-8.4340671610480561E-2</c:v>
                </c:pt>
                <c:pt idx="431">
                  <c:v>-8.4676786659046849E-2</c:v>
                </c:pt>
                <c:pt idx="432">
                  <c:v>-8.5013791384654078E-2</c:v>
                </c:pt>
                <c:pt idx="433">
                  <c:v>-8.5351688505318352E-2</c:v>
                </c:pt>
                <c:pt idx="434">
                  <c:v>-8.5690480754324741E-2</c:v>
                </c:pt>
                <c:pt idx="435">
                  <c:v>-8.6030170880332532E-2</c:v>
                </c:pt>
                <c:pt idx="436">
                  <c:v>-8.6370761647482128E-2</c:v>
                </c:pt>
                <c:pt idx="437">
                  <c:v>-8.6712255835502086E-2</c:v>
                </c:pt>
                <c:pt idx="438">
                  <c:v>-8.7054656239817951E-2</c:v>
                </c:pt>
                <c:pt idx="439">
                  <c:v>-8.7397965671661165E-2</c:v>
                </c:pt>
                <c:pt idx="440">
                  <c:v>-8.7742186958180007E-2</c:v>
                </c:pt>
                <c:pt idx="441">
                  <c:v>-8.8087322942550395E-2</c:v>
                </c:pt>
                <c:pt idx="442">
                  <c:v>-8.8433376484088791E-2</c:v>
                </c:pt>
                <c:pt idx="443">
                  <c:v>-8.8780350458365076E-2</c:v>
                </c:pt>
                <c:pt idx="444">
                  <c:v>-8.912824775731755E-2</c:v>
                </c:pt>
                <c:pt idx="445">
                  <c:v>-8.9477071289367702E-2</c:v>
                </c:pt>
                <c:pt idx="446">
                  <c:v>-8.9826823979537479E-2</c:v>
                </c:pt>
                <c:pt idx="447">
                  <c:v>-9.017750876956615E-2</c:v>
                </c:pt>
                <c:pt idx="448">
                  <c:v>-9.0529128618029545E-2</c:v>
                </c:pt>
                <c:pt idx="449">
                  <c:v>-9.0881686500459219E-2</c:v>
                </c:pt>
                <c:pt idx="450">
                  <c:v>-9.1235185409463862E-2</c:v>
                </c:pt>
                <c:pt idx="451">
                  <c:v>-9.15896283548506E-2</c:v>
                </c:pt>
                <c:pt idx="452">
                  <c:v>-9.194501836374866E-2</c:v>
                </c:pt>
                <c:pt idx="453">
                  <c:v>-9.2301358480732995E-2</c:v>
                </c:pt>
                <c:pt idx="454">
                  <c:v>-9.2658651767950198E-2</c:v>
                </c:pt>
                <c:pt idx="455">
                  <c:v>-9.301690130524419E-2</c:v>
                </c:pt>
                <c:pt idx="456">
                  <c:v>-9.3376110190284842E-2</c:v>
                </c:pt>
                <c:pt idx="457">
                  <c:v>-9.373628153869587E-2</c:v>
                </c:pt>
                <c:pt idx="458">
                  <c:v>-9.4097418484185652E-2</c:v>
                </c:pt>
                <c:pt idx="459">
                  <c:v>-9.4459524178677798E-2</c:v>
                </c:pt>
                <c:pt idx="460">
                  <c:v>-9.48226017924442E-2</c:v>
                </c:pt>
                <c:pt idx="461">
                  <c:v>-9.5186654514238148E-2</c:v>
                </c:pt>
                <c:pt idx="462">
                  <c:v>-9.5551685551429955E-2</c:v>
                </c:pt>
                <c:pt idx="463">
                  <c:v>-9.5917698130142393E-2</c:v>
                </c:pt>
                <c:pt idx="464">
                  <c:v>-9.6284695495388914E-2</c:v>
                </c:pt>
                <c:pt idx="465">
                  <c:v>-9.6652680911211736E-2</c:v>
                </c:pt>
                <c:pt idx="466">
                  <c:v>-9.7021657660822644E-2</c:v>
                </c:pt>
                <c:pt idx="467">
                  <c:v>-9.7391629046743672E-2</c:v>
                </c:pt>
                <c:pt idx="468">
                  <c:v>-9.7762598390950542E-2</c:v>
                </c:pt>
                <c:pt idx="469">
                  <c:v>-9.8134569035016078E-2</c:v>
                </c:pt>
                <c:pt idx="470">
                  <c:v>-9.8507544340256256E-2</c:v>
                </c:pt>
                <c:pt idx="471">
                  <c:v>-9.88815276878766E-2</c:v>
                </c:pt>
                <c:pt idx="472">
                  <c:v>-9.9256522479120757E-2</c:v>
                </c:pt>
                <c:pt idx="473">
                  <c:v>-9.9632532135419782E-2</c:v>
                </c:pt>
                <c:pt idx="474">
                  <c:v>-0.10000956009854366</c:v>
                </c:pt>
                <c:pt idx="475">
                  <c:v>-0.10038760983075326</c:v>
                </c:pt>
                <c:pt idx="476">
                  <c:v>-0.10076668481495506</c:v>
                </c:pt>
                <c:pt idx="477">
                  <c:v>-0.10114678855485576</c:v>
                </c:pt>
                <c:pt idx="478">
                  <c:v>-0.10152792457512007</c:v>
                </c:pt>
                <c:pt idx="479">
                  <c:v>-0.10191009642152844</c:v>
                </c:pt>
                <c:pt idx="480">
                  <c:v>-0.1022933076611377</c:v>
                </c:pt>
                <c:pt idx="481">
                  <c:v>-0.10267756188244201</c:v>
                </c:pt>
                <c:pt idx="482">
                  <c:v>-0.10306286269553659</c:v>
                </c:pt>
                <c:pt idx="483">
                  <c:v>-0.10344921373228182</c:v>
                </c:pt>
                <c:pt idx="484">
                  <c:v>-0.10383661864647006</c:v>
                </c:pt>
                <c:pt idx="485">
                  <c:v>-0.10422508111399303</c:v>
                </c:pt>
                <c:pt idx="486">
                  <c:v>-0.10461460483301212</c:v>
                </c:pt>
                <c:pt idx="487">
                  <c:v>-0.10500519352412867</c:v>
                </c:pt>
                <c:pt idx="488">
                  <c:v>-0.10539685093055774</c:v>
                </c:pt>
                <c:pt idx="489">
                  <c:v>-0.10578958081830202</c:v>
                </c:pt>
                <c:pt idx="490">
                  <c:v>-0.10618338697632873</c:v>
                </c:pt>
                <c:pt idx="491">
                  <c:v>-0.10657827321674705</c:v>
                </c:pt>
                <c:pt idx="492">
                  <c:v>-0.10697424337498862</c:v>
                </c:pt>
                <c:pt idx="493">
                  <c:v>-0.10737130130998837</c:v>
                </c:pt>
                <c:pt idx="494">
                  <c:v>-0.10776945090436871</c:v>
                </c:pt>
                <c:pt idx="495">
                  <c:v>-0.10816869606462391</c:v>
                </c:pt>
                <c:pt idx="496">
                  <c:v>-0.10856904072130799</c:v>
                </c:pt>
                <c:pt idx="497">
                  <c:v>-0.10897048882922274</c:v>
                </c:pt>
                <c:pt idx="498">
                  <c:v>-0.10937304436760951</c:v>
                </c:pt>
                <c:pt idx="499">
                  <c:v>-0.10977671134034091</c:v>
                </c:pt>
                <c:pt idx="500">
                  <c:v>-0.11018149377611633</c:v>
                </c:pt>
                <c:pt idx="501">
                  <c:v>-0.11058739572865803</c:v>
                </c:pt>
                <c:pt idx="502">
                  <c:v>-0.11099442127690978</c:v>
                </c:pt>
                <c:pt idx="503">
                  <c:v>-0.11140257452523759</c:v>
                </c:pt>
                <c:pt idx="504">
                  <c:v>-0.11181185960363228</c:v>
                </c:pt>
                <c:pt idx="505">
                  <c:v>-0.11222228066791402</c:v>
                </c:pt>
                <c:pt idx="506">
                  <c:v>-0.1126338418999393</c:v>
                </c:pt>
                <c:pt idx="507">
                  <c:v>-0.11304654750780938</c:v>
                </c:pt>
                <c:pt idx="508">
                  <c:v>-0.11346040172608184</c:v>
                </c:pt>
                <c:pt idx="509">
                  <c:v>-0.11387540881598313</c:v>
                </c:pt>
                <c:pt idx="510">
                  <c:v>-0.11429157306562418</c:v>
                </c:pt>
                <c:pt idx="511">
                  <c:v>-0.11470889879021783</c:v>
                </c:pt>
                <c:pt idx="512">
                  <c:v>-0.11512739033229867</c:v>
                </c:pt>
                <c:pt idx="513">
                  <c:v>-0.11554705206194486</c:v>
                </c:pt>
                <c:pt idx="514">
                  <c:v>-0.11596788837700253</c:v>
                </c:pt>
                <c:pt idx="515">
                  <c:v>-0.11638990370331241</c:v>
                </c:pt>
                <c:pt idx="516">
                  <c:v>-0.11681310249493874</c:v>
                </c:pt>
                <c:pt idx="517">
                  <c:v>-0.11723748923440067</c:v>
                </c:pt>
                <c:pt idx="518">
                  <c:v>-0.11766306843290579</c:v>
                </c:pt>
                <c:pt idx="519">
                  <c:v>-0.11808984463058657</c:v>
                </c:pt>
                <c:pt idx="520">
                  <c:v>-0.11851782239673879</c:v>
                </c:pt>
                <c:pt idx="521">
                  <c:v>-0.11894700633006285</c:v>
                </c:pt>
                <c:pt idx="522">
                  <c:v>-0.11937740105890722</c:v>
                </c:pt>
                <c:pt idx="523">
                  <c:v>-0.11980901124151477</c:v>
                </c:pt>
                <c:pt idx="524">
                  <c:v>-0.12024184156627159</c:v>
                </c:pt>
                <c:pt idx="525">
                  <c:v>-0.12067589675195835</c:v>
                </c:pt>
                <c:pt idx="526">
                  <c:v>-0.12111118154800446</c:v>
                </c:pt>
                <c:pt idx="527">
                  <c:v>-0.12154770073474473</c:v>
                </c:pt>
                <c:pt idx="528">
                  <c:v>-0.12198545912367904</c:v>
                </c:pt>
                <c:pt idx="529">
                  <c:v>-0.12242446155773441</c:v>
                </c:pt>
                <c:pt idx="530">
                  <c:v>-0.12286471291153016</c:v>
                </c:pt>
                <c:pt idx="531">
                  <c:v>-0.12330621809164577</c:v>
                </c:pt>
                <c:pt idx="532">
                  <c:v>-0.12374898203689166</c:v>
                </c:pt>
                <c:pt idx="533">
                  <c:v>-0.12419300971858277</c:v>
                </c:pt>
                <c:pt idx="534">
                  <c:v>-0.12463830614081521</c:v>
                </c:pt>
                <c:pt idx="535">
                  <c:v>-0.12508487634074567</c:v>
                </c:pt>
                <c:pt idx="536">
                  <c:v>-0.12553272538887433</c:v>
                </c:pt>
                <c:pt idx="537">
                  <c:v>-0.12598185838933018</c:v>
                </c:pt>
                <c:pt idx="538">
                  <c:v>-0.12643228048015998</c:v>
                </c:pt>
                <c:pt idx="539">
                  <c:v>-0.12688399683361978</c:v>
                </c:pt>
                <c:pt idx="540">
                  <c:v>-0.12733701265647049</c:v>
                </c:pt>
                <c:pt idx="541">
                  <c:v>-0.12779133319027566</c:v>
                </c:pt>
                <c:pt idx="542">
                  <c:v>-0.12824696371170338</c:v>
                </c:pt>
                <c:pt idx="543">
                  <c:v>-0.12870390953283073</c:v>
                </c:pt>
                <c:pt idx="544">
                  <c:v>-0.12916217600145222</c:v>
                </c:pt>
                <c:pt idx="545">
                  <c:v>-0.12962176850139134</c:v>
                </c:pt>
                <c:pt idx="546">
                  <c:v>-0.1300826924528154</c:v>
                </c:pt>
                <c:pt idx="547">
                  <c:v>-0.130544953312554</c:v>
                </c:pt>
                <c:pt idx="548">
                  <c:v>-0.1310085565744214</c:v>
                </c:pt>
                <c:pt idx="549">
                  <c:v>-0.13147350776954148</c:v>
                </c:pt>
                <c:pt idx="550">
                  <c:v>-0.13193981246667738</c:v>
                </c:pt>
                <c:pt idx="551">
                  <c:v>-0.13240747627256427</c:v>
                </c:pt>
                <c:pt idx="552">
                  <c:v>-0.13287650483224592</c:v>
                </c:pt>
                <c:pt idx="553">
                  <c:v>-0.13334690382941486</c:v>
                </c:pt>
                <c:pt idx="554">
                  <c:v>-0.13381867898675687</c:v>
                </c:pt>
                <c:pt idx="555">
                  <c:v>-0.13429183606629871</c:v>
                </c:pt>
                <c:pt idx="556">
                  <c:v>-0.13476638086976023</c:v>
                </c:pt>
                <c:pt idx="557">
                  <c:v>-0.13524231923891031</c:v>
                </c:pt>
                <c:pt idx="558">
                  <c:v>-0.13571965705592678</c:v>
                </c:pt>
                <c:pt idx="559">
                  <c:v>-0.13619840024376037</c:v>
                </c:pt>
                <c:pt idx="560">
                  <c:v>-0.13667855476650306</c:v>
                </c:pt>
                <c:pt idx="561">
                  <c:v>-0.13716012662976035</c:v>
                </c:pt>
                <c:pt idx="562">
                  <c:v>-0.13764312188102787</c:v>
                </c:pt>
                <c:pt idx="563">
                  <c:v>-0.13812754661007232</c:v>
                </c:pt>
                <c:pt idx="564">
                  <c:v>-0.13861340694931684</c:v>
                </c:pt>
                <c:pt idx="565">
                  <c:v>-0.13910070907423086</c:v>
                </c:pt>
                <c:pt idx="566">
                  <c:v>-0.13958945920372395</c:v>
                </c:pt>
                <c:pt idx="567">
                  <c:v>-0.14007966360054486</c:v>
                </c:pt>
                <c:pt idx="568">
                  <c:v>-0.14057132857168503</c:v>
                </c:pt>
                <c:pt idx="569">
                  <c:v>-0.14106446046878657</c:v>
                </c:pt>
                <c:pt idx="570">
                  <c:v>-0.14155906568855475</c:v>
                </c:pt>
                <c:pt idx="571">
                  <c:v>-0.14205515067317628</c:v>
                </c:pt>
                <c:pt idx="572">
                  <c:v>-0.14255272191074134</c:v>
                </c:pt>
                <c:pt idx="573">
                  <c:v>-0.14305178593567114</c:v>
                </c:pt>
                <c:pt idx="574">
                  <c:v>-0.14355234932915056</c:v>
                </c:pt>
                <c:pt idx="575">
                  <c:v>-0.14405441871956554</c:v>
                </c:pt>
                <c:pt idx="576">
                  <c:v>-0.14455800078294601</c:v>
                </c:pt>
                <c:pt idx="577">
                  <c:v>-0.14506310224341362</c:v>
                </c:pt>
                <c:pt idx="578">
                  <c:v>-0.14556972987363528</c:v>
                </c:pt>
                <c:pt idx="579">
                  <c:v>-0.14607789049528147</c:v>
                </c:pt>
                <c:pt idx="580">
                  <c:v>-0.14658759097949081</c:v>
                </c:pt>
                <c:pt idx="581">
                  <c:v>-0.14709883824733938</c:v>
                </c:pt>
                <c:pt idx="582">
                  <c:v>-0.14761163927031601</c:v>
                </c:pt>
                <c:pt idx="583">
                  <c:v>-0.14812600107080331</c:v>
                </c:pt>
                <c:pt idx="584">
                  <c:v>-0.14864193072256465</c:v>
                </c:pt>
                <c:pt idx="585">
                  <c:v>-0.14915943535123646</c:v>
                </c:pt>
                <c:pt idx="586">
                  <c:v>-0.14967852213482682</c:v>
                </c:pt>
                <c:pt idx="587">
                  <c:v>-0.15019919830422029</c:v>
                </c:pt>
                <c:pt idx="588">
                  <c:v>-0.15072147114368845</c:v>
                </c:pt>
                <c:pt idx="589">
                  <c:v>-0.15124534799140688</c:v>
                </c:pt>
                <c:pt idx="590">
                  <c:v>-0.15177083623997834</c:v>
                </c:pt>
                <c:pt idx="591">
                  <c:v>-0.1522979433369625</c:v>
                </c:pt>
                <c:pt idx="592">
                  <c:v>-0.15282667678541212</c:v>
                </c:pt>
                <c:pt idx="593">
                  <c:v>-0.15335704414441559</c:v>
                </c:pt>
                <c:pt idx="594">
                  <c:v>-0.15388905302964634</c:v>
                </c:pt>
                <c:pt idx="595">
                  <c:v>-0.15442271111391909</c:v>
                </c:pt>
                <c:pt idx="596">
                  <c:v>-0.15495802612775295</c:v>
                </c:pt>
                <c:pt idx="597">
                  <c:v>-0.15549500585994139</c:v>
                </c:pt>
                <c:pt idx="598">
                  <c:v>-0.15603365815812914</c:v>
                </c:pt>
                <c:pt idx="599">
                  <c:v>-0.15657399092939694</c:v>
                </c:pt>
                <c:pt idx="600">
                  <c:v>-0.15711601214085286</c:v>
                </c:pt>
                <c:pt idx="601">
                  <c:v>-0.15765972982023138</c:v>
                </c:pt>
                <c:pt idx="602">
                  <c:v>-0.15820515205649996</c:v>
                </c:pt>
                <c:pt idx="603">
                  <c:v>-0.15875228700047322</c:v>
                </c:pt>
                <c:pt idx="604">
                  <c:v>-0.15930114286543495</c:v>
                </c:pt>
                <c:pt idx="605">
                  <c:v>-0.15985172792776775</c:v>
                </c:pt>
                <c:pt idx="606">
                  <c:v>-0.16040405052759088</c:v>
                </c:pt>
                <c:pt idx="607">
                  <c:v>-0.16095811906940641</c:v>
                </c:pt>
                <c:pt idx="608">
                  <c:v>-0.16151394202275288</c:v>
                </c:pt>
                <c:pt idx="609">
                  <c:v>-0.16207152792286833</c:v>
                </c:pt>
                <c:pt idx="610">
                  <c:v>-0.16263088537136083</c:v>
                </c:pt>
                <c:pt idx="611">
                  <c:v>-0.16319202303688837</c:v>
                </c:pt>
                <c:pt idx="612">
                  <c:v>-0.16375494965584714</c:v>
                </c:pt>
                <c:pt idx="613">
                  <c:v>-0.1643196740330688</c:v>
                </c:pt>
                <c:pt idx="614">
                  <c:v>-0.16488620504252663</c:v>
                </c:pt>
                <c:pt idx="615">
                  <c:v>-0.16545455162805114</c:v>
                </c:pt>
                <c:pt idx="616">
                  <c:v>-0.16602472280405478</c:v>
                </c:pt>
                <c:pt idx="617">
                  <c:v>-0.16659672765626615</c:v>
                </c:pt>
                <c:pt idx="618">
                  <c:v>-0.16717057534247359</c:v>
                </c:pt>
                <c:pt idx="619">
                  <c:v>-0.16774627509327916</c:v>
                </c:pt>
                <c:pt idx="620">
                  <c:v>-0.16832383621286173</c:v>
                </c:pt>
                <c:pt idx="621">
                  <c:v>-0.16890326807975087</c:v>
                </c:pt>
                <c:pt idx="622">
                  <c:v>-0.1694845801476102</c:v>
                </c:pt>
                <c:pt idx="623">
                  <c:v>-0.17006778194603178</c:v>
                </c:pt>
                <c:pt idx="624">
                  <c:v>-0.17065288308134097</c:v>
                </c:pt>
                <c:pt idx="625">
                  <c:v>-0.17123989323741162</c:v>
                </c:pt>
                <c:pt idx="626">
                  <c:v>-0.17182882217649242</c:v>
                </c:pt>
                <c:pt idx="627">
                  <c:v>-0.17241967974004418</c:v>
                </c:pt>
                <c:pt idx="628">
                  <c:v>-0.17301247584958879</c:v>
                </c:pt>
                <c:pt idx="629">
                  <c:v>-0.17360722050756894</c:v>
                </c:pt>
                <c:pt idx="630">
                  <c:v>-0.17420392379822014</c:v>
                </c:pt>
                <c:pt idx="631">
                  <c:v>-0.1748025958884537</c:v>
                </c:pt>
                <c:pt idx="632">
                  <c:v>-0.17540324702875271</c:v>
                </c:pt>
                <c:pt idx="633">
                  <c:v>-0.17600588755407937</c:v>
                </c:pt>
                <c:pt idx="634">
                  <c:v>-0.1766105278847952</c:v>
                </c:pt>
                <c:pt idx="635">
                  <c:v>-0.1772171785275935</c:v>
                </c:pt>
                <c:pt idx="636">
                  <c:v>-0.17782585007644497</c:v>
                </c:pt>
                <c:pt idx="637">
                  <c:v>-0.17843655321355617</c:v>
                </c:pt>
                <c:pt idx="638">
                  <c:v>-0.17904929871034098</c:v>
                </c:pt>
                <c:pt idx="639">
                  <c:v>-0.17966409742840589</c:v>
                </c:pt>
                <c:pt idx="640">
                  <c:v>-0.18028096032054874</c:v>
                </c:pt>
                <c:pt idx="641">
                  <c:v>-0.18089989843177151</c:v>
                </c:pt>
                <c:pt idx="642">
                  <c:v>-0.18152092290030686</c:v>
                </c:pt>
                <c:pt idx="643">
                  <c:v>-0.18214404495865966</c:v>
                </c:pt>
                <c:pt idx="644">
                  <c:v>-0.18276927593466252</c:v>
                </c:pt>
                <c:pt idx="645">
                  <c:v>-0.18339662725254657</c:v>
                </c:pt>
                <c:pt idx="646">
                  <c:v>-0.1840261104340272</c:v>
                </c:pt>
                <c:pt idx="647">
                  <c:v>-0.18465773709940497</c:v>
                </c:pt>
                <c:pt idx="648">
                  <c:v>-0.18529151896868284</c:v>
                </c:pt>
                <c:pt idx="649">
                  <c:v>-0.18592746786269831</c:v>
                </c:pt>
                <c:pt idx="650">
                  <c:v>-0.18656559570427239</c:v>
                </c:pt>
                <c:pt idx="651">
                  <c:v>-0.18720591451937493</c:v>
                </c:pt>
                <c:pt idx="652">
                  <c:v>-0.18784843643830634</c:v>
                </c:pt>
                <c:pt idx="653">
                  <c:v>-0.18849317369689705</c:v>
                </c:pt>
                <c:pt idx="654">
                  <c:v>-0.18914013863772319</c:v>
                </c:pt>
                <c:pt idx="655">
                  <c:v>-0.18978934371134076</c:v>
                </c:pt>
                <c:pt idx="656">
                  <c:v>-0.1904408014775377</c:v>
                </c:pt>
                <c:pt idx="657">
                  <c:v>-0.19109452460660331</c:v>
                </c:pt>
                <c:pt idx="658">
                  <c:v>-0.19175052588061742</c:v>
                </c:pt>
                <c:pt idx="659">
                  <c:v>-0.19240881819475736</c:v>
                </c:pt>
                <c:pt idx="660">
                  <c:v>-0.1930694145586252</c:v>
                </c:pt>
                <c:pt idx="661">
                  <c:v>-0.19373232809759322</c:v>
                </c:pt>
                <c:pt idx="662">
                  <c:v>-0.19439757205417058</c:v>
                </c:pt>
                <c:pt idx="663">
                  <c:v>-0.19506515978938943</c:v>
                </c:pt>
                <c:pt idx="664">
                  <c:v>-0.1957351047842118</c:v>
                </c:pt>
                <c:pt idx="665">
                  <c:v>-0.19640742064095768</c:v>
                </c:pt>
                <c:pt idx="666">
                  <c:v>-0.19708212108475415</c:v>
                </c:pt>
                <c:pt idx="667">
                  <c:v>-0.19775921996500623</c:v>
                </c:pt>
                <c:pt idx="668">
                  <c:v>-0.19843873125689057</c:v>
                </c:pt>
                <c:pt idx="669">
                  <c:v>-0.1991206690628704</c:v>
                </c:pt>
                <c:pt idx="670">
                  <c:v>-0.19980504761423454</c:v>
                </c:pt>
                <c:pt idx="671">
                  <c:v>-0.20049188127265921</c:v>
                </c:pt>
                <c:pt idx="672">
                  <c:v>-0.20118118453179384</c:v>
                </c:pt>
                <c:pt idx="673">
                  <c:v>-0.20187297201887089</c:v>
                </c:pt>
                <c:pt idx="674">
                  <c:v>-0.20256725849634044</c:v>
                </c:pt>
                <c:pt idx="675">
                  <c:v>-0.20326405886353011</c:v>
                </c:pt>
                <c:pt idx="676">
                  <c:v>-0.20396338815832998</c:v>
                </c:pt>
                <c:pt idx="677">
                  <c:v>-0.2046652615589043</c:v>
                </c:pt>
                <c:pt idx="678">
                  <c:v>-0.20536969438542918</c:v>
                </c:pt>
                <c:pt idx="679">
                  <c:v>-0.20607670210185755</c:v>
                </c:pt>
                <c:pt idx="680">
                  <c:v>-0.20678630031771161</c:v>
                </c:pt>
                <c:pt idx="681">
                  <c:v>-0.20749850478990328</c:v>
                </c:pt>
                <c:pt idx="682">
                  <c:v>-0.20821333142458337</c:v>
                </c:pt>
                <c:pt idx="683">
                  <c:v>-0.20893079627901989</c:v>
                </c:pt>
                <c:pt idx="684">
                  <c:v>-0.20965091556350579</c:v>
                </c:pt>
                <c:pt idx="685">
                  <c:v>-0.21037370564329702</c:v>
                </c:pt>
                <c:pt idx="686">
                  <c:v>-0.21109918304058195</c:v>
                </c:pt>
                <c:pt idx="687">
                  <c:v>-0.2118273644364812</c:v>
                </c:pt>
                <c:pt idx="688">
                  <c:v>-0.21255826667308014</c:v>
                </c:pt>
                <c:pt idx="689">
                  <c:v>-0.21329190675549436</c:v>
                </c:pt>
                <c:pt idx="690">
                  <c:v>-0.21402830185396735</c:v>
                </c:pt>
                <c:pt idx="691">
                  <c:v>-0.21476746930600282</c:v>
                </c:pt>
                <c:pt idx="692">
                  <c:v>-0.2155094266185319</c:v>
                </c:pt>
                <c:pt idx="693">
                  <c:v>-0.21625419147011438</c:v>
                </c:pt>
                <c:pt idx="694">
                  <c:v>-0.21700178171317719</c:v>
                </c:pt>
                <c:pt idx="695">
                  <c:v>-0.21775221537628847</c:v>
                </c:pt>
                <c:pt idx="696">
                  <c:v>-0.21850551066647012</c:v>
                </c:pt>
                <c:pt idx="697">
                  <c:v>-0.21926168597154705</c:v>
                </c:pt>
                <c:pt idx="698">
                  <c:v>-0.2200207598625365</c:v>
                </c:pt>
                <c:pt idx="699">
                  <c:v>-0.22078275109607615</c:v>
                </c:pt>
                <c:pt idx="700">
                  <c:v>-0.22154767861689328</c:v>
                </c:pt>
                <c:pt idx="701">
                  <c:v>-0.22231556156031501</c:v>
                </c:pt>
                <c:pt idx="702">
                  <c:v>-0.22308641925481965</c:v>
                </c:pt>
                <c:pt idx="703">
                  <c:v>-0.22386027122463253</c:v>
                </c:pt>
                <c:pt idx="704">
                  <c:v>-0.22463713719236469</c:v>
                </c:pt>
                <c:pt idx="705">
                  <c:v>-0.22541703708169603</c:v>
                </c:pt>
                <c:pt idx="706">
                  <c:v>-0.22619999102010435</c:v>
                </c:pt>
                <c:pt idx="707">
                  <c:v>-0.22698601934164131</c:v>
                </c:pt>
                <c:pt idx="708">
                  <c:v>-0.2277751425897549</c:v>
                </c:pt>
                <c:pt idx="709">
                  <c:v>-0.22856738152016132</c:v>
                </c:pt>
                <c:pt idx="710">
                  <c:v>-0.22936275710376525</c:v>
                </c:pt>
                <c:pt idx="711">
                  <c:v>-0.23016129052963158</c:v>
                </c:pt>
                <c:pt idx="712">
                  <c:v>-0.23096300320800817</c:v>
                </c:pt>
                <c:pt idx="713">
                  <c:v>-0.23176791677340083</c:v>
                </c:pt>
                <c:pt idx="714">
                  <c:v>-0.23257605308770288</c:v>
                </c:pt>
                <c:pt idx="715">
                  <c:v>-0.23338743424337854</c:v>
                </c:pt>
                <c:pt idx="716">
                  <c:v>-0.23420208256670311</c:v>
                </c:pt>
                <c:pt idx="717">
                  <c:v>-0.23502002062105964</c:v>
                </c:pt>
                <c:pt idx="718">
                  <c:v>-0.23584127121029441</c:v>
                </c:pt>
                <c:pt idx="719">
                  <c:v>-0.23666585738213153</c:v>
                </c:pt>
                <c:pt idx="720">
                  <c:v>-0.23749380243164928</c:v>
                </c:pt>
                <c:pt idx="721">
                  <c:v>-0.23832512990481775</c:v>
                </c:pt>
                <c:pt idx="722">
                  <c:v>-0.23915986360210029</c:v>
                </c:pt>
                <c:pt idx="723">
                  <c:v>-0.23999802758211985</c:v>
                </c:pt>
                <c:pt idx="724">
                  <c:v>-0.24083964616539222</c:v>
                </c:pt>
                <c:pt idx="725">
                  <c:v>-0.24168474393812567</c:v>
                </c:pt>
                <c:pt idx="726">
                  <c:v>-0.24253334575609131</c:v>
                </c:pt>
                <c:pt idx="727">
                  <c:v>-0.24338547674856337</c:v>
                </c:pt>
                <c:pt idx="728">
                  <c:v>-0.2442411623223314</c:v>
                </c:pt>
                <c:pt idx="729">
                  <c:v>-0.24510042816578798</c:v>
                </c:pt>
                <c:pt idx="730">
                  <c:v>-0.24596330025308991</c:v>
                </c:pt>
                <c:pt idx="731">
                  <c:v>-0.24682980484839817</c:v>
                </c:pt>
                <c:pt idx="732">
                  <c:v>-0.24769996851019602</c:v>
                </c:pt>
                <c:pt idx="733">
                  <c:v>-0.24857381809568851</c:v>
                </c:pt>
                <c:pt idx="734">
                  <c:v>-0.24945138076528367</c:v>
                </c:pt>
                <c:pt idx="735">
                  <c:v>-0.25033268398715874</c:v>
                </c:pt>
                <c:pt idx="736">
                  <c:v>-0.25121775554191256</c:v>
                </c:pt>
                <c:pt idx="737">
                  <c:v>-0.25210662352730628</c:v>
                </c:pt>
                <c:pt idx="738">
                  <c:v>-0.25299931636309414</c:v>
                </c:pt>
                <c:pt idx="739">
                  <c:v>-0.25389586279594689</c:v>
                </c:pt>
                <c:pt idx="740">
                  <c:v>-0.25479629190446978</c:v>
                </c:pt>
                <c:pt idx="741">
                  <c:v>-0.2557006331043169</c:v>
                </c:pt>
                <c:pt idx="742">
                  <c:v>-0.25660891615340459</c:v>
                </c:pt>
                <c:pt idx="743">
                  <c:v>-0.2575211711572265</c:v>
                </c:pt>
                <c:pt idx="744">
                  <c:v>-0.25843742857427143</c:v>
                </c:pt>
                <c:pt idx="745">
                  <c:v>-0.25935771922154793</c:v>
                </c:pt>
                <c:pt idx="746">
                  <c:v>-0.26028207428021727</c:v>
                </c:pt>
                <c:pt idx="747">
                  <c:v>-0.26121052530133737</c:v>
                </c:pt>
                <c:pt idx="748">
                  <c:v>-0.26214310421172032</c:v>
                </c:pt>
                <c:pt idx="749">
                  <c:v>-0.26307984331990703</c:v>
                </c:pt>
                <c:pt idx="750">
                  <c:v>-0.2640207753222602</c:v>
                </c:pt>
                <c:pt idx="751">
                  <c:v>-0.26496593330918028</c:v>
                </c:pt>
                <c:pt idx="752">
                  <c:v>-0.26591535077144601</c:v>
                </c:pt>
                <c:pt idx="753">
                  <c:v>-0.26686906160668306</c:v>
                </c:pt>
                <c:pt idx="754">
                  <c:v>-0.26782710012596439</c:v>
                </c:pt>
                <c:pt idx="755">
                  <c:v>-0.26878950106054389</c:v>
                </c:pt>
                <c:pt idx="756">
                  <c:v>-0.26975629956872937</c:v>
                </c:pt>
                <c:pt idx="757">
                  <c:v>-0.27072753124289517</c:v>
                </c:pt>
                <c:pt idx="758">
                  <c:v>-0.27170323211664055</c:v>
                </c:pt>
                <c:pt idx="759">
                  <c:v>-0.27268343867209505</c:v>
                </c:pt>
                <c:pt idx="760">
                  <c:v>-0.27366818784737695</c:v>
                </c:pt>
                <c:pt idx="761">
                  <c:v>-0.27465751704420721</c:v>
                </c:pt>
                <c:pt idx="762">
                  <c:v>-0.27565146413568176</c:v>
                </c:pt>
                <c:pt idx="763">
                  <c:v>-0.27665006747420939</c:v>
                </c:pt>
                <c:pt idx="764">
                  <c:v>-0.2776533658996162</c:v>
                </c:pt>
                <c:pt idx="765">
                  <c:v>-0.27866139874742224</c:v>
                </c:pt>
                <c:pt idx="766">
                  <c:v>-0.27967420585729497</c:v>
                </c:pt>
                <c:pt idx="767">
                  <c:v>-0.28069182758168354</c:v>
                </c:pt>
                <c:pt idx="768">
                  <c:v>-0.28171430479463899</c:v>
                </c:pt>
                <c:pt idx="769">
                  <c:v>-0.28274167890082474</c:v>
                </c:pt>
                <c:pt idx="770">
                  <c:v>-0.28377399184472218</c:v>
                </c:pt>
                <c:pt idx="771">
                  <c:v>-0.28481128612003787</c:v>
                </c:pt>
                <c:pt idx="772">
                  <c:v>-0.28585360477931548</c:v>
                </c:pt>
                <c:pt idx="773">
                  <c:v>-0.28690099144375986</c:v>
                </c:pt>
                <c:pt idx="774">
                  <c:v>-0.28795349031327705</c:v>
                </c:pt>
                <c:pt idx="775">
                  <c:v>-0.28901114617673795</c:v>
                </c:pt>
                <c:pt idx="776">
                  <c:v>-0.29007400442247006</c:v>
                </c:pt>
                <c:pt idx="777">
                  <c:v>-0.29114211104898358</c:v>
                </c:pt>
                <c:pt idx="778">
                  <c:v>-0.29221551267593948</c:v>
                </c:pt>
                <c:pt idx="779">
                  <c:v>-0.29329425655536412</c:v>
                </c:pt>
                <c:pt idx="780">
                  <c:v>-0.29437839058311932</c:v>
                </c:pt>
                <c:pt idx="781">
                  <c:v>-0.29546796331063219</c:v>
                </c:pt>
                <c:pt idx="782">
                  <c:v>-0.29656302395689538</c:v>
                </c:pt>
                <c:pt idx="783">
                  <c:v>-0.29766362242074107</c:v>
                </c:pt>
                <c:pt idx="784">
                  <c:v>-0.29876980929340041</c:v>
                </c:pt>
                <c:pt idx="785">
                  <c:v>-0.29988163587135264</c:v>
                </c:pt>
                <c:pt idx="786">
                  <c:v>-0.30099915416947509</c:v>
                </c:pt>
                <c:pt idx="787">
                  <c:v>-0.30212241693450032</c:v>
                </c:pt>
                <c:pt idx="788">
                  <c:v>-0.30325147765879024</c:v>
                </c:pt>
                <c:pt idx="789">
                  <c:v>-0.3043863905944359</c:v>
                </c:pt>
                <c:pt idx="790">
                  <c:v>-0.30552721076769179</c:v>
                </c:pt>
                <c:pt idx="791">
                  <c:v>-0.30667399399375561</c:v>
                </c:pt>
                <c:pt idx="792">
                  <c:v>-0.30782679689190118</c:v>
                </c:pt>
                <c:pt idx="793">
                  <c:v>-0.30898567690097689</c:v>
                </c:pt>
                <c:pt idx="794">
                  <c:v>-0.31015069229527931</c:v>
                </c:pt>
                <c:pt idx="795">
                  <c:v>-0.31132190220081291</c:v>
                </c:pt>
                <c:pt idx="796">
                  <c:v>-0.31249936661194722</c:v>
                </c:pt>
                <c:pt idx="797">
                  <c:v>-0.31368314640848338</c:v>
                </c:pt>
                <c:pt idx="798">
                  <c:v>-0.31487330337314245</c:v>
                </c:pt>
                <c:pt idx="799">
                  <c:v>-0.31606990020948683</c:v>
                </c:pt>
                <c:pt idx="800">
                  <c:v>-0.31727300056028951</c:v>
                </c:pt>
                <c:pt idx="801">
                  <c:v>-0.31848266902636335</c:v>
                </c:pt>
                <c:pt idx="802">
                  <c:v>-0.31969897118586438</c:v>
                </c:pt>
                <c:pt idx="803">
                  <c:v>-0.3209219736140842</c:v>
                </c:pt>
                <c:pt idx="804">
                  <c:v>-0.3221517439037459</c:v>
                </c:pt>
                <c:pt idx="805">
                  <c:v>-0.32338835068581928</c:v>
                </c:pt>
                <c:pt idx="806">
                  <c:v>-0.32463186365087038</c:v>
                </c:pt>
                <c:pt idx="807">
                  <c:v>-0.32588235357096373</c:v>
                </c:pt>
                <c:pt idx="808">
                  <c:v>-0.3271398923221332</c:v>
                </c:pt>
                <c:pt idx="809">
                  <c:v>-0.3284045529074387</c:v>
                </c:pt>
                <c:pt idx="810">
                  <c:v>-0.3296764094806296</c:v>
                </c:pt>
                <c:pt idx="811">
                  <c:v>-0.33095553737043093</c:v>
                </c:pt>
                <c:pt idx="812">
                  <c:v>-0.33224201310547513</c:v>
                </c:pt>
                <c:pt idx="813">
                  <c:v>-0.33353591443989788</c:v>
                </c:pt>
                <c:pt idx="814">
                  <c:v>-0.3348373203796205</c:v>
                </c:pt>
                <c:pt idx="815">
                  <c:v>-0.33614631120933997</c:v>
                </c:pt>
                <c:pt idx="816">
                  <c:v>-0.33746296852025237</c:v>
                </c:pt>
                <c:pt idx="817">
                  <c:v>-0.33878737523852942</c:v>
                </c:pt>
                <c:pt idx="818">
                  <c:v>-0.34011961565457649</c:v>
                </c:pt>
                <c:pt idx="819">
                  <c:v>-0.34145977545309669</c:v>
                </c:pt>
                <c:pt idx="820">
                  <c:v>-0.34280794174398727</c:v>
                </c:pt>
                <c:pt idx="821">
                  <c:v>-0.3441642030940969</c:v>
                </c:pt>
                <c:pt idx="822">
                  <c:v>-0.34552864955987261</c:v>
                </c:pt>
                <c:pt idx="823">
                  <c:v>-0.34690137272092636</c:v>
                </c:pt>
                <c:pt idx="824">
                  <c:v>-0.34828246571455196</c:v>
                </c:pt>
                <c:pt idx="825">
                  <c:v>-0.34967202327122682</c:v>
                </c:pt>
                <c:pt idx="826">
                  <c:v>-0.35107014175112894</c:v>
                </c:pt>
                <c:pt idx="827">
                  <c:v>-0.35247691918170848</c:v>
                </c:pt>
                <c:pt idx="828">
                  <c:v>-0.35389245529634639</c:v>
                </c:pt>
                <c:pt idx="829">
                  <c:v>-0.35531685157414178</c:v>
                </c:pt>
                <c:pt idx="830">
                  <c:v>-0.35675021128086476</c:v>
                </c:pt>
                <c:pt idx="831">
                  <c:v>-0.35819263951111818</c:v>
                </c:pt>
                <c:pt idx="832">
                  <c:v>-0.35964424323175059</c:v>
                </c:pt>
                <c:pt idx="833">
                  <c:v>-0.36110513132656424</c:v>
                </c:pt>
                <c:pt idx="834">
                  <c:v>-0.36257541464236692</c:v>
                </c:pt>
                <c:pt idx="835">
                  <c:v>-0.36405520603641389</c:v>
                </c:pt>
                <c:pt idx="836">
                  <c:v>-0.36554462042529273</c:v>
                </c:pt>
                <c:pt idx="837">
                  <c:v>-0.36704377483530293</c:v>
                </c:pt>
                <c:pt idx="838">
                  <c:v>-0.36855278845438538</c:v>
                </c:pt>
                <c:pt idx="839">
                  <c:v>-0.3700717826856601</c:v>
                </c:pt>
                <c:pt idx="840">
                  <c:v>-0.37160088120263146</c:v>
                </c:pt>
                <c:pt idx="841">
                  <c:v>-0.37314021000612418</c:v>
                </c:pt>
                <c:pt idx="842">
                  <c:v>-0.3746898974830154</c:v>
                </c:pt>
                <c:pt idx="843">
                  <c:v>-0.37625007446683117</c:v>
                </c:pt>
                <c:pt idx="844">
                  <c:v>-0.37782087430027977</c:v>
                </c:pt>
                <c:pt idx="845">
                  <c:v>-0.37940243289979442</c:v>
                </c:pt>
                <c:pt idx="846">
                  <c:v>-0.38099488882216592</c:v>
                </c:pt>
                <c:pt idx="847">
                  <c:v>-0.38259838333334517</c:v>
                </c:pt>
                <c:pt idx="848">
                  <c:v>-0.38421306047950232</c:v>
                </c:pt>
                <c:pt idx="849">
                  <c:v>-0.38583906716043015</c:v>
                </c:pt>
                <c:pt idx="850">
                  <c:v>-0.38747655320538676</c:v>
                </c:pt>
                <c:pt idx="851">
                  <c:v>-0.38912567145147497</c:v>
                </c:pt>
                <c:pt idx="852">
                  <c:v>-0.39078657782466042</c:v>
                </c:pt>
                <c:pt idx="853">
                  <c:v>-0.39245943142353634</c:v>
                </c:pt>
                <c:pt idx="854">
                  <c:v>-0.39414439460594752</c:v>
                </c:pt>
                <c:pt idx="855">
                  <c:v>-0.39584163307859022</c:v>
                </c:pt>
                <c:pt idx="856">
                  <c:v>-0.39755131598971394</c:v>
                </c:pt>
                <c:pt idx="857">
                  <c:v>-0.39927361602505179</c:v>
                </c:pt>
                <c:pt idx="858">
                  <c:v>-0.40100870950711803</c:v>
                </c:pt>
                <c:pt idx="859">
                  <c:v>-0.40275677649801378</c:v>
                </c:pt>
                <c:pt idx="860">
                  <c:v>-0.40451800090589185</c:v>
                </c:pt>
                <c:pt idx="861">
                  <c:v>-0.40629257059523732</c:v>
                </c:pt>
                <c:pt idx="862">
                  <c:v>-0.4080806775011297</c:v>
                </c:pt>
                <c:pt idx="863">
                  <c:v>-0.4098825177476601</c:v>
                </c:pt>
                <c:pt idx="864">
                  <c:v>-0.41169829177068562</c:v>
                </c:pt>
                <c:pt idx="865">
                  <c:v>-0.41352820444511496</c:v>
                </c:pt>
                <c:pt idx="866">
                  <c:v>-0.41537246521692417</c:v>
                </c:pt>
                <c:pt idx="867">
                  <c:v>-0.4172312882401184</c:v>
                </c:pt>
                <c:pt idx="868">
                  <c:v>-0.41910489251886146</c:v>
                </c:pt>
                <c:pt idx="869">
                  <c:v>-0.42099350205500979</c:v>
                </c:pt>
                <c:pt idx="870">
                  <c:v>-0.42289734600129952</c:v>
                </c:pt>
                <c:pt idx="871">
                  <c:v>-0.42481665882044795</c:v>
                </c:pt>
                <c:pt idx="872">
                  <c:v>-0.4267516804504457</c:v>
                </c:pt>
                <c:pt idx="873">
                  <c:v>-0.42870265647633216</c:v>
                </c:pt>
                <c:pt idx="874">
                  <c:v>-0.43066983830875982</c:v>
                </c:pt>
                <c:pt idx="875">
                  <c:v>-0.43265348336967235</c:v>
                </c:pt>
                <c:pt idx="876">
                  <c:v>-0.43465385528544204</c:v>
                </c:pt>
                <c:pt idx="877">
                  <c:v>-0.43667122408782399</c:v>
                </c:pt>
                <c:pt idx="878">
                  <c:v>-0.4387058664231156</c:v>
                </c:pt>
                <c:pt idx="879">
                  <c:v>-0.44075806576992105</c:v>
                </c:pt>
                <c:pt idx="880">
                  <c:v>-0.44282811266595445</c:v>
                </c:pt>
                <c:pt idx="881">
                  <c:v>-0.44491630494433143</c:v>
                </c:pt>
                <c:pt idx="882">
                  <c:v>-0.44702294797983094</c:v>
                </c:pt>
                <c:pt idx="883">
                  <c:v>-0.44914835494563854</c:v>
                </c:pt>
                <c:pt idx="884">
                  <c:v>-0.45129284708110695</c:v>
                </c:pt>
                <c:pt idx="885">
                  <c:v>-0.45345675397110974</c:v>
                </c:pt>
                <c:pt idx="886">
                  <c:v>-0.45564041383759407</c:v>
                </c:pt>
                <c:pt idx="887">
                  <c:v>-0.45784417384397708</c:v>
                </c:pt>
                <c:pt idx="888">
                  <c:v>-0.46006839041307246</c:v>
                </c:pt>
                <c:pt idx="889">
                  <c:v>-0.46231342955927363</c:v>
                </c:pt>
                <c:pt idx="890">
                  <c:v>-0.46457966723576888</c:v>
                </c:pt>
                <c:pt idx="891">
                  <c:v>-0.46686748969761144</c:v>
                </c:pt>
                <c:pt idx="892">
                  <c:v>-0.46917729388152218</c:v>
                </c:pt>
                <c:pt idx="893">
                  <c:v>-0.47150948780335711</c:v>
                </c:pt>
                <c:pt idx="894">
                  <c:v>-0.47386449097423766</c:v>
                </c:pt>
                <c:pt idx="895">
                  <c:v>-0.47624273483640228</c:v>
                </c:pt>
                <c:pt idx="896">
                  <c:v>-0.4786446632199145</c:v>
                </c:pt>
                <c:pt idx="897">
                  <c:v>-0.48107073282143331</c:v>
                </c:pt>
                <c:pt idx="898">
                  <c:v>-0.48352141370634161</c:v>
                </c:pt>
                <c:pt idx="899">
                  <c:v>-0.48599718983560913</c:v>
                </c:pt>
                <c:pt idx="900">
                  <c:v>-0.48849855961887012</c:v>
                </c:pt>
                <c:pt idx="901">
                  <c:v>-0.49102603649529464</c:v>
                </c:pt>
                <c:pt idx="902">
                  <c:v>-0.4935801495439468</c:v>
                </c:pt>
                <c:pt idx="903">
                  <c:v>-0.49616144412544672</c:v>
                </c:pt>
                <c:pt idx="904">
                  <c:v>-0.49877048255687845</c:v>
                </c:pt>
                <c:pt idx="905">
                  <c:v>-0.50140784482203804</c:v>
                </c:pt>
                <c:pt idx="906">
                  <c:v>-0.50407412931925955</c:v>
                </c:pt>
                <c:pt idx="907">
                  <c:v>-0.50676995364923849</c:v>
                </c:pt>
                <c:pt idx="908">
                  <c:v>-0.50949595544543824</c:v>
                </c:pt>
                <c:pt idx="909">
                  <c:v>-0.51225279324987893</c:v>
                </c:pt>
                <c:pt idx="910">
                  <c:v>-0.51504114743731599</c:v>
                </c:pt>
                <c:pt idx="911">
                  <c:v>-0.51786172119104912</c:v>
                </c:pt>
                <c:pt idx="912">
                  <c:v>-0.52071524153386828</c:v>
                </c:pt>
                <c:pt idx="913">
                  <c:v>-0.52360246041791247</c:v>
                </c:pt>
                <c:pt idx="914">
                  <c:v>-0.52652415587753154</c:v>
                </c:pt>
                <c:pt idx="915">
                  <c:v>-0.5294811332495698</c:v>
                </c:pt>
                <c:pt idx="916">
                  <c:v>-0.53247422646586284</c:v>
                </c:pt>
                <c:pt idx="917">
                  <c:v>-0.53550429942313271</c:v>
                </c:pt>
                <c:pt idx="918">
                  <c:v>-0.53857224743591425</c:v>
                </c:pt>
                <c:pt idx="919">
                  <c:v>-0.54167899877862369</c:v>
                </c:pt>
                <c:pt idx="920">
                  <c:v>-0.54482551632341614</c:v>
                </c:pt>
                <c:pt idx="921">
                  <c:v>-0.54801279928105995</c:v>
                </c:pt>
                <c:pt idx="922">
                  <c:v>-0.55124188505270344</c:v>
                </c:pt>
                <c:pt idx="923">
                  <c:v>-0.55451385120112129</c:v>
                </c:pt>
                <c:pt idx="924">
                  <c:v>-0.55782981755080985</c:v>
                </c:pt>
                <c:pt idx="925">
                  <c:v>-0.56119094842717465</c:v>
                </c:pt>
                <c:pt idx="926">
                  <c:v>-0.56459845504601036</c:v>
                </c:pt>
                <c:pt idx="927">
                  <c:v>-0.56805359806554767</c:v>
                </c:pt>
                <c:pt idx="928">
                  <c:v>-0.57155769031451675</c:v>
                </c:pt>
                <c:pt idx="929">
                  <c:v>-0.57511209971100352</c:v>
                </c:pt>
                <c:pt idx="930">
                  <c:v>-0.57871825238833885</c:v>
                </c:pt>
                <c:pt idx="931">
                  <c:v>-0.58237763604589154</c:v>
                </c:pt>
                <c:pt idx="932">
                  <c:v>-0.5860918035444711</c:v>
                </c:pt>
                <c:pt idx="933">
                  <c:v>-0.58986237676808562</c:v>
                </c:pt>
                <c:pt idx="934">
                  <c:v>-0.59369105077608841</c:v>
                </c:pt>
                <c:pt idx="935">
                  <c:v>-0.59757959827231732</c:v>
                </c:pt>
                <c:pt idx="936">
                  <c:v>-0.6015298744207207</c:v>
                </c:pt>
                <c:pt idx="937">
                  <c:v>-0.60554382204020951</c:v>
                </c:pt>
                <c:pt idx="938">
                  <c:v>-0.60962347721515209</c:v>
                </c:pt>
                <c:pt idx="939">
                  <c:v>-0.6137709753620606</c:v>
                </c:pt>
                <c:pt idx="940">
                  <c:v>-0.61798855779772643</c:v>
                </c:pt>
                <c:pt idx="941">
                  <c:v>-0.62227857885937143</c:v>
                </c:pt>
                <c:pt idx="942">
                  <c:v>-0.62664351363344639</c:v>
                </c:pt>
                <c:pt idx="943">
                  <c:v>-0.63108596635659531</c:v>
                </c:pt>
                <c:pt idx="944">
                  <c:v>-0.63560867956018074</c:v>
                </c:pt>
                <c:pt idx="945">
                  <c:v>-0.64021454403876632</c:v>
                </c:pt>
                <c:pt idx="946">
                  <c:v>-0.64490660973328906</c:v>
                </c:pt>
                <c:pt idx="947">
                  <c:v>-0.64968809763151736</c:v>
                </c:pt>
                <c:pt idx="948">
                  <c:v>-0.65456241280208549</c:v>
                </c:pt>
                <c:pt idx="949">
                  <c:v>-0.65953315869419327</c:v>
                </c:pt>
                <c:pt idx="950">
                  <c:v>-0.66460415285338514</c:v>
                </c:pt>
                <c:pt idx="951">
                  <c:v>-0.66977944422508839</c:v>
                </c:pt>
                <c:pt idx="952">
                  <c:v>-0.67506333224238235</c:v>
                </c:pt>
                <c:pt idx="953">
                  <c:v>-0.68046038792343178</c:v>
                </c:pt>
                <c:pt idx="954">
                  <c:v>-0.68597547723795782</c:v>
                </c:pt>
                <c:pt idx="955">
                  <c:v>-0.69161378704204368</c:v>
                </c:pt>
                <c:pt idx="956">
                  <c:v>-0.69738085392765869</c:v>
                </c:pt>
                <c:pt idx="957">
                  <c:v>-0.70328259638905199</c:v>
                </c:pt>
                <c:pt idx="958">
                  <c:v>-0.70932535077441661</c:v>
                </c:pt>
                <c:pt idx="959">
                  <c:v>-0.71551591157026873</c:v>
                </c:pt>
                <c:pt idx="960">
                  <c:v>-0.72186157666063688</c:v>
                </c:pt>
                <c:pt idx="961">
                  <c:v>-0.72837019831699179</c:v>
                </c:pt>
                <c:pt idx="962">
                  <c:v>-0.73505024081234693</c:v>
                </c:pt>
                <c:pt idx="963">
                  <c:v>-0.7419108457198057</c:v>
                </c:pt>
                <c:pt idx="964">
                  <c:v>-0.7489619061592605</c:v>
                </c:pt>
                <c:pt idx="965">
                  <c:v>-0.75621415150526183</c:v>
                </c:pt>
                <c:pt idx="966">
                  <c:v>-0.76367924437620582</c:v>
                </c:pt>
                <c:pt idx="967">
                  <c:v>-0.77136989210553875</c:v>
                </c:pt>
                <c:pt idx="968">
                  <c:v>-0.77929997536993334</c:v>
                </c:pt>
                <c:pt idx="969">
                  <c:v>-0.78748469724419523</c:v>
                </c:pt>
                <c:pt idx="970">
                  <c:v>-0.79594075670357189</c:v>
                </c:pt>
                <c:pt idx="971">
                  <c:v>-0.80468655154885571</c:v>
                </c:pt>
                <c:pt idx="972">
                  <c:v>-0.8137424169525983</c:v>
                </c:pt>
                <c:pt idx="973">
                  <c:v>-0.82313090740373829</c:v>
                </c:pt>
                <c:pt idx="974">
                  <c:v>-0.83287713188406953</c:v>
                </c:pt>
                <c:pt idx="975">
                  <c:v>-0.84300915481179362</c:v>
                </c:pt>
                <c:pt idx="976">
                  <c:v>-0.85355847887240077</c:v>
                </c:pt>
                <c:pt idx="977">
                  <c:v>-0.8645606306639837</c:v>
                </c:pt>
                <c:pt idx="978">
                  <c:v>-0.87605587660222095</c:v>
                </c:pt>
                <c:pt idx="979">
                  <c:v>-0.88809010547709932</c:v>
                </c:pt>
                <c:pt idx="980">
                  <c:v>-0.9007159264970086</c:v>
                </c:pt>
                <c:pt idx="981">
                  <c:v>-0.91399404921289407</c:v>
                </c:pt>
                <c:pt idx="982">
                  <c:v>-0.92799503687832463</c:v>
                </c:pt>
                <c:pt idx="983">
                  <c:v>-0.94280156149092609</c:v>
                </c:pt>
                <c:pt idx="984">
                  <c:v>-0.95851134327919352</c:v>
                </c:pt>
                <c:pt idx="985">
                  <c:v>-0.97524104012695079</c:v>
                </c:pt>
                <c:pt idx="986">
                  <c:v>-0.99313148092932635</c:v>
                </c:pt>
                <c:pt idx="987">
                  <c:v>-1.0123548417719872</c:v>
                </c:pt>
                <c:pt idx="988">
                  <c:v>-1.0331247003469237</c:v>
                </c:pt>
                <c:pt idx="989">
                  <c:v>-1.0557104756553088</c:v>
                </c:pt>
                <c:pt idx="990">
                  <c:v>-1.0804587694361372</c:v>
                </c:pt>
                <c:pt idx="991">
                  <c:v>-1.1078259903254633</c:v>
                </c:pt>
                <c:pt idx="992">
                  <c:v>-1.1384302741697869</c:v>
                </c:pt>
                <c:pt idx="993">
                  <c:v>-1.1731382565112796</c:v>
                </c:pt>
                <c:pt idx="994">
                  <c:v>-1.2132191881795924</c:v>
                </c:pt>
                <c:pt idx="995">
                  <c:v>-1.2606408373893221</c:v>
                </c:pt>
                <c:pt idx="996">
                  <c:v>-1.3186997904227318</c:v>
                </c:pt>
                <c:pt idx="997">
                  <c:v>-1.3935760212199888</c:v>
                </c:pt>
                <c:pt idx="998">
                  <c:v>-1.4991438090457267</c:v>
                </c:pt>
                <c:pt idx="999">
                  <c:v>-1.6796748823529553</c:v>
                </c:pt>
                <c:pt idx="1000">
                  <c:v>0</c:v>
                </c:pt>
              </c:numCache>
            </c:numRef>
          </c:yVal>
          <c:smooth val="0"/>
          <c:extLst>
            <c:ext xmlns:c16="http://schemas.microsoft.com/office/drawing/2014/chart" uri="{C3380CC4-5D6E-409C-BE32-E72D297353CC}">
              <c16:uniqueId val="{00000000-09C3-47EE-90B2-F1D1A4742B9E}"/>
            </c:ext>
          </c:extLst>
        </c:ser>
        <c:ser>
          <c:idx val="1"/>
          <c:order val="1"/>
          <c:spPr>
            <a:ln w="19050" cap="rnd">
              <a:solidFill>
                <a:schemeClr val="accent2"/>
              </a:solidFill>
              <a:round/>
            </a:ln>
            <a:effectLst/>
          </c:spPr>
          <c:marker>
            <c:symbol val="circle"/>
            <c:size val="2"/>
            <c:spPr>
              <a:solidFill>
                <a:schemeClr val="accent2"/>
              </a:solidFill>
              <a:ln w="9525">
                <a:solidFill>
                  <a:srgbClr val="0070C0"/>
                </a:solidFill>
              </a:ln>
              <a:effectLst/>
            </c:spPr>
          </c:marker>
          <c:xVal>
            <c:numRef>
              <c:f>Kelly!$F$2:$F$1002</c:f>
              <c:numCache>
                <c:formatCode>_ * #,##0.000_ ;_ * \-#,##0.000_ ;_ * "-"_ ;_ @_ </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9.0000000000000011E-3</c:v>
                </c:pt>
                <c:pt idx="10">
                  <c:v>1.0000000000000002E-2</c:v>
                </c:pt>
                <c:pt idx="11">
                  <c:v>1.1000000000000003E-2</c:v>
                </c:pt>
                <c:pt idx="12">
                  <c:v>1.2000000000000004E-2</c:v>
                </c:pt>
                <c:pt idx="13">
                  <c:v>1.3000000000000005E-2</c:v>
                </c:pt>
                <c:pt idx="14">
                  <c:v>1.4000000000000005E-2</c:v>
                </c:pt>
                <c:pt idx="15">
                  <c:v>1.5000000000000006E-2</c:v>
                </c:pt>
                <c:pt idx="16">
                  <c:v>1.6000000000000007E-2</c:v>
                </c:pt>
                <c:pt idx="17">
                  <c:v>1.7000000000000008E-2</c:v>
                </c:pt>
                <c:pt idx="18">
                  <c:v>1.8000000000000009E-2</c:v>
                </c:pt>
                <c:pt idx="19">
                  <c:v>1.900000000000001E-2</c:v>
                </c:pt>
                <c:pt idx="20">
                  <c:v>2.0000000000000011E-2</c:v>
                </c:pt>
                <c:pt idx="21">
                  <c:v>2.1000000000000012E-2</c:v>
                </c:pt>
                <c:pt idx="22">
                  <c:v>2.2000000000000013E-2</c:v>
                </c:pt>
                <c:pt idx="23">
                  <c:v>2.3000000000000013E-2</c:v>
                </c:pt>
                <c:pt idx="24">
                  <c:v>2.4000000000000014E-2</c:v>
                </c:pt>
                <c:pt idx="25">
                  <c:v>2.5000000000000015E-2</c:v>
                </c:pt>
                <c:pt idx="26">
                  <c:v>2.6000000000000016E-2</c:v>
                </c:pt>
                <c:pt idx="27">
                  <c:v>2.7000000000000017E-2</c:v>
                </c:pt>
                <c:pt idx="28">
                  <c:v>2.8000000000000018E-2</c:v>
                </c:pt>
                <c:pt idx="29">
                  <c:v>2.9000000000000019E-2</c:v>
                </c:pt>
                <c:pt idx="30">
                  <c:v>3.000000000000002E-2</c:v>
                </c:pt>
                <c:pt idx="31">
                  <c:v>3.1000000000000021E-2</c:v>
                </c:pt>
                <c:pt idx="32">
                  <c:v>3.2000000000000021E-2</c:v>
                </c:pt>
                <c:pt idx="33">
                  <c:v>3.3000000000000022E-2</c:v>
                </c:pt>
                <c:pt idx="34">
                  <c:v>3.4000000000000023E-2</c:v>
                </c:pt>
                <c:pt idx="35">
                  <c:v>3.5000000000000024E-2</c:v>
                </c:pt>
                <c:pt idx="36">
                  <c:v>3.6000000000000025E-2</c:v>
                </c:pt>
                <c:pt idx="37">
                  <c:v>3.7000000000000026E-2</c:v>
                </c:pt>
                <c:pt idx="38">
                  <c:v>3.8000000000000027E-2</c:v>
                </c:pt>
                <c:pt idx="39">
                  <c:v>3.9000000000000028E-2</c:v>
                </c:pt>
                <c:pt idx="40">
                  <c:v>4.0000000000000029E-2</c:v>
                </c:pt>
                <c:pt idx="41">
                  <c:v>4.1000000000000029E-2</c:v>
                </c:pt>
                <c:pt idx="42">
                  <c:v>4.200000000000003E-2</c:v>
                </c:pt>
                <c:pt idx="43">
                  <c:v>4.3000000000000031E-2</c:v>
                </c:pt>
                <c:pt idx="44">
                  <c:v>4.4000000000000032E-2</c:v>
                </c:pt>
                <c:pt idx="45">
                  <c:v>4.5000000000000033E-2</c:v>
                </c:pt>
                <c:pt idx="46">
                  <c:v>4.6000000000000034E-2</c:v>
                </c:pt>
                <c:pt idx="47">
                  <c:v>4.7000000000000035E-2</c:v>
                </c:pt>
                <c:pt idx="48">
                  <c:v>4.8000000000000036E-2</c:v>
                </c:pt>
                <c:pt idx="49">
                  <c:v>4.9000000000000037E-2</c:v>
                </c:pt>
                <c:pt idx="50">
                  <c:v>5.0000000000000037E-2</c:v>
                </c:pt>
                <c:pt idx="51">
                  <c:v>5.1000000000000038E-2</c:v>
                </c:pt>
                <c:pt idx="52">
                  <c:v>5.2000000000000039E-2</c:v>
                </c:pt>
                <c:pt idx="53">
                  <c:v>5.300000000000004E-2</c:v>
                </c:pt>
                <c:pt idx="54">
                  <c:v>5.4000000000000041E-2</c:v>
                </c:pt>
                <c:pt idx="55">
                  <c:v>5.5000000000000042E-2</c:v>
                </c:pt>
                <c:pt idx="56">
                  <c:v>5.6000000000000043E-2</c:v>
                </c:pt>
                <c:pt idx="57">
                  <c:v>5.7000000000000044E-2</c:v>
                </c:pt>
                <c:pt idx="58">
                  <c:v>5.8000000000000045E-2</c:v>
                </c:pt>
                <c:pt idx="59">
                  <c:v>5.9000000000000045E-2</c:v>
                </c:pt>
                <c:pt idx="60">
                  <c:v>6.0000000000000046E-2</c:v>
                </c:pt>
                <c:pt idx="61">
                  <c:v>6.1000000000000047E-2</c:v>
                </c:pt>
                <c:pt idx="62">
                  <c:v>6.2000000000000048E-2</c:v>
                </c:pt>
                <c:pt idx="63">
                  <c:v>6.3000000000000042E-2</c:v>
                </c:pt>
                <c:pt idx="64">
                  <c:v>6.4000000000000043E-2</c:v>
                </c:pt>
                <c:pt idx="65">
                  <c:v>6.5000000000000044E-2</c:v>
                </c:pt>
                <c:pt idx="66">
                  <c:v>6.6000000000000045E-2</c:v>
                </c:pt>
                <c:pt idx="67">
                  <c:v>6.7000000000000046E-2</c:v>
                </c:pt>
                <c:pt idx="68">
                  <c:v>6.8000000000000047E-2</c:v>
                </c:pt>
                <c:pt idx="69">
                  <c:v>6.9000000000000047E-2</c:v>
                </c:pt>
                <c:pt idx="70">
                  <c:v>7.0000000000000048E-2</c:v>
                </c:pt>
                <c:pt idx="71">
                  <c:v>7.1000000000000049E-2</c:v>
                </c:pt>
                <c:pt idx="72">
                  <c:v>7.200000000000005E-2</c:v>
                </c:pt>
                <c:pt idx="73">
                  <c:v>7.3000000000000051E-2</c:v>
                </c:pt>
                <c:pt idx="74">
                  <c:v>7.4000000000000052E-2</c:v>
                </c:pt>
                <c:pt idx="75">
                  <c:v>7.5000000000000053E-2</c:v>
                </c:pt>
                <c:pt idx="76">
                  <c:v>7.6000000000000054E-2</c:v>
                </c:pt>
                <c:pt idx="77">
                  <c:v>7.7000000000000055E-2</c:v>
                </c:pt>
                <c:pt idx="78">
                  <c:v>7.8000000000000055E-2</c:v>
                </c:pt>
                <c:pt idx="79">
                  <c:v>7.9000000000000056E-2</c:v>
                </c:pt>
                <c:pt idx="80">
                  <c:v>8.0000000000000057E-2</c:v>
                </c:pt>
                <c:pt idx="81">
                  <c:v>8.1000000000000058E-2</c:v>
                </c:pt>
                <c:pt idx="82">
                  <c:v>8.2000000000000059E-2</c:v>
                </c:pt>
                <c:pt idx="83">
                  <c:v>8.300000000000006E-2</c:v>
                </c:pt>
                <c:pt idx="84">
                  <c:v>8.4000000000000061E-2</c:v>
                </c:pt>
                <c:pt idx="85">
                  <c:v>8.5000000000000062E-2</c:v>
                </c:pt>
                <c:pt idx="86">
                  <c:v>8.6000000000000063E-2</c:v>
                </c:pt>
                <c:pt idx="87">
                  <c:v>8.7000000000000063E-2</c:v>
                </c:pt>
                <c:pt idx="88">
                  <c:v>8.8000000000000064E-2</c:v>
                </c:pt>
                <c:pt idx="89">
                  <c:v>8.9000000000000065E-2</c:v>
                </c:pt>
                <c:pt idx="90">
                  <c:v>9.0000000000000066E-2</c:v>
                </c:pt>
                <c:pt idx="91">
                  <c:v>9.1000000000000067E-2</c:v>
                </c:pt>
                <c:pt idx="92">
                  <c:v>9.2000000000000068E-2</c:v>
                </c:pt>
                <c:pt idx="93">
                  <c:v>9.3000000000000069E-2</c:v>
                </c:pt>
                <c:pt idx="94">
                  <c:v>9.400000000000007E-2</c:v>
                </c:pt>
                <c:pt idx="95">
                  <c:v>9.500000000000007E-2</c:v>
                </c:pt>
                <c:pt idx="96">
                  <c:v>9.6000000000000071E-2</c:v>
                </c:pt>
                <c:pt idx="97">
                  <c:v>9.7000000000000072E-2</c:v>
                </c:pt>
                <c:pt idx="98">
                  <c:v>9.8000000000000073E-2</c:v>
                </c:pt>
                <c:pt idx="99">
                  <c:v>9.9000000000000074E-2</c:v>
                </c:pt>
                <c:pt idx="100">
                  <c:v>0.10000000000000007</c:v>
                </c:pt>
                <c:pt idx="101">
                  <c:v>0.10100000000000008</c:v>
                </c:pt>
                <c:pt idx="102">
                  <c:v>0.10200000000000008</c:v>
                </c:pt>
                <c:pt idx="103">
                  <c:v>0.10300000000000008</c:v>
                </c:pt>
                <c:pt idx="104">
                  <c:v>0.10400000000000008</c:v>
                </c:pt>
                <c:pt idx="105">
                  <c:v>0.10500000000000008</c:v>
                </c:pt>
                <c:pt idx="106">
                  <c:v>0.10600000000000008</c:v>
                </c:pt>
                <c:pt idx="107">
                  <c:v>0.10700000000000008</c:v>
                </c:pt>
                <c:pt idx="108">
                  <c:v>0.10800000000000008</c:v>
                </c:pt>
                <c:pt idx="109">
                  <c:v>0.10900000000000008</c:v>
                </c:pt>
                <c:pt idx="110">
                  <c:v>0.11000000000000008</c:v>
                </c:pt>
                <c:pt idx="111">
                  <c:v>0.11100000000000008</c:v>
                </c:pt>
                <c:pt idx="112">
                  <c:v>0.11200000000000009</c:v>
                </c:pt>
                <c:pt idx="113">
                  <c:v>0.11300000000000009</c:v>
                </c:pt>
                <c:pt idx="114">
                  <c:v>0.11400000000000009</c:v>
                </c:pt>
                <c:pt idx="115">
                  <c:v>0.11500000000000009</c:v>
                </c:pt>
                <c:pt idx="116">
                  <c:v>0.11600000000000009</c:v>
                </c:pt>
                <c:pt idx="117">
                  <c:v>0.11700000000000009</c:v>
                </c:pt>
                <c:pt idx="118">
                  <c:v>0.11800000000000009</c:v>
                </c:pt>
                <c:pt idx="119">
                  <c:v>0.11900000000000009</c:v>
                </c:pt>
                <c:pt idx="120">
                  <c:v>0.12000000000000009</c:v>
                </c:pt>
                <c:pt idx="121">
                  <c:v>0.12100000000000009</c:v>
                </c:pt>
                <c:pt idx="122">
                  <c:v>0.12200000000000009</c:v>
                </c:pt>
                <c:pt idx="123">
                  <c:v>0.1230000000000001</c:v>
                </c:pt>
                <c:pt idx="124">
                  <c:v>0.1240000000000001</c:v>
                </c:pt>
                <c:pt idx="125">
                  <c:v>0.12500000000000008</c:v>
                </c:pt>
                <c:pt idx="126">
                  <c:v>0.12600000000000008</c:v>
                </c:pt>
                <c:pt idx="127">
                  <c:v>0.12700000000000009</c:v>
                </c:pt>
                <c:pt idx="128">
                  <c:v>0.12800000000000009</c:v>
                </c:pt>
                <c:pt idx="129">
                  <c:v>0.12900000000000009</c:v>
                </c:pt>
                <c:pt idx="130">
                  <c:v>0.13000000000000009</c:v>
                </c:pt>
                <c:pt idx="131">
                  <c:v>0.13100000000000009</c:v>
                </c:pt>
                <c:pt idx="132">
                  <c:v>0.13200000000000009</c:v>
                </c:pt>
                <c:pt idx="133">
                  <c:v>0.13300000000000009</c:v>
                </c:pt>
                <c:pt idx="134">
                  <c:v>0.13400000000000009</c:v>
                </c:pt>
                <c:pt idx="135">
                  <c:v>0.13500000000000009</c:v>
                </c:pt>
                <c:pt idx="136">
                  <c:v>0.13600000000000009</c:v>
                </c:pt>
                <c:pt idx="137">
                  <c:v>0.13700000000000009</c:v>
                </c:pt>
                <c:pt idx="138">
                  <c:v>0.13800000000000009</c:v>
                </c:pt>
                <c:pt idx="139">
                  <c:v>0.1390000000000001</c:v>
                </c:pt>
                <c:pt idx="140">
                  <c:v>0.1400000000000001</c:v>
                </c:pt>
                <c:pt idx="141">
                  <c:v>0.1410000000000001</c:v>
                </c:pt>
                <c:pt idx="142">
                  <c:v>0.1420000000000001</c:v>
                </c:pt>
                <c:pt idx="143">
                  <c:v>0.1430000000000001</c:v>
                </c:pt>
                <c:pt idx="144">
                  <c:v>0.1440000000000001</c:v>
                </c:pt>
                <c:pt idx="145">
                  <c:v>0.1450000000000001</c:v>
                </c:pt>
                <c:pt idx="146">
                  <c:v>0.1460000000000001</c:v>
                </c:pt>
                <c:pt idx="147">
                  <c:v>0.1470000000000001</c:v>
                </c:pt>
                <c:pt idx="148">
                  <c:v>0.1480000000000001</c:v>
                </c:pt>
                <c:pt idx="149">
                  <c:v>0.1490000000000001</c:v>
                </c:pt>
                <c:pt idx="150">
                  <c:v>0.15000000000000011</c:v>
                </c:pt>
                <c:pt idx="151">
                  <c:v>0.15100000000000011</c:v>
                </c:pt>
                <c:pt idx="152">
                  <c:v>0.15200000000000011</c:v>
                </c:pt>
                <c:pt idx="153">
                  <c:v>0.15300000000000011</c:v>
                </c:pt>
                <c:pt idx="154">
                  <c:v>0.15400000000000011</c:v>
                </c:pt>
                <c:pt idx="155">
                  <c:v>0.15500000000000011</c:v>
                </c:pt>
                <c:pt idx="156">
                  <c:v>0.15600000000000011</c:v>
                </c:pt>
                <c:pt idx="157">
                  <c:v>0.15700000000000011</c:v>
                </c:pt>
                <c:pt idx="158">
                  <c:v>0.15800000000000011</c:v>
                </c:pt>
                <c:pt idx="159">
                  <c:v>0.15900000000000011</c:v>
                </c:pt>
                <c:pt idx="160">
                  <c:v>0.16000000000000011</c:v>
                </c:pt>
                <c:pt idx="161">
                  <c:v>0.16100000000000012</c:v>
                </c:pt>
                <c:pt idx="162">
                  <c:v>0.16200000000000012</c:v>
                </c:pt>
                <c:pt idx="163">
                  <c:v>0.16300000000000012</c:v>
                </c:pt>
                <c:pt idx="164">
                  <c:v>0.16400000000000012</c:v>
                </c:pt>
                <c:pt idx="165">
                  <c:v>0.16500000000000012</c:v>
                </c:pt>
                <c:pt idx="166">
                  <c:v>0.16600000000000012</c:v>
                </c:pt>
                <c:pt idx="167">
                  <c:v>0.16700000000000012</c:v>
                </c:pt>
                <c:pt idx="168">
                  <c:v>0.16800000000000012</c:v>
                </c:pt>
                <c:pt idx="169">
                  <c:v>0.16900000000000012</c:v>
                </c:pt>
                <c:pt idx="170">
                  <c:v>0.17000000000000012</c:v>
                </c:pt>
                <c:pt idx="171">
                  <c:v>0.17100000000000012</c:v>
                </c:pt>
                <c:pt idx="172">
                  <c:v>0.17200000000000013</c:v>
                </c:pt>
                <c:pt idx="173">
                  <c:v>0.17300000000000013</c:v>
                </c:pt>
                <c:pt idx="174">
                  <c:v>0.17400000000000013</c:v>
                </c:pt>
                <c:pt idx="175">
                  <c:v>0.17500000000000013</c:v>
                </c:pt>
                <c:pt idx="176">
                  <c:v>0.17600000000000013</c:v>
                </c:pt>
                <c:pt idx="177">
                  <c:v>0.17700000000000013</c:v>
                </c:pt>
                <c:pt idx="178">
                  <c:v>0.17800000000000013</c:v>
                </c:pt>
                <c:pt idx="179">
                  <c:v>0.17900000000000013</c:v>
                </c:pt>
                <c:pt idx="180">
                  <c:v>0.18000000000000013</c:v>
                </c:pt>
                <c:pt idx="181">
                  <c:v>0.18100000000000013</c:v>
                </c:pt>
                <c:pt idx="182">
                  <c:v>0.18200000000000013</c:v>
                </c:pt>
                <c:pt idx="183">
                  <c:v>0.18300000000000013</c:v>
                </c:pt>
                <c:pt idx="184">
                  <c:v>0.18400000000000014</c:v>
                </c:pt>
                <c:pt idx="185">
                  <c:v>0.18500000000000014</c:v>
                </c:pt>
                <c:pt idx="186">
                  <c:v>0.18600000000000014</c:v>
                </c:pt>
                <c:pt idx="187">
                  <c:v>0.18700000000000014</c:v>
                </c:pt>
                <c:pt idx="188">
                  <c:v>0.18800000000000014</c:v>
                </c:pt>
                <c:pt idx="189">
                  <c:v>0.18900000000000014</c:v>
                </c:pt>
                <c:pt idx="190">
                  <c:v>0.19000000000000014</c:v>
                </c:pt>
                <c:pt idx="191">
                  <c:v>0.19100000000000014</c:v>
                </c:pt>
                <c:pt idx="192">
                  <c:v>0.19200000000000014</c:v>
                </c:pt>
                <c:pt idx="193">
                  <c:v>0.19300000000000014</c:v>
                </c:pt>
                <c:pt idx="194">
                  <c:v>0.19400000000000014</c:v>
                </c:pt>
                <c:pt idx="195">
                  <c:v>0.19500000000000015</c:v>
                </c:pt>
                <c:pt idx="196">
                  <c:v>0.19600000000000015</c:v>
                </c:pt>
                <c:pt idx="197">
                  <c:v>0.19700000000000015</c:v>
                </c:pt>
                <c:pt idx="198">
                  <c:v>0.19800000000000015</c:v>
                </c:pt>
                <c:pt idx="199">
                  <c:v>0.19900000000000015</c:v>
                </c:pt>
                <c:pt idx="200">
                  <c:v>0.20000000000000015</c:v>
                </c:pt>
                <c:pt idx="201">
                  <c:v>0.20100000000000015</c:v>
                </c:pt>
                <c:pt idx="202">
                  <c:v>0.20200000000000015</c:v>
                </c:pt>
                <c:pt idx="203">
                  <c:v>0.20300000000000015</c:v>
                </c:pt>
                <c:pt idx="204">
                  <c:v>0.20400000000000015</c:v>
                </c:pt>
                <c:pt idx="205">
                  <c:v>0.20500000000000015</c:v>
                </c:pt>
                <c:pt idx="206">
                  <c:v>0.20600000000000016</c:v>
                </c:pt>
                <c:pt idx="207">
                  <c:v>0.20700000000000016</c:v>
                </c:pt>
                <c:pt idx="208">
                  <c:v>0.20800000000000016</c:v>
                </c:pt>
                <c:pt idx="209">
                  <c:v>0.20900000000000016</c:v>
                </c:pt>
                <c:pt idx="210">
                  <c:v>0.21000000000000016</c:v>
                </c:pt>
                <c:pt idx="211">
                  <c:v>0.21100000000000016</c:v>
                </c:pt>
                <c:pt idx="212">
                  <c:v>0.21200000000000016</c:v>
                </c:pt>
                <c:pt idx="213">
                  <c:v>0.21300000000000016</c:v>
                </c:pt>
                <c:pt idx="214">
                  <c:v>0.21400000000000016</c:v>
                </c:pt>
                <c:pt idx="215">
                  <c:v>0.21500000000000016</c:v>
                </c:pt>
                <c:pt idx="216">
                  <c:v>0.21600000000000016</c:v>
                </c:pt>
                <c:pt idx="217">
                  <c:v>0.21700000000000016</c:v>
                </c:pt>
                <c:pt idx="218">
                  <c:v>0.21800000000000017</c:v>
                </c:pt>
                <c:pt idx="219">
                  <c:v>0.21900000000000017</c:v>
                </c:pt>
                <c:pt idx="220">
                  <c:v>0.22000000000000017</c:v>
                </c:pt>
                <c:pt idx="221">
                  <c:v>0.22100000000000017</c:v>
                </c:pt>
                <c:pt idx="222">
                  <c:v>0.22200000000000017</c:v>
                </c:pt>
                <c:pt idx="223">
                  <c:v>0.22300000000000017</c:v>
                </c:pt>
                <c:pt idx="224">
                  <c:v>0.22400000000000017</c:v>
                </c:pt>
                <c:pt idx="225">
                  <c:v>0.22500000000000017</c:v>
                </c:pt>
                <c:pt idx="226">
                  <c:v>0.22600000000000017</c:v>
                </c:pt>
                <c:pt idx="227">
                  <c:v>0.22700000000000017</c:v>
                </c:pt>
                <c:pt idx="228">
                  <c:v>0.22800000000000017</c:v>
                </c:pt>
                <c:pt idx="229">
                  <c:v>0.22900000000000018</c:v>
                </c:pt>
                <c:pt idx="230">
                  <c:v>0.23000000000000018</c:v>
                </c:pt>
                <c:pt idx="231">
                  <c:v>0.23100000000000018</c:v>
                </c:pt>
                <c:pt idx="232">
                  <c:v>0.23200000000000018</c:v>
                </c:pt>
                <c:pt idx="233">
                  <c:v>0.23300000000000018</c:v>
                </c:pt>
                <c:pt idx="234">
                  <c:v>0.23400000000000018</c:v>
                </c:pt>
                <c:pt idx="235">
                  <c:v>0.23500000000000018</c:v>
                </c:pt>
                <c:pt idx="236">
                  <c:v>0.23600000000000018</c:v>
                </c:pt>
                <c:pt idx="237">
                  <c:v>0.23700000000000018</c:v>
                </c:pt>
                <c:pt idx="238">
                  <c:v>0.23800000000000018</c:v>
                </c:pt>
                <c:pt idx="239">
                  <c:v>0.23900000000000018</c:v>
                </c:pt>
                <c:pt idx="240">
                  <c:v>0.24000000000000019</c:v>
                </c:pt>
                <c:pt idx="241">
                  <c:v>0.24100000000000019</c:v>
                </c:pt>
                <c:pt idx="242">
                  <c:v>0.24200000000000019</c:v>
                </c:pt>
                <c:pt idx="243">
                  <c:v>0.24300000000000019</c:v>
                </c:pt>
                <c:pt idx="244">
                  <c:v>0.24400000000000019</c:v>
                </c:pt>
                <c:pt idx="245">
                  <c:v>0.24500000000000019</c:v>
                </c:pt>
                <c:pt idx="246">
                  <c:v>0.24600000000000019</c:v>
                </c:pt>
                <c:pt idx="247">
                  <c:v>0.24700000000000019</c:v>
                </c:pt>
                <c:pt idx="248">
                  <c:v>0.24800000000000019</c:v>
                </c:pt>
                <c:pt idx="249">
                  <c:v>0.24900000000000019</c:v>
                </c:pt>
                <c:pt idx="250">
                  <c:v>0.25000000000000017</c:v>
                </c:pt>
                <c:pt idx="251">
                  <c:v>0.25100000000000017</c:v>
                </c:pt>
                <c:pt idx="252">
                  <c:v>0.25200000000000017</c:v>
                </c:pt>
                <c:pt idx="253">
                  <c:v>0.25300000000000017</c:v>
                </c:pt>
                <c:pt idx="254">
                  <c:v>0.25400000000000017</c:v>
                </c:pt>
                <c:pt idx="255">
                  <c:v>0.25500000000000017</c:v>
                </c:pt>
                <c:pt idx="256">
                  <c:v>0.25600000000000017</c:v>
                </c:pt>
                <c:pt idx="257">
                  <c:v>0.25700000000000017</c:v>
                </c:pt>
                <c:pt idx="258">
                  <c:v>0.25800000000000017</c:v>
                </c:pt>
                <c:pt idx="259">
                  <c:v>0.25900000000000017</c:v>
                </c:pt>
                <c:pt idx="260">
                  <c:v>0.26000000000000018</c:v>
                </c:pt>
                <c:pt idx="261">
                  <c:v>0.26100000000000018</c:v>
                </c:pt>
                <c:pt idx="262">
                  <c:v>0.26200000000000018</c:v>
                </c:pt>
                <c:pt idx="263">
                  <c:v>0.26300000000000018</c:v>
                </c:pt>
                <c:pt idx="264">
                  <c:v>0.26400000000000018</c:v>
                </c:pt>
                <c:pt idx="265">
                  <c:v>0.26500000000000018</c:v>
                </c:pt>
                <c:pt idx="266">
                  <c:v>0.26600000000000018</c:v>
                </c:pt>
                <c:pt idx="267">
                  <c:v>0.26700000000000018</c:v>
                </c:pt>
                <c:pt idx="268">
                  <c:v>0.26800000000000018</c:v>
                </c:pt>
                <c:pt idx="269">
                  <c:v>0.26900000000000018</c:v>
                </c:pt>
                <c:pt idx="270">
                  <c:v>0.27000000000000018</c:v>
                </c:pt>
                <c:pt idx="271">
                  <c:v>0.27100000000000019</c:v>
                </c:pt>
                <c:pt idx="272">
                  <c:v>0.27200000000000019</c:v>
                </c:pt>
                <c:pt idx="273">
                  <c:v>0.27300000000000019</c:v>
                </c:pt>
                <c:pt idx="274">
                  <c:v>0.27400000000000019</c:v>
                </c:pt>
                <c:pt idx="275">
                  <c:v>0.27500000000000019</c:v>
                </c:pt>
                <c:pt idx="276">
                  <c:v>0.27600000000000019</c:v>
                </c:pt>
                <c:pt idx="277">
                  <c:v>0.27700000000000019</c:v>
                </c:pt>
                <c:pt idx="278">
                  <c:v>0.27800000000000019</c:v>
                </c:pt>
                <c:pt idx="279">
                  <c:v>0.27900000000000019</c:v>
                </c:pt>
                <c:pt idx="280">
                  <c:v>0.28000000000000019</c:v>
                </c:pt>
                <c:pt idx="281">
                  <c:v>0.28100000000000019</c:v>
                </c:pt>
                <c:pt idx="282">
                  <c:v>0.28200000000000019</c:v>
                </c:pt>
                <c:pt idx="283">
                  <c:v>0.2830000000000002</c:v>
                </c:pt>
                <c:pt idx="284">
                  <c:v>0.2840000000000002</c:v>
                </c:pt>
                <c:pt idx="285">
                  <c:v>0.2850000000000002</c:v>
                </c:pt>
                <c:pt idx="286">
                  <c:v>0.2860000000000002</c:v>
                </c:pt>
                <c:pt idx="287">
                  <c:v>0.2870000000000002</c:v>
                </c:pt>
                <c:pt idx="288">
                  <c:v>0.2880000000000002</c:v>
                </c:pt>
                <c:pt idx="289">
                  <c:v>0.2890000000000002</c:v>
                </c:pt>
                <c:pt idx="290">
                  <c:v>0.2900000000000002</c:v>
                </c:pt>
                <c:pt idx="291">
                  <c:v>0.2910000000000002</c:v>
                </c:pt>
                <c:pt idx="292">
                  <c:v>0.2920000000000002</c:v>
                </c:pt>
                <c:pt idx="293">
                  <c:v>0.2930000000000002</c:v>
                </c:pt>
                <c:pt idx="294">
                  <c:v>0.29400000000000021</c:v>
                </c:pt>
                <c:pt idx="295">
                  <c:v>0.29500000000000021</c:v>
                </c:pt>
                <c:pt idx="296">
                  <c:v>0.29600000000000021</c:v>
                </c:pt>
                <c:pt idx="297">
                  <c:v>0.29700000000000021</c:v>
                </c:pt>
                <c:pt idx="298">
                  <c:v>0.29800000000000021</c:v>
                </c:pt>
                <c:pt idx="299">
                  <c:v>0.29900000000000021</c:v>
                </c:pt>
                <c:pt idx="300">
                  <c:v>0.30000000000000021</c:v>
                </c:pt>
                <c:pt idx="301">
                  <c:v>0.30100000000000021</c:v>
                </c:pt>
                <c:pt idx="302">
                  <c:v>0.30200000000000021</c:v>
                </c:pt>
                <c:pt idx="303">
                  <c:v>0.30300000000000021</c:v>
                </c:pt>
                <c:pt idx="304">
                  <c:v>0.30400000000000021</c:v>
                </c:pt>
                <c:pt idx="305">
                  <c:v>0.30500000000000022</c:v>
                </c:pt>
                <c:pt idx="306">
                  <c:v>0.30600000000000022</c:v>
                </c:pt>
                <c:pt idx="307">
                  <c:v>0.30700000000000022</c:v>
                </c:pt>
                <c:pt idx="308">
                  <c:v>0.30800000000000022</c:v>
                </c:pt>
                <c:pt idx="309">
                  <c:v>0.30900000000000022</c:v>
                </c:pt>
                <c:pt idx="310">
                  <c:v>0.31000000000000022</c:v>
                </c:pt>
                <c:pt idx="311">
                  <c:v>0.31100000000000022</c:v>
                </c:pt>
                <c:pt idx="312">
                  <c:v>0.31200000000000022</c:v>
                </c:pt>
                <c:pt idx="313">
                  <c:v>0.31300000000000022</c:v>
                </c:pt>
                <c:pt idx="314">
                  <c:v>0.31400000000000022</c:v>
                </c:pt>
                <c:pt idx="315">
                  <c:v>0.31500000000000022</c:v>
                </c:pt>
                <c:pt idx="316">
                  <c:v>0.31600000000000023</c:v>
                </c:pt>
                <c:pt idx="317">
                  <c:v>0.31700000000000023</c:v>
                </c:pt>
                <c:pt idx="318">
                  <c:v>0.31800000000000023</c:v>
                </c:pt>
                <c:pt idx="319">
                  <c:v>0.31900000000000023</c:v>
                </c:pt>
                <c:pt idx="320">
                  <c:v>0.32000000000000023</c:v>
                </c:pt>
                <c:pt idx="321">
                  <c:v>0.32100000000000023</c:v>
                </c:pt>
                <c:pt idx="322">
                  <c:v>0.32200000000000023</c:v>
                </c:pt>
                <c:pt idx="323">
                  <c:v>0.32300000000000023</c:v>
                </c:pt>
                <c:pt idx="324">
                  <c:v>0.32400000000000023</c:v>
                </c:pt>
                <c:pt idx="325">
                  <c:v>0.32500000000000023</c:v>
                </c:pt>
                <c:pt idx="326">
                  <c:v>0.32600000000000023</c:v>
                </c:pt>
                <c:pt idx="327">
                  <c:v>0.32700000000000023</c:v>
                </c:pt>
                <c:pt idx="328">
                  <c:v>0.32800000000000024</c:v>
                </c:pt>
                <c:pt idx="329">
                  <c:v>0.32900000000000024</c:v>
                </c:pt>
                <c:pt idx="330">
                  <c:v>0.33000000000000024</c:v>
                </c:pt>
                <c:pt idx="331">
                  <c:v>0.33100000000000024</c:v>
                </c:pt>
                <c:pt idx="332">
                  <c:v>0.33200000000000024</c:v>
                </c:pt>
                <c:pt idx="333">
                  <c:v>0.33300000000000024</c:v>
                </c:pt>
                <c:pt idx="334">
                  <c:v>0.33400000000000024</c:v>
                </c:pt>
                <c:pt idx="335">
                  <c:v>0.33500000000000024</c:v>
                </c:pt>
                <c:pt idx="336">
                  <c:v>0.33600000000000024</c:v>
                </c:pt>
                <c:pt idx="337">
                  <c:v>0.33700000000000024</c:v>
                </c:pt>
                <c:pt idx="338">
                  <c:v>0.33800000000000024</c:v>
                </c:pt>
                <c:pt idx="339">
                  <c:v>0.33900000000000025</c:v>
                </c:pt>
                <c:pt idx="340">
                  <c:v>0.34000000000000025</c:v>
                </c:pt>
                <c:pt idx="341">
                  <c:v>0.34100000000000025</c:v>
                </c:pt>
                <c:pt idx="342">
                  <c:v>0.34200000000000025</c:v>
                </c:pt>
                <c:pt idx="343">
                  <c:v>0.34300000000000025</c:v>
                </c:pt>
                <c:pt idx="344">
                  <c:v>0.34400000000000025</c:v>
                </c:pt>
                <c:pt idx="345">
                  <c:v>0.34500000000000025</c:v>
                </c:pt>
                <c:pt idx="346">
                  <c:v>0.34600000000000025</c:v>
                </c:pt>
                <c:pt idx="347">
                  <c:v>0.34700000000000025</c:v>
                </c:pt>
                <c:pt idx="348">
                  <c:v>0.34800000000000025</c:v>
                </c:pt>
                <c:pt idx="349">
                  <c:v>0.34900000000000025</c:v>
                </c:pt>
                <c:pt idx="350">
                  <c:v>0.35000000000000026</c:v>
                </c:pt>
                <c:pt idx="351">
                  <c:v>0.35100000000000026</c:v>
                </c:pt>
                <c:pt idx="352">
                  <c:v>0.35200000000000026</c:v>
                </c:pt>
                <c:pt idx="353">
                  <c:v>0.35300000000000026</c:v>
                </c:pt>
                <c:pt idx="354">
                  <c:v>0.35400000000000026</c:v>
                </c:pt>
                <c:pt idx="355">
                  <c:v>0.35500000000000026</c:v>
                </c:pt>
                <c:pt idx="356">
                  <c:v>0.35600000000000026</c:v>
                </c:pt>
                <c:pt idx="357">
                  <c:v>0.35700000000000026</c:v>
                </c:pt>
                <c:pt idx="358">
                  <c:v>0.35800000000000026</c:v>
                </c:pt>
                <c:pt idx="359">
                  <c:v>0.35900000000000026</c:v>
                </c:pt>
                <c:pt idx="360">
                  <c:v>0.36000000000000026</c:v>
                </c:pt>
                <c:pt idx="361">
                  <c:v>0.36100000000000027</c:v>
                </c:pt>
                <c:pt idx="362">
                  <c:v>0.36200000000000027</c:v>
                </c:pt>
                <c:pt idx="363">
                  <c:v>0.36300000000000027</c:v>
                </c:pt>
                <c:pt idx="364">
                  <c:v>0.36400000000000027</c:v>
                </c:pt>
                <c:pt idx="365">
                  <c:v>0.36500000000000027</c:v>
                </c:pt>
                <c:pt idx="366">
                  <c:v>0.36600000000000027</c:v>
                </c:pt>
                <c:pt idx="367">
                  <c:v>0.36700000000000027</c:v>
                </c:pt>
                <c:pt idx="368">
                  <c:v>0.36800000000000027</c:v>
                </c:pt>
                <c:pt idx="369">
                  <c:v>0.36900000000000027</c:v>
                </c:pt>
                <c:pt idx="370">
                  <c:v>0.37000000000000027</c:v>
                </c:pt>
                <c:pt idx="371">
                  <c:v>0.37100000000000027</c:v>
                </c:pt>
                <c:pt idx="372">
                  <c:v>0.37200000000000027</c:v>
                </c:pt>
                <c:pt idx="373">
                  <c:v>0.37300000000000028</c:v>
                </c:pt>
                <c:pt idx="374">
                  <c:v>0.37400000000000028</c:v>
                </c:pt>
                <c:pt idx="375">
                  <c:v>0.37500000000000028</c:v>
                </c:pt>
                <c:pt idx="376">
                  <c:v>0.37600000000000028</c:v>
                </c:pt>
                <c:pt idx="377">
                  <c:v>0.37700000000000028</c:v>
                </c:pt>
                <c:pt idx="378">
                  <c:v>0.37800000000000028</c:v>
                </c:pt>
                <c:pt idx="379">
                  <c:v>0.37900000000000028</c:v>
                </c:pt>
                <c:pt idx="380">
                  <c:v>0.38000000000000028</c:v>
                </c:pt>
                <c:pt idx="381">
                  <c:v>0.38100000000000028</c:v>
                </c:pt>
                <c:pt idx="382">
                  <c:v>0.38200000000000028</c:v>
                </c:pt>
                <c:pt idx="383">
                  <c:v>0.38300000000000028</c:v>
                </c:pt>
                <c:pt idx="384">
                  <c:v>0.38400000000000029</c:v>
                </c:pt>
                <c:pt idx="385">
                  <c:v>0.38500000000000029</c:v>
                </c:pt>
                <c:pt idx="386">
                  <c:v>0.38600000000000029</c:v>
                </c:pt>
                <c:pt idx="387">
                  <c:v>0.38700000000000029</c:v>
                </c:pt>
                <c:pt idx="388">
                  <c:v>0.38800000000000029</c:v>
                </c:pt>
                <c:pt idx="389">
                  <c:v>0.38900000000000029</c:v>
                </c:pt>
                <c:pt idx="390">
                  <c:v>0.39000000000000029</c:v>
                </c:pt>
                <c:pt idx="391">
                  <c:v>0.39100000000000029</c:v>
                </c:pt>
                <c:pt idx="392">
                  <c:v>0.39200000000000029</c:v>
                </c:pt>
                <c:pt idx="393">
                  <c:v>0.39300000000000029</c:v>
                </c:pt>
                <c:pt idx="394">
                  <c:v>0.39400000000000029</c:v>
                </c:pt>
                <c:pt idx="395">
                  <c:v>0.3950000000000003</c:v>
                </c:pt>
                <c:pt idx="396">
                  <c:v>0.3960000000000003</c:v>
                </c:pt>
                <c:pt idx="397">
                  <c:v>0.3970000000000003</c:v>
                </c:pt>
                <c:pt idx="398">
                  <c:v>0.3980000000000003</c:v>
                </c:pt>
                <c:pt idx="399">
                  <c:v>0.3990000000000003</c:v>
                </c:pt>
                <c:pt idx="400">
                  <c:v>0.4000000000000003</c:v>
                </c:pt>
                <c:pt idx="401">
                  <c:v>0.4010000000000003</c:v>
                </c:pt>
                <c:pt idx="402">
                  <c:v>0.4020000000000003</c:v>
                </c:pt>
                <c:pt idx="403">
                  <c:v>0.4030000000000003</c:v>
                </c:pt>
                <c:pt idx="404">
                  <c:v>0.4040000000000003</c:v>
                </c:pt>
                <c:pt idx="405">
                  <c:v>0.4050000000000003</c:v>
                </c:pt>
                <c:pt idx="406">
                  <c:v>0.40600000000000031</c:v>
                </c:pt>
                <c:pt idx="407">
                  <c:v>0.40700000000000031</c:v>
                </c:pt>
                <c:pt idx="408">
                  <c:v>0.40800000000000031</c:v>
                </c:pt>
                <c:pt idx="409">
                  <c:v>0.40900000000000031</c:v>
                </c:pt>
                <c:pt idx="410">
                  <c:v>0.41000000000000031</c:v>
                </c:pt>
                <c:pt idx="411">
                  <c:v>0.41100000000000031</c:v>
                </c:pt>
                <c:pt idx="412">
                  <c:v>0.41200000000000031</c:v>
                </c:pt>
                <c:pt idx="413">
                  <c:v>0.41300000000000031</c:v>
                </c:pt>
                <c:pt idx="414">
                  <c:v>0.41400000000000031</c:v>
                </c:pt>
                <c:pt idx="415">
                  <c:v>0.41500000000000031</c:v>
                </c:pt>
                <c:pt idx="416">
                  <c:v>0.41600000000000031</c:v>
                </c:pt>
                <c:pt idx="417">
                  <c:v>0.41700000000000031</c:v>
                </c:pt>
                <c:pt idx="418">
                  <c:v>0.41800000000000032</c:v>
                </c:pt>
                <c:pt idx="419">
                  <c:v>0.41900000000000032</c:v>
                </c:pt>
                <c:pt idx="420">
                  <c:v>0.42000000000000032</c:v>
                </c:pt>
                <c:pt idx="421">
                  <c:v>0.42100000000000032</c:v>
                </c:pt>
                <c:pt idx="422">
                  <c:v>0.42200000000000032</c:v>
                </c:pt>
                <c:pt idx="423">
                  <c:v>0.42300000000000032</c:v>
                </c:pt>
                <c:pt idx="424">
                  <c:v>0.42400000000000032</c:v>
                </c:pt>
                <c:pt idx="425">
                  <c:v>0.42500000000000032</c:v>
                </c:pt>
                <c:pt idx="426">
                  <c:v>0.42600000000000032</c:v>
                </c:pt>
                <c:pt idx="427">
                  <c:v>0.42700000000000032</c:v>
                </c:pt>
                <c:pt idx="428">
                  <c:v>0.42800000000000032</c:v>
                </c:pt>
                <c:pt idx="429">
                  <c:v>0.42900000000000033</c:v>
                </c:pt>
                <c:pt idx="430">
                  <c:v>0.43000000000000033</c:v>
                </c:pt>
                <c:pt idx="431">
                  <c:v>0.43100000000000033</c:v>
                </c:pt>
                <c:pt idx="432">
                  <c:v>0.43200000000000033</c:v>
                </c:pt>
                <c:pt idx="433">
                  <c:v>0.43300000000000033</c:v>
                </c:pt>
                <c:pt idx="434">
                  <c:v>0.43400000000000033</c:v>
                </c:pt>
                <c:pt idx="435">
                  <c:v>0.43500000000000033</c:v>
                </c:pt>
                <c:pt idx="436">
                  <c:v>0.43600000000000033</c:v>
                </c:pt>
                <c:pt idx="437">
                  <c:v>0.43700000000000033</c:v>
                </c:pt>
                <c:pt idx="438">
                  <c:v>0.43800000000000033</c:v>
                </c:pt>
                <c:pt idx="439">
                  <c:v>0.43900000000000033</c:v>
                </c:pt>
                <c:pt idx="440">
                  <c:v>0.44000000000000034</c:v>
                </c:pt>
                <c:pt idx="441">
                  <c:v>0.44100000000000034</c:v>
                </c:pt>
                <c:pt idx="442">
                  <c:v>0.44200000000000034</c:v>
                </c:pt>
                <c:pt idx="443">
                  <c:v>0.44300000000000034</c:v>
                </c:pt>
                <c:pt idx="444">
                  <c:v>0.44400000000000034</c:v>
                </c:pt>
                <c:pt idx="445">
                  <c:v>0.44500000000000034</c:v>
                </c:pt>
                <c:pt idx="446">
                  <c:v>0.44600000000000034</c:v>
                </c:pt>
                <c:pt idx="447">
                  <c:v>0.44700000000000034</c:v>
                </c:pt>
                <c:pt idx="448">
                  <c:v>0.44800000000000034</c:v>
                </c:pt>
                <c:pt idx="449">
                  <c:v>0.44900000000000034</c:v>
                </c:pt>
                <c:pt idx="450">
                  <c:v>0.45000000000000034</c:v>
                </c:pt>
                <c:pt idx="451">
                  <c:v>0.45100000000000035</c:v>
                </c:pt>
                <c:pt idx="452">
                  <c:v>0.45200000000000035</c:v>
                </c:pt>
                <c:pt idx="453">
                  <c:v>0.45300000000000035</c:v>
                </c:pt>
                <c:pt idx="454">
                  <c:v>0.45400000000000035</c:v>
                </c:pt>
                <c:pt idx="455">
                  <c:v>0.45500000000000035</c:v>
                </c:pt>
                <c:pt idx="456">
                  <c:v>0.45600000000000035</c:v>
                </c:pt>
                <c:pt idx="457">
                  <c:v>0.45700000000000035</c:v>
                </c:pt>
                <c:pt idx="458">
                  <c:v>0.45800000000000035</c:v>
                </c:pt>
                <c:pt idx="459">
                  <c:v>0.45900000000000035</c:v>
                </c:pt>
                <c:pt idx="460">
                  <c:v>0.46000000000000035</c:v>
                </c:pt>
                <c:pt idx="461">
                  <c:v>0.46100000000000035</c:v>
                </c:pt>
                <c:pt idx="462">
                  <c:v>0.46200000000000035</c:v>
                </c:pt>
                <c:pt idx="463">
                  <c:v>0.46300000000000036</c:v>
                </c:pt>
                <c:pt idx="464">
                  <c:v>0.46400000000000036</c:v>
                </c:pt>
                <c:pt idx="465">
                  <c:v>0.46500000000000036</c:v>
                </c:pt>
                <c:pt idx="466">
                  <c:v>0.46600000000000036</c:v>
                </c:pt>
                <c:pt idx="467">
                  <c:v>0.46700000000000036</c:v>
                </c:pt>
                <c:pt idx="468">
                  <c:v>0.46800000000000036</c:v>
                </c:pt>
                <c:pt idx="469">
                  <c:v>0.46900000000000036</c:v>
                </c:pt>
                <c:pt idx="470">
                  <c:v>0.47000000000000036</c:v>
                </c:pt>
                <c:pt idx="471">
                  <c:v>0.47100000000000036</c:v>
                </c:pt>
                <c:pt idx="472">
                  <c:v>0.47200000000000036</c:v>
                </c:pt>
                <c:pt idx="473">
                  <c:v>0.47300000000000036</c:v>
                </c:pt>
                <c:pt idx="474">
                  <c:v>0.47400000000000037</c:v>
                </c:pt>
                <c:pt idx="475">
                  <c:v>0.47500000000000037</c:v>
                </c:pt>
                <c:pt idx="476">
                  <c:v>0.47600000000000037</c:v>
                </c:pt>
                <c:pt idx="477">
                  <c:v>0.47700000000000037</c:v>
                </c:pt>
                <c:pt idx="478">
                  <c:v>0.47800000000000037</c:v>
                </c:pt>
                <c:pt idx="479">
                  <c:v>0.47900000000000037</c:v>
                </c:pt>
                <c:pt idx="480">
                  <c:v>0.48000000000000037</c:v>
                </c:pt>
                <c:pt idx="481">
                  <c:v>0.48100000000000037</c:v>
                </c:pt>
                <c:pt idx="482">
                  <c:v>0.48200000000000037</c:v>
                </c:pt>
                <c:pt idx="483">
                  <c:v>0.48300000000000037</c:v>
                </c:pt>
                <c:pt idx="484">
                  <c:v>0.48400000000000037</c:v>
                </c:pt>
                <c:pt idx="485">
                  <c:v>0.48500000000000038</c:v>
                </c:pt>
                <c:pt idx="486">
                  <c:v>0.48600000000000038</c:v>
                </c:pt>
                <c:pt idx="487">
                  <c:v>0.48700000000000038</c:v>
                </c:pt>
                <c:pt idx="488">
                  <c:v>0.48800000000000038</c:v>
                </c:pt>
                <c:pt idx="489">
                  <c:v>0.48900000000000038</c:v>
                </c:pt>
                <c:pt idx="490">
                  <c:v>0.49000000000000038</c:v>
                </c:pt>
                <c:pt idx="491">
                  <c:v>0.49100000000000038</c:v>
                </c:pt>
                <c:pt idx="492">
                  <c:v>0.49200000000000038</c:v>
                </c:pt>
                <c:pt idx="493">
                  <c:v>0.49300000000000038</c:v>
                </c:pt>
                <c:pt idx="494">
                  <c:v>0.49400000000000038</c:v>
                </c:pt>
                <c:pt idx="495">
                  <c:v>0.49500000000000038</c:v>
                </c:pt>
                <c:pt idx="496">
                  <c:v>0.49600000000000039</c:v>
                </c:pt>
                <c:pt idx="497">
                  <c:v>0.49700000000000039</c:v>
                </c:pt>
                <c:pt idx="498">
                  <c:v>0.49800000000000039</c:v>
                </c:pt>
                <c:pt idx="499">
                  <c:v>0.49900000000000039</c:v>
                </c:pt>
                <c:pt idx="500">
                  <c:v>0.50000000000000033</c:v>
                </c:pt>
                <c:pt idx="501">
                  <c:v>0.50100000000000033</c:v>
                </c:pt>
                <c:pt idx="502">
                  <c:v>0.50200000000000033</c:v>
                </c:pt>
                <c:pt idx="503">
                  <c:v>0.50300000000000034</c:v>
                </c:pt>
                <c:pt idx="504">
                  <c:v>0.50400000000000034</c:v>
                </c:pt>
                <c:pt idx="505">
                  <c:v>0.50500000000000034</c:v>
                </c:pt>
                <c:pt idx="506">
                  <c:v>0.50600000000000034</c:v>
                </c:pt>
                <c:pt idx="507">
                  <c:v>0.50700000000000034</c:v>
                </c:pt>
                <c:pt idx="508">
                  <c:v>0.50800000000000034</c:v>
                </c:pt>
                <c:pt idx="509">
                  <c:v>0.50900000000000034</c:v>
                </c:pt>
                <c:pt idx="510">
                  <c:v>0.51000000000000034</c:v>
                </c:pt>
                <c:pt idx="511">
                  <c:v>0.51100000000000034</c:v>
                </c:pt>
                <c:pt idx="512">
                  <c:v>0.51200000000000034</c:v>
                </c:pt>
                <c:pt idx="513">
                  <c:v>0.51300000000000034</c:v>
                </c:pt>
                <c:pt idx="514">
                  <c:v>0.51400000000000035</c:v>
                </c:pt>
                <c:pt idx="515">
                  <c:v>0.51500000000000035</c:v>
                </c:pt>
                <c:pt idx="516">
                  <c:v>0.51600000000000035</c:v>
                </c:pt>
                <c:pt idx="517">
                  <c:v>0.51700000000000035</c:v>
                </c:pt>
                <c:pt idx="518">
                  <c:v>0.51800000000000035</c:v>
                </c:pt>
                <c:pt idx="519">
                  <c:v>0.51900000000000035</c:v>
                </c:pt>
                <c:pt idx="520">
                  <c:v>0.52000000000000035</c:v>
                </c:pt>
                <c:pt idx="521">
                  <c:v>0.52100000000000035</c:v>
                </c:pt>
                <c:pt idx="522">
                  <c:v>0.52200000000000035</c:v>
                </c:pt>
                <c:pt idx="523">
                  <c:v>0.52300000000000035</c:v>
                </c:pt>
                <c:pt idx="524">
                  <c:v>0.52400000000000035</c:v>
                </c:pt>
                <c:pt idx="525">
                  <c:v>0.52500000000000036</c:v>
                </c:pt>
                <c:pt idx="526">
                  <c:v>0.52600000000000036</c:v>
                </c:pt>
                <c:pt idx="527">
                  <c:v>0.52700000000000036</c:v>
                </c:pt>
                <c:pt idx="528">
                  <c:v>0.52800000000000036</c:v>
                </c:pt>
                <c:pt idx="529">
                  <c:v>0.52900000000000036</c:v>
                </c:pt>
                <c:pt idx="530">
                  <c:v>0.53000000000000036</c:v>
                </c:pt>
                <c:pt idx="531">
                  <c:v>0.53100000000000036</c:v>
                </c:pt>
                <c:pt idx="532">
                  <c:v>0.53200000000000036</c:v>
                </c:pt>
                <c:pt idx="533">
                  <c:v>0.53300000000000036</c:v>
                </c:pt>
                <c:pt idx="534">
                  <c:v>0.53400000000000036</c:v>
                </c:pt>
                <c:pt idx="535">
                  <c:v>0.53500000000000036</c:v>
                </c:pt>
                <c:pt idx="536">
                  <c:v>0.53600000000000037</c:v>
                </c:pt>
                <c:pt idx="537">
                  <c:v>0.53700000000000037</c:v>
                </c:pt>
                <c:pt idx="538">
                  <c:v>0.53800000000000037</c:v>
                </c:pt>
                <c:pt idx="539">
                  <c:v>0.53900000000000037</c:v>
                </c:pt>
                <c:pt idx="540">
                  <c:v>0.54000000000000037</c:v>
                </c:pt>
                <c:pt idx="541">
                  <c:v>0.54100000000000037</c:v>
                </c:pt>
                <c:pt idx="542">
                  <c:v>0.54200000000000037</c:v>
                </c:pt>
                <c:pt idx="543">
                  <c:v>0.54300000000000037</c:v>
                </c:pt>
                <c:pt idx="544">
                  <c:v>0.54400000000000037</c:v>
                </c:pt>
                <c:pt idx="545">
                  <c:v>0.54500000000000037</c:v>
                </c:pt>
                <c:pt idx="546">
                  <c:v>0.54600000000000037</c:v>
                </c:pt>
                <c:pt idx="547">
                  <c:v>0.54700000000000037</c:v>
                </c:pt>
                <c:pt idx="548">
                  <c:v>0.54800000000000038</c:v>
                </c:pt>
                <c:pt idx="549">
                  <c:v>0.54900000000000038</c:v>
                </c:pt>
                <c:pt idx="550">
                  <c:v>0.55000000000000038</c:v>
                </c:pt>
                <c:pt idx="551">
                  <c:v>0.55100000000000038</c:v>
                </c:pt>
                <c:pt idx="552">
                  <c:v>0.55200000000000038</c:v>
                </c:pt>
                <c:pt idx="553">
                  <c:v>0.55300000000000038</c:v>
                </c:pt>
                <c:pt idx="554">
                  <c:v>0.55400000000000038</c:v>
                </c:pt>
                <c:pt idx="555">
                  <c:v>0.55500000000000038</c:v>
                </c:pt>
                <c:pt idx="556">
                  <c:v>0.55600000000000038</c:v>
                </c:pt>
                <c:pt idx="557">
                  <c:v>0.55700000000000038</c:v>
                </c:pt>
                <c:pt idx="558">
                  <c:v>0.55800000000000038</c:v>
                </c:pt>
                <c:pt idx="559">
                  <c:v>0.55900000000000039</c:v>
                </c:pt>
                <c:pt idx="560">
                  <c:v>0.56000000000000039</c:v>
                </c:pt>
                <c:pt idx="561">
                  <c:v>0.56100000000000039</c:v>
                </c:pt>
                <c:pt idx="562">
                  <c:v>0.56200000000000039</c:v>
                </c:pt>
                <c:pt idx="563">
                  <c:v>0.56300000000000039</c:v>
                </c:pt>
                <c:pt idx="564">
                  <c:v>0.56400000000000039</c:v>
                </c:pt>
                <c:pt idx="565">
                  <c:v>0.56500000000000039</c:v>
                </c:pt>
                <c:pt idx="566">
                  <c:v>0.56600000000000039</c:v>
                </c:pt>
                <c:pt idx="567">
                  <c:v>0.56700000000000039</c:v>
                </c:pt>
                <c:pt idx="568">
                  <c:v>0.56800000000000039</c:v>
                </c:pt>
                <c:pt idx="569">
                  <c:v>0.56900000000000039</c:v>
                </c:pt>
                <c:pt idx="570">
                  <c:v>0.5700000000000004</c:v>
                </c:pt>
                <c:pt idx="571">
                  <c:v>0.5710000000000004</c:v>
                </c:pt>
                <c:pt idx="572">
                  <c:v>0.5720000000000004</c:v>
                </c:pt>
                <c:pt idx="573">
                  <c:v>0.5730000000000004</c:v>
                </c:pt>
                <c:pt idx="574">
                  <c:v>0.5740000000000004</c:v>
                </c:pt>
                <c:pt idx="575">
                  <c:v>0.5750000000000004</c:v>
                </c:pt>
                <c:pt idx="576">
                  <c:v>0.5760000000000004</c:v>
                </c:pt>
                <c:pt idx="577">
                  <c:v>0.5770000000000004</c:v>
                </c:pt>
                <c:pt idx="578">
                  <c:v>0.5780000000000004</c:v>
                </c:pt>
                <c:pt idx="579">
                  <c:v>0.5790000000000004</c:v>
                </c:pt>
                <c:pt idx="580">
                  <c:v>0.5800000000000004</c:v>
                </c:pt>
                <c:pt idx="581">
                  <c:v>0.58100000000000041</c:v>
                </c:pt>
                <c:pt idx="582">
                  <c:v>0.58200000000000041</c:v>
                </c:pt>
                <c:pt idx="583">
                  <c:v>0.58300000000000041</c:v>
                </c:pt>
                <c:pt idx="584">
                  <c:v>0.58400000000000041</c:v>
                </c:pt>
                <c:pt idx="585">
                  <c:v>0.58500000000000041</c:v>
                </c:pt>
                <c:pt idx="586">
                  <c:v>0.58600000000000041</c:v>
                </c:pt>
                <c:pt idx="587">
                  <c:v>0.58700000000000041</c:v>
                </c:pt>
                <c:pt idx="588">
                  <c:v>0.58800000000000041</c:v>
                </c:pt>
                <c:pt idx="589">
                  <c:v>0.58900000000000041</c:v>
                </c:pt>
                <c:pt idx="590">
                  <c:v>0.59000000000000041</c:v>
                </c:pt>
                <c:pt idx="591">
                  <c:v>0.59100000000000041</c:v>
                </c:pt>
                <c:pt idx="592">
                  <c:v>0.59200000000000041</c:v>
                </c:pt>
                <c:pt idx="593">
                  <c:v>0.59300000000000042</c:v>
                </c:pt>
                <c:pt idx="594">
                  <c:v>0.59400000000000042</c:v>
                </c:pt>
                <c:pt idx="595">
                  <c:v>0.59500000000000042</c:v>
                </c:pt>
                <c:pt idx="596">
                  <c:v>0.59600000000000042</c:v>
                </c:pt>
                <c:pt idx="597">
                  <c:v>0.59700000000000042</c:v>
                </c:pt>
                <c:pt idx="598">
                  <c:v>0.59800000000000042</c:v>
                </c:pt>
                <c:pt idx="599">
                  <c:v>0.59900000000000042</c:v>
                </c:pt>
                <c:pt idx="600">
                  <c:v>0.60000000000000042</c:v>
                </c:pt>
                <c:pt idx="601">
                  <c:v>0.60100000000000042</c:v>
                </c:pt>
                <c:pt idx="602">
                  <c:v>0.60200000000000042</c:v>
                </c:pt>
                <c:pt idx="603">
                  <c:v>0.60300000000000042</c:v>
                </c:pt>
                <c:pt idx="604">
                  <c:v>0.60400000000000043</c:v>
                </c:pt>
                <c:pt idx="605">
                  <c:v>0.60500000000000043</c:v>
                </c:pt>
                <c:pt idx="606">
                  <c:v>0.60600000000000043</c:v>
                </c:pt>
                <c:pt idx="607">
                  <c:v>0.60700000000000043</c:v>
                </c:pt>
                <c:pt idx="608">
                  <c:v>0.60800000000000043</c:v>
                </c:pt>
                <c:pt idx="609">
                  <c:v>0.60900000000000043</c:v>
                </c:pt>
                <c:pt idx="610">
                  <c:v>0.61000000000000043</c:v>
                </c:pt>
                <c:pt idx="611">
                  <c:v>0.61100000000000043</c:v>
                </c:pt>
                <c:pt idx="612">
                  <c:v>0.61200000000000043</c:v>
                </c:pt>
                <c:pt idx="613">
                  <c:v>0.61300000000000043</c:v>
                </c:pt>
                <c:pt idx="614">
                  <c:v>0.61400000000000043</c:v>
                </c:pt>
                <c:pt idx="615">
                  <c:v>0.61500000000000044</c:v>
                </c:pt>
                <c:pt idx="616">
                  <c:v>0.61600000000000044</c:v>
                </c:pt>
                <c:pt idx="617">
                  <c:v>0.61700000000000044</c:v>
                </c:pt>
                <c:pt idx="618">
                  <c:v>0.61800000000000044</c:v>
                </c:pt>
                <c:pt idx="619">
                  <c:v>0.61900000000000044</c:v>
                </c:pt>
                <c:pt idx="620">
                  <c:v>0.62000000000000044</c:v>
                </c:pt>
                <c:pt idx="621">
                  <c:v>0.62100000000000044</c:v>
                </c:pt>
                <c:pt idx="622">
                  <c:v>0.62200000000000044</c:v>
                </c:pt>
                <c:pt idx="623">
                  <c:v>0.62300000000000044</c:v>
                </c:pt>
                <c:pt idx="624">
                  <c:v>0.62400000000000044</c:v>
                </c:pt>
                <c:pt idx="625">
                  <c:v>0.62500000000000044</c:v>
                </c:pt>
                <c:pt idx="626">
                  <c:v>0.62600000000000044</c:v>
                </c:pt>
                <c:pt idx="627">
                  <c:v>0.62700000000000045</c:v>
                </c:pt>
                <c:pt idx="628">
                  <c:v>0.62800000000000045</c:v>
                </c:pt>
                <c:pt idx="629">
                  <c:v>0.62900000000000045</c:v>
                </c:pt>
                <c:pt idx="630">
                  <c:v>0.63000000000000045</c:v>
                </c:pt>
                <c:pt idx="631">
                  <c:v>0.63100000000000045</c:v>
                </c:pt>
                <c:pt idx="632">
                  <c:v>0.63200000000000045</c:v>
                </c:pt>
                <c:pt idx="633">
                  <c:v>0.63300000000000045</c:v>
                </c:pt>
                <c:pt idx="634">
                  <c:v>0.63400000000000045</c:v>
                </c:pt>
                <c:pt idx="635">
                  <c:v>0.63500000000000045</c:v>
                </c:pt>
                <c:pt idx="636">
                  <c:v>0.63600000000000045</c:v>
                </c:pt>
                <c:pt idx="637">
                  <c:v>0.63700000000000045</c:v>
                </c:pt>
                <c:pt idx="638">
                  <c:v>0.63800000000000046</c:v>
                </c:pt>
                <c:pt idx="639">
                  <c:v>0.63900000000000046</c:v>
                </c:pt>
                <c:pt idx="640">
                  <c:v>0.64000000000000046</c:v>
                </c:pt>
                <c:pt idx="641">
                  <c:v>0.64100000000000046</c:v>
                </c:pt>
                <c:pt idx="642">
                  <c:v>0.64200000000000046</c:v>
                </c:pt>
                <c:pt idx="643">
                  <c:v>0.64300000000000046</c:v>
                </c:pt>
                <c:pt idx="644">
                  <c:v>0.64400000000000046</c:v>
                </c:pt>
                <c:pt idx="645">
                  <c:v>0.64500000000000046</c:v>
                </c:pt>
                <c:pt idx="646">
                  <c:v>0.64600000000000046</c:v>
                </c:pt>
                <c:pt idx="647">
                  <c:v>0.64700000000000046</c:v>
                </c:pt>
                <c:pt idx="648">
                  <c:v>0.64800000000000046</c:v>
                </c:pt>
                <c:pt idx="649">
                  <c:v>0.64900000000000047</c:v>
                </c:pt>
                <c:pt idx="650">
                  <c:v>0.65000000000000047</c:v>
                </c:pt>
                <c:pt idx="651">
                  <c:v>0.65100000000000047</c:v>
                </c:pt>
                <c:pt idx="652">
                  <c:v>0.65200000000000047</c:v>
                </c:pt>
                <c:pt idx="653">
                  <c:v>0.65300000000000047</c:v>
                </c:pt>
                <c:pt idx="654">
                  <c:v>0.65400000000000047</c:v>
                </c:pt>
                <c:pt idx="655">
                  <c:v>0.65500000000000047</c:v>
                </c:pt>
                <c:pt idx="656">
                  <c:v>0.65600000000000047</c:v>
                </c:pt>
                <c:pt idx="657">
                  <c:v>0.65700000000000047</c:v>
                </c:pt>
                <c:pt idx="658">
                  <c:v>0.65800000000000047</c:v>
                </c:pt>
                <c:pt idx="659">
                  <c:v>0.65900000000000047</c:v>
                </c:pt>
                <c:pt idx="660">
                  <c:v>0.66000000000000048</c:v>
                </c:pt>
                <c:pt idx="661">
                  <c:v>0.66100000000000048</c:v>
                </c:pt>
                <c:pt idx="662">
                  <c:v>0.66200000000000048</c:v>
                </c:pt>
                <c:pt idx="663">
                  <c:v>0.66300000000000048</c:v>
                </c:pt>
                <c:pt idx="664">
                  <c:v>0.66400000000000048</c:v>
                </c:pt>
                <c:pt idx="665">
                  <c:v>0.66500000000000048</c:v>
                </c:pt>
                <c:pt idx="666">
                  <c:v>0.66600000000000048</c:v>
                </c:pt>
                <c:pt idx="667">
                  <c:v>0.66700000000000048</c:v>
                </c:pt>
                <c:pt idx="668">
                  <c:v>0.66800000000000048</c:v>
                </c:pt>
                <c:pt idx="669">
                  <c:v>0.66900000000000048</c:v>
                </c:pt>
                <c:pt idx="670">
                  <c:v>0.67000000000000048</c:v>
                </c:pt>
                <c:pt idx="671">
                  <c:v>0.67100000000000048</c:v>
                </c:pt>
                <c:pt idx="672">
                  <c:v>0.67200000000000049</c:v>
                </c:pt>
                <c:pt idx="673">
                  <c:v>0.67300000000000049</c:v>
                </c:pt>
                <c:pt idx="674">
                  <c:v>0.67400000000000049</c:v>
                </c:pt>
                <c:pt idx="675">
                  <c:v>0.67500000000000049</c:v>
                </c:pt>
                <c:pt idx="676">
                  <c:v>0.67600000000000049</c:v>
                </c:pt>
                <c:pt idx="677">
                  <c:v>0.67700000000000049</c:v>
                </c:pt>
                <c:pt idx="678">
                  <c:v>0.67800000000000049</c:v>
                </c:pt>
                <c:pt idx="679">
                  <c:v>0.67900000000000049</c:v>
                </c:pt>
                <c:pt idx="680">
                  <c:v>0.68000000000000049</c:v>
                </c:pt>
                <c:pt idx="681">
                  <c:v>0.68100000000000049</c:v>
                </c:pt>
                <c:pt idx="682">
                  <c:v>0.68200000000000049</c:v>
                </c:pt>
                <c:pt idx="683">
                  <c:v>0.6830000000000005</c:v>
                </c:pt>
                <c:pt idx="684">
                  <c:v>0.6840000000000005</c:v>
                </c:pt>
                <c:pt idx="685">
                  <c:v>0.6850000000000005</c:v>
                </c:pt>
                <c:pt idx="686">
                  <c:v>0.6860000000000005</c:v>
                </c:pt>
                <c:pt idx="687">
                  <c:v>0.6870000000000005</c:v>
                </c:pt>
                <c:pt idx="688">
                  <c:v>0.6880000000000005</c:v>
                </c:pt>
                <c:pt idx="689">
                  <c:v>0.6890000000000005</c:v>
                </c:pt>
                <c:pt idx="690">
                  <c:v>0.6900000000000005</c:v>
                </c:pt>
                <c:pt idx="691">
                  <c:v>0.6910000000000005</c:v>
                </c:pt>
                <c:pt idx="692">
                  <c:v>0.6920000000000005</c:v>
                </c:pt>
                <c:pt idx="693">
                  <c:v>0.6930000000000005</c:v>
                </c:pt>
                <c:pt idx="694">
                  <c:v>0.69400000000000051</c:v>
                </c:pt>
                <c:pt idx="695">
                  <c:v>0.69500000000000051</c:v>
                </c:pt>
                <c:pt idx="696">
                  <c:v>0.69600000000000051</c:v>
                </c:pt>
                <c:pt idx="697">
                  <c:v>0.69700000000000051</c:v>
                </c:pt>
                <c:pt idx="698">
                  <c:v>0.69800000000000051</c:v>
                </c:pt>
                <c:pt idx="699">
                  <c:v>0.69900000000000051</c:v>
                </c:pt>
                <c:pt idx="700">
                  <c:v>0.70000000000000051</c:v>
                </c:pt>
                <c:pt idx="701">
                  <c:v>0.70100000000000051</c:v>
                </c:pt>
                <c:pt idx="702">
                  <c:v>0.70200000000000051</c:v>
                </c:pt>
                <c:pt idx="703">
                  <c:v>0.70300000000000051</c:v>
                </c:pt>
                <c:pt idx="704">
                  <c:v>0.70400000000000051</c:v>
                </c:pt>
                <c:pt idx="705">
                  <c:v>0.70500000000000052</c:v>
                </c:pt>
                <c:pt idx="706">
                  <c:v>0.70600000000000052</c:v>
                </c:pt>
                <c:pt idx="707">
                  <c:v>0.70700000000000052</c:v>
                </c:pt>
                <c:pt idx="708">
                  <c:v>0.70800000000000052</c:v>
                </c:pt>
                <c:pt idx="709">
                  <c:v>0.70900000000000052</c:v>
                </c:pt>
                <c:pt idx="710">
                  <c:v>0.71000000000000052</c:v>
                </c:pt>
                <c:pt idx="711">
                  <c:v>0.71100000000000052</c:v>
                </c:pt>
                <c:pt idx="712">
                  <c:v>0.71200000000000052</c:v>
                </c:pt>
                <c:pt idx="713">
                  <c:v>0.71300000000000052</c:v>
                </c:pt>
                <c:pt idx="714">
                  <c:v>0.71400000000000052</c:v>
                </c:pt>
                <c:pt idx="715">
                  <c:v>0.71500000000000052</c:v>
                </c:pt>
                <c:pt idx="716">
                  <c:v>0.71600000000000052</c:v>
                </c:pt>
                <c:pt idx="717">
                  <c:v>0.71700000000000053</c:v>
                </c:pt>
                <c:pt idx="718">
                  <c:v>0.71800000000000053</c:v>
                </c:pt>
                <c:pt idx="719">
                  <c:v>0.71900000000000053</c:v>
                </c:pt>
                <c:pt idx="720">
                  <c:v>0.72000000000000053</c:v>
                </c:pt>
                <c:pt idx="721">
                  <c:v>0.72100000000000053</c:v>
                </c:pt>
                <c:pt idx="722">
                  <c:v>0.72200000000000053</c:v>
                </c:pt>
                <c:pt idx="723">
                  <c:v>0.72300000000000053</c:v>
                </c:pt>
                <c:pt idx="724">
                  <c:v>0.72400000000000053</c:v>
                </c:pt>
                <c:pt idx="725">
                  <c:v>0.72500000000000053</c:v>
                </c:pt>
                <c:pt idx="726">
                  <c:v>0.72600000000000053</c:v>
                </c:pt>
                <c:pt idx="727">
                  <c:v>0.72700000000000053</c:v>
                </c:pt>
                <c:pt idx="728">
                  <c:v>0.72800000000000054</c:v>
                </c:pt>
                <c:pt idx="729">
                  <c:v>0.72900000000000054</c:v>
                </c:pt>
                <c:pt idx="730">
                  <c:v>0.73000000000000054</c:v>
                </c:pt>
                <c:pt idx="731">
                  <c:v>0.73100000000000054</c:v>
                </c:pt>
                <c:pt idx="732">
                  <c:v>0.73200000000000054</c:v>
                </c:pt>
                <c:pt idx="733">
                  <c:v>0.73300000000000054</c:v>
                </c:pt>
                <c:pt idx="734">
                  <c:v>0.73400000000000054</c:v>
                </c:pt>
                <c:pt idx="735">
                  <c:v>0.73500000000000054</c:v>
                </c:pt>
                <c:pt idx="736">
                  <c:v>0.73600000000000054</c:v>
                </c:pt>
                <c:pt idx="737">
                  <c:v>0.73700000000000054</c:v>
                </c:pt>
                <c:pt idx="738">
                  <c:v>0.73800000000000054</c:v>
                </c:pt>
                <c:pt idx="739">
                  <c:v>0.73900000000000055</c:v>
                </c:pt>
                <c:pt idx="740">
                  <c:v>0.74000000000000055</c:v>
                </c:pt>
                <c:pt idx="741">
                  <c:v>0.74100000000000055</c:v>
                </c:pt>
                <c:pt idx="742">
                  <c:v>0.74200000000000055</c:v>
                </c:pt>
                <c:pt idx="743">
                  <c:v>0.74300000000000055</c:v>
                </c:pt>
                <c:pt idx="744">
                  <c:v>0.74400000000000055</c:v>
                </c:pt>
                <c:pt idx="745">
                  <c:v>0.74500000000000055</c:v>
                </c:pt>
                <c:pt idx="746">
                  <c:v>0.74600000000000055</c:v>
                </c:pt>
                <c:pt idx="747">
                  <c:v>0.74700000000000055</c:v>
                </c:pt>
                <c:pt idx="748">
                  <c:v>0.74800000000000055</c:v>
                </c:pt>
                <c:pt idx="749">
                  <c:v>0.74900000000000055</c:v>
                </c:pt>
                <c:pt idx="750">
                  <c:v>0.75000000000000056</c:v>
                </c:pt>
                <c:pt idx="751">
                  <c:v>0.75100000000000056</c:v>
                </c:pt>
                <c:pt idx="752">
                  <c:v>0.75200000000000056</c:v>
                </c:pt>
                <c:pt idx="753">
                  <c:v>0.75300000000000056</c:v>
                </c:pt>
                <c:pt idx="754">
                  <c:v>0.75400000000000056</c:v>
                </c:pt>
                <c:pt idx="755">
                  <c:v>0.75500000000000056</c:v>
                </c:pt>
                <c:pt idx="756">
                  <c:v>0.75600000000000056</c:v>
                </c:pt>
                <c:pt idx="757">
                  <c:v>0.75700000000000056</c:v>
                </c:pt>
                <c:pt idx="758">
                  <c:v>0.75800000000000056</c:v>
                </c:pt>
                <c:pt idx="759">
                  <c:v>0.75900000000000056</c:v>
                </c:pt>
                <c:pt idx="760">
                  <c:v>0.76000000000000056</c:v>
                </c:pt>
                <c:pt idx="761">
                  <c:v>0.76100000000000056</c:v>
                </c:pt>
                <c:pt idx="762">
                  <c:v>0.76200000000000057</c:v>
                </c:pt>
                <c:pt idx="763">
                  <c:v>0.76300000000000057</c:v>
                </c:pt>
                <c:pt idx="764">
                  <c:v>0.76400000000000057</c:v>
                </c:pt>
                <c:pt idx="765">
                  <c:v>0.76500000000000057</c:v>
                </c:pt>
                <c:pt idx="766">
                  <c:v>0.76600000000000057</c:v>
                </c:pt>
                <c:pt idx="767">
                  <c:v>0.76700000000000057</c:v>
                </c:pt>
                <c:pt idx="768">
                  <c:v>0.76800000000000057</c:v>
                </c:pt>
                <c:pt idx="769">
                  <c:v>0.76900000000000057</c:v>
                </c:pt>
                <c:pt idx="770">
                  <c:v>0.77000000000000057</c:v>
                </c:pt>
                <c:pt idx="771">
                  <c:v>0.77100000000000057</c:v>
                </c:pt>
                <c:pt idx="772">
                  <c:v>0.77200000000000057</c:v>
                </c:pt>
                <c:pt idx="773">
                  <c:v>0.77300000000000058</c:v>
                </c:pt>
                <c:pt idx="774">
                  <c:v>0.77400000000000058</c:v>
                </c:pt>
                <c:pt idx="775">
                  <c:v>0.77500000000000058</c:v>
                </c:pt>
                <c:pt idx="776">
                  <c:v>0.77600000000000058</c:v>
                </c:pt>
                <c:pt idx="777">
                  <c:v>0.77700000000000058</c:v>
                </c:pt>
                <c:pt idx="778">
                  <c:v>0.77800000000000058</c:v>
                </c:pt>
                <c:pt idx="779">
                  <c:v>0.77900000000000058</c:v>
                </c:pt>
                <c:pt idx="780">
                  <c:v>0.78000000000000058</c:v>
                </c:pt>
                <c:pt idx="781">
                  <c:v>0.78100000000000058</c:v>
                </c:pt>
                <c:pt idx="782">
                  <c:v>0.78200000000000058</c:v>
                </c:pt>
                <c:pt idx="783">
                  <c:v>0.78300000000000058</c:v>
                </c:pt>
                <c:pt idx="784">
                  <c:v>0.78400000000000059</c:v>
                </c:pt>
                <c:pt idx="785">
                  <c:v>0.78500000000000059</c:v>
                </c:pt>
                <c:pt idx="786">
                  <c:v>0.78600000000000059</c:v>
                </c:pt>
                <c:pt idx="787">
                  <c:v>0.78700000000000059</c:v>
                </c:pt>
                <c:pt idx="788">
                  <c:v>0.78800000000000059</c:v>
                </c:pt>
                <c:pt idx="789">
                  <c:v>0.78900000000000059</c:v>
                </c:pt>
                <c:pt idx="790">
                  <c:v>0.79000000000000059</c:v>
                </c:pt>
                <c:pt idx="791">
                  <c:v>0.79100000000000059</c:v>
                </c:pt>
                <c:pt idx="792">
                  <c:v>0.79200000000000059</c:v>
                </c:pt>
                <c:pt idx="793">
                  <c:v>0.79300000000000059</c:v>
                </c:pt>
                <c:pt idx="794">
                  <c:v>0.79400000000000059</c:v>
                </c:pt>
                <c:pt idx="795">
                  <c:v>0.7950000000000006</c:v>
                </c:pt>
                <c:pt idx="796">
                  <c:v>0.7960000000000006</c:v>
                </c:pt>
                <c:pt idx="797">
                  <c:v>0.7970000000000006</c:v>
                </c:pt>
                <c:pt idx="798">
                  <c:v>0.7980000000000006</c:v>
                </c:pt>
                <c:pt idx="799">
                  <c:v>0.7990000000000006</c:v>
                </c:pt>
                <c:pt idx="800">
                  <c:v>0.8000000000000006</c:v>
                </c:pt>
                <c:pt idx="801">
                  <c:v>0.8010000000000006</c:v>
                </c:pt>
                <c:pt idx="802">
                  <c:v>0.8020000000000006</c:v>
                </c:pt>
                <c:pt idx="803">
                  <c:v>0.8030000000000006</c:v>
                </c:pt>
                <c:pt idx="804">
                  <c:v>0.8040000000000006</c:v>
                </c:pt>
                <c:pt idx="805">
                  <c:v>0.8050000000000006</c:v>
                </c:pt>
                <c:pt idx="806">
                  <c:v>0.8060000000000006</c:v>
                </c:pt>
                <c:pt idx="807">
                  <c:v>0.80700000000000061</c:v>
                </c:pt>
                <c:pt idx="808">
                  <c:v>0.80800000000000061</c:v>
                </c:pt>
                <c:pt idx="809">
                  <c:v>0.80900000000000061</c:v>
                </c:pt>
                <c:pt idx="810">
                  <c:v>0.81000000000000061</c:v>
                </c:pt>
                <c:pt idx="811">
                  <c:v>0.81100000000000061</c:v>
                </c:pt>
                <c:pt idx="812">
                  <c:v>0.81200000000000061</c:v>
                </c:pt>
                <c:pt idx="813">
                  <c:v>0.81300000000000061</c:v>
                </c:pt>
                <c:pt idx="814">
                  <c:v>0.81400000000000061</c:v>
                </c:pt>
                <c:pt idx="815">
                  <c:v>0.81500000000000061</c:v>
                </c:pt>
                <c:pt idx="816">
                  <c:v>0.81600000000000061</c:v>
                </c:pt>
                <c:pt idx="817">
                  <c:v>0.81700000000000061</c:v>
                </c:pt>
                <c:pt idx="818">
                  <c:v>0.81800000000000062</c:v>
                </c:pt>
                <c:pt idx="819">
                  <c:v>0.81900000000000062</c:v>
                </c:pt>
                <c:pt idx="820">
                  <c:v>0.82000000000000062</c:v>
                </c:pt>
                <c:pt idx="821">
                  <c:v>0.82100000000000062</c:v>
                </c:pt>
                <c:pt idx="822">
                  <c:v>0.82200000000000062</c:v>
                </c:pt>
                <c:pt idx="823">
                  <c:v>0.82300000000000062</c:v>
                </c:pt>
                <c:pt idx="824">
                  <c:v>0.82400000000000062</c:v>
                </c:pt>
                <c:pt idx="825">
                  <c:v>0.82500000000000062</c:v>
                </c:pt>
                <c:pt idx="826">
                  <c:v>0.82600000000000062</c:v>
                </c:pt>
                <c:pt idx="827">
                  <c:v>0.82700000000000062</c:v>
                </c:pt>
                <c:pt idx="828">
                  <c:v>0.82800000000000062</c:v>
                </c:pt>
                <c:pt idx="829">
                  <c:v>0.82900000000000063</c:v>
                </c:pt>
                <c:pt idx="830">
                  <c:v>0.83000000000000063</c:v>
                </c:pt>
                <c:pt idx="831">
                  <c:v>0.83100000000000063</c:v>
                </c:pt>
                <c:pt idx="832">
                  <c:v>0.83200000000000063</c:v>
                </c:pt>
                <c:pt idx="833">
                  <c:v>0.83300000000000063</c:v>
                </c:pt>
                <c:pt idx="834">
                  <c:v>0.83400000000000063</c:v>
                </c:pt>
                <c:pt idx="835">
                  <c:v>0.83500000000000063</c:v>
                </c:pt>
                <c:pt idx="836">
                  <c:v>0.83600000000000063</c:v>
                </c:pt>
                <c:pt idx="837">
                  <c:v>0.83700000000000063</c:v>
                </c:pt>
                <c:pt idx="838">
                  <c:v>0.83800000000000063</c:v>
                </c:pt>
                <c:pt idx="839">
                  <c:v>0.83900000000000063</c:v>
                </c:pt>
                <c:pt idx="840">
                  <c:v>0.84000000000000064</c:v>
                </c:pt>
                <c:pt idx="841">
                  <c:v>0.84100000000000064</c:v>
                </c:pt>
                <c:pt idx="842">
                  <c:v>0.84200000000000064</c:v>
                </c:pt>
                <c:pt idx="843">
                  <c:v>0.84300000000000064</c:v>
                </c:pt>
                <c:pt idx="844">
                  <c:v>0.84400000000000064</c:v>
                </c:pt>
                <c:pt idx="845">
                  <c:v>0.84500000000000064</c:v>
                </c:pt>
                <c:pt idx="846">
                  <c:v>0.84600000000000064</c:v>
                </c:pt>
                <c:pt idx="847">
                  <c:v>0.84700000000000064</c:v>
                </c:pt>
                <c:pt idx="848">
                  <c:v>0.84800000000000064</c:v>
                </c:pt>
                <c:pt idx="849">
                  <c:v>0.84900000000000064</c:v>
                </c:pt>
                <c:pt idx="850">
                  <c:v>0.85000000000000064</c:v>
                </c:pt>
                <c:pt idx="851">
                  <c:v>0.85100000000000064</c:v>
                </c:pt>
                <c:pt idx="852">
                  <c:v>0.85200000000000065</c:v>
                </c:pt>
                <c:pt idx="853">
                  <c:v>0.85300000000000065</c:v>
                </c:pt>
                <c:pt idx="854">
                  <c:v>0.85400000000000065</c:v>
                </c:pt>
                <c:pt idx="855">
                  <c:v>0.85500000000000065</c:v>
                </c:pt>
                <c:pt idx="856">
                  <c:v>0.85600000000000065</c:v>
                </c:pt>
                <c:pt idx="857">
                  <c:v>0.85700000000000065</c:v>
                </c:pt>
                <c:pt idx="858">
                  <c:v>0.85800000000000065</c:v>
                </c:pt>
                <c:pt idx="859">
                  <c:v>0.85900000000000065</c:v>
                </c:pt>
                <c:pt idx="860">
                  <c:v>0.86000000000000065</c:v>
                </c:pt>
                <c:pt idx="861">
                  <c:v>0.86100000000000065</c:v>
                </c:pt>
                <c:pt idx="862">
                  <c:v>0.86200000000000065</c:v>
                </c:pt>
                <c:pt idx="863">
                  <c:v>0.86300000000000066</c:v>
                </c:pt>
                <c:pt idx="864">
                  <c:v>0.86400000000000066</c:v>
                </c:pt>
                <c:pt idx="865">
                  <c:v>0.86500000000000066</c:v>
                </c:pt>
                <c:pt idx="866">
                  <c:v>0.86600000000000066</c:v>
                </c:pt>
                <c:pt idx="867">
                  <c:v>0.86700000000000066</c:v>
                </c:pt>
                <c:pt idx="868">
                  <c:v>0.86800000000000066</c:v>
                </c:pt>
                <c:pt idx="869">
                  <c:v>0.86900000000000066</c:v>
                </c:pt>
                <c:pt idx="870">
                  <c:v>0.87000000000000066</c:v>
                </c:pt>
                <c:pt idx="871">
                  <c:v>0.87100000000000066</c:v>
                </c:pt>
                <c:pt idx="872">
                  <c:v>0.87200000000000066</c:v>
                </c:pt>
                <c:pt idx="873">
                  <c:v>0.87300000000000066</c:v>
                </c:pt>
                <c:pt idx="874">
                  <c:v>0.87400000000000067</c:v>
                </c:pt>
                <c:pt idx="875">
                  <c:v>0.87500000000000067</c:v>
                </c:pt>
                <c:pt idx="876">
                  <c:v>0.87600000000000067</c:v>
                </c:pt>
                <c:pt idx="877">
                  <c:v>0.87700000000000067</c:v>
                </c:pt>
                <c:pt idx="878">
                  <c:v>0.87800000000000067</c:v>
                </c:pt>
                <c:pt idx="879">
                  <c:v>0.87900000000000067</c:v>
                </c:pt>
                <c:pt idx="880">
                  <c:v>0.88000000000000067</c:v>
                </c:pt>
                <c:pt idx="881">
                  <c:v>0.88100000000000067</c:v>
                </c:pt>
                <c:pt idx="882">
                  <c:v>0.88200000000000067</c:v>
                </c:pt>
                <c:pt idx="883">
                  <c:v>0.88300000000000067</c:v>
                </c:pt>
                <c:pt idx="884">
                  <c:v>0.88400000000000067</c:v>
                </c:pt>
                <c:pt idx="885">
                  <c:v>0.88500000000000068</c:v>
                </c:pt>
                <c:pt idx="886">
                  <c:v>0.88600000000000068</c:v>
                </c:pt>
                <c:pt idx="887">
                  <c:v>0.88700000000000068</c:v>
                </c:pt>
                <c:pt idx="888">
                  <c:v>0.88800000000000068</c:v>
                </c:pt>
                <c:pt idx="889">
                  <c:v>0.88900000000000068</c:v>
                </c:pt>
                <c:pt idx="890">
                  <c:v>0.89000000000000068</c:v>
                </c:pt>
                <c:pt idx="891">
                  <c:v>0.89100000000000068</c:v>
                </c:pt>
                <c:pt idx="892">
                  <c:v>0.89200000000000068</c:v>
                </c:pt>
                <c:pt idx="893">
                  <c:v>0.89300000000000068</c:v>
                </c:pt>
                <c:pt idx="894">
                  <c:v>0.89400000000000068</c:v>
                </c:pt>
                <c:pt idx="895">
                  <c:v>0.89500000000000068</c:v>
                </c:pt>
                <c:pt idx="896">
                  <c:v>0.89600000000000068</c:v>
                </c:pt>
                <c:pt idx="897">
                  <c:v>0.89700000000000069</c:v>
                </c:pt>
                <c:pt idx="898">
                  <c:v>0.89800000000000069</c:v>
                </c:pt>
                <c:pt idx="899">
                  <c:v>0.89900000000000069</c:v>
                </c:pt>
                <c:pt idx="900">
                  <c:v>0.90000000000000069</c:v>
                </c:pt>
                <c:pt idx="901">
                  <c:v>0.90100000000000069</c:v>
                </c:pt>
                <c:pt idx="902">
                  <c:v>0.90200000000000069</c:v>
                </c:pt>
                <c:pt idx="903">
                  <c:v>0.90300000000000069</c:v>
                </c:pt>
                <c:pt idx="904">
                  <c:v>0.90400000000000069</c:v>
                </c:pt>
                <c:pt idx="905">
                  <c:v>0.90500000000000069</c:v>
                </c:pt>
                <c:pt idx="906">
                  <c:v>0.90600000000000069</c:v>
                </c:pt>
                <c:pt idx="907">
                  <c:v>0.90700000000000069</c:v>
                </c:pt>
                <c:pt idx="908">
                  <c:v>0.9080000000000007</c:v>
                </c:pt>
                <c:pt idx="909">
                  <c:v>0.9090000000000007</c:v>
                </c:pt>
                <c:pt idx="910">
                  <c:v>0.9100000000000007</c:v>
                </c:pt>
                <c:pt idx="911">
                  <c:v>0.9110000000000007</c:v>
                </c:pt>
                <c:pt idx="912">
                  <c:v>0.9120000000000007</c:v>
                </c:pt>
                <c:pt idx="913">
                  <c:v>0.9130000000000007</c:v>
                </c:pt>
                <c:pt idx="914">
                  <c:v>0.9140000000000007</c:v>
                </c:pt>
                <c:pt idx="915">
                  <c:v>0.9150000000000007</c:v>
                </c:pt>
                <c:pt idx="916">
                  <c:v>0.9160000000000007</c:v>
                </c:pt>
                <c:pt idx="917">
                  <c:v>0.9170000000000007</c:v>
                </c:pt>
                <c:pt idx="918">
                  <c:v>0.9180000000000007</c:v>
                </c:pt>
                <c:pt idx="919">
                  <c:v>0.91900000000000071</c:v>
                </c:pt>
                <c:pt idx="920">
                  <c:v>0.92000000000000071</c:v>
                </c:pt>
                <c:pt idx="921">
                  <c:v>0.92100000000000071</c:v>
                </c:pt>
                <c:pt idx="922">
                  <c:v>0.92200000000000071</c:v>
                </c:pt>
                <c:pt idx="923">
                  <c:v>0.92300000000000071</c:v>
                </c:pt>
                <c:pt idx="924">
                  <c:v>0.92400000000000071</c:v>
                </c:pt>
                <c:pt idx="925">
                  <c:v>0.92500000000000071</c:v>
                </c:pt>
                <c:pt idx="926">
                  <c:v>0.92600000000000071</c:v>
                </c:pt>
                <c:pt idx="927">
                  <c:v>0.92700000000000071</c:v>
                </c:pt>
                <c:pt idx="928">
                  <c:v>0.92800000000000071</c:v>
                </c:pt>
                <c:pt idx="929">
                  <c:v>0.92900000000000071</c:v>
                </c:pt>
                <c:pt idx="930">
                  <c:v>0.93000000000000071</c:v>
                </c:pt>
                <c:pt idx="931">
                  <c:v>0.93100000000000072</c:v>
                </c:pt>
                <c:pt idx="932">
                  <c:v>0.93200000000000072</c:v>
                </c:pt>
                <c:pt idx="933">
                  <c:v>0.93300000000000072</c:v>
                </c:pt>
                <c:pt idx="934">
                  <c:v>0.93400000000000072</c:v>
                </c:pt>
                <c:pt idx="935">
                  <c:v>0.93500000000000072</c:v>
                </c:pt>
                <c:pt idx="936">
                  <c:v>0.93600000000000072</c:v>
                </c:pt>
                <c:pt idx="937">
                  <c:v>0.93700000000000072</c:v>
                </c:pt>
                <c:pt idx="938">
                  <c:v>0.93800000000000072</c:v>
                </c:pt>
                <c:pt idx="939">
                  <c:v>0.93900000000000072</c:v>
                </c:pt>
                <c:pt idx="940">
                  <c:v>0.94000000000000072</c:v>
                </c:pt>
                <c:pt idx="941">
                  <c:v>0.94100000000000072</c:v>
                </c:pt>
                <c:pt idx="942">
                  <c:v>0.94200000000000073</c:v>
                </c:pt>
                <c:pt idx="943">
                  <c:v>0.94300000000000073</c:v>
                </c:pt>
                <c:pt idx="944">
                  <c:v>0.94400000000000073</c:v>
                </c:pt>
                <c:pt idx="945">
                  <c:v>0.94500000000000073</c:v>
                </c:pt>
                <c:pt idx="946">
                  <c:v>0.94600000000000073</c:v>
                </c:pt>
                <c:pt idx="947">
                  <c:v>0.94700000000000073</c:v>
                </c:pt>
                <c:pt idx="948">
                  <c:v>0.94800000000000073</c:v>
                </c:pt>
                <c:pt idx="949">
                  <c:v>0.94900000000000073</c:v>
                </c:pt>
                <c:pt idx="950">
                  <c:v>0.95000000000000073</c:v>
                </c:pt>
                <c:pt idx="951">
                  <c:v>0.95100000000000073</c:v>
                </c:pt>
                <c:pt idx="952">
                  <c:v>0.95200000000000073</c:v>
                </c:pt>
                <c:pt idx="953">
                  <c:v>0.95300000000000074</c:v>
                </c:pt>
                <c:pt idx="954">
                  <c:v>0.95400000000000074</c:v>
                </c:pt>
                <c:pt idx="955">
                  <c:v>0.95500000000000074</c:v>
                </c:pt>
                <c:pt idx="956">
                  <c:v>0.95600000000000074</c:v>
                </c:pt>
                <c:pt idx="957">
                  <c:v>0.95700000000000074</c:v>
                </c:pt>
                <c:pt idx="958">
                  <c:v>0.95800000000000074</c:v>
                </c:pt>
                <c:pt idx="959">
                  <c:v>0.95900000000000074</c:v>
                </c:pt>
                <c:pt idx="960">
                  <c:v>0.96000000000000074</c:v>
                </c:pt>
                <c:pt idx="961">
                  <c:v>0.96100000000000074</c:v>
                </c:pt>
                <c:pt idx="962">
                  <c:v>0.96200000000000074</c:v>
                </c:pt>
                <c:pt idx="963">
                  <c:v>0.96300000000000074</c:v>
                </c:pt>
                <c:pt idx="964">
                  <c:v>0.96400000000000075</c:v>
                </c:pt>
                <c:pt idx="965">
                  <c:v>0.96500000000000075</c:v>
                </c:pt>
                <c:pt idx="966">
                  <c:v>0.96600000000000075</c:v>
                </c:pt>
                <c:pt idx="967">
                  <c:v>0.96700000000000075</c:v>
                </c:pt>
                <c:pt idx="968">
                  <c:v>0.96800000000000075</c:v>
                </c:pt>
                <c:pt idx="969">
                  <c:v>0.96900000000000075</c:v>
                </c:pt>
                <c:pt idx="970">
                  <c:v>0.97000000000000075</c:v>
                </c:pt>
                <c:pt idx="971">
                  <c:v>0.97100000000000075</c:v>
                </c:pt>
                <c:pt idx="972">
                  <c:v>0.97200000000000075</c:v>
                </c:pt>
                <c:pt idx="973">
                  <c:v>0.97300000000000075</c:v>
                </c:pt>
                <c:pt idx="974">
                  <c:v>0.97400000000000075</c:v>
                </c:pt>
                <c:pt idx="975">
                  <c:v>0.97500000000000075</c:v>
                </c:pt>
                <c:pt idx="976">
                  <c:v>0.97600000000000076</c:v>
                </c:pt>
                <c:pt idx="977">
                  <c:v>0.97700000000000076</c:v>
                </c:pt>
                <c:pt idx="978">
                  <c:v>0.97800000000000076</c:v>
                </c:pt>
                <c:pt idx="979">
                  <c:v>0.97900000000000076</c:v>
                </c:pt>
                <c:pt idx="980">
                  <c:v>0.98000000000000076</c:v>
                </c:pt>
                <c:pt idx="981">
                  <c:v>0.98100000000000076</c:v>
                </c:pt>
                <c:pt idx="982">
                  <c:v>0.98200000000000076</c:v>
                </c:pt>
                <c:pt idx="983">
                  <c:v>0.98300000000000076</c:v>
                </c:pt>
                <c:pt idx="984">
                  <c:v>0.98400000000000076</c:v>
                </c:pt>
                <c:pt idx="985">
                  <c:v>0.98500000000000076</c:v>
                </c:pt>
                <c:pt idx="986">
                  <c:v>0.98600000000000076</c:v>
                </c:pt>
                <c:pt idx="987">
                  <c:v>0.98700000000000077</c:v>
                </c:pt>
                <c:pt idx="988">
                  <c:v>0.98800000000000077</c:v>
                </c:pt>
                <c:pt idx="989">
                  <c:v>0.98900000000000077</c:v>
                </c:pt>
                <c:pt idx="990">
                  <c:v>0.99000000000000077</c:v>
                </c:pt>
                <c:pt idx="991">
                  <c:v>0.99100000000000077</c:v>
                </c:pt>
                <c:pt idx="992">
                  <c:v>0.99200000000000077</c:v>
                </c:pt>
                <c:pt idx="993">
                  <c:v>0.99300000000000077</c:v>
                </c:pt>
                <c:pt idx="994">
                  <c:v>0.99400000000000077</c:v>
                </c:pt>
                <c:pt idx="995">
                  <c:v>0.99500000000000077</c:v>
                </c:pt>
                <c:pt idx="996">
                  <c:v>0.99600000000000077</c:v>
                </c:pt>
                <c:pt idx="997">
                  <c:v>0.99700000000000077</c:v>
                </c:pt>
                <c:pt idx="998">
                  <c:v>0.99800000000000078</c:v>
                </c:pt>
                <c:pt idx="999">
                  <c:v>0.99900000000000078</c:v>
                </c:pt>
                <c:pt idx="1000">
                  <c:v>1.0000000000000007</c:v>
                </c:pt>
              </c:numCache>
            </c:numRef>
          </c:xVal>
          <c:yVal>
            <c:numRef>
              <c:f>Kelly!$H$2:$H$1002</c:f>
              <c:numCache>
                <c:formatCode>_ * #,##0.000_ ;_ * \-#,##0.000_ ;_ * "-"???_ ;_ @_ </c:formatCode>
                <c:ptCount val="1001"/>
                <c:pt idx="0">
                  <c:v>0</c:v>
                </c:pt>
                <c:pt idx="1">
                  <c:v>8.6641777984079027E-5</c:v>
                </c:pt>
                <c:pt idx="2">
                  <c:v>1.7284943368459137E-4</c:v>
                </c:pt>
                <c:pt idx="3">
                  <c:v>2.5862313691313072E-4</c:v>
                </c:pt>
                <c:pt idx="4">
                  <c:v>3.4396305487981085E-4</c:v>
                </c:pt>
                <c:pt idx="5">
                  <c:v>4.2886935219475938E-4</c:v>
                </c:pt>
                <c:pt idx="6">
                  <c:v>5.1334219087048063E-4</c:v>
                </c:pt>
                <c:pt idx="7">
                  <c:v>5.9738173032324645E-4</c:v>
                </c:pt>
                <c:pt idx="8">
                  <c:v>6.809881273753544E-4</c:v>
                </c:pt>
                <c:pt idx="9">
                  <c:v>7.6416153625641597E-4</c:v>
                </c:pt>
                <c:pt idx="10">
                  <c:v>8.4690210860551137E-4</c:v>
                </c:pt>
                <c:pt idx="11">
                  <c:v>9.2920999347237214E-4</c:v>
                </c:pt>
                <c:pt idx="12">
                  <c:v>1.0110853373194355E-3</c:v>
                </c:pt>
                <c:pt idx="13">
                  <c:v>1.0925282840229221E-3</c:v>
                </c:pt>
                <c:pt idx="14">
                  <c:v>1.1735389748747881E-3</c:v>
                </c:pt>
                <c:pt idx="15">
                  <c:v>1.2541175485836988E-3</c:v>
                </c:pt>
                <c:pt idx="16">
                  <c:v>1.3342641412768777E-3</c:v>
                </c:pt>
                <c:pt idx="17">
                  <c:v>1.4139788865009805E-3</c:v>
                </c:pt>
                <c:pt idx="18">
                  <c:v>1.493261915223833E-3</c:v>
                </c:pt>
                <c:pt idx="19">
                  <c:v>1.5721133558352146E-3</c:v>
                </c:pt>
                <c:pt idx="20">
                  <c:v>1.6505333341484811E-3</c:v>
                </c:pt>
                <c:pt idx="21">
                  <c:v>1.7285219734012513E-3</c:v>
                </c:pt>
                <c:pt idx="22">
                  <c:v>1.806079394256933E-3</c:v>
                </c:pt>
                <c:pt idx="23">
                  <c:v>1.8832057148052955E-3</c:v>
                </c:pt>
                <c:pt idx="24">
                  <c:v>1.9599010505638986E-3</c:v>
                </c:pt>
                <c:pt idx="25">
                  <c:v>2.0361655144785626E-3</c:v>
                </c:pt>
                <c:pt idx="26">
                  <c:v>2.1119992169246942E-3</c:v>
                </c:pt>
                <c:pt idx="27">
                  <c:v>2.1874022657076561E-3</c:v>
                </c:pt>
                <c:pt idx="28">
                  <c:v>2.2623747660639884E-3</c:v>
                </c:pt>
                <c:pt idx="29">
                  <c:v>2.3369168206616754E-3</c:v>
                </c:pt>
                <c:pt idx="30">
                  <c:v>2.4110285296012656E-3</c:v>
                </c:pt>
                <c:pt idx="31">
                  <c:v>2.484709990416032E-3</c:v>
                </c:pt>
                <c:pt idx="32">
                  <c:v>2.5579612980729987E-3</c:v>
                </c:pt>
                <c:pt idx="33">
                  <c:v>2.6307825449729903E-3</c:v>
                </c:pt>
                <c:pt idx="34">
                  <c:v>2.7031738209515582E-3</c:v>
                </c:pt>
                <c:pt idx="35">
                  <c:v>2.7751352132789333E-3</c:v>
                </c:pt>
                <c:pt idx="36">
                  <c:v>2.8466668066608409E-3</c:v>
                </c:pt>
                <c:pt idx="37">
                  <c:v>2.9177686832383559E-3</c:v>
                </c:pt>
                <c:pt idx="38">
                  <c:v>2.9884409225886142E-3</c:v>
                </c:pt>
                <c:pt idx="39">
                  <c:v>3.0586836017245655E-3</c:v>
                </c:pt>
                <c:pt idx="40">
                  <c:v>3.1284967950955811E-3</c:v>
                </c:pt>
                <c:pt idx="41">
                  <c:v>3.197880574587109E-3</c:v>
                </c:pt>
                <c:pt idx="42">
                  <c:v>3.2668350095211695E-3</c:v>
                </c:pt>
                <c:pt idx="43">
                  <c:v>3.3353601666559216E-3</c:v>
                </c:pt>
                <c:pt idx="44">
                  <c:v>3.4034561101860435E-3</c:v>
                </c:pt>
                <c:pt idx="45">
                  <c:v>3.4711229017421966E-3</c:v>
                </c:pt>
                <c:pt idx="46">
                  <c:v>3.5383606003913069E-3</c:v>
                </c:pt>
                <c:pt idx="47">
                  <c:v>3.6051692626359391E-3</c:v>
                </c:pt>
                <c:pt idx="48">
                  <c:v>3.6715489424144487E-3</c:v>
                </c:pt>
                <c:pt idx="49">
                  <c:v>3.7374996911002621E-3</c:v>
                </c:pt>
                <c:pt idx="50">
                  <c:v>3.8030215575019528E-3</c:v>
                </c:pt>
                <c:pt idx="51">
                  <c:v>3.8681145878623757E-3</c:v>
                </c:pt>
                <c:pt idx="52">
                  <c:v>3.9327788258586606E-3</c:v>
                </c:pt>
                <c:pt idx="53">
                  <c:v>3.997014312601254E-3</c:v>
                </c:pt>
                <c:pt idx="54">
                  <c:v>4.0608210866337879E-3</c:v>
                </c:pt>
                <c:pt idx="55">
                  <c:v>4.1241991839320348E-3</c:v>
                </c:pt>
                <c:pt idx="56">
                  <c:v>4.1871486379036638E-3</c:v>
                </c:pt>
                <c:pt idx="57">
                  <c:v>4.2496694793870849E-3</c:v>
                </c:pt>
                <c:pt idx="58">
                  <c:v>4.3117617366511228E-3</c:v>
                </c:pt>
                <c:pt idx="59">
                  <c:v>4.3734254353937387E-3</c:v>
                </c:pt>
                <c:pt idx="60">
                  <c:v>4.4346605987416084E-3</c:v>
                </c:pt>
                <c:pt idx="61">
                  <c:v>4.4954672472487436E-3</c:v>
                </c:pt>
                <c:pt idx="62">
                  <c:v>4.5558453988959417E-3</c:v>
                </c:pt>
                <c:pt idx="63">
                  <c:v>4.6157950690893321E-3</c:v>
                </c:pt>
                <c:pt idx="64">
                  <c:v>4.6753162706597209E-3</c:v>
                </c:pt>
                <c:pt idx="65">
                  <c:v>4.7344090138610028E-3</c:v>
                </c:pt>
                <c:pt idx="66">
                  <c:v>4.7930733063694213E-3</c:v>
                </c:pt>
                <c:pt idx="67">
                  <c:v>4.8513091532818887E-3</c:v>
                </c:pt>
                <c:pt idx="68">
                  <c:v>4.909116557115116E-3</c:v>
                </c:pt>
                <c:pt idx="69">
                  <c:v>4.9664955178038341E-3</c:v>
                </c:pt>
                <c:pt idx="70">
                  <c:v>5.0234460326998333E-3</c:v>
                </c:pt>
                <c:pt idx="71">
                  <c:v>5.0799680965700582E-3</c:v>
                </c:pt>
                <c:pt idx="72">
                  <c:v>5.1360617015955602E-3</c:v>
                </c:pt>
                <c:pt idx="73">
                  <c:v>5.1917268373694574E-3</c:v>
                </c:pt>
                <c:pt idx="74">
                  <c:v>5.2469634908958139E-3</c:v>
                </c:pt>
                <c:pt idx="75">
                  <c:v>5.3017716465875008E-3</c:v>
                </c:pt>
                <c:pt idx="76">
                  <c:v>5.3561512862649041E-3</c:v>
                </c:pt>
                <c:pt idx="77">
                  <c:v>5.4101023891537509E-3</c:v>
                </c:pt>
                <c:pt idx="78">
                  <c:v>5.4636249318836781E-3</c:v>
                </c:pt>
                <c:pt idx="79">
                  <c:v>5.5167188884859483E-3</c:v>
                </c:pt>
                <c:pt idx="80">
                  <c:v>5.5693842303919314E-3</c:v>
                </c:pt>
                <c:pt idx="81">
                  <c:v>5.6216209264306916E-3</c:v>
                </c:pt>
                <c:pt idx="82">
                  <c:v>5.6734289428273556E-3</c:v>
                </c:pt>
                <c:pt idx="83">
                  <c:v>5.7248082432006311E-3</c:v>
                </c:pt>
                <c:pt idx="84">
                  <c:v>5.7757587885610296E-3</c:v>
                </c:pt>
                <c:pt idx="85">
                  <c:v>5.8262805373082757E-3</c:v>
                </c:pt>
                <c:pt idx="86">
                  <c:v>5.876373445229453E-3</c:v>
                </c:pt>
                <c:pt idx="87">
                  <c:v>5.926037465496279E-3</c:v>
                </c:pt>
                <c:pt idx="88">
                  <c:v>5.9752725486631325E-3</c:v>
                </c:pt>
                <c:pt idx="89">
                  <c:v>6.0240786426642469E-3</c:v>
                </c:pt>
                <c:pt idx="90">
                  <c:v>6.0724556928116215E-3</c:v>
                </c:pt>
                <c:pt idx="91">
                  <c:v>6.1204036417920812E-3</c:v>
                </c:pt>
                <c:pt idx="92">
                  <c:v>6.1679224296651049E-3</c:v>
                </c:pt>
                <c:pt idx="93">
                  <c:v>6.2150119938597544E-3</c:v>
                </c:pt>
                <c:pt idx="94">
                  <c:v>6.2616722691724129E-3</c:v>
                </c:pt>
                <c:pt idx="95">
                  <c:v>6.3079031877635895E-3</c:v>
                </c:pt>
                <c:pt idx="96">
                  <c:v>6.353704679155539E-3</c:v>
                </c:pt>
                <c:pt idx="97">
                  <c:v>6.3990766702289731E-3</c:v>
                </c:pt>
                <c:pt idx="98">
                  <c:v>6.4440190852205551E-3</c:v>
                </c:pt>
                <c:pt idx="99">
                  <c:v>6.4885318457195036E-3</c:v>
                </c:pt>
                <c:pt idx="100">
                  <c:v>6.5326148706649767E-3</c:v>
                </c:pt>
                <c:pt idx="101">
                  <c:v>6.5762680763425466E-3</c:v>
                </c:pt>
                <c:pt idx="102">
                  <c:v>6.6194913763814936E-3</c:v>
                </c:pt>
                <c:pt idx="103">
                  <c:v>6.6622846817511634E-3</c:v>
                </c:pt>
                <c:pt idx="104">
                  <c:v>6.7046479007581393E-3</c:v>
                </c:pt>
                <c:pt idx="105">
                  <c:v>6.7465809390424673E-3</c:v>
                </c:pt>
                <c:pt idx="106">
                  <c:v>6.7880836995747387E-3</c:v>
                </c:pt>
                <c:pt idx="107">
                  <c:v>6.8291560826522282E-3</c:v>
                </c:pt>
                <c:pt idx="108">
                  <c:v>6.869797985895796E-3</c:v>
                </c:pt>
                <c:pt idx="109">
                  <c:v>6.9100093042459322E-3</c:v>
                </c:pt>
                <c:pt idx="110">
                  <c:v>6.949789929959576E-3</c:v>
                </c:pt>
                <c:pt idx="111">
                  <c:v>6.989139752606021E-3</c:v>
                </c:pt>
                <c:pt idx="112">
                  <c:v>7.0280586590636095E-3</c:v>
                </c:pt>
                <c:pt idx="113">
                  <c:v>7.0665465335155199E-3</c:v>
                </c:pt>
                <c:pt idx="114">
                  <c:v>7.1046032574463604E-3</c:v>
                </c:pt>
                <c:pt idx="115">
                  <c:v>7.1422287096378385E-3</c:v>
                </c:pt>
                <c:pt idx="116">
                  <c:v>7.179422766165202E-3</c:v>
                </c:pt>
                <c:pt idx="117">
                  <c:v>7.216185300392846E-3</c:v>
                </c:pt>
                <c:pt idx="118">
                  <c:v>7.2525161829705906E-3</c:v>
                </c:pt>
                <c:pt idx="119">
                  <c:v>7.2884152818291636E-3</c:v>
                </c:pt>
                <c:pt idx="120">
                  <c:v>7.323882462176419E-3</c:v>
                </c:pt>
                <c:pt idx="121">
                  <c:v>7.3589175864926248E-3</c:v>
                </c:pt>
                <c:pt idx="122">
                  <c:v>7.3935205145265886E-3</c:v>
                </c:pt>
                <c:pt idx="123">
                  <c:v>7.4276911032908552E-3</c:v>
                </c:pt>
                <c:pt idx="124">
                  <c:v>7.4614292070576613E-3</c:v>
                </c:pt>
                <c:pt idx="125">
                  <c:v>7.4947346773540473E-3</c:v>
                </c:pt>
                <c:pt idx="126">
                  <c:v>7.5276073629576661E-3</c:v>
                </c:pt>
                <c:pt idx="127">
                  <c:v>7.5600471098917939E-3</c:v>
                </c:pt>
                <c:pt idx="128">
                  <c:v>7.5920537614209832E-3</c:v>
                </c:pt>
                <c:pt idx="129">
                  <c:v>7.623627158045973E-3</c:v>
                </c:pt>
                <c:pt idx="130">
                  <c:v>7.654767137499241E-3</c:v>
                </c:pt>
                <c:pt idx="131">
                  <c:v>7.6854735347397403E-3</c:v>
                </c:pt>
                <c:pt idx="132">
                  <c:v>7.7157461819483408E-3</c:v>
                </c:pt>
                <c:pt idx="133">
                  <c:v>7.7455849085224376E-3</c:v>
                </c:pt>
                <c:pt idx="134">
                  <c:v>7.7749895410713192E-3</c:v>
                </c:pt>
                <c:pt idx="135">
                  <c:v>7.8039599034105817E-3</c:v>
                </c:pt>
                <c:pt idx="136">
                  <c:v>7.8324958165573513E-3</c:v>
                </c:pt>
                <c:pt idx="137">
                  <c:v>7.8605970987246851E-3</c:v>
                </c:pt>
                <c:pt idx="138">
                  <c:v>7.8882635653165362E-3</c:v>
                </c:pt>
                <c:pt idx="139">
                  <c:v>7.9154950289221024E-3</c:v>
                </c:pt>
                <c:pt idx="140">
                  <c:v>7.9422912993106498E-3</c:v>
                </c:pt>
                <c:pt idx="141">
                  <c:v>7.968652183425684E-3</c:v>
                </c:pt>
                <c:pt idx="142">
                  <c:v>7.9945774853797218E-3</c:v>
                </c:pt>
                <c:pt idx="143">
                  <c:v>8.0200670064482851E-3</c:v>
                </c:pt>
                <c:pt idx="144">
                  <c:v>8.0451205450645311E-3</c:v>
                </c:pt>
                <c:pt idx="145">
                  <c:v>8.0697378968131103E-3</c:v>
                </c:pt>
                <c:pt idx="146">
                  <c:v>8.0939188544247274E-3</c:v>
                </c:pt>
                <c:pt idx="147">
                  <c:v>8.1176632077697986E-3</c:v>
                </c:pt>
                <c:pt idx="148">
                  <c:v>8.1409707438528725E-3</c:v>
                </c:pt>
                <c:pt idx="149">
                  <c:v>8.1638412468062298E-3</c:v>
                </c:pt>
                <c:pt idx="150">
                  <c:v>8.1862744978840989E-3</c:v>
                </c:pt>
                <c:pt idx="151">
                  <c:v>8.2082702754561199E-3</c:v>
                </c:pt>
                <c:pt idx="152">
                  <c:v>8.2298283550014707E-3</c:v>
                </c:pt>
                <c:pt idx="153">
                  <c:v>8.2509485091021538E-3</c:v>
                </c:pt>
                <c:pt idx="154">
                  <c:v>8.2716305074369868E-3</c:v>
                </c:pt>
                <c:pt idx="155">
                  <c:v>8.291874116774775E-3</c:v>
                </c:pt>
                <c:pt idx="156">
                  <c:v>8.3116791009681737E-3</c:v>
                </c:pt>
                <c:pt idx="157">
                  <c:v>8.3310452209466382E-3</c:v>
                </c:pt>
                <c:pt idx="158">
                  <c:v>8.3499722347102449E-3</c:v>
                </c:pt>
                <c:pt idx="159">
                  <c:v>8.3684598973224403E-3</c:v>
                </c:pt>
                <c:pt idx="160">
                  <c:v>8.3865079609037503E-3</c:v>
                </c:pt>
                <c:pt idx="161">
                  <c:v>8.4041161746243841E-3</c:v>
                </c:pt>
                <c:pt idx="162">
                  <c:v>8.4212842846977595E-3</c:v>
                </c:pt>
                <c:pt idx="163">
                  <c:v>8.43801203437302E-3</c:v>
                </c:pt>
                <c:pt idx="164">
                  <c:v>8.4542991639283589E-3</c:v>
                </c:pt>
                <c:pt idx="165">
                  <c:v>8.4701454106634738E-3</c:v>
                </c:pt>
                <c:pt idx="166">
                  <c:v>8.4855505088926586E-3</c:v>
                </c:pt>
                <c:pt idx="167">
                  <c:v>8.5005141899371153E-3</c:v>
                </c:pt>
                <c:pt idx="168">
                  <c:v>8.515036182117991E-3</c:v>
                </c:pt>
                <c:pt idx="169">
                  <c:v>8.5291162107484358E-3</c:v>
                </c:pt>
                <c:pt idx="170">
                  <c:v>8.5427539981265468E-3</c:v>
                </c:pt>
                <c:pt idx="171">
                  <c:v>8.5559492635272766E-3</c:v>
                </c:pt>
                <c:pt idx="172">
                  <c:v>8.5687017231951615E-3</c:v>
                </c:pt>
                <c:pt idx="173">
                  <c:v>8.5810110903361894E-3</c:v>
                </c:pt>
                <c:pt idx="174">
                  <c:v>8.5928770751102848E-3</c:v>
                </c:pt>
                <c:pt idx="175">
                  <c:v>8.6042993846230584E-3</c:v>
                </c:pt>
                <c:pt idx="176">
                  <c:v>8.6152777229181188E-3</c:v>
                </c:pt>
                <c:pt idx="177">
                  <c:v>8.6258117909687113E-3</c:v>
                </c:pt>
                <c:pt idx="178">
                  <c:v>8.6359012866698559E-3</c:v>
                </c:pt>
                <c:pt idx="179">
                  <c:v>8.6455459048297642E-3</c:v>
                </c:pt>
                <c:pt idx="180">
                  <c:v>8.6547453371619079E-3</c:v>
                </c:pt>
                <c:pt idx="181">
                  <c:v>8.6634992722762483E-3</c:v>
                </c:pt>
                <c:pt idx="182">
                  <c:v>8.6718073956711383E-3</c:v>
                </c:pt>
                <c:pt idx="183">
                  <c:v>8.6796693897243996E-3</c:v>
                </c:pt>
                <c:pt idx="184">
                  <c:v>8.6870849336850436E-3</c:v>
                </c:pt>
                <c:pt idx="185">
                  <c:v>8.6940537036642174E-3</c:v>
                </c:pt>
                <c:pt idx="186">
                  <c:v>8.7005753726267718E-3</c:v>
                </c:pt>
                <c:pt idx="187">
                  <c:v>8.706649610381971E-3</c:v>
                </c:pt>
                <c:pt idx="188">
                  <c:v>8.7122760835749644E-3</c:v>
                </c:pt>
                <c:pt idx="189">
                  <c:v>8.7174544556773356E-3</c:v>
                </c:pt>
                <c:pt idx="190">
                  <c:v>8.722184386978353E-3</c:v>
                </c:pt>
                <c:pt idx="191">
                  <c:v>8.7264655345753936E-3</c:v>
                </c:pt>
                <c:pt idx="192">
                  <c:v>8.7302975523650336E-3</c:v>
                </c:pt>
                <c:pt idx="193">
                  <c:v>8.7336800910332649E-3</c:v>
                </c:pt>
                <c:pt idx="194">
                  <c:v>8.7366127980464253E-3</c:v>
                </c:pt>
                <c:pt idx="195">
                  <c:v>8.7390953176412767E-3</c:v>
                </c:pt>
                <c:pt idx="196">
                  <c:v>8.741127290815727E-3</c:v>
                </c:pt>
                <c:pt idx="197">
                  <c:v>8.7427083553187485E-3</c:v>
                </c:pt>
                <c:pt idx="198">
                  <c:v>8.7438381456409475E-3</c:v>
                </c:pt>
                <c:pt idx="199">
                  <c:v>8.7445162930042397E-3</c:v>
                </c:pt>
                <c:pt idx="200">
                  <c:v>8.7447424253523226E-3</c:v>
                </c:pt>
                <c:pt idx="201">
                  <c:v>8.7445161673401564E-3</c:v>
                </c:pt>
                <c:pt idx="202">
                  <c:v>8.7438371403241941E-3</c:v>
                </c:pt>
                <c:pt idx="203">
                  <c:v>8.7427049623517578E-3</c:v>
                </c:pt>
                <c:pt idx="204">
                  <c:v>8.7411192481510608E-3</c:v>
                </c:pt>
                <c:pt idx="205">
                  <c:v>8.7390796091204037E-3</c:v>
                </c:pt>
                <c:pt idx="206">
                  <c:v>8.736585653318002E-3</c:v>
                </c:pt>
                <c:pt idx="207">
                  <c:v>8.7336369854510223E-3</c:v>
                </c:pt>
                <c:pt idx="208">
                  <c:v>8.7302332068652164E-3</c:v>
                </c:pt>
                <c:pt idx="209">
                  <c:v>8.7263739155337208E-3</c:v>
                </c:pt>
                <c:pt idx="210">
                  <c:v>8.7220587060466218E-3</c:v>
                </c:pt>
                <c:pt idx="211">
                  <c:v>8.7172871695994358E-3</c:v>
                </c:pt>
                <c:pt idx="212">
                  <c:v>8.7120588939825633E-3</c:v>
                </c:pt>
                <c:pt idx="213">
                  <c:v>8.7063734635695819E-3</c:v>
                </c:pt>
                <c:pt idx="214">
                  <c:v>8.7002304593064086E-3</c:v>
                </c:pt>
                <c:pt idx="215">
                  <c:v>8.6936294586995866E-3</c:v>
                </c:pt>
                <c:pt idx="216">
                  <c:v>8.686570035805051E-3</c:v>
                </c:pt>
                <c:pt idx="217">
                  <c:v>8.6790517612163262E-3</c:v>
                </c:pt>
                <c:pt idx="218">
                  <c:v>8.671074202053132E-3</c:v>
                </c:pt>
                <c:pt idx="219">
                  <c:v>8.6626369219492613E-3</c:v>
                </c:pt>
                <c:pt idx="220">
                  <c:v>8.6537394810410964E-3</c:v>
                </c:pt>
                <c:pt idx="221">
                  <c:v>8.6443814359552298E-3</c:v>
                </c:pt>
                <c:pt idx="222">
                  <c:v>8.634562339796821E-3</c:v>
                </c:pt>
                <c:pt idx="223">
                  <c:v>8.6242817421369466E-3</c:v>
                </c:pt>
                <c:pt idx="224">
                  <c:v>8.6135391890007976E-3</c:v>
                </c:pt>
                <c:pt idx="225">
                  <c:v>8.6023342228548419E-3</c:v>
                </c:pt>
                <c:pt idx="226">
                  <c:v>8.590666382594779E-3</c:v>
                </c:pt>
                <c:pt idx="227">
                  <c:v>8.5785352035324738E-3</c:v>
                </c:pt>
                <c:pt idx="228">
                  <c:v>8.5659402173837787E-3</c:v>
                </c:pt>
                <c:pt idx="229">
                  <c:v>8.5528809522552041E-3</c:v>
                </c:pt>
                <c:pt idx="230">
                  <c:v>8.5393569326314978E-3</c:v>
                </c:pt>
                <c:pt idx="231">
                  <c:v>8.5253676793621697E-3</c:v>
                </c:pt>
                <c:pt idx="232">
                  <c:v>8.5109127096487866E-3</c:v>
                </c:pt>
                <c:pt idx="233">
                  <c:v>8.4959915370313374E-3</c:v>
                </c:pt>
                <c:pt idx="234">
                  <c:v>8.4806036713752919E-3</c:v>
                </c:pt>
                <c:pt idx="235">
                  <c:v>8.4647486188577301E-3</c:v>
                </c:pt>
                <c:pt idx="236">
                  <c:v>8.4484258819541858E-3</c:v>
                </c:pt>
                <c:pt idx="237">
                  <c:v>8.4316349594245402E-3</c:v>
                </c:pt>
                <c:pt idx="238">
                  <c:v>8.414375346299692E-3</c:v>
                </c:pt>
                <c:pt idx="239">
                  <c:v>8.3966465338671734E-3</c:v>
                </c:pt>
                <c:pt idx="240">
                  <c:v>8.378448009657577E-3</c:v>
                </c:pt>
                <c:pt idx="241">
                  <c:v>8.3597792574300056E-3</c:v>
                </c:pt>
                <c:pt idx="242">
                  <c:v>8.3406397571582358E-3</c:v>
                </c:pt>
                <c:pt idx="243">
                  <c:v>8.3210289850159241E-3</c:v>
                </c:pt>
                <c:pt idx="244">
                  <c:v>8.3009464133625421E-3</c:v>
                </c:pt>
                <c:pt idx="245">
                  <c:v>8.2803915107283535E-3</c:v>
                </c:pt>
                <c:pt idx="246">
                  <c:v>8.2593637418001062E-3</c:v>
                </c:pt>
                <c:pt idx="247">
                  <c:v>8.2378625674057668E-3</c:v>
                </c:pt>
                <c:pt idx="248">
                  <c:v>8.2158874444999974E-3</c:v>
                </c:pt>
                <c:pt idx="249">
                  <c:v>8.1934378261486265E-3</c:v>
                </c:pt>
                <c:pt idx="250">
                  <c:v>8.1705131615138551E-3</c:v>
                </c:pt>
                <c:pt idx="251">
                  <c:v>8.1471128958385472E-3</c:v>
                </c:pt>
                <c:pt idx="252">
                  <c:v>8.1232364704310542E-3</c:v>
                </c:pt>
                <c:pt idx="253">
                  <c:v>8.0988833226495055E-3</c:v>
                </c:pt>
                <c:pt idx="254">
                  <c:v>8.0740528858860919E-3</c:v>
                </c:pt>
                <c:pt idx="255">
                  <c:v>8.0487445895512863E-3</c:v>
                </c:pt>
                <c:pt idx="256">
                  <c:v>8.0229578590578568E-3</c:v>
                </c:pt>
                <c:pt idx="257">
                  <c:v>7.9966921158047544E-3</c:v>
                </c:pt>
                <c:pt idx="258">
                  <c:v>7.9699467771608967E-3</c:v>
                </c:pt>
                <c:pt idx="259">
                  <c:v>7.9427212564488203E-3</c:v>
                </c:pt>
                <c:pt idx="260">
                  <c:v>7.9150149629282004E-3</c:v>
                </c:pt>
                <c:pt idx="261">
                  <c:v>7.8868273017792603E-3</c:v>
                </c:pt>
                <c:pt idx="262">
                  <c:v>7.8581576740859235E-3</c:v>
                </c:pt>
                <c:pt idx="263">
                  <c:v>7.8290054768190287E-3</c:v>
                </c:pt>
                <c:pt idx="264">
                  <c:v>7.799370102819253E-3</c:v>
                </c:pt>
                <c:pt idx="265">
                  <c:v>7.769250940779987E-3</c:v>
                </c:pt>
                <c:pt idx="266">
                  <c:v>7.7386473752299803E-3</c:v>
                </c:pt>
                <c:pt idx="267">
                  <c:v>7.7075587865159736E-3</c:v>
                </c:pt>
                <c:pt idx="268">
                  <c:v>7.6759845507850602E-3</c:v>
                </c:pt>
                <c:pt idx="269">
                  <c:v>7.64392403996704E-3</c:v>
                </c:pt>
                <c:pt idx="270">
                  <c:v>7.6113766217564618E-3</c:v>
                </c:pt>
                <c:pt idx="271">
                  <c:v>7.5783416595947492E-3</c:v>
                </c:pt>
                <c:pt idx="272">
                  <c:v>7.5448185126519018E-3</c:v>
                </c:pt>
                <c:pt idx="273">
                  <c:v>7.5108065358083648E-3</c:v>
                </c:pt>
                <c:pt idx="274">
                  <c:v>7.4763050796364458E-3</c:v>
                </c:pt>
                <c:pt idx="275">
                  <c:v>7.4413134903818651E-3</c:v>
                </c:pt>
                <c:pt idx="276">
                  <c:v>7.4058311099448604E-3</c:v>
                </c:pt>
                <c:pt idx="277">
                  <c:v>7.3698572758614939E-3</c:v>
                </c:pt>
                <c:pt idx="278">
                  <c:v>7.333391321284452E-3</c:v>
                </c:pt>
                <c:pt idx="279">
                  <c:v>7.2964325749639639E-3</c:v>
                </c:pt>
                <c:pt idx="280">
                  <c:v>7.2589803612283788E-3</c:v>
                </c:pt>
                <c:pt idx="281">
                  <c:v>7.2210339999648071E-3</c:v>
                </c:pt>
                <c:pt idx="282">
                  <c:v>7.1825928065992958E-3</c:v>
                </c:pt>
                <c:pt idx="283">
                  <c:v>7.1436560920771427E-3</c:v>
                </c:pt>
                <c:pt idx="284">
                  <c:v>7.1042231628428848E-3</c:v>
                </c:pt>
                <c:pt idx="285">
                  <c:v>7.0642933208202308E-3</c:v>
                </c:pt>
                <c:pt idx="286">
                  <c:v>7.0238658633917095E-3</c:v>
                </c:pt>
                <c:pt idx="287">
                  <c:v>6.982940083378221E-3</c:v>
                </c:pt>
                <c:pt idx="288">
                  <c:v>6.941515269018525E-3</c:v>
                </c:pt>
                <c:pt idx="289">
                  <c:v>6.8995907039483273E-3</c:v>
                </c:pt>
                <c:pt idx="290">
                  <c:v>6.8571656671794698E-3</c:v>
                </c:pt>
                <c:pt idx="291">
                  <c:v>6.8142394330787809E-3</c:v>
                </c:pt>
                <c:pt idx="292">
                  <c:v>6.7708112713467591E-3</c:v>
                </c:pt>
                <c:pt idx="293">
                  <c:v>6.7268804469961668E-3</c:v>
                </c:pt>
                <c:pt idx="294">
                  <c:v>6.6824462203304361E-3</c:v>
                </c:pt>
                <c:pt idx="295">
                  <c:v>6.6375078469218529E-3</c:v>
                </c:pt>
                <c:pt idx="296">
                  <c:v>6.5920645775895889E-3</c:v>
                </c:pt>
                <c:pt idx="297">
                  <c:v>6.5461156583776145E-3</c:v>
                </c:pt>
                <c:pt idx="298">
                  <c:v>6.4996603305323419E-3</c:v>
                </c:pt>
                <c:pt idx="299">
                  <c:v>6.4526978304801849E-3</c:v>
                </c:pt>
                <c:pt idx="300">
                  <c:v>6.4052273898047851E-3</c:v>
                </c:pt>
                <c:pt idx="301">
                  <c:v>6.3572482352243012E-3</c:v>
                </c:pt>
                <c:pt idx="302">
                  <c:v>6.3087595885683093E-3</c:v>
                </c:pt>
                <c:pt idx="303">
                  <c:v>6.2597606667545713E-3</c:v>
                </c:pt>
                <c:pt idx="304">
                  <c:v>6.2102506817656583E-3</c:v>
                </c:pt>
                <c:pt idx="305">
                  <c:v>6.1602288406254063E-3</c:v>
                </c:pt>
                <c:pt idx="306">
                  <c:v>6.1096943453750191E-3</c:v>
                </c:pt>
                <c:pt idx="307">
                  <c:v>6.0586463930492745E-3</c:v>
                </c:pt>
                <c:pt idx="308">
                  <c:v>6.0070841756521692E-3</c:v>
                </c:pt>
                <c:pt idx="309">
                  <c:v>5.9550068801328404E-3</c:v>
                </c:pt>
                <c:pt idx="310">
                  <c:v>5.9024136883606693E-3</c:v>
                </c:pt>
                <c:pt idx="311">
                  <c:v>5.8493037771008838E-3</c:v>
                </c:pt>
                <c:pt idx="312">
                  <c:v>5.7956763179893983E-3</c:v>
                </c:pt>
                <c:pt idx="313">
                  <c:v>5.7415304775077503E-3</c:v>
                </c:pt>
                <c:pt idx="314">
                  <c:v>5.6868654169578287E-3</c:v>
                </c:pt>
                <c:pt idx="315">
                  <c:v>5.6316802924362142E-3</c:v>
                </c:pt>
                <c:pt idx="316">
                  <c:v>5.5759742548084773E-3</c:v>
                </c:pt>
                <c:pt idx="317">
                  <c:v>5.5197464496832965E-3</c:v>
                </c:pt>
                <c:pt idx="318">
                  <c:v>5.4629960173861736E-3</c:v>
                </c:pt>
                <c:pt idx="319">
                  <c:v>5.4057220929332322E-3</c:v>
                </c:pt>
                <c:pt idx="320">
                  <c:v>5.3479238060044204E-3</c:v>
                </c:pt>
                <c:pt idx="321">
                  <c:v>5.2896002809169895E-3</c:v>
                </c:pt>
                <c:pt idx="322">
                  <c:v>5.2307506365981693E-3</c:v>
                </c:pt>
                <c:pt idx="323">
                  <c:v>5.1713739865583003E-3</c:v>
                </c:pt>
                <c:pt idx="324">
                  <c:v>5.1114694388630227E-3</c:v>
                </c:pt>
                <c:pt idx="325">
                  <c:v>5.0510360961059514E-3</c:v>
                </c:pt>
                <c:pt idx="326">
                  <c:v>4.9900730553805034E-3</c:v>
                </c:pt>
                <c:pt idx="327">
                  <c:v>4.9285794082520179E-3</c:v>
                </c:pt>
                <c:pt idx="328">
                  <c:v>4.8665542407292789E-3</c:v>
                </c:pt>
                <c:pt idx="329">
                  <c:v>4.8039966332359962E-3</c:v>
                </c:pt>
                <c:pt idx="330">
                  <c:v>4.7409056605820232E-3</c:v>
                </c:pt>
                <c:pt idx="331">
                  <c:v>4.6772803919342965E-3</c:v>
                </c:pt>
                <c:pt idx="332">
                  <c:v>4.6131198907875953E-3</c:v>
                </c:pt>
                <c:pt idx="333">
                  <c:v>4.5484232149350934E-3</c:v>
                </c:pt>
                <c:pt idx="334">
                  <c:v>4.4831894164385072E-3</c:v>
                </c:pt>
                <c:pt idx="335">
                  <c:v>4.4174175415982453E-3</c:v>
                </c:pt>
                <c:pt idx="336">
                  <c:v>4.3511066309230989E-3</c:v>
                </c:pt>
                <c:pt idx="337">
                  <c:v>4.2842557190998637E-3</c:v>
                </c:pt>
                <c:pt idx="338">
                  <c:v>4.2168638349625309E-3</c:v>
                </c:pt>
                <c:pt idx="339">
                  <c:v>4.1489300014614511E-3</c:v>
                </c:pt>
                <c:pt idx="340">
                  <c:v>4.0804532356320256E-3</c:v>
                </c:pt>
                <c:pt idx="341">
                  <c:v>4.0114325485632735E-3</c:v>
                </c:pt>
                <c:pt idx="342">
                  <c:v>3.9418669453661209E-3</c:v>
                </c:pt>
                <c:pt idx="343">
                  <c:v>3.871755425141496E-3</c:v>
                </c:pt>
                <c:pt idx="344">
                  <c:v>3.8010969809479517E-3</c:v>
                </c:pt>
                <c:pt idx="345">
                  <c:v>3.7298905997692755E-3</c:v>
                </c:pt>
                <c:pt idx="346">
                  <c:v>3.6581352624817098E-3</c:v>
                </c:pt>
                <c:pt idx="347">
                  <c:v>3.585829943820909E-3</c:v>
                </c:pt>
                <c:pt idx="348">
                  <c:v>3.5129736123486466E-3</c:v>
                </c:pt>
                <c:pt idx="349">
                  <c:v>3.4395652304193142E-3</c:v>
                </c:pt>
                <c:pt idx="350">
                  <c:v>3.3656037541458655E-3</c:v>
                </c:pt>
                <c:pt idx="351">
                  <c:v>3.2910881333660241E-3</c:v>
                </c:pt>
                <c:pt idx="352">
                  <c:v>3.2160173116075746E-3</c:v>
                </c:pt>
                <c:pt idx="353">
                  <c:v>3.1403902260539046E-3</c:v>
                </c:pt>
                <c:pt idx="354">
                  <c:v>3.0642058075089074E-3</c:v>
                </c:pt>
                <c:pt idx="355">
                  <c:v>2.9874629803618019E-3</c:v>
                </c:pt>
                <c:pt idx="356">
                  <c:v>2.9101606625515225E-3</c:v>
                </c:pt>
                <c:pt idx="357">
                  <c:v>2.8322977655310388E-3</c:v>
                </c:pt>
                <c:pt idx="358">
                  <c:v>2.7538731942310102E-3</c:v>
                </c:pt>
                <c:pt idx="359">
                  <c:v>2.6748858470235226E-3</c:v>
                </c:pt>
                <c:pt idx="360">
                  <c:v>2.5953346156853546E-3</c:v>
                </c:pt>
                <c:pt idx="361">
                  <c:v>2.515218385360854E-3</c:v>
                </c:pt>
                <c:pt idx="362">
                  <c:v>2.4345360345247175E-3</c:v>
                </c:pt>
                <c:pt idx="363">
                  <c:v>2.3532864349442711E-3</c:v>
                </c:pt>
                <c:pt idx="364">
                  <c:v>2.2714684516415701E-3</c:v>
                </c:pt>
                <c:pt idx="365">
                  <c:v>2.1890809428551511E-3</c:v>
                </c:pt>
                <c:pt idx="366">
                  <c:v>2.1061227600012999E-3</c:v>
                </c:pt>
                <c:pt idx="367">
                  <c:v>2.0225927476353878E-3</c:v>
                </c:pt>
                <c:pt idx="368">
                  <c:v>1.9384897434124165E-3</c:v>
                </c:pt>
                <c:pt idx="369">
                  <c:v>1.8538125780476755E-3</c:v>
                </c:pt>
                <c:pt idx="370">
                  <c:v>1.7685600752767178E-3</c:v>
                </c:pt>
                <c:pt idx="371">
                  <c:v>1.6827310518151423E-3</c:v>
                </c:pt>
                <c:pt idx="372">
                  <c:v>1.5963243173181541E-3</c:v>
                </c:pt>
                <c:pt idx="373">
                  <c:v>1.5093386743396109E-3</c:v>
                </c:pt>
                <c:pt idx="374">
                  <c:v>1.4217729182908062E-3</c:v>
                </c:pt>
                <c:pt idx="375">
                  <c:v>1.3336258373989329E-3</c:v>
                </c:pt>
                <c:pt idx="376">
                  <c:v>1.2448962126650476E-3</c:v>
                </c:pt>
                <c:pt idx="377">
                  <c:v>1.1555828178220207E-3</c:v>
                </c:pt>
                <c:pt idx="378">
                  <c:v>1.0656844192916404E-3</c:v>
                </c:pt>
                <c:pt idx="379">
                  <c:v>9.7519977614189679E-4</c:v>
                </c:pt>
                <c:pt idx="380">
                  <c:v>8.8412764004341948E-4</c:v>
                </c:pt>
                <c:pt idx="381">
                  <c:v>7.9246675522592902E-4</c:v>
                </c:pt>
                <c:pt idx="382">
                  <c:v>7.002158584340501E-4</c:v>
                </c:pt>
                <c:pt idx="383">
                  <c:v>6.0737367888301363E-4</c:v>
                </c:pt>
                <c:pt idx="384">
                  <c:v>5.1393893821354009E-4</c:v>
                </c:pt>
                <c:pt idx="385">
                  <c:v>4.1991035044708358E-4</c:v>
                </c:pt>
                <c:pt idx="386">
                  <c:v>3.2528662193979929E-4</c:v>
                </c:pt>
                <c:pt idx="387">
                  <c:v>2.3006645133691328E-4</c:v>
                </c:pt>
                <c:pt idx="388">
                  <c:v>1.3424852952609312E-4</c:v>
                </c:pt>
                <c:pt idx="389">
                  <c:v>3.7831539591012819E-5</c:v>
                </c:pt>
                <c:pt idx="390">
                  <c:v>-5.918584323619247E-5</c:v>
                </c:pt>
                <c:pt idx="391">
                  <c:v>-1.5680495162204156E-4</c:v>
                </c:pt>
                <c:pt idx="392">
                  <c:v>-2.5502712618007128E-4</c:v>
                </c:pt>
                <c:pt idx="393">
                  <c:v>-3.5385371551892308E-4</c:v>
                </c:pt>
                <c:pt idx="394">
                  <c:v>-4.532860762911789E-4</c:v>
                </c:pt>
                <c:pt idx="395">
                  <c:v>-5.5332557324266896E-4</c:v>
                </c:pt>
                <c:pt idx="396">
                  <c:v>-6.5397357926193223E-4</c:v>
                </c:pt>
                <c:pt idx="397">
                  <c:v>-7.5523147543037072E-4</c:v>
                </c:pt>
                <c:pt idx="398">
                  <c:v>-8.5710065107266753E-4</c:v>
                </c:pt>
                <c:pt idx="399">
                  <c:v>-9.5958250380764887E-4</c:v>
                </c:pt>
                <c:pt idx="400">
                  <c:v>-1.0626784395997707E-3</c:v>
                </c:pt>
                <c:pt idx="401">
                  <c:v>-1.1663898728107164E-3</c:v>
                </c:pt>
                <c:pt idx="402">
                  <c:v>-1.2707182262517852E-3</c:v>
                </c:pt>
                <c:pt idx="403">
                  <c:v>-1.3756649312364477E-3</c:v>
                </c:pt>
                <c:pt idx="404">
                  <c:v>-1.4812314276335808E-3</c:v>
                </c:pt>
                <c:pt idx="405">
                  <c:v>-1.5874191639209806E-3</c:v>
                </c:pt>
                <c:pt idx="406">
                  <c:v>-1.6942295972395272E-3</c:v>
                </c:pt>
                <c:pt idx="407">
                  <c:v>-1.8016641934475719E-3</c:v>
                </c:pt>
                <c:pt idx="408">
                  <c:v>-1.9097244271760877E-3</c:v>
                </c:pt>
                <c:pt idx="409">
                  <c:v>-2.0184117818840414E-3</c:v>
                </c:pt>
                <c:pt idx="410">
                  <c:v>-2.1277277499144182E-3</c:v>
                </c:pt>
                <c:pt idx="411">
                  <c:v>-2.2376738325506768E-3</c:v>
                </c:pt>
                <c:pt idx="412">
                  <c:v>-2.3482515400736897E-3</c:v>
                </c:pt>
                <c:pt idx="413">
                  <c:v>-2.4594623918190867E-3</c:v>
                </c:pt>
                <c:pt idx="414">
                  <c:v>-2.5713079162354435E-3</c:v>
                </c:pt>
                <c:pt idx="415">
                  <c:v>-2.6837896509424308E-3</c:v>
                </c:pt>
                <c:pt idx="416">
                  <c:v>-2.796909142790141E-3</c:v>
                </c:pt>
                <c:pt idx="417">
                  <c:v>-2.9106679479181663E-3</c:v>
                </c:pt>
                <c:pt idx="418">
                  <c:v>-3.0250676318160225E-3</c:v>
                </c:pt>
                <c:pt idx="419">
                  <c:v>-3.1401097693833507E-3</c:v>
                </c:pt>
                <c:pt idx="420">
                  <c:v>-3.2557959449912438E-3</c:v>
                </c:pt>
                <c:pt idx="421">
                  <c:v>-3.3721277525437104E-3</c:v>
                </c:pt>
                <c:pt idx="422">
                  <c:v>-3.4891067955399313E-3</c:v>
                </c:pt>
                <c:pt idx="423">
                  <c:v>-3.6067346871368616E-3</c:v>
                </c:pt>
                <c:pt idx="424">
                  <c:v>-3.7250130502127082E-3</c:v>
                </c:pt>
                <c:pt idx="425">
                  <c:v>-3.8439435174304482E-3</c:v>
                </c:pt>
                <c:pt idx="426">
                  <c:v>-3.9635277313025824E-3</c:v>
                </c:pt>
                <c:pt idx="427">
                  <c:v>-4.0837673442558758E-3</c:v>
                </c:pt>
                <c:pt idx="428">
                  <c:v>-4.204664018697013E-3</c:v>
                </c:pt>
                <c:pt idx="429">
                  <c:v>-4.3262194270786841E-3</c:v>
                </c:pt>
                <c:pt idx="430">
                  <c:v>-4.4484352519664205E-3</c:v>
                </c:pt>
                <c:pt idx="431">
                  <c:v>-4.5713131861057632E-3</c:v>
                </c:pt>
                <c:pt idx="432">
                  <c:v>-4.6948549324904443E-3</c:v>
                </c:pt>
                <c:pt idx="433">
                  <c:v>-4.8190622044307213E-3</c:v>
                </c:pt>
                <c:pt idx="434">
                  <c:v>-4.9439367256226968E-3</c:v>
                </c:pt>
                <c:pt idx="435">
                  <c:v>-5.069480230217957E-3</c:v>
                </c:pt>
                <c:pt idx="436">
                  <c:v>-5.1956944628942098E-3</c:v>
                </c:pt>
                <c:pt idx="437">
                  <c:v>-5.3225811789261585E-3</c:v>
                </c:pt>
                <c:pt idx="438">
                  <c:v>-5.4501421442573472E-3</c:v>
                </c:pt>
                <c:pt idx="439">
                  <c:v>-5.5783791355723811E-3</c:v>
                </c:pt>
                <c:pt idx="440">
                  <c:v>-5.7072939403700895E-3</c:v>
                </c:pt>
                <c:pt idx="441">
                  <c:v>-5.8368883570371483E-3</c:v>
                </c:pt>
                <c:pt idx="442">
                  <c:v>-5.9671641949224224E-3</c:v>
                </c:pt>
                <c:pt idx="443">
                  <c:v>-6.0981232744119762E-3</c:v>
                </c:pt>
                <c:pt idx="444">
                  <c:v>-6.2297674270049008E-3</c:v>
                </c:pt>
                <c:pt idx="445">
                  <c:v>-6.3620984953895593E-3</c:v>
                </c:pt>
                <c:pt idx="446">
                  <c:v>-6.4951183335209411E-3</c:v>
                </c:pt>
                <c:pt idx="447">
                  <c:v>-6.628828806698267E-3</c:v>
                </c:pt>
                <c:pt idx="448">
                  <c:v>-6.7632317916436341E-3</c:v>
                </c:pt>
                <c:pt idx="449">
                  <c:v>-6.898329176581286E-3</c:v>
                </c:pt>
                <c:pt idx="450">
                  <c:v>-7.0341228613175627E-3</c:v>
                </c:pt>
                <c:pt idx="451">
                  <c:v>-7.1706147573217527E-3</c:v>
                </c:pt>
                <c:pt idx="452">
                  <c:v>-7.3078067878074582E-3</c:v>
                </c:pt>
                <c:pt idx="453">
                  <c:v>-7.4457008878148212E-3</c:v>
                </c:pt>
                <c:pt idx="454">
                  <c:v>-7.5842990042937625E-3</c:v>
                </c:pt>
                <c:pt idx="455">
                  <c:v>-7.7236030961874147E-3</c:v>
                </c:pt>
                <c:pt idx="456">
                  <c:v>-7.8636151345170685E-3</c:v>
                </c:pt>
                <c:pt idx="457">
                  <c:v>-8.0043371024671878E-3</c:v>
                </c:pt>
                <c:pt idx="458">
                  <c:v>-8.1457709954717988E-3</c:v>
                </c:pt>
                <c:pt idx="459">
                  <c:v>-8.2879188213013238E-3</c:v>
                </c:pt>
                <c:pt idx="460">
                  <c:v>-8.4307826001503994E-3</c:v>
                </c:pt>
                <c:pt idx="461">
                  <c:v>-8.5743643647265139E-3</c:v>
                </c:pt>
                <c:pt idx="462">
                  <c:v>-8.7186661603393945E-3</c:v>
                </c:pt>
                <c:pt idx="463">
                  <c:v>-8.8636900449913097E-3</c:v>
                </c:pt>
                <c:pt idx="464">
                  <c:v>-9.0094380894682191E-3</c:v>
                </c:pt>
                <c:pt idx="465">
                  <c:v>-9.155912377431713E-3</c:v>
                </c:pt>
                <c:pt idx="466">
                  <c:v>-9.3031150055120082E-3</c:v>
                </c:pt>
                <c:pt idx="467">
                  <c:v>-9.4510480834015392E-3</c:v>
                </c:pt>
                <c:pt idx="468">
                  <c:v>-9.5997137339497579E-3</c:v>
                </c:pt>
                <c:pt idx="469">
                  <c:v>-9.7491140932585291E-3</c:v>
                </c:pt>
                <c:pt idx="470">
                  <c:v>-9.8992513107787894E-3</c:v>
                </c:pt>
                <c:pt idx="471">
                  <c:v>-1.0050127549407692E-2</c:v>
                </c:pt>
                <c:pt idx="472">
                  <c:v>-1.0201744985587138E-2</c:v>
                </c:pt>
                <c:pt idx="473">
                  <c:v>-1.0354105809402853E-2</c:v>
                </c:pt>
                <c:pt idx="474">
                  <c:v>-1.0507212224684842E-2</c:v>
                </c:pt>
                <c:pt idx="475">
                  <c:v>-1.066106644910822E-2</c:v>
                </c:pt>
                <c:pt idx="476">
                  <c:v>-1.0815670714295761E-2</c:v>
                </c:pt>
                <c:pt idx="477">
                  <c:v>-1.0971027265920641E-2</c:v>
                </c:pt>
                <c:pt idx="478">
                  <c:v>-1.1127138363811045E-2</c:v>
                </c:pt>
                <c:pt idx="479">
                  <c:v>-1.1284006282054795E-2</c:v>
                </c:pt>
                <c:pt idx="480">
                  <c:v>-1.1441633309105984E-2</c:v>
                </c:pt>
                <c:pt idx="481">
                  <c:v>-1.160002174789182E-2</c:v>
                </c:pt>
                <c:pt idx="482">
                  <c:v>-1.1759173915921253E-2</c:v>
                </c:pt>
                <c:pt idx="483">
                  <c:v>-1.1919092145393842E-2</c:v>
                </c:pt>
                <c:pt idx="484">
                  <c:v>-1.2079778783310582E-2</c:v>
                </c:pt>
                <c:pt idx="485">
                  <c:v>-1.2241236191584959E-2</c:v>
                </c:pt>
                <c:pt idx="486">
                  <c:v>-1.2403466747155895E-2</c:v>
                </c:pt>
                <c:pt idx="487">
                  <c:v>-1.2566472842101037E-2</c:v>
                </c:pt>
                <c:pt idx="488">
                  <c:v>-1.2730256883751831E-2</c:v>
                </c:pt>
                <c:pt idx="489">
                  <c:v>-1.2894821294809261E-2</c:v>
                </c:pt>
                <c:pt idx="490">
                  <c:v>-1.3060168513461118E-2</c:v>
                </c:pt>
                <c:pt idx="491">
                  <c:v>-1.3226300993499834E-2</c:v>
                </c:pt>
                <c:pt idx="492">
                  <c:v>-1.339322120444239E-2</c:v>
                </c:pt>
                <c:pt idx="493">
                  <c:v>-1.3560931631650425E-2</c:v>
                </c:pt>
                <c:pt idx="494">
                  <c:v>-1.3729434776452443E-2</c:v>
                </c:pt>
                <c:pt idx="495">
                  <c:v>-1.3898733156266427E-2</c:v>
                </c:pt>
                <c:pt idx="496">
                  <c:v>-1.4068829304724445E-2</c:v>
                </c:pt>
                <c:pt idx="497">
                  <c:v>-1.4239725771797704E-2</c:v>
                </c:pt>
                <c:pt idx="498">
                  <c:v>-1.4411425123923766E-2</c:v>
                </c:pt>
                <c:pt idx="499">
                  <c:v>-1.4583929944134114E-2</c:v>
                </c:pt>
                <c:pt idx="500">
                  <c:v>-1.475724283218377E-2</c:v>
                </c:pt>
                <c:pt idx="501">
                  <c:v>-1.4931366404681859E-2</c:v>
                </c:pt>
                <c:pt idx="502">
                  <c:v>-1.5106303295223306E-2</c:v>
                </c:pt>
                <c:pt idx="503">
                  <c:v>-1.5282056154522328E-2</c:v>
                </c:pt>
                <c:pt idx="504">
                  <c:v>-1.5458627650546994E-2</c:v>
                </c:pt>
                <c:pt idx="505">
                  <c:v>-1.5636020468655296E-2</c:v>
                </c:pt>
                <c:pt idx="506">
                  <c:v>-1.581423731173226E-2</c:v>
                </c:pt>
                <c:pt idx="507">
                  <c:v>-1.5993280900328977E-2</c:v>
                </c:pt>
                <c:pt idx="508">
                  <c:v>-1.6173153972802792E-2</c:v>
                </c:pt>
                <c:pt idx="509">
                  <c:v>-1.6353859285458794E-2</c:v>
                </c:pt>
                <c:pt idx="510">
                  <c:v>-1.6535399612692958E-2</c:v>
                </c:pt>
                <c:pt idx="511">
                  <c:v>-1.6717777747136758E-2</c:v>
                </c:pt>
                <c:pt idx="512">
                  <c:v>-1.6900996499803186E-2</c:v>
                </c:pt>
                <c:pt idx="513">
                  <c:v>-1.7085058700234301E-2</c:v>
                </c:pt>
                <c:pt idx="514">
                  <c:v>-1.726996719665036E-2</c:v>
                </c:pt>
                <c:pt idx="515">
                  <c:v>-1.7455724856100321E-2</c:v>
                </c:pt>
                <c:pt idx="516">
                  <c:v>-1.7642334564614212E-2</c:v>
                </c:pt>
                <c:pt idx="517">
                  <c:v>-1.7829799227356918E-2</c:v>
                </c:pt>
                <c:pt idx="518">
                  <c:v>-1.8018121768783327E-2</c:v>
                </c:pt>
                <c:pt idx="519">
                  <c:v>-1.8207305132795573E-2</c:v>
                </c:pt>
                <c:pt idx="520">
                  <c:v>-1.8397352282901638E-2</c:v>
                </c:pt>
                <c:pt idx="521">
                  <c:v>-1.8588266202375761E-2</c:v>
                </c:pt>
                <c:pt idx="522">
                  <c:v>-1.8780049894420128E-2</c:v>
                </c:pt>
                <c:pt idx="523">
                  <c:v>-1.8972706382328952E-2</c:v>
                </c:pt>
                <c:pt idx="524">
                  <c:v>-1.9166238709653768E-2</c:v>
                </c:pt>
                <c:pt idx="525">
                  <c:v>-1.9360649940370664E-2</c:v>
                </c:pt>
                <c:pt idx="526">
                  <c:v>-1.9555943159049072E-2</c:v>
                </c:pt>
                <c:pt idx="527">
                  <c:v>-1.9752121471022746E-2</c:v>
                </c:pt>
                <c:pt idx="528">
                  <c:v>-1.9949188002562276E-2</c:v>
                </c:pt>
                <c:pt idx="529">
                  <c:v>-2.0147145901049532E-2</c:v>
                </c:pt>
                <c:pt idx="530">
                  <c:v>-2.0345998335153839E-2</c:v>
                </c:pt>
                <c:pt idx="531">
                  <c:v>-2.0545748495010174E-2</c:v>
                </c:pt>
                <c:pt idx="532">
                  <c:v>-2.074639959239935E-2</c:v>
                </c:pt>
                <c:pt idx="533">
                  <c:v>-2.0947954860930124E-2</c:v>
                </c:pt>
                <c:pt idx="534">
                  <c:v>-2.1150417556222753E-2</c:v>
                </c:pt>
                <c:pt idx="535">
                  <c:v>-2.1353790956095339E-2</c:v>
                </c:pt>
                <c:pt idx="536">
                  <c:v>-2.1558078360751798E-2</c:v>
                </c:pt>
                <c:pt idx="537">
                  <c:v>-2.176328309297175E-2</c:v>
                </c:pt>
                <c:pt idx="538">
                  <c:v>-2.1969408498302576E-2</c:v>
                </c:pt>
                <c:pt idx="539">
                  <c:v>-2.217645794525358E-2</c:v>
                </c:pt>
                <c:pt idx="540">
                  <c:v>-2.23844348254926E-2</c:v>
                </c:pt>
                <c:pt idx="541">
                  <c:v>-2.2593342554043994E-2</c:v>
                </c:pt>
                <c:pt idx="542">
                  <c:v>-2.2803184569489515E-2</c:v>
                </c:pt>
                <c:pt idx="543">
                  <c:v>-2.301396433417105E-2</c:v>
                </c:pt>
                <c:pt idx="544">
                  <c:v>-2.3225685334395674E-2</c:v>
                </c:pt>
                <c:pt idx="545">
                  <c:v>-2.3438351080643058E-2</c:v>
                </c:pt>
                <c:pt idx="546">
                  <c:v>-2.3651965107774869E-2</c:v>
                </c:pt>
                <c:pt idx="547">
                  <c:v>-2.3866530975246825E-2</c:v>
                </c:pt>
                <c:pt idx="548">
                  <c:v>-2.4082052267322948E-2</c:v>
                </c:pt>
                <c:pt idx="549">
                  <c:v>-2.4298532593292274E-2</c:v>
                </c:pt>
                <c:pt idx="550">
                  <c:v>-2.4515975587687727E-2</c:v>
                </c:pt>
                <c:pt idx="551">
                  <c:v>-2.4734384910507876E-2</c:v>
                </c:pt>
                <c:pt idx="552">
                  <c:v>-2.4953764247440696E-2</c:v>
                </c:pt>
                <c:pt idx="553">
                  <c:v>-2.5174117310090394E-2</c:v>
                </c:pt>
                <c:pt idx="554">
                  <c:v>-2.5395447836206106E-2</c:v>
                </c:pt>
                <c:pt idx="555">
                  <c:v>-2.5617759589913663E-2</c:v>
                </c:pt>
                <c:pt idx="556">
                  <c:v>-2.5841056361950068E-2</c:v>
                </c:pt>
                <c:pt idx="557">
                  <c:v>-2.6065341969900097E-2</c:v>
                </c:pt>
                <c:pt idx="558">
                  <c:v>-2.6290620258435954E-2</c:v>
                </c:pt>
                <c:pt idx="559">
                  <c:v>-2.6516895099559679E-2</c:v>
                </c:pt>
                <c:pt idx="560">
                  <c:v>-2.6744170392848154E-2</c:v>
                </c:pt>
                <c:pt idx="561">
                  <c:v>-2.6972450065701065E-2</c:v>
                </c:pt>
                <c:pt idx="562">
                  <c:v>-2.7201738073591386E-2</c:v>
                </c:pt>
                <c:pt idx="563">
                  <c:v>-2.74320384003192E-2</c:v>
                </c:pt>
                <c:pt idx="564">
                  <c:v>-2.7663355058268155E-2</c:v>
                </c:pt>
                <c:pt idx="565">
                  <c:v>-2.7895692088664825E-2</c:v>
                </c:pt>
                <c:pt idx="566">
                  <c:v>-2.8129053561841075E-2</c:v>
                </c:pt>
                <c:pt idx="567">
                  <c:v>-2.8363443577499842E-2</c:v>
                </c:pt>
                <c:pt idx="568">
                  <c:v>-2.8598866264983466E-2</c:v>
                </c:pt>
                <c:pt idx="569">
                  <c:v>-2.8835325783545446E-2</c:v>
                </c:pt>
                <c:pt idx="570">
                  <c:v>-2.907282632262527E-2</c:v>
                </c:pt>
                <c:pt idx="571">
                  <c:v>-2.9311372102126421E-2</c:v>
                </c:pt>
                <c:pt idx="572">
                  <c:v>-2.9550967372697828E-2</c:v>
                </c:pt>
                <c:pt idx="573">
                  <c:v>-2.9791616416018449E-2</c:v>
                </c:pt>
                <c:pt idx="574">
                  <c:v>-3.0033323545085103E-2</c:v>
                </c:pt>
                <c:pt idx="575">
                  <c:v>-3.0276093104503882E-2</c:v>
                </c:pt>
                <c:pt idx="576">
                  <c:v>-3.0519929470785134E-2</c:v>
                </c:pt>
                <c:pt idx="577">
                  <c:v>-3.076483705264145E-2</c:v>
                </c:pt>
                <c:pt idx="578">
                  <c:v>-3.1010820291289709E-2</c:v>
                </c:pt>
                <c:pt idx="579">
                  <c:v>-3.1257883660756255E-2</c:v>
                </c:pt>
                <c:pt idx="580">
                  <c:v>-3.1506031668186343E-2</c:v>
                </c:pt>
                <c:pt idx="581">
                  <c:v>-3.1755268854156554E-2</c:v>
                </c:pt>
                <c:pt idx="582">
                  <c:v>-3.2005599792991418E-2</c:v>
                </c:pt>
                <c:pt idx="583">
                  <c:v>-3.2257029093083575E-2</c:v>
                </c:pt>
                <c:pt idx="584">
                  <c:v>-3.2509561397218181E-2</c:v>
                </c:pt>
                <c:pt idx="585">
                  <c:v>-3.2763201382900869E-2</c:v>
                </c:pt>
                <c:pt idx="586">
                  <c:v>-3.3017953762689567E-2</c:v>
                </c:pt>
                <c:pt idx="587">
                  <c:v>-3.3273823284530782E-2</c:v>
                </c:pt>
                <c:pt idx="588">
                  <c:v>-3.3530814732099762E-2</c:v>
                </c:pt>
                <c:pt idx="589">
                  <c:v>-3.3788932925144691E-2</c:v>
                </c:pt>
                <c:pt idx="590">
                  <c:v>-3.4048182719835049E-2</c:v>
                </c:pt>
                <c:pt idx="591">
                  <c:v>-3.4308569009114484E-2</c:v>
                </c:pt>
                <c:pt idx="592">
                  <c:v>-3.4570096723057983E-2</c:v>
                </c:pt>
                <c:pt idx="593">
                  <c:v>-3.4832770829233223E-2</c:v>
                </c:pt>
                <c:pt idx="594">
                  <c:v>-3.5096596333066388E-2</c:v>
                </c:pt>
                <c:pt idx="595">
                  <c:v>-3.5361578278212749E-2</c:v>
                </c:pt>
                <c:pt idx="596">
                  <c:v>-3.5627721746931768E-2</c:v>
                </c:pt>
                <c:pt idx="597">
                  <c:v>-3.5895031860466609E-2</c:v>
                </c:pt>
                <c:pt idx="598">
                  <c:v>-3.6163513779428558E-2</c:v>
                </c:pt>
                <c:pt idx="599">
                  <c:v>-3.6433172704186417E-2</c:v>
                </c:pt>
                <c:pt idx="600">
                  <c:v>-3.6704013875260261E-2</c:v>
                </c:pt>
                <c:pt idx="601">
                  <c:v>-3.6976042573721002E-2</c:v>
                </c:pt>
                <c:pt idx="602">
                  <c:v>-3.7249264121593684E-2</c:v>
                </c:pt>
                <c:pt idx="603">
                  <c:v>-3.7523683882267192E-2</c:v>
                </c:pt>
                <c:pt idx="604">
                  <c:v>-3.7799307260908369E-2</c:v>
                </c:pt>
                <c:pt idx="605">
                  <c:v>-3.8076139704881523E-2</c:v>
                </c:pt>
                <c:pt idx="606">
                  <c:v>-3.8354186704173218E-2</c:v>
                </c:pt>
                <c:pt idx="607">
                  <c:v>-3.8633453791822731E-2</c:v>
                </c:pt>
                <c:pt idx="608">
                  <c:v>-3.8913946544357758E-2</c:v>
                </c:pt>
                <c:pt idx="609">
                  <c:v>-3.9195670582235664E-2</c:v>
                </c:pt>
                <c:pt idx="610">
                  <c:v>-3.9478631570290648E-2</c:v>
                </c:pt>
                <c:pt idx="611">
                  <c:v>-3.9762835218186243E-2</c:v>
                </c:pt>
                <c:pt idx="612">
                  <c:v>-4.0048287280874117E-2</c:v>
                </c:pt>
                <c:pt idx="613">
                  <c:v>-4.0334993559058674E-2</c:v>
                </c:pt>
                <c:pt idx="614">
                  <c:v>-4.0622959899667216E-2</c:v>
                </c:pt>
                <c:pt idx="615">
                  <c:v>-4.0912192196326858E-2</c:v>
                </c:pt>
                <c:pt idx="616">
                  <c:v>-4.1202696389847387E-2</c:v>
                </c:pt>
                <c:pt idx="617">
                  <c:v>-4.149447846871035E-2</c:v>
                </c:pt>
                <c:pt idx="618">
                  <c:v>-4.1787544469564564E-2</c:v>
                </c:pt>
                <c:pt idx="619">
                  <c:v>-4.2081900477728196E-2</c:v>
                </c:pt>
                <c:pt idx="620">
                  <c:v>-4.2377552627697518E-2</c:v>
                </c:pt>
                <c:pt idx="621">
                  <c:v>-4.2674507103662246E-2</c:v>
                </c:pt>
                <c:pt idx="622">
                  <c:v>-4.2972770140027705E-2</c:v>
                </c:pt>
                <c:pt idx="623">
                  <c:v>-4.3272348021943907E-2</c:v>
                </c:pt>
                <c:pt idx="624">
                  <c:v>-4.3573247085841788E-2</c:v>
                </c:pt>
                <c:pt idx="625">
                  <c:v>-4.3875473719976688E-2</c:v>
                </c:pt>
                <c:pt idx="626">
                  <c:v>-4.4179034364978498E-2</c:v>
                </c:pt>
                <c:pt idx="627">
                  <c:v>-4.4483935514409823E-2</c:v>
                </c:pt>
                <c:pt idx="628">
                  <c:v>-4.4790183715331666E-2</c:v>
                </c:pt>
                <c:pt idx="629">
                  <c:v>-4.509778556887617E-2</c:v>
                </c:pt>
                <c:pt idx="630">
                  <c:v>-4.5406747730827479E-2</c:v>
                </c:pt>
                <c:pt idx="631">
                  <c:v>-4.5717076912210525E-2</c:v>
                </c:pt>
                <c:pt idx="632">
                  <c:v>-4.6028779879887655E-2</c:v>
                </c:pt>
                <c:pt idx="633">
                  <c:v>-4.6341863457163512E-2</c:v>
                </c:pt>
                <c:pt idx="634">
                  <c:v>-4.6656334524397908E-2</c:v>
                </c:pt>
                <c:pt idx="635">
                  <c:v>-4.6972200019627375E-2</c:v>
                </c:pt>
                <c:pt idx="636">
                  <c:v>-4.7289466939195224E-2</c:v>
                </c:pt>
                <c:pt idx="637">
                  <c:v>-4.760814233839028E-2</c:v>
                </c:pt>
                <c:pt idx="638">
                  <c:v>-4.7928233332094117E-2</c:v>
                </c:pt>
                <c:pt idx="639">
                  <c:v>-4.8249747095437556E-2</c:v>
                </c:pt>
                <c:pt idx="640">
                  <c:v>-4.8572690864466528E-2</c:v>
                </c:pt>
                <c:pt idx="641">
                  <c:v>-4.8897071936816583E-2</c:v>
                </c:pt>
                <c:pt idx="642">
                  <c:v>-4.9222897672397264E-2</c:v>
                </c:pt>
                <c:pt idx="643">
                  <c:v>-4.9550175494085857E-2</c:v>
                </c:pt>
                <c:pt idx="644">
                  <c:v>-4.9878912888431132E-2</c:v>
                </c:pt>
                <c:pt idx="645">
                  <c:v>-5.020911740636666E-2</c:v>
                </c:pt>
                <c:pt idx="646">
                  <c:v>-5.0540796663934434E-2</c:v>
                </c:pt>
                <c:pt idx="647">
                  <c:v>-5.0873958343018527E-2</c:v>
                </c:pt>
                <c:pt idx="648">
                  <c:v>-5.1208610192089554E-2</c:v>
                </c:pt>
                <c:pt idx="649">
                  <c:v>-5.1544760026959291E-2</c:v>
                </c:pt>
                <c:pt idx="650">
                  <c:v>-5.1882415731546172E-2</c:v>
                </c:pt>
                <c:pt idx="651">
                  <c:v>-5.2221585258652059E-2</c:v>
                </c:pt>
                <c:pt idx="652">
                  <c:v>-5.2562276630749749E-2</c:v>
                </c:pt>
                <c:pt idx="653">
                  <c:v>-5.2904497940782197E-2</c:v>
                </c:pt>
                <c:pt idx="654">
                  <c:v>-5.3248257352972839E-2</c:v>
                </c:pt>
                <c:pt idx="655">
                  <c:v>-5.359356310364799E-2</c:v>
                </c:pt>
                <c:pt idx="656">
                  <c:v>-5.3940423502071316E-2</c:v>
                </c:pt>
                <c:pt idx="657">
                  <c:v>-5.4288846931289936E-2</c:v>
                </c:pt>
                <c:pt idx="658">
                  <c:v>-5.4638841848993341E-2</c:v>
                </c:pt>
                <c:pt idx="659">
                  <c:v>-5.4990416788384677E-2</c:v>
                </c:pt>
                <c:pt idx="660">
                  <c:v>-5.5343580359065059E-2</c:v>
                </c:pt>
                <c:pt idx="661">
                  <c:v>-5.5698341247930661E-2</c:v>
                </c:pt>
                <c:pt idx="662">
                  <c:v>-5.6054708220082988E-2</c:v>
                </c:pt>
                <c:pt idx="663">
                  <c:v>-5.6412690119753195E-2</c:v>
                </c:pt>
                <c:pt idx="664">
                  <c:v>-5.677229587123947E-2</c:v>
                </c:pt>
                <c:pt idx="665">
                  <c:v>-5.7133534479858888E-2</c:v>
                </c:pt>
                <c:pt idx="666">
                  <c:v>-5.7496415032913167E-2</c:v>
                </c:pt>
                <c:pt idx="667">
                  <c:v>-5.7860946700669047E-2</c:v>
                </c:pt>
                <c:pt idx="668">
                  <c:v>-5.8227138737353717E-2</c:v>
                </c:pt>
                <c:pt idx="669">
                  <c:v>-5.8595000482164677E-2</c:v>
                </c:pt>
                <c:pt idx="670">
                  <c:v>-5.8964541360295247E-2</c:v>
                </c:pt>
                <c:pt idx="671">
                  <c:v>-5.933577088397568E-2</c:v>
                </c:pt>
                <c:pt idx="672">
                  <c:v>-5.9708698653530012E-2</c:v>
                </c:pt>
                <c:pt idx="673">
                  <c:v>-6.0083334358449092E-2</c:v>
                </c:pt>
                <c:pt idx="674">
                  <c:v>-6.0459687778479904E-2</c:v>
                </c:pt>
                <c:pt idx="675">
                  <c:v>-6.0837768784732044E-2</c:v>
                </c:pt>
                <c:pt idx="676">
                  <c:v>-6.1217587340800711E-2</c:v>
                </c:pt>
                <c:pt idx="677">
                  <c:v>-6.1599153503907628E-2</c:v>
                </c:pt>
                <c:pt idx="678">
                  <c:v>-6.1982477426058974E-2</c:v>
                </c:pt>
                <c:pt idx="679">
                  <c:v>-6.2367569355222113E-2</c:v>
                </c:pt>
                <c:pt idx="680">
                  <c:v>-6.2754439636520082E-2</c:v>
                </c:pt>
                <c:pt idx="681">
                  <c:v>-6.3143098713445173E-2</c:v>
                </c:pt>
                <c:pt idx="682">
                  <c:v>-6.3533557129091117E-2</c:v>
                </c:pt>
                <c:pt idx="683">
                  <c:v>-6.3925825527405306E-2</c:v>
                </c:pt>
                <c:pt idx="684">
                  <c:v>-6.431991465446027E-2</c:v>
                </c:pt>
                <c:pt idx="685">
                  <c:v>-6.4715835359745538E-2</c:v>
                </c:pt>
                <c:pt idx="686">
                  <c:v>-6.5113598597480116E-2</c:v>
                </c:pt>
                <c:pt idx="687">
                  <c:v>-6.5513215427945692E-2</c:v>
                </c:pt>
                <c:pt idx="688">
                  <c:v>-6.5914697018841339E-2</c:v>
                </c:pt>
                <c:pt idx="689">
                  <c:v>-6.6318054646660018E-2</c:v>
                </c:pt>
                <c:pt idx="690">
                  <c:v>-6.6723299698087046E-2</c:v>
                </c:pt>
                <c:pt idx="691">
                  <c:v>-6.7130443671421292E-2</c:v>
                </c:pt>
                <c:pt idx="692">
                  <c:v>-6.7539498178019658E-2</c:v>
                </c:pt>
                <c:pt idx="693">
                  <c:v>-6.7950474943764494E-2</c:v>
                </c:pt>
                <c:pt idx="694">
                  <c:v>-6.8363385810555399E-2</c:v>
                </c:pt>
                <c:pt idx="695">
                  <c:v>-6.8778242737825318E-2</c:v>
                </c:pt>
                <c:pt idx="696">
                  <c:v>-6.9195057804081694E-2</c:v>
                </c:pt>
                <c:pt idx="697">
                  <c:v>-6.9613843208472748E-2</c:v>
                </c:pt>
                <c:pt idx="698">
                  <c:v>-7.0034611272379671E-2</c:v>
                </c:pt>
                <c:pt idx="699">
                  <c:v>-7.0457374441035531E-2</c:v>
                </c:pt>
                <c:pt idx="700">
                  <c:v>-7.0882145285170867E-2</c:v>
                </c:pt>
                <c:pt idx="701">
                  <c:v>-7.1308936502686965E-2</c:v>
                </c:pt>
                <c:pt idx="702">
                  <c:v>-7.1737760920356719E-2</c:v>
                </c:pt>
                <c:pt idx="703">
                  <c:v>-7.2168631495554664E-2</c:v>
                </c:pt>
                <c:pt idx="704">
                  <c:v>-7.2601561318015984E-2</c:v>
                </c:pt>
                <c:pt idx="705">
                  <c:v>-7.3036563611625138E-2</c:v>
                </c:pt>
                <c:pt idx="706">
                  <c:v>-7.3473651736234824E-2</c:v>
                </c:pt>
                <c:pt idx="707">
                  <c:v>-7.3912839189516299E-2</c:v>
                </c:pt>
                <c:pt idx="708">
                  <c:v>-7.4354139608841158E-2</c:v>
                </c:pt>
                <c:pt idx="709">
                  <c:v>-7.479756677319524E-2</c:v>
                </c:pt>
                <c:pt idx="710">
                  <c:v>-7.5243134605125522E-2</c:v>
                </c:pt>
                <c:pt idx="711">
                  <c:v>-7.5690857172720921E-2</c:v>
                </c:pt>
                <c:pt idx="712">
                  <c:v>-7.6140748691627264E-2</c:v>
                </c:pt>
                <c:pt idx="713">
                  <c:v>-7.6592823527097065E-2</c:v>
                </c:pt>
                <c:pt idx="714">
                  <c:v>-7.7047096196075443E-2</c:v>
                </c:pt>
                <c:pt idx="715">
                  <c:v>-7.7503581369322561E-2</c:v>
                </c:pt>
                <c:pt idx="716">
                  <c:v>-7.7962293873573174E-2</c:v>
                </c:pt>
                <c:pt idx="717">
                  <c:v>-7.8423248693734265E-2</c:v>
                </c:pt>
                <c:pt idx="718">
                  <c:v>-7.8886460975121753E-2</c:v>
                </c:pt>
                <c:pt idx="719">
                  <c:v>-7.9351946025736864E-2</c:v>
                </c:pt>
                <c:pt idx="720">
                  <c:v>-7.9819719318583199E-2</c:v>
                </c:pt>
                <c:pt idx="721">
                  <c:v>-8.0289796494025067E-2</c:v>
                </c:pt>
                <c:pt idx="722">
                  <c:v>-8.0762193362188206E-2</c:v>
                </c:pt>
                <c:pt idx="723">
                  <c:v>-8.123692590540374E-2</c:v>
                </c:pt>
                <c:pt idx="724">
                  <c:v>-8.1714010280696803E-2</c:v>
                </c:pt>
                <c:pt idx="725">
                  <c:v>-8.219346282231943E-2</c:v>
                </c:pt>
                <c:pt idx="726">
                  <c:v>-8.2675300044330602E-2</c:v>
                </c:pt>
                <c:pt idx="727">
                  <c:v>-8.3159538643222619E-2</c:v>
                </c:pt>
                <c:pt idx="728">
                  <c:v>-8.3646195500596071E-2</c:v>
                </c:pt>
                <c:pt idx="729">
                  <c:v>-8.4135287685884463E-2</c:v>
                </c:pt>
                <c:pt idx="730">
                  <c:v>-8.462683245912811E-2</c:v>
                </c:pt>
                <c:pt idx="731">
                  <c:v>-8.5120847273800787E-2</c:v>
                </c:pt>
                <c:pt idx="732">
                  <c:v>-8.5617349779688018E-2</c:v>
                </c:pt>
                <c:pt idx="733">
                  <c:v>-8.611635782582E-2</c:v>
                </c:pt>
                <c:pt idx="734">
                  <c:v>-8.6617889463458581E-2</c:v>
                </c:pt>
                <c:pt idx="735">
                  <c:v>-8.7121962949141624E-2</c:v>
                </c:pt>
                <c:pt idx="736">
                  <c:v>-8.7628596747784004E-2</c:v>
                </c:pt>
                <c:pt idx="737">
                  <c:v>-8.8137809535837969E-2</c:v>
                </c:pt>
                <c:pt idx="738">
                  <c:v>-8.864962020451353E-2</c:v>
                </c:pt>
                <c:pt idx="739">
                  <c:v>-8.9164047863060453E-2</c:v>
                </c:pt>
                <c:pt idx="740">
                  <c:v>-8.9681111842113248E-2</c:v>
                </c:pt>
                <c:pt idx="741">
                  <c:v>-9.0200831697100858E-2</c:v>
                </c:pt>
                <c:pt idx="742">
                  <c:v>-9.0723227211721602E-2</c:v>
                </c:pt>
                <c:pt idx="743">
                  <c:v>-9.1248318401486589E-2</c:v>
                </c:pt>
                <c:pt idx="744">
                  <c:v>-9.1776125517331442E-2</c:v>
                </c:pt>
                <c:pt idx="745">
                  <c:v>-9.2306669049299017E-2</c:v>
                </c:pt>
                <c:pt idx="746">
                  <c:v>-9.2839969730294541E-2</c:v>
                </c:pt>
                <c:pt idx="747">
                  <c:v>-9.3376048539914575E-2</c:v>
                </c:pt>
                <c:pt idx="748">
                  <c:v>-9.3914926708352081E-2</c:v>
                </c:pt>
                <c:pt idx="749">
                  <c:v>-9.4456625720379134E-2</c:v>
                </c:pt>
                <c:pt idx="750">
                  <c:v>-9.5001167319408636E-2</c:v>
                </c:pt>
                <c:pt idx="751">
                  <c:v>-9.5548573511638146E-2</c:v>
                </c:pt>
                <c:pt idx="752">
                  <c:v>-9.6098866570276664E-2</c:v>
                </c:pt>
                <c:pt idx="753">
                  <c:v>-9.6652069039857041E-2</c:v>
                </c:pt>
                <c:pt idx="754">
                  <c:v>-9.7208203740635657E-2</c:v>
                </c:pt>
                <c:pt idx="755">
                  <c:v>-9.7767293773081604E-2</c:v>
                </c:pt>
                <c:pt idx="756">
                  <c:v>-9.8329362522458275E-2</c:v>
                </c:pt>
                <c:pt idx="757">
                  <c:v>-9.8894433663498454E-2</c:v>
                </c:pt>
                <c:pt idx="758">
                  <c:v>-9.9462531165175977E-2</c:v>
                </c:pt>
                <c:pt idx="759">
                  <c:v>-0.10003367929557624</c:v>
                </c:pt>
                <c:pt idx="760">
                  <c:v>-0.100607902626868</c:v>
                </c:pt>
                <c:pt idx="761">
                  <c:v>-0.10118522604037913</c:v>
                </c:pt>
                <c:pt idx="762">
                  <c:v>-0.10176567473177811</c:v>
                </c:pt>
                <c:pt idx="763">
                  <c:v>-0.10234927421636555</c:v>
                </c:pt>
                <c:pt idx="764">
                  <c:v>-0.10293605033447717</c:v>
                </c:pt>
                <c:pt idx="765">
                  <c:v>-0.103526029257001</c:v>
                </c:pt>
                <c:pt idx="766">
                  <c:v>-0.1041192374910134</c:v>
                </c:pt>
                <c:pt idx="767">
                  <c:v>-0.10471570188553436</c:v>
                </c:pt>
                <c:pt idx="768">
                  <c:v>-0.10531544963740791</c:v>
                </c:pt>
                <c:pt idx="769">
                  <c:v>-0.10591850829730881</c:v>
                </c:pt>
                <c:pt idx="770">
                  <c:v>-0.10652490577587925</c:v>
                </c:pt>
                <c:pt idx="771">
                  <c:v>-0.10713467035000032</c:v>
                </c:pt>
                <c:pt idx="772">
                  <c:v>-0.10774783066919968</c:v>
                </c:pt>
                <c:pt idx="773">
                  <c:v>-0.10836441576220057</c:v>
                </c:pt>
                <c:pt idx="774">
                  <c:v>-0.10898445504361551</c:v>
                </c:pt>
                <c:pt idx="775">
                  <c:v>-0.10960797832078767</c:v>
                </c:pt>
                <c:pt idx="776">
                  <c:v>-0.11023501580078596</c:v>
                </c:pt>
                <c:pt idx="777">
                  <c:v>-0.1108655980975552</c:v>
                </c:pt>
                <c:pt idx="778">
                  <c:v>-0.11149975623922798</c:v>
                </c:pt>
                <c:pt idx="779">
                  <c:v>-0.11213752167560107</c:v>
                </c:pt>
                <c:pt idx="780">
                  <c:v>-0.11277892628578148</c:v>
                </c:pt>
                <c:pt idx="781">
                  <c:v>-0.11342400238600694</c:v>
                </c:pt>
                <c:pt idx="782">
                  <c:v>-0.11407278273764493</c:v>
                </c:pt>
                <c:pt idx="783">
                  <c:v>-0.1147253005553758</c:v>
                </c:pt>
                <c:pt idx="784">
                  <c:v>-0.11538158951556546</c:v>
                </c:pt>
                <c:pt idx="785">
                  <c:v>-0.11604168376483104</c:v>
                </c:pt>
                <c:pt idx="786">
                  <c:v>-0.11670561792880751</c:v>
                </c:pt>
                <c:pt idx="787">
                  <c:v>-0.11737342712111881</c:v>
                </c:pt>
                <c:pt idx="788">
                  <c:v>-0.11804514695256055</c:v>
                </c:pt>
                <c:pt idx="789">
                  <c:v>-0.1187208135404996</c:v>
                </c:pt>
                <c:pt idx="790">
                  <c:v>-0.11940046351849681</c:v>
                </c:pt>
                <c:pt idx="791">
                  <c:v>-0.12008413404615989</c:v>
                </c:pt>
                <c:pt idx="792">
                  <c:v>-0.120771862819232</c:v>
                </c:pt>
                <c:pt idx="793">
                  <c:v>-0.12146368807992361</c:v>
                </c:pt>
                <c:pt idx="794">
                  <c:v>-0.12215964862749512</c:v>
                </c:pt>
                <c:pt idx="795">
                  <c:v>-0.12285978382909593</c:v>
                </c:pt>
                <c:pt idx="796">
                  <c:v>-0.12356413363086957</c:v>
                </c:pt>
                <c:pt idx="797">
                  <c:v>-0.12427273856933094</c:v>
                </c:pt>
                <c:pt idx="798">
                  <c:v>-0.12498563978302502</c:v>
                </c:pt>
                <c:pt idx="799">
                  <c:v>-0.12570287902447402</c:v>
                </c:pt>
                <c:pt idx="800">
                  <c:v>-0.12642449867242433</c:v>
                </c:pt>
                <c:pt idx="801">
                  <c:v>-0.1271505417443978</c:v>
                </c:pt>
                <c:pt idx="802">
                  <c:v>-0.12788105190956151</c:v>
                </c:pt>
                <c:pt idx="803">
                  <c:v>-0.12861607350192214</c:v>
                </c:pt>
                <c:pt idx="804">
                  <c:v>-0.12935565153385631</c:v>
                </c:pt>
                <c:pt idx="805">
                  <c:v>-0.13009983170998723</c:v>
                </c:pt>
                <c:pt idx="806">
                  <c:v>-0.13084866044141788</c:v>
                </c:pt>
                <c:pt idx="807">
                  <c:v>-0.13160218486033184</c:v>
                </c:pt>
                <c:pt idx="808">
                  <c:v>-0.13236045283497391</c:v>
                </c:pt>
                <c:pt idx="809">
                  <c:v>-0.1331235129850212</c:v>
                </c:pt>
                <c:pt idx="810">
                  <c:v>-0.13389141469735824</c:v>
                </c:pt>
                <c:pt idx="811">
                  <c:v>-0.13466420814226776</c:v>
                </c:pt>
                <c:pt idx="812">
                  <c:v>-0.13544194429005194</c:v>
                </c:pt>
                <c:pt idx="813">
                  <c:v>-0.1362246749280957</c:v>
                </c:pt>
                <c:pt idx="814">
                  <c:v>-0.13701245267838813</c:v>
                </c:pt>
                <c:pt idx="815">
                  <c:v>-0.13780533101551617</c:v>
                </c:pt>
                <c:pt idx="816">
                  <c:v>-0.13860336428514611</c:v>
                </c:pt>
                <c:pt idx="817">
                  <c:v>-0.13940660772300814</c:v>
                </c:pt>
                <c:pt idx="818">
                  <c:v>-0.14021511747440141</c:v>
                </c:pt>
                <c:pt idx="819">
                  <c:v>-0.14102895061423659</c:v>
                </c:pt>
                <c:pt idx="820">
                  <c:v>-0.14184816516763321</c:v>
                </c:pt>
                <c:pt idx="821">
                  <c:v>-0.14267282013109125</c:v>
                </c:pt>
                <c:pt idx="822">
                  <c:v>-0.14350297549425531</c:v>
                </c:pt>
                <c:pt idx="823">
                  <c:v>-0.14433869226229212</c:v>
                </c:pt>
                <c:pt idx="824">
                  <c:v>-0.14518003247890218</c:v>
                </c:pt>
                <c:pt idx="825">
                  <c:v>-0.14602705924998666</c:v>
                </c:pt>
                <c:pt idx="826">
                  <c:v>-0.14687983676799263</c:v>
                </c:pt>
                <c:pt idx="827">
                  <c:v>-0.14773843033695974</c:v>
                </c:pt>
                <c:pt idx="828">
                  <c:v>-0.14860290639829341</c:v>
                </c:pt>
                <c:pt idx="829">
                  <c:v>-0.1494733325572889</c:v>
                </c:pt>
                <c:pt idx="830">
                  <c:v>-0.15034977761043336</c:v>
                </c:pt>
                <c:pt idx="831">
                  <c:v>-0.15123231157351327</c:v>
                </c:pt>
                <c:pt idx="832">
                  <c:v>-0.15212100571055651</c:v>
                </c:pt>
                <c:pt idx="833">
                  <c:v>-0.15301593256363724</c:v>
                </c:pt>
                <c:pt idx="834">
                  <c:v>-0.15391716598357721</c:v>
                </c:pt>
                <c:pt idx="835">
                  <c:v>-0.15482478116157325</c:v>
                </c:pt>
                <c:pt idx="836">
                  <c:v>-0.15573885466178725</c:v>
                </c:pt>
                <c:pt idx="837">
                  <c:v>-0.15665946445493251</c:v>
                </c:pt>
                <c:pt idx="838">
                  <c:v>-0.15758668995289282</c:v>
                </c:pt>
                <c:pt idx="839">
                  <c:v>-0.15852061204441428</c:v>
                </c:pt>
                <c:pt idx="840">
                  <c:v>-0.15946131313190884</c:v>
                </c:pt>
                <c:pt idx="841">
                  <c:v>-0.16040887716941124</c:v>
                </c:pt>
                <c:pt idx="842">
                  <c:v>-0.16136338970173356</c:v>
                </c:pt>
                <c:pt idx="843">
                  <c:v>-0.16232493790486285</c:v>
                </c:pt>
                <c:pt idx="844">
                  <c:v>-0.16329361062764969</c:v>
                </c:pt>
                <c:pt idx="845">
                  <c:v>-0.16426949843483651</c:v>
                </c:pt>
                <c:pt idx="846">
                  <c:v>-0.16525269365147949</c:v>
                </c:pt>
                <c:pt idx="847">
                  <c:v>-0.16624329040881627</c:v>
                </c:pt>
                <c:pt idx="848">
                  <c:v>-0.16724138469163885</c:v>
                </c:pt>
                <c:pt idx="849">
                  <c:v>-0.16824707438722902</c:v>
                </c:pt>
                <c:pt idx="850">
                  <c:v>-0.16926045933591993</c:v>
                </c:pt>
                <c:pt idx="851">
                  <c:v>-0.17028164138334859</c:v>
                </c:pt>
                <c:pt idx="852">
                  <c:v>-0.1713107244344684</c:v>
                </c:pt>
                <c:pt idx="853">
                  <c:v>-0.17234781450939174</c:v>
                </c:pt>
                <c:pt idx="854">
                  <c:v>-0.17339301980113894</c:v>
                </c:pt>
                <c:pt idx="855">
                  <c:v>-0.17444645073537193</c:v>
                </c:pt>
                <c:pt idx="856">
                  <c:v>-0.17550822003219488</c:v>
                </c:pt>
                <c:pt idx="857">
                  <c:v>-0.17657844277010773</c:v>
                </c:pt>
                <c:pt idx="858">
                  <c:v>-0.17765723645220441</c:v>
                </c:pt>
                <c:pt idx="859">
                  <c:v>-0.17874472107470959</c:v>
                </c:pt>
                <c:pt idx="860">
                  <c:v>-0.17984101919795573</c:v>
                </c:pt>
                <c:pt idx="861">
                  <c:v>-0.18094625601990252</c:v>
                </c:pt>
                <c:pt idx="862">
                  <c:v>-0.18206055945231187</c:v>
                </c:pt>
                <c:pt idx="863">
                  <c:v>-0.18318406019969249</c:v>
                </c:pt>
                <c:pt idx="864">
                  <c:v>-0.1843168918411362</c:v>
                </c:pt>
                <c:pt idx="865">
                  <c:v>-0.18545919091517449</c:v>
                </c:pt>
                <c:pt idx="866">
                  <c:v>-0.18661109700778908</c:v>
                </c:pt>
                <c:pt idx="867">
                  <c:v>-0.1877727528437195</c:v>
                </c:pt>
                <c:pt idx="868">
                  <c:v>-0.18894430438121615</c:v>
                </c:pt>
                <c:pt idx="869">
                  <c:v>-0.19012590091039586</c:v>
                </c:pt>
                <c:pt idx="870">
                  <c:v>-0.19131769515536673</c:v>
                </c:pt>
                <c:pt idx="871">
                  <c:v>-0.19251984338029526</c:v>
                </c:pt>
                <c:pt idx="872">
                  <c:v>-0.19373250549960164</c:v>
                </c:pt>
                <c:pt idx="873">
                  <c:v>-0.19495584519247566</c:v>
                </c:pt>
                <c:pt idx="874">
                  <c:v>-0.19619003002192004</c:v>
                </c:pt>
                <c:pt idx="875">
                  <c:v>-0.19743523155853568</c:v>
                </c:pt>
                <c:pt idx="876">
                  <c:v>-0.19869162550927946</c:v>
                </c:pt>
                <c:pt idx="877">
                  <c:v>-0.19995939185143388</c:v>
                </c:pt>
                <c:pt idx="878">
                  <c:v>-0.20123871497204635</c:v>
                </c:pt>
                <c:pt idx="879">
                  <c:v>-0.20252978381310546</c:v>
                </c:pt>
                <c:pt idx="880">
                  <c:v>-0.20383279202274304</c:v>
                </c:pt>
                <c:pt idx="881">
                  <c:v>-0.20514793811276127</c:v>
                </c:pt>
                <c:pt idx="882">
                  <c:v>-0.20647542562280791</c:v>
                </c:pt>
                <c:pt idx="883">
                  <c:v>-0.20781546329153736</c:v>
                </c:pt>
                <c:pt idx="884">
                  <c:v>-0.20916826523511842</c:v>
                </c:pt>
                <c:pt idx="885">
                  <c:v>-0.21053405113346926</c:v>
                </c:pt>
                <c:pt idx="886">
                  <c:v>-0.21191304642462619</c:v>
                </c:pt>
                <c:pt idx="887">
                  <c:v>-0.21330548250767423</c:v>
                </c:pt>
                <c:pt idx="888">
                  <c:v>-0.21471159695469824</c:v>
                </c:pt>
                <c:pt idx="889">
                  <c:v>-0.21613163373223787</c:v>
                </c:pt>
                <c:pt idx="890">
                  <c:v>-0.21756584343276453</c:v>
                </c:pt>
                <c:pt idx="891">
                  <c:v>-0.21901448351672773</c:v>
                </c:pt>
                <c:pt idx="892">
                  <c:v>-0.22047781856575677</c:v>
                </c:pt>
                <c:pt idx="893">
                  <c:v>-0.22195612054763914</c:v>
                </c:pt>
                <c:pt idx="894">
                  <c:v>-0.22344966909374023</c:v>
                </c:pt>
                <c:pt idx="895">
                  <c:v>-0.22495875178957114</c:v>
                </c:pt>
                <c:pt idx="896">
                  <c:v>-0.22648366447926047</c:v>
                </c:pt>
                <c:pt idx="897">
                  <c:v>-0.22802471158473467</c:v>
                </c:pt>
                <c:pt idx="898">
                  <c:v>-0.22958220644046975</c:v>
                </c:pt>
                <c:pt idx="899">
                  <c:v>-0.23115647164473355</c:v>
                </c:pt>
                <c:pt idx="900">
                  <c:v>-0.23274783942830371</c:v>
                </c:pt>
                <c:pt idx="901">
                  <c:v>-0.23435665204171535</c:v>
                </c:pt>
                <c:pt idx="902">
                  <c:v>-0.2359832621621662</c:v>
                </c:pt>
                <c:pt idx="903">
                  <c:v>-0.23762803332129098</c:v>
                </c:pt>
                <c:pt idx="904">
                  <c:v>-0.23929134035510047</c:v>
                </c:pt>
                <c:pt idx="905">
                  <c:v>-0.24097356987747928</c:v>
                </c:pt>
                <c:pt idx="906">
                  <c:v>-0.24267512077873718</c:v>
                </c:pt>
                <c:pt idx="907">
                  <c:v>-0.24439640475082378</c:v>
                </c:pt>
                <c:pt idx="908">
                  <c:v>-0.24613784684093334</c:v>
                </c:pt>
                <c:pt idx="909">
                  <c:v>-0.24789988603536375</c:v>
                </c:pt>
                <c:pt idx="910">
                  <c:v>-0.2496829758756349</c:v>
                </c:pt>
                <c:pt idx="911">
                  <c:v>-0.25148758510902841</c:v>
                </c:pt>
                <c:pt idx="912">
                  <c:v>-0.25331419837588509</c:v>
                </c:pt>
                <c:pt idx="913">
                  <c:v>-0.25516331693617633</c:v>
                </c:pt>
                <c:pt idx="914">
                  <c:v>-0.25703545943807943</c:v>
                </c:pt>
                <c:pt idx="915">
                  <c:v>-0.25893116273149935</c:v>
                </c:pt>
                <c:pt idx="916">
                  <c:v>-0.26085098272973328</c:v>
                </c:pt>
                <c:pt idx="917">
                  <c:v>-0.26279549532273427</c:v>
                </c:pt>
                <c:pt idx="918">
                  <c:v>-0.26476529734572785</c:v>
                </c:pt>
                <c:pt idx="919">
                  <c:v>-0.26676100760725863</c:v>
                </c:pt>
                <c:pt idx="920">
                  <c:v>-0.26878326798109425</c:v>
                </c:pt>
                <c:pt idx="921">
                  <c:v>-0.27083274456680867</c:v>
                </c:pt>
                <c:pt idx="922">
                  <c:v>-0.27291012892429345</c:v>
                </c:pt>
                <c:pt idx="923">
                  <c:v>-0.27501613938792085</c:v>
                </c:pt>
                <c:pt idx="924">
                  <c:v>-0.27715152246660846</c:v>
                </c:pt>
                <c:pt idx="925">
                  <c:v>-0.27931705433660986</c:v>
                </c:pt>
                <c:pt idx="926">
                  <c:v>-0.28151354243450172</c:v>
                </c:pt>
                <c:pt idx="927">
                  <c:v>-0.28374182715854745</c:v>
                </c:pt>
                <c:pt idx="928">
                  <c:v>-0.28600278368740711</c:v>
                </c:pt>
                <c:pt idx="929">
                  <c:v>-0.28829732392604079</c:v>
                </c:pt>
                <c:pt idx="930">
                  <c:v>-0.29062639858963468</c:v>
                </c:pt>
                <c:pt idx="931">
                  <c:v>-0.29299099943746276</c:v>
                </c:pt>
                <c:pt idx="932">
                  <c:v>-0.29539216166982252</c:v>
                </c:pt>
                <c:pt idx="933">
                  <c:v>-0.29783096650253937</c:v>
                </c:pt>
                <c:pt idx="934">
                  <c:v>-0.30030854393506468</c:v>
                </c:pt>
                <c:pt idx="935">
                  <c:v>-0.3028260757299015</c:v>
                </c:pt>
                <c:pt idx="936">
                  <c:v>-0.30538479862302215</c:v>
                </c:pt>
                <c:pt idx="937">
                  <c:v>-0.30798600778710272</c:v>
                </c:pt>
                <c:pt idx="938">
                  <c:v>-0.31063106057185252</c:v>
                </c:pt>
                <c:pt idx="939">
                  <c:v>-0.31332138054847203</c:v>
                </c:pt>
                <c:pt idx="940">
                  <c:v>-0.31605846188840891</c:v>
                </c:pt>
                <c:pt idx="941">
                  <c:v>-0.31884387411012666</c:v>
                </c:pt>
                <c:pt idx="942">
                  <c:v>-0.32167926723163565</c:v>
                </c:pt>
                <c:pt idx="943">
                  <c:v>-0.32456637737113603</c:v>
                </c:pt>
                <c:pt idx="944">
                  <c:v>-0.32750703284336857</c:v>
                </c:pt>
                <c:pt idx="945">
                  <c:v>-0.33050316080526881</c:v>
                </c:pt>
                <c:pt idx="946">
                  <c:v>-0.33355679451141507</c:v>
                </c:pt>
                <c:pt idx="947">
                  <c:v>-0.33667008124766773</c:v>
                </c:pt>
                <c:pt idx="948">
                  <c:v>-0.33984529102052463</c:v>
                </c:pt>
                <c:pt idx="949">
                  <c:v>-0.34308482609025509</c:v>
                </c:pt>
                <c:pt idx="950">
                  <c:v>-0.34639123144808415</c:v>
                </c:pt>
                <c:pt idx="951">
                  <c:v>-0.34976720635188618</c:v>
                </c:pt>
                <c:pt idx="952">
                  <c:v>-0.35321561705136395</c:v>
                </c:pt>
                <c:pt idx="953">
                  <c:v>-0.35673951085300304</c:v>
                </c:pt>
                <c:pt idx="954">
                  <c:v>-0.36034213169772056</c:v>
                </c:pt>
                <c:pt idx="955">
                  <c:v>-0.36402693745073389</c:v>
                </c:pt>
                <c:pt idx="956">
                  <c:v>-0.36779761913457831</c:v>
                </c:pt>
                <c:pt idx="957">
                  <c:v>-0.37165812237336759</c:v>
                </c:pt>
                <c:pt idx="958">
                  <c:v>-0.37561267136057142</c:v>
                </c:pt>
                <c:pt idx="959">
                  <c:v>-0.37966579571526704</c:v>
                </c:pt>
                <c:pt idx="960">
                  <c:v>-0.38382236065493258</c:v>
                </c:pt>
                <c:pt idx="961">
                  <c:v>-0.38808760098873307</c:v>
                </c:pt>
                <c:pt idx="962">
                  <c:v>-0.39246715952692152</c:v>
                </c:pt>
                <c:pt idx="963">
                  <c:v>-0.39696713061320166</c:v>
                </c:pt>
                <c:pt idx="964">
                  <c:v>-0.40159410962253006</c:v>
                </c:pt>
                <c:pt idx="965">
                  <c:v>-0.40635524943302614</c:v>
                </c:pt>
                <c:pt idx="966">
                  <c:v>-0.41125832508543159</c:v>
                </c:pt>
                <c:pt idx="967">
                  <c:v>-0.41631180809724688</c:v>
                </c:pt>
                <c:pt idx="968">
                  <c:v>-0.42152495221484793</c:v>
                </c:pt>
                <c:pt idx="969">
                  <c:v>-0.42690789278342411</c:v>
                </c:pt>
                <c:pt idx="970">
                  <c:v>-0.43247176241518359</c:v>
                </c:pt>
                <c:pt idx="971">
                  <c:v>-0.43822882627275611</c:v>
                </c:pt>
                <c:pt idx="972">
                  <c:v>-0.44419264110000145</c:v>
                </c:pt>
                <c:pt idx="973">
                  <c:v>-0.45037824318509523</c:v>
                </c:pt>
                <c:pt idx="974">
                  <c:v>-0.45680237181150707</c:v>
                </c:pt>
                <c:pt idx="975">
                  <c:v>-0.46348373655370279</c:v>
                </c:pt>
                <c:pt idx="976">
                  <c:v>-0.4704433391643974</c:v>
                </c:pt>
                <c:pt idx="977">
                  <c:v>-0.4777048640047652</c:v>
                </c:pt>
                <c:pt idx="978">
                  <c:v>-0.48529515531442702</c:v>
                </c:pt>
                <c:pt idx="979">
                  <c:v>-0.49324480558260075</c:v>
                </c:pt>
                <c:pt idx="980">
                  <c:v>-0.50158888757749542</c:v>
                </c:pt>
                <c:pt idx="981">
                  <c:v>-0.51036787429574704</c:v>
                </c:pt>
                <c:pt idx="982">
                  <c:v>-0.5196288078691309</c:v>
                </c:pt>
                <c:pt idx="983">
                  <c:v>-0.52942680292551647</c:v>
                </c:pt>
                <c:pt idx="984">
                  <c:v>-0.53982700624674229</c:v>
                </c:pt>
                <c:pt idx="985">
                  <c:v>-0.55090718971825603</c:v>
                </c:pt>
                <c:pt idx="986">
                  <c:v>-0.56276123923309695</c:v>
                </c:pt>
                <c:pt idx="987">
                  <c:v>-0.5755039388113864</c:v>
                </c:pt>
                <c:pt idx="988">
                  <c:v>-0.58927767354418437</c:v>
                </c:pt>
                <c:pt idx="989">
                  <c:v>-0.60426205606206074</c:v>
                </c:pt>
                <c:pt idx="990">
                  <c:v>-0.62068815415418932</c:v>
                </c:pt>
                <c:pt idx="991">
                  <c:v>-0.63886024020783916</c:v>
                </c:pt>
                <c:pt idx="992">
                  <c:v>-0.6591904047506314</c:v>
                </c:pt>
                <c:pt idx="993">
                  <c:v>-0.68225640477402383</c:v>
                </c:pt>
                <c:pt idx="994">
                  <c:v>-0.70890440746118266</c:v>
                </c:pt>
                <c:pt idx="995">
                  <c:v>-0.74044625825195909</c:v>
                </c:pt>
                <c:pt idx="996">
                  <c:v>-0.77907968129803706</c:v>
                </c:pt>
                <c:pt idx="997">
                  <c:v>-0.82892465918975822</c:v>
                </c:pt>
                <c:pt idx="998">
                  <c:v>-0.8992307114004966</c:v>
                </c:pt>
                <c:pt idx="999">
                  <c:v>-1.0195123235292647</c:v>
                </c:pt>
                <c:pt idx="1000">
                  <c:v>0</c:v>
                </c:pt>
              </c:numCache>
            </c:numRef>
          </c:yVal>
          <c:smooth val="0"/>
          <c:extLst>
            <c:ext xmlns:c16="http://schemas.microsoft.com/office/drawing/2014/chart" uri="{C3380CC4-5D6E-409C-BE32-E72D297353CC}">
              <c16:uniqueId val="{00000001-09C3-47EE-90B2-F1D1A4742B9E}"/>
            </c:ext>
          </c:extLst>
        </c:ser>
        <c:ser>
          <c:idx val="2"/>
          <c:order val="2"/>
          <c:spPr>
            <a:ln w="19050" cap="rnd">
              <a:solidFill>
                <a:schemeClr val="accent3"/>
              </a:solidFill>
              <a:round/>
            </a:ln>
            <a:effectLst/>
          </c:spPr>
          <c:marker>
            <c:symbol val="circle"/>
            <c:size val="2"/>
            <c:spPr>
              <a:solidFill>
                <a:schemeClr val="accent3"/>
              </a:solidFill>
              <a:ln w="9525">
                <a:solidFill>
                  <a:schemeClr val="accent3"/>
                </a:solidFill>
              </a:ln>
              <a:effectLst/>
            </c:spPr>
          </c:marker>
          <c:xVal>
            <c:numRef>
              <c:f>Kelly!$F$2:$F$1002</c:f>
              <c:numCache>
                <c:formatCode>_ * #,##0.000_ ;_ * \-#,##0.000_ ;_ * "-"_ ;_ @_ </c:formatCode>
                <c:ptCount val="1001"/>
                <c:pt idx="0">
                  <c:v>0</c:v>
                </c:pt>
                <c:pt idx="1">
                  <c:v>1E-3</c:v>
                </c:pt>
                <c:pt idx="2">
                  <c:v>2E-3</c:v>
                </c:pt>
                <c:pt idx="3">
                  <c:v>3.0000000000000001E-3</c:v>
                </c:pt>
                <c:pt idx="4">
                  <c:v>4.0000000000000001E-3</c:v>
                </c:pt>
                <c:pt idx="5">
                  <c:v>5.0000000000000001E-3</c:v>
                </c:pt>
                <c:pt idx="6">
                  <c:v>6.0000000000000001E-3</c:v>
                </c:pt>
                <c:pt idx="7">
                  <c:v>7.0000000000000001E-3</c:v>
                </c:pt>
                <c:pt idx="8">
                  <c:v>8.0000000000000002E-3</c:v>
                </c:pt>
                <c:pt idx="9">
                  <c:v>9.0000000000000011E-3</c:v>
                </c:pt>
                <c:pt idx="10">
                  <c:v>1.0000000000000002E-2</c:v>
                </c:pt>
                <c:pt idx="11">
                  <c:v>1.1000000000000003E-2</c:v>
                </c:pt>
                <c:pt idx="12">
                  <c:v>1.2000000000000004E-2</c:v>
                </c:pt>
                <c:pt idx="13">
                  <c:v>1.3000000000000005E-2</c:v>
                </c:pt>
                <c:pt idx="14">
                  <c:v>1.4000000000000005E-2</c:v>
                </c:pt>
                <c:pt idx="15">
                  <c:v>1.5000000000000006E-2</c:v>
                </c:pt>
                <c:pt idx="16">
                  <c:v>1.6000000000000007E-2</c:v>
                </c:pt>
                <c:pt idx="17">
                  <c:v>1.7000000000000008E-2</c:v>
                </c:pt>
                <c:pt idx="18">
                  <c:v>1.8000000000000009E-2</c:v>
                </c:pt>
                <c:pt idx="19">
                  <c:v>1.900000000000001E-2</c:v>
                </c:pt>
                <c:pt idx="20">
                  <c:v>2.0000000000000011E-2</c:v>
                </c:pt>
                <c:pt idx="21">
                  <c:v>2.1000000000000012E-2</c:v>
                </c:pt>
                <c:pt idx="22">
                  <c:v>2.2000000000000013E-2</c:v>
                </c:pt>
                <c:pt idx="23">
                  <c:v>2.3000000000000013E-2</c:v>
                </c:pt>
                <c:pt idx="24">
                  <c:v>2.4000000000000014E-2</c:v>
                </c:pt>
                <c:pt idx="25">
                  <c:v>2.5000000000000015E-2</c:v>
                </c:pt>
                <c:pt idx="26">
                  <c:v>2.6000000000000016E-2</c:v>
                </c:pt>
                <c:pt idx="27">
                  <c:v>2.7000000000000017E-2</c:v>
                </c:pt>
                <c:pt idx="28">
                  <c:v>2.8000000000000018E-2</c:v>
                </c:pt>
                <c:pt idx="29">
                  <c:v>2.9000000000000019E-2</c:v>
                </c:pt>
                <c:pt idx="30">
                  <c:v>3.000000000000002E-2</c:v>
                </c:pt>
                <c:pt idx="31">
                  <c:v>3.1000000000000021E-2</c:v>
                </c:pt>
                <c:pt idx="32">
                  <c:v>3.2000000000000021E-2</c:v>
                </c:pt>
                <c:pt idx="33">
                  <c:v>3.3000000000000022E-2</c:v>
                </c:pt>
                <c:pt idx="34">
                  <c:v>3.4000000000000023E-2</c:v>
                </c:pt>
                <c:pt idx="35">
                  <c:v>3.5000000000000024E-2</c:v>
                </c:pt>
                <c:pt idx="36">
                  <c:v>3.6000000000000025E-2</c:v>
                </c:pt>
                <c:pt idx="37">
                  <c:v>3.7000000000000026E-2</c:v>
                </c:pt>
                <c:pt idx="38">
                  <c:v>3.8000000000000027E-2</c:v>
                </c:pt>
                <c:pt idx="39">
                  <c:v>3.9000000000000028E-2</c:v>
                </c:pt>
                <c:pt idx="40">
                  <c:v>4.0000000000000029E-2</c:v>
                </c:pt>
                <c:pt idx="41">
                  <c:v>4.1000000000000029E-2</c:v>
                </c:pt>
                <c:pt idx="42">
                  <c:v>4.200000000000003E-2</c:v>
                </c:pt>
                <c:pt idx="43">
                  <c:v>4.3000000000000031E-2</c:v>
                </c:pt>
                <c:pt idx="44">
                  <c:v>4.4000000000000032E-2</c:v>
                </c:pt>
                <c:pt idx="45">
                  <c:v>4.5000000000000033E-2</c:v>
                </c:pt>
                <c:pt idx="46">
                  <c:v>4.6000000000000034E-2</c:v>
                </c:pt>
                <c:pt idx="47">
                  <c:v>4.7000000000000035E-2</c:v>
                </c:pt>
                <c:pt idx="48">
                  <c:v>4.8000000000000036E-2</c:v>
                </c:pt>
                <c:pt idx="49">
                  <c:v>4.9000000000000037E-2</c:v>
                </c:pt>
                <c:pt idx="50">
                  <c:v>5.0000000000000037E-2</c:v>
                </c:pt>
                <c:pt idx="51">
                  <c:v>5.1000000000000038E-2</c:v>
                </c:pt>
                <c:pt idx="52">
                  <c:v>5.2000000000000039E-2</c:v>
                </c:pt>
                <c:pt idx="53">
                  <c:v>5.300000000000004E-2</c:v>
                </c:pt>
                <c:pt idx="54">
                  <c:v>5.4000000000000041E-2</c:v>
                </c:pt>
                <c:pt idx="55">
                  <c:v>5.5000000000000042E-2</c:v>
                </c:pt>
                <c:pt idx="56">
                  <c:v>5.6000000000000043E-2</c:v>
                </c:pt>
                <c:pt idx="57">
                  <c:v>5.7000000000000044E-2</c:v>
                </c:pt>
                <c:pt idx="58">
                  <c:v>5.8000000000000045E-2</c:v>
                </c:pt>
                <c:pt idx="59">
                  <c:v>5.9000000000000045E-2</c:v>
                </c:pt>
                <c:pt idx="60">
                  <c:v>6.0000000000000046E-2</c:v>
                </c:pt>
                <c:pt idx="61">
                  <c:v>6.1000000000000047E-2</c:v>
                </c:pt>
                <c:pt idx="62">
                  <c:v>6.2000000000000048E-2</c:v>
                </c:pt>
                <c:pt idx="63">
                  <c:v>6.3000000000000042E-2</c:v>
                </c:pt>
                <c:pt idx="64">
                  <c:v>6.4000000000000043E-2</c:v>
                </c:pt>
                <c:pt idx="65">
                  <c:v>6.5000000000000044E-2</c:v>
                </c:pt>
                <c:pt idx="66">
                  <c:v>6.6000000000000045E-2</c:v>
                </c:pt>
                <c:pt idx="67">
                  <c:v>6.7000000000000046E-2</c:v>
                </c:pt>
                <c:pt idx="68">
                  <c:v>6.8000000000000047E-2</c:v>
                </c:pt>
                <c:pt idx="69">
                  <c:v>6.9000000000000047E-2</c:v>
                </c:pt>
                <c:pt idx="70">
                  <c:v>7.0000000000000048E-2</c:v>
                </c:pt>
                <c:pt idx="71">
                  <c:v>7.1000000000000049E-2</c:v>
                </c:pt>
                <c:pt idx="72">
                  <c:v>7.200000000000005E-2</c:v>
                </c:pt>
                <c:pt idx="73">
                  <c:v>7.3000000000000051E-2</c:v>
                </c:pt>
                <c:pt idx="74">
                  <c:v>7.4000000000000052E-2</c:v>
                </c:pt>
                <c:pt idx="75">
                  <c:v>7.5000000000000053E-2</c:v>
                </c:pt>
                <c:pt idx="76">
                  <c:v>7.6000000000000054E-2</c:v>
                </c:pt>
                <c:pt idx="77">
                  <c:v>7.7000000000000055E-2</c:v>
                </c:pt>
                <c:pt idx="78">
                  <c:v>7.8000000000000055E-2</c:v>
                </c:pt>
                <c:pt idx="79">
                  <c:v>7.9000000000000056E-2</c:v>
                </c:pt>
                <c:pt idx="80">
                  <c:v>8.0000000000000057E-2</c:v>
                </c:pt>
                <c:pt idx="81">
                  <c:v>8.1000000000000058E-2</c:v>
                </c:pt>
                <c:pt idx="82">
                  <c:v>8.2000000000000059E-2</c:v>
                </c:pt>
                <c:pt idx="83">
                  <c:v>8.300000000000006E-2</c:v>
                </c:pt>
                <c:pt idx="84">
                  <c:v>8.4000000000000061E-2</c:v>
                </c:pt>
                <c:pt idx="85">
                  <c:v>8.5000000000000062E-2</c:v>
                </c:pt>
                <c:pt idx="86">
                  <c:v>8.6000000000000063E-2</c:v>
                </c:pt>
                <c:pt idx="87">
                  <c:v>8.7000000000000063E-2</c:v>
                </c:pt>
                <c:pt idx="88">
                  <c:v>8.8000000000000064E-2</c:v>
                </c:pt>
                <c:pt idx="89">
                  <c:v>8.9000000000000065E-2</c:v>
                </c:pt>
                <c:pt idx="90">
                  <c:v>9.0000000000000066E-2</c:v>
                </c:pt>
                <c:pt idx="91">
                  <c:v>9.1000000000000067E-2</c:v>
                </c:pt>
                <c:pt idx="92">
                  <c:v>9.2000000000000068E-2</c:v>
                </c:pt>
                <c:pt idx="93">
                  <c:v>9.3000000000000069E-2</c:v>
                </c:pt>
                <c:pt idx="94">
                  <c:v>9.400000000000007E-2</c:v>
                </c:pt>
                <c:pt idx="95">
                  <c:v>9.500000000000007E-2</c:v>
                </c:pt>
                <c:pt idx="96">
                  <c:v>9.6000000000000071E-2</c:v>
                </c:pt>
                <c:pt idx="97">
                  <c:v>9.7000000000000072E-2</c:v>
                </c:pt>
                <c:pt idx="98">
                  <c:v>9.8000000000000073E-2</c:v>
                </c:pt>
                <c:pt idx="99">
                  <c:v>9.9000000000000074E-2</c:v>
                </c:pt>
                <c:pt idx="100">
                  <c:v>0.10000000000000007</c:v>
                </c:pt>
                <c:pt idx="101">
                  <c:v>0.10100000000000008</c:v>
                </c:pt>
                <c:pt idx="102">
                  <c:v>0.10200000000000008</c:v>
                </c:pt>
                <c:pt idx="103">
                  <c:v>0.10300000000000008</c:v>
                </c:pt>
                <c:pt idx="104">
                  <c:v>0.10400000000000008</c:v>
                </c:pt>
                <c:pt idx="105">
                  <c:v>0.10500000000000008</c:v>
                </c:pt>
                <c:pt idx="106">
                  <c:v>0.10600000000000008</c:v>
                </c:pt>
                <c:pt idx="107">
                  <c:v>0.10700000000000008</c:v>
                </c:pt>
                <c:pt idx="108">
                  <c:v>0.10800000000000008</c:v>
                </c:pt>
                <c:pt idx="109">
                  <c:v>0.10900000000000008</c:v>
                </c:pt>
                <c:pt idx="110">
                  <c:v>0.11000000000000008</c:v>
                </c:pt>
                <c:pt idx="111">
                  <c:v>0.11100000000000008</c:v>
                </c:pt>
                <c:pt idx="112">
                  <c:v>0.11200000000000009</c:v>
                </c:pt>
                <c:pt idx="113">
                  <c:v>0.11300000000000009</c:v>
                </c:pt>
                <c:pt idx="114">
                  <c:v>0.11400000000000009</c:v>
                </c:pt>
                <c:pt idx="115">
                  <c:v>0.11500000000000009</c:v>
                </c:pt>
                <c:pt idx="116">
                  <c:v>0.11600000000000009</c:v>
                </c:pt>
                <c:pt idx="117">
                  <c:v>0.11700000000000009</c:v>
                </c:pt>
                <c:pt idx="118">
                  <c:v>0.11800000000000009</c:v>
                </c:pt>
                <c:pt idx="119">
                  <c:v>0.11900000000000009</c:v>
                </c:pt>
                <c:pt idx="120">
                  <c:v>0.12000000000000009</c:v>
                </c:pt>
                <c:pt idx="121">
                  <c:v>0.12100000000000009</c:v>
                </c:pt>
                <c:pt idx="122">
                  <c:v>0.12200000000000009</c:v>
                </c:pt>
                <c:pt idx="123">
                  <c:v>0.1230000000000001</c:v>
                </c:pt>
                <c:pt idx="124">
                  <c:v>0.1240000000000001</c:v>
                </c:pt>
                <c:pt idx="125">
                  <c:v>0.12500000000000008</c:v>
                </c:pt>
                <c:pt idx="126">
                  <c:v>0.12600000000000008</c:v>
                </c:pt>
                <c:pt idx="127">
                  <c:v>0.12700000000000009</c:v>
                </c:pt>
                <c:pt idx="128">
                  <c:v>0.12800000000000009</c:v>
                </c:pt>
                <c:pt idx="129">
                  <c:v>0.12900000000000009</c:v>
                </c:pt>
                <c:pt idx="130">
                  <c:v>0.13000000000000009</c:v>
                </c:pt>
                <c:pt idx="131">
                  <c:v>0.13100000000000009</c:v>
                </c:pt>
                <c:pt idx="132">
                  <c:v>0.13200000000000009</c:v>
                </c:pt>
                <c:pt idx="133">
                  <c:v>0.13300000000000009</c:v>
                </c:pt>
                <c:pt idx="134">
                  <c:v>0.13400000000000009</c:v>
                </c:pt>
                <c:pt idx="135">
                  <c:v>0.13500000000000009</c:v>
                </c:pt>
                <c:pt idx="136">
                  <c:v>0.13600000000000009</c:v>
                </c:pt>
                <c:pt idx="137">
                  <c:v>0.13700000000000009</c:v>
                </c:pt>
                <c:pt idx="138">
                  <c:v>0.13800000000000009</c:v>
                </c:pt>
                <c:pt idx="139">
                  <c:v>0.1390000000000001</c:v>
                </c:pt>
                <c:pt idx="140">
                  <c:v>0.1400000000000001</c:v>
                </c:pt>
                <c:pt idx="141">
                  <c:v>0.1410000000000001</c:v>
                </c:pt>
                <c:pt idx="142">
                  <c:v>0.1420000000000001</c:v>
                </c:pt>
                <c:pt idx="143">
                  <c:v>0.1430000000000001</c:v>
                </c:pt>
                <c:pt idx="144">
                  <c:v>0.1440000000000001</c:v>
                </c:pt>
                <c:pt idx="145">
                  <c:v>0.1450000000000001</c:v>
                </c:pt>
                <c:pt idx="146">
                  <c:v>0.1460000000000001</c:v>
                </c:pt>
                <c:pt idx="147">
                  <c:v>0.1470000000000001</c:v>
                </c:pt>
                <c:pt idx="148">
                  <c:v>0.1480000000000001</c:v>
                </c:pt>
                <c:pt idx="149">
                  <c:v>0.1490000000000001</c:v>
                </c:pt>
                <c:pt idx="150">
                  <c:v>0.15000000000000011</c:v>
                </c:pt>
                <c:pt idx="151">
                  <c:v>0.15100000000000011</c:v>
                </c:pt>
                <c:pt idx="152">
                  <c:v>0.15200000000000011</c:v>
                </c:pt>
                <c:pt idx="153">
                  <c:v>0.15300000000000011</c:v>
                </c:pt>
                <c:pt idx="154">
                  <c:v>0.15400000000000011</c:v>
                </c:pt>
                <c:pt idx="155">
                  <c:v>0.15500000000000011</c:v>
                </c:pt>
                <c:pt idx="156">
                  <c:v>0.15600000000000011</c:v>
                </c:pt>
                <c:pt idx="157">
                  <c:v>0.15700000000000011</c:v>
                </c:pt>
                <c:pt idx="158">
                  <c:v>0.15800000000000011</c:v>
                </c:pt>
                <c:pt idx="159">
                  <c:v>0.15900000000000011</c:v>
                </c:pt>
                <c:pt idx="160">
                  <c:v>0.16000000000000011</c:v>
                </c:pt>
                <c:pt idx="161">
                  <c:v>0.16100000000000012</c:v>
                </c:pt>
                <c:pt idx="162">
                  <c:v>0.16200000000000012</c:v>
                </c:pt>
                <c:pt idx="163">
                  <c:v>0.16300000000000012</c:v>
                </c:pt>
                <c:pt idx="164">
                  <c:v>0.16400000000000012</c:v>
                </c:pt>
                <c:pt idx="165">
                  <c:v>0.16500000000000012</c:v>
                </c:pt>
                <c:pt idx="166">
                  <c:v>0.16600000000000012</c:v>
                </c:pt>
                <c:pt idx="167">
                  <c:v>0.16700000000000012</c:v>
                </c:pt>
                <c:pt idx="168">
                  <c:v>0.16800000000000012</c:v>
                </c:pt>
                <c:pt idx="169">
                  <c:v>0.16900000000000012</c:v>
                </c:pt>
                <c:pt idx="170">
                  <c:v>0.17000000000000012</c:v>
                </c:pt>
                <c:pt idx="171">
                  <c:v>0.17100000000000012</c:v>
                </c:pt>
                <c:pt idx="172">
                  <c:v>0.17200000000000013</c:v>
                </c:pt>
                <c:pt idx="173">
                  <c:v>0.17300000000000013</c:v>
                </c:pt>
                <c:pt idx="174">
                  <c:v>0.17400000000000013</c:v>
                </c:pt>
                <c:pt idx="175">
                  <c:v>0.17500000000000013</c:v>
                </c:pt>
                <c:pt idx="176">
                  <c:v>0.17600000000000013</c:v>
                </c:pt>
                <c:pt idx="177">
                  <c:v>0.17700000000000013</c:v>
                </c:pt>
                <c:pt idx="178">
                  <c:v>0.17800000000000013</c:v>
                </c:pt>
                <c:pt idx="179">
                  <c:v>0.17900000000000013</c:v>
                </c:pt>
                <c:pt idx="180">
                  <c:v>0.18000000000000013</c:v>
                </c:pt>
                <c:pt idx="181">
                  <c:v>0.18100000000000013</c:v>
                </c:pt>
                <c:pt idx="182">
                  <c:v>0.18200000000000013</c:v>
                </c:pt>
                <c:pt idx="183">
                  <c:v>0.18300000000000013</c:v>
                </c:pt>
                <c:pt idx="184">
                  <c:v>0.18400000000000014</c:v>
                </c:pt>
                <c:pt idx="185">
                  <c:v>0.18500000000000014</c:v>
                </c:pt>
                <c:pt idx="186">
                  <c:v>0.18600000000000014</c:v>
                </c:pt>
                <c:pt idx="187">
                  <c:v>0.18700000000000014</c:v>
                </c:pt>
                <c:pt idx="188">
                  <c:v>0.18800000000000014</c:v>
                </c:pt>
                <c:pt idx="189">
                  <c:v>0.18900000000000014</c:v>
                </c:pt>
                <c:pt idx="190">
                  <c:v>0.19000000000000014</c:v>
                </c:pt>
                <c:pt idx="191">
                  <c:v>0.19100000000000014</c:v>
                </c:pt>
                <c:pt idx="192">
                  <c:v>0.19200000000000014</c:v>
                </c:pt>
                <c:pt idx="193">
                  <c:v>0.19300000000000014</c:v>
                </c:pt>
                <c:pt idx="194">
                  <c:v>0.19400000000000014</c:v>
                </c:pt>
                <c:pt idx="195">
                  <c:v>0.19500000000000015</c:v>
                </c:pt>
                <c:pt idx="196">
                  <c:v>0.19600000000000015</c:v>
                </c:pt>
                <c:pt idx="197">
                  <c:v>0.19700000000000015</c:v>
                </c:pt>
                <c:pt idx="198">
                  <c:v>0.19800000000000015</c:v>
                </c:pt>
                <c:pt idx="199">
                  <c:v>0.19900000000000015</c:v>
                </c:pt>
                <c:pt idx="200">
                  <c:v>0.20000000000000015</c:v>
                </c:pt>
                <c:pt idx="201">
                  <c:v>0.20100000000000015</c:v>
                </c:pt>
                <c:pt idx="202">
                  <c:v>0.20200000000000015</c:v>
                </c:pt>
                <c:pt idx="203">
                  <c:v>0.20300000000000015</c:v>
                </c:pt>
                <c:pt idx="204">
                  <c:v>0.20400000000000015</c:v>
                </c:pt>
                <c:pt idx="205">
                  <c:v>0.20500000000000015</c:v>
                </c:pt>
                <c:pt idx="206">
                  <c:v>0.20600000000000016</c:v>
                </c:pt>
                <c:pt idx="207">
                  <c:v>0.20700000000000016</c:v>
                </c:pt>
                <c:pt idx="208">
                  <c:v>0.20800000000000016</c:v>
                </c:pt>
                <c:pt idx="209">
                  <c:v>0.20900000000000016</c:v>
                </c:pt>
                <c:pt idx="210">
                  <c:v>0.21000000000000016</c:v>
                </c:pt>
                <c:pt idx="211">
                  <c:v>0.21100000000000016</c:v>
                </c:pt>
                <c:pt idx="212">
                  <c:v>0.21200000000000016</c:v>
                </c:pt>
                <c:pt idx="213">
                  <c:v>0.21300000000000016</c:v>
                </c:pt>
                <c:pt idx="214">
                  <c:v>0.21400000000000016</c:v>
                </c:pt>
                <c:pt idx="215">
                  <c:v>0.21500000000000016</c:v>
                </c:pt>
                <c:pt idx="216">
                  <c:v>0.21600000000000016</c:v>
                </c:pt>
                <c:pt idx="217">
                  <c:v>0.21700000000000016</c:v>
                </c:pt>
                <c:pt idx="218">
                  <c:v>0.21800000000000017</c:v>
                </c:pt>
                <c:pt idx="219">
                  <c:v>0.21900000000000017</c:v>
                </c:pt>
                <c:pt idx="220">
                  <c:v>0.22000000000000017</c:v>
                </c:pt>
                <c:pt idx="221">
                  <c:v>0.22100000000000017</c:v>
                </c:pt>
                <c:pt idx="222">
                  <c:v>0.22200000000000017</c:v>
                </c:pt>
                <c:pt idx="223">
                  <c:v>0.22300000000000017</c:v>
                </c:pt>
                <c:pt idx="224">
                  <c:v>0.22400000000000017</c:v>
                </c:pt>
                <c:pt idx="225">
                  <c:v>0.22500000000000017</c:v>
                </c:pt>
                <c:pt idx="226">
                  <c:v>0.22600000000000017</c:v>
                </c:pt>
                <c:pt idx="227">
                  <c:v>0.22700000000000017</c:v>
                </c:pt>
                <c:pt idx="228">
                  <c:v>0.22800000000000017</c:v>
                </c:pt>
                <c:pt idx="229">
                  <c:v>0.22900000000000018</c:v>
                </c:pt>
                <c:pt idx="230">
                  <c:v>0.23000000000000018</c:v>
                </c:pt>
                <c:pt idx="231">
                  <c:v>0.23100000000000018</c:v>
                </c:pt>
                <c:pt idx="232">
                  <c:v>0.23200000000000018</c:v>
                </c:pt>
                <c:pt idx="233">
                  <c:v>0.23300000000000018</c:v>
                </c:pt>
                <c:pt idx="234">
                  <c:v>0.23400000000000018</c:v>
                </c:pt>
                <c:pt idx="235">
                  <c:v>0.23500000000000018</c:v>
                </c:pt>
                <c:pt idx="236">
                  <c:v>0.23600000000000018</c:v>
                </c:pt>
                <c:pt idx="237">
                  <c:v>0.23700000000000018</c:v>
                </c:pt>
                <c:pt idx="238">
                  <c:v>0.23800000000000018</c:v>
                </c:pt>
                <c:pt idx="239">
                  <c:v>0.23900000000000018</c:v>
                </c:pt>
                <c:pt idx="240">
                  <c:v>0.24000000000000019</c:v>
                </c:pt>
                <c:pt idx="241">
                  <c:v>0.24100000000000019</c:v>
                </c:pt>
                <c:pt idx="242">
                  <c:v>0.24200000000000019</c:v>
                </c:pt>
                <c:pt idx="243">
                  <c:v>0.24300000000000019</c:v>
                </c:pt>
                <c:pt idx="244">
                  <c:v>0.24400000000000019</c:v>
                </c:pt>
                <c:pt idx="245">
                  <c:v>0.24500000000000019</c:v>
                </c:pt>
                <c:pt idx="246">
                  <c:v>0.24600000000000019</c:v>
                </c:pt>
                <c:pt idx="247">
                  <c:v>0.24700000000000019</c:v>
                </c:pt>
                <c:pt idx="248">
                  <c:v>0.24800000000000019</c:v>
                </c:pt>
                <c:pt idx="249">
                  <c:v>0.24900000000000019</c:v>
                </c:pt>
                <c:pt idx="250">
                  <c:v>0.25000000000000017</c:v>
                </c:pt>
                <c:pt idx="251">
                  <c:v>0.25100000000000017</c:v>
                </c:pt>
                <c:pt idx="252">
                  <c:v>0.25200000000000017</c:v>
                </c:pt>
                <c:pt idx="253">
                  <c:v>0.25300000000000017</c:v>
                </c:pt>
                <c:pt idx="254">
                  <c:v>0.25400000000000017</c:v>
                </c:pt>
                <c:pt idx="255">
                  <c:v>0.25500000000000017</c:v>
                </c:pt>
                <c:pt idx="256">
                  <c:v>0.25600000000000017</c:v>
                </c:pt>
                <c:pt idx="257">
                  <c:v>0.25700000000000017</c:v>
                </c:pt>
                <c:pt idx="258">
                  <c:v>0.25800000000000017</c:v>
                </c:pt>
                <c:pt idx="259">
                  <c:v>0.25900000000000017</c:v>
                </c:pt>
                <c:pt idx="260">
                  <c:v>0.26000000000000018</c:v>
                </c:pt>
                <c:pt idx="261">
                  <c:v>0.26100000000000018</c:v>
                </c:pt>
                <c:pt idx="262">
                  <c:v>0.26200000000000018</c:v>
                </c:pt>
                <c:pt idx="263">
                  <c:v>0.26300000000000018</c:v>
                </c:pt>
                <c:pt idx="264">
                  <c:v>0.26400000000000018</c:v>
                </c:pt>
                <c:pt idx="265">
                  <c:v>0.26500000000000018</c:v>
                </c:pt>
                <c:pt idx="266">
                  <c:v>0.26600000000000018</c:v>
                </c:pt>
                <c:pt idx="267">
                  <c:v>0.26700000000000018</c:v>
                </c:pt>
                <c:pt idx="268">
                  <c:v>0.26800000000000018</c:v>
                </c:pt>
                <c:pt idx="269">
                  <c:v>0.26900000000000018</c:v>
                </c:pt>
                <c:pt idx="270">
                  <c:v>0.27000000000000018</c:v>
                </c:pt>
                <c:pt idx="271">
                  <c:v>0.27100000000000019</c:v>
                </c:pt>
                <c:pt idx="272">
                  <c:v>0.27200000000000019</c:v>
                </c:pt>
                <c:pt idx="273">
                  <c:v>0.27300000000000019</c:v>
                </c:pt>
                <c:pt idx="274">
                  <c:v>0.27400000000000019</c:v>
                </c:pt>
                <c:pt idx="275">
                  <c:v>0.27500000000000019</c:v>
                </c:pt>
                <c:pt idx="276">
                  <c:v>0.27600000000000019</c:v>
                </c:pt>
                <c:pt idx="277">
                  <c:v>0.27700000000000019</c:v>
                </c:pt>
                <c:pt idx="278">
                  <c:v>0.27800000000000019</c:v>
                </c:pt>
                <c:pt idx="279">
                  <c:v>0.27900000000000019</c:v>
                </c:pt>
                <c:pt idx="280">
                  <c:v>0.28000000000000019</c:v>
                </c:pt>
                <c:pt idx="281">
                  <c:v>0.28100000000000019</c:v>
                </c:pt>
                <c:pt idx="282">
                  <c:v>0.28200000000000019</c:v>
                </c:pt>
                <c:pt idx="283">
                  <c:v>0.2830000000000002</c:v>
                </c:pt>
                <c:pt idx="284">
                  <c:v>0.2840000000000002</c:v>
                </c:pt>
                <c:pt idx="285">
                  <c:v>0.2850000000000002</c:v>
                </c:pt>
                <c:pt idx="286">
                  <c:v>0.2860000000000002</c:v>
                </c:pt>
                <c:pt idx="287">
                  <c:v>0.2870000000000002</c:v>
                </c:pt>
                <c:pt idx="288">
                  <c:v>0.2880000000000002</c:v>
                </c:pt>
                <c:pt idx="289">
                  <c:v>0.2890000000000002</c:v>
                </c:pt>
                <c:pt idx="290">
                  <c:v>0.2900000000000002</c:v>
                </c:pt>
                <c:pt idx="291">
                  <c:v>0.2910000000000002</c:v>
                </c:pt>
                <c:pt idx="292">
                  <c:v>0.2920000000000002</c:v>
                </c:pt>
                <c:pt idx="293">
                  <c:v>0.2930000000000002</c:v>
                </c:pt>
                <c:pt idx="294">
                  <c:v>0.29400000000000021</c:v>
                </c:pt>
                <c:pt idx="295">
                  <c:v>0.29500000000000021</c:v>
                </c:pt>
                <c:pt idx="296">
                  <c:v>0.29600000000000021</c:v>
                </c:pt>
                <c:pt idx="297">
                  <c:v>0.29700000000000021</c:v>
                </c:pt>
                <c:pt idx="298">
                  <c:v>0.29800000000000021</c:v>
                </c:pt>
                <c:pt idx="299">
                  <c:v>0.29900000000000021</c:v>
                </c:pt>
                <c:pt idx="300">
                  <c:v>0.30000000000000021</c:v>
                </c:pt>
                <c:pt idx="301">
                  <c:v>0.30100000000000021</c:v>
                </c:pt>
                <c:pt idx="302">
                  <c:v>0.30200000000000021</c:v>
                </c:pt>
                <c:pt idx="303">
                  <c:v>0.30300000000000021</c:v>
                </c:pt>
                <c:pt idx="304">
                  <c:v>0.30400000000000021</c:v>
                </c:pt>
                <c:pt idx="305">
                  <c:v>0.30500000000000022</c:v>
                </c:pt>
                <c:pt idx="306">
                  <c:v>0.30600000000000022</c:v>
                </c:pt>
                <c:pt idx="307">
                  <c:v>0.30700000000000022</c:v>
                </c:pt>
                <c:pt idx="308">
                  <c:v>0.30800000000000022</c:v>
                </c:pt>
                <c:pt idx="309">
                  <c:v>0.30900000000000022</c:v>
                </c:pt>
                <c:pt idx="310">
                  <c:v>0.31000000000000022</c:v>
                </c:pt>
                <c:pt idx="311">
                  <c:v>0.31100000000000022</c:v>
                </c:pt>
                <c:pt idx="312">
                  <c:v>0.31200000000000022</c:v>
                </c:pt>
                <c:pt idx="313">
                  <c:v>0.31300000000000022</c:v>
                </c:pt>
                <c:pt idx="314">
                  <c:v>0.31400000000000022</c:v>
                </c:pt>
                <c:pt idx="315">
                  <c:v>0.31500000000000022</c:v>
                </c:pt>
                <c:pt idx="316">
                  <c:v>0.31600000000000023</c:v>
                </c:pt>
                <c:pt idx="317">
                  <c:v>0.31700000000000023</c:v>
                </c:pt>
                <c:pt idx="318">
                  <c:v>0.31800000000000023</c:v>
                </c:pt>
                <c:pt idx="319">
                  <c:v>0.31900000000000023</c:v>
                </c:pt>
                <c:pt idx="320">
                  <c:v>0.32000000000000023</c:v>
                </c:pt>
                <c:pt idx="321">
                  <c:v>0.32100000000000023</c:v>
                </c:pt>
                <c:pt idx="322">
                  <c:v>0.32200000000000023</c:v>
                </c:pt>
                <c:pt idx="323">
                  <c:v>0.32300000000000023</c:v>
                </c:pt>
                <c:pt idx="324">
                  <c:v>0.32400000000000023</c:v>
                </c:pt>
                <c:pt idx="325">
                  <c:v>0.32500000000000023</c:v>
                </c:pt>
                <c:pt idx="326">
                  <c:v>0.32600000000000023</c:v>
                </c:pt>
                <c:pt idx="327">
                  <c:v>0.32700000000000023</c:v>
                </c:pt>
                <c:pt idx="328">
                  <c:v>0.32800000000000024</c:v>
                </c:pt>
                <c:pt idx="329">
                  <c:v>0.32900000000000024</c:v>
                </c:pt>
                <c:pt idx="330">
                  <c:v>0.33000000000000024</c:v>
                </c:pt>
                <c:pt idx="331">
                  <c:v>0.33100000000000024</c:v>
                </c:pt>
                <c:pt idx="332">
                  <c:v>0.33200000000000024</c:v>
                </c:pt>
                <c:pt idx="333">
                  <c:v>0.33300000000000024</c:v>
                </c:pt>
                <c:pt idx="334">
                  <c:v>0.33400000000000024</c:v>
                </c:pt>
                <c:pt idx="335">
                  <c:v>0.33500000000000024</c:v>
                </c:pt>
                <c:pt idx="336">
                  <c:v>0.33600000000000024</c:v>
                </c:pt>
                <c:pt idx="337">
                  <c:v>0.33700000000000024</c:v>
                </c:pt>
                <c:pt idx="338">
                  <c:v>0.33800000000000024</c:v>
                </c:pt>
                <c:pt idx="339">
                  <c:v>0.33900000000000025</c:v>
                </c:pt>
                <c:pt idx="340">
                  <c:v>0.34000000000000025</c:v>
                </c:pt>
                <c:pt idx="341">
                  <c:v>0.34100000000000025</c:v>
                </c:pt>
                <c:pt idx="342">
                  <c:v>0.34200000000000025</c:v>
                </c:pt>
                <c:pt idx="343">
                  <c:v>0.34300000000000025</c:v>
                </c:pt>
                <c:pt idx="344">
                  <c:v>0.34400000000000025</c:v>
                </c:pt>
                <c:pt idx="345">
                  <c:v>0.34500000000000025</c:v>
                </c:pt>
                <c:pt idx="346">
                  <c:v>0.34600000000000025</c:v>
                </c:pt>
                <c:pt idx="347">
                  <c:v>0.34700000000000025</c:v>
                </c:pt>
                <c:pt idx="348">
                  <c:v>0.34800000000000025</c:v>
                </c:pt>
                <c:pt idx="349">
                  <c:v>0.34900000000000025</c:v>
                </c:pt>
                <c:pt idx="350">
                  <c:v>0.35000000000000026</c:v>
                </c:pt>
                <c:pt idx="351">
                  <c:v>0.35100000000000026</c:v>
                </c:pt>
                <c:pt idx="352">
                  <c:v>0.35200000000000026</c:v>
                </c:pt>
                <c:pt idx="353">
                  <c:v>0.35300000000000026</c:v>
                </c:pt>
                <c:pt idx="354">
                  <c:v>0.35400000000000026</c:v>
                </c:pt>
                <c:pt idx="355">
                  <c:v>0.35500000000000026</c:v>
                </c:pt>
                <c:pt idx="356">
                  <c:v>0.35600000000000026</c:v>
                </c:pt>
                <c:pt idx="357">
                  <c:v>0.35700000000000026</c:v>
                </c:pt>
                <c:pt idx="358">
                  <c:v>0.35800000000000026</c:v>
                </c:pt>
                <c:pt idx="359">
                  <c:v>0.35900000000000026</c:v>
                </c:pt>
                <c:pt idx="360">
                  <c:v>0.36000000000000026</c:v>
                </c:pt>
                <c:pt idx="361">
                  <c:v>0.36100000000000027</c:v>
                </c:pt>
                <c:pt idx="362">
                  <c:v>0.36200000000000027</c:v>
                </c:pt>
                <c:pt idx="363">
                  <c:v>0.36300000000000027</c:v>
                </c:pt>
                <c:pt idx="364">
                  <c:v>0.36400000000000027</c:v>
                </c:pt>
                <c:pt idx="365">
                  <c:v>0.36500000000000027</c:v>
                </c:pt>
                <c:pt idx="366">
                  <c:v>0.36600000000000027</c:v>
                </c:pt>
                <c:pt idx="367">
                  <c:v>0.36700000000000027</c:v>
                </c:pt>
                <c:pt idx="368">
                  <c:v>0.36800000000000027</c:v>
                </c:pt>
                <c:pt idx="369">
                  <c:v>0.36900000000000027</c:v>
                </c:pt>
                <c:pt idx="370">
                  <c:v>0.37000000000000027</c:v>
                </c:pt>
                <c:pt idx="371">
                  <c:v>0.37100000000000027</c:v>
                </c:pt>
                <c:pt idx="372">
                  <c:v>0.37200000000000027</c:v>
                </c:pt>
                <c:pt idx="373">
                  <c:v>0.37300000000000028</c:v>
                </c:pt>
                <c:pt idx="374">
                  <c:v>0.37400000000000028</c:v>
                </c:pt>
                <c:pt idx="375">
                  <c:v>0.37500000000000028</c:v>
                </c:pt>
                <c:pt idx="376">
                  <c:v>0.37600000000000028</c:v>
                </c:pt>
                <c:pt idx="377">
                  <c:v>0.37700000000000028</c:v>
                </c:pt>
                <c:pt idx="378">
                  <c:v>0.37800000000000028</c:v>
                </c:pt>
                <c:pt idx="379">
                  <c:v>0.37900000000000028</c:v>
                </c:pt>
                <c:pt idx="380">
                  <c:v>0.38000000000000028</c:v>
                </c:pt>
                <c:pt idx="381">
                  <c:v>0.38100000000000028</c:v>
                </c:pt>
                <c:pt idx="382">
                  <c:v>0.38200000000000028</c:v>
                </c:pt>
                <c:pt idx="383">
                  <c:v>0.38300000000000028</c:v>
                </c:pt>
                <c:pt idx="384">
                  <c:v>0.38400000000000029</c:v>
                </c:pt>
                <c:pt idx="385">
                  <c:v>0.38500000000000029</c:v>
                </c:pt>
                <c:pt idx="386">
                  <c:v>0.38600000000000029</c:v>
                </c:pt>
                <c:pt idx="387">
                  <c:v>0.38700000000000029</c:v>
                </c:pt>
                <c:pt idx="388">
                  <c:v>0.38800000000000029</c:v>
                </c:pt>
                <c:pt idx="389">
                  <c:v>0.38900000000000029</c:v>
                </c:pt>
                <c:pt idx="390">
                  <c:v>0.39000000000000029</c:v>
                </c:pt>
                <c:pt idx="391">
                  <c:v>0.39100000000000029</c:v>
                </c:pt>
                <c:pt idx="392">
                  <c:v>0.39200000000000029</c:v>
                </c:pt>
                <c:pt idx="393">
                  <c:v>0.39300000000000029</c:v>
                </c:pt>
                <c:pt idx="394">
                  <c:v>0.39400000000000029</c:v>
                </c:pt>
                <c:pt idx="395">
                  <c:v>0.3950000000000003</c:v>
                </c:pt>
                <c:pt idx="396">
                  <c:v>0.3960000000000003</c:v>
                </c:pt>
                <c:pt idx="397">
                  <c:v>0.3970000000000003</c:v>
                </c:pt>
                <c:pt idx="398">
                  <c:v>0.3980000000000003</c:v>
                </c:pt>
                <c:pt idx="399">
                  <c:v>0.3990000000000003</c:v>
                </c:pt>
                <c:pt idx="400">
                  <c:v>0.4000000000000003</c:v>
                </c:pt>
                <c:pt idx="401">
                  <c:v>0.4010000000000003</c:v>
                </c:pt>
                <c:pt idx="402">
                  <c:v>0.4020000000000003</c:v>
                </c:pt>
                <c:pt idx="403">
                  <c:v>0.4030000000000003</c:v>
                </c:pt>
                <c:pt idx="404">
                  <c:v>0.4040000000000003</c:v>
                </c:pt>
                <c:pt idx="405">
                  <c:v>0.4050000000000003</c:v>
                </c:pt>
                <c:pt idx="406">
                  <c:v>0.40600000000000031</c:v>
                </c:pt>
                <c:pt idx="407">
                  <c:v>0.40700000000000031</c:v>
                </c:pt>
                <c:pt idx="408">
                  <c:v>0.40800000000000031</c:v>
                </c:pt>
                <c:pt idx="409">
                  <c:v>0.40900000000000031</c:v>
                </c:pt>
                <c:pt idx="410">
                  <c:v>0.41000000000000031</c:v>
                </c:pt>
                <c:pt idx="411">
                  <c:v>0.41100000000000031</c:v>
                </c:pt>
                <c:pt idx="412">
                  <c:v>0.41200000000000031</c:v>
                </c:pt>
                <c:pt idx="413">
                  <c:v>0.41300000000000031</c:v>
                </c:pt>
                <c:pt idx="414">
                  <c:v>0.41400000000000031</c:v>
                </c:pt>
                <c:pt idx="415">
                  <c:v>0.41500000000000031</c:v>
                </c:pt>
                <c:pt idx="416">
                  <c:v>0.41600000000000031</c:v>
                </c:pt>
                <c:pt idx="417">
                  <c:v>0.41700000000000031</c:v>
                </c:pt>
                <c:pt idx="418">
                  <c:v>0.41800000000000032</c:v>
                </c:pt>
                <c:pt idx="419">
                  <c:v>0.41900000000000032</c:v>
                </c:pt>
                <c:pt idx="420">
                  <c:v>0.42000000000000032</c:v>
                </c:pt>
                <c:pt idx="421">
                  <c:v>0.42100000000000032</c:v>
                </c:pt>
                <c:pt idx="422">
                  <c:v>0.42200000000000032</c:v>
                </c:pt>
                <c:pt idx="423">
                  <c:v>0.42300000000000032</c:v>
                </c:pt>
                <c:pt idx="424">
                  <c:v>0.42400000000000032</c:v>
                </c:pt>
                <c:pt idx="425">
                  <c:v>0.42500000000000032</c:v>
                </c:pt>
                <c:pt idx="426">
                  <c:v>0.42600000000000032</c:v>
                </c:pt>
                <c:pt idx="427">
                  <c:v>0.42700000000000032</c:v>
                </c:pt>
                <c:pt idx="428">
                  <c:v>0.42800000000000032</c:v>
                </c:pt>
                <c:pt idx="429">
                  <c:v>0.42900000000000033</c:v>
                </c:pt>
                <c:pt idx="430">
                  <c:v>0.43000000000000033</c:v>
                </c:pt>
                <c:pt idx="431">
                  <c:v>0.43100000000000033</c:v>
                </c:pt>
                <c:pt idx="432">
                  <c:v>0.43200000000000033</c:v>
                </c:pt>
                <c:pt idx="433">
                  <c:v>0.43300000000000033</c:v>
                </c:pt>
                <c:pt idx="434">
                  <c:v>0.43400000000000033</c:v>
                </c:pt>
                <c:pt idx="435">
                  <c:v>0.43500000000000033</c:v>
                </c:pt>
                <c:pt idx="436">
                  <c:v>0.43600000000000033</c:v>
                </c:pt>
                <c:pt idx="437">
                  <c:v>0.43700000000000033</c:v>
                </c:pt>
                <c:pt idx="438">
                  <c:v>0.43800000000000033</c:v>
                </c:pt>
                <c:pt idx="439">
                  <c:v>0.43900000000000033</c:v>
                </c:pt>
                <c:pt idx="440">
                  <c:v>0.44000000000000034</c:v>
                </c:pt>
                <c:pt idx="441">
                  <c:v>0.44100000000000034</c:v>
                </c:pt>
                <c:pt idx="442">
                  <c:v>0.44200000000000034</c:v>
                </c:pt>
                <c:pt idx="443">
                  <c:v>0.44300000000000034</c:v>
                </c:pt>
                <c:pt idx="444">
                  <c:v>0.44400000000000034</c:v>
                </c:pt>
                <c:pt idx="445">
                  <c:v>0.44500000000000034</c:v>
                </c:pt>
                <c:pt idx="446">
                  <c:v>0.44600000000000034</c:v>
                </c:pt>
                <c:pt idx="447">
                  <c:v>0.44700000000000034</c:v>
                </c:pt>
                <c:pt idx="448">
                  <c:v>0.44800000000000034</c:v>
                </c:pt>
                <c:pt idx="449">
                  <c:v>0.44900000000000034</c:v>
                </c:pt>
                <c:pt idx="450">
                  <c:v>0.45000000000000034</c:v>
                </c:pt>
                <c:pt idx="451">
                  <c:v>0.45100000000000035</c:v>
                </c:pt>
                <c:pt idx="452">
                  <c:v>0.45200000000000035</c:v>
                </c:pt>
                <c:pt idx="453">
                  <c:v>0.45300000000000035</c:v>
                </c:pt>
                <c:pt idx="454">
                  <c:v>0.45400000000000035</c:v>
                </c:pt>
                <c:pt idx="455">
                  <c:v>0.45500000000000035</c:v>
                </c:pt>
                <c:pt idx="456">
                  <c:v>0.45600000000000035</c:v>
                </c:pt>
                <c:pt idx="457">
                  <c:v>0.45700000000000035</c:v>
                </c:pt>
                <c:pt idx="458">
                  <c:v>0.45800000000000035</c:v>
                </c:pt>
                <c:pt idx="459">
                  <c:v>0.45900000000000035</c:v>
                </c:pt>
                <c:pt idx="460">
                  <c:v>0.46000000000000035</c:v>
                </c:pt>
                <c:pt idx="461">
                  <c:v>0.46100000000000035</c:v>
                </c:pt>
                <c:pt idx="462">
                  <c:v>0.46200000000000035</c:v>
                </c:pt>
                <c:pt idx="463">
                  <c:v>0.46300000000000036</c:v>
                </c:pt>
                <c:pt idx="464">
                  <c:v>0.46400000000000036</c:v>
                </c:pt>
                <c:pt idx="465">
                  <c:v>0.46500000000000036</c:v>
                </c:pt>
                <c:pt idx="466">
                  <c:v>0.46600000000000036</c:v>
                </c:pt>
                <c:pt idx="467">
                  <c:v>0.46700000000000036</c:v>
                </c:pt>
                <c:pt idx="468">
                  <c:v>0.46800000000000036</c:v>
                </c:pt>
                <c:pt idx="469">
                  <c:v>0.46900000000000036</c:v>
                </c:pt>
                <c:pt idx="470">
                  <c:v>0.47000000000000036</c:v>
                </c:pt>
                <c:pt idx="471">
                  <c:v>0.47100000000000036</c:v>
                </c:pt>
                <c:pt idx="472">
                  <c:v>0.47200000000000036</c:v>
                </c:pt>
                <c:pt idx="473">
                  <c:v>0.47300000000000036</c:v>
                </c:pt>
                <c:pt idx="474">
                  <c:v>0.47400000000000037</c:v>
                </c:pt>
                <c:pt idx="475">
                  <c:v>0.47500000000000037</c:v>
                </c:pt>
                <c:pt idx="476">
                  <c:v>0.47600000000000037</c:v>
                </c:pt>
                <c:pt idx="477">
                  <c:v>0.47700000000000037</c:v>
                </c:pt>
                <c:pt idx="478">
                  <c:v>0.47800000000000037</c:v>
                </c:pt>
                <c:pt idx="479">
                  <c:v>0.47900000000000037</c:v>
                </c:pt>
                <c:pt idx="480">
                  <c:v>0.48000000000000037</c:v>
                </c:pt>
                <c:pt idx="481">
                  <c:v>0.48100000000000037</c:v>
                </c:pt>
                <c:pt idx="482">
                  <c:v>0.48200000000000037</c:v>
                </c:pt>
                <c:pt idx="483">
                  <c:v>0.48300000000000037</c:v>
                </c:pt>
                <c:pt idx="484">
                  <c:v>0.48400000000000037</c:v>
                </c:pt>
                <c:pt idx="485">
                  <c:v>0.48500000000000038</c:v>
                </c:pt>
                <c:pt idx="486">
                  <c:v>0.48600000000000038</c:v>
                </c:pt>
                <c:pt idx="487">
                  <c:v>0.48700000000000038</c:v>
                </c:pt>
                <c:pt idx="488">
                  <c:v>0.48800000000000038</c:v>
                </c:pt>
                <c:pt idx="489">
                  <c:v>0.48900000000000038</c:v>
                </c:pt>
                <c:pt idx="490">
                  <c:v>0.49000000000000038</c:v>
                </c:pt>
                <c:pt idx="491">
                  <c:v>0.49100000000000038</c:v>
                </c:pt>
                <c:pt idx="492">
                  <c:v>0.49200000000000038</c:v>
                </c:pt>
                <c:pt idx="493">
                  <c:v>0.49300000000000038</c:v>
                </c:pt>
                <c:pt idx="494">
                  <c:v>0.49400000000000038</c:v>
                </c:pt>
                <c:pt idx="495">
                  <c:v>0.49500000000000038</c:v>
                </c:pt>
                <c:pt idx="496">
                  <c:v>0.49600000000000039</c:v>
                </c:pt>
                <c:pt idx="497">
                  <c:v>0.49700000000000039</c:v>
                </c:pt>
                <c:pt idx="498">
                  <c:v>0.49800000000000039</c:v>
                </c:pt>
                <c:pt idx="499">
                  <c:v>0.49900000000000039</c:v>
                </c:pt>
                <c:pt idx="500">
                  <c:v>0.50000000000000033</c:v>
                </c:pt>
                <c:pt idx="501">
                  <c:v>0.50100000000000033</c:v>
                </c:pt>
                <c:pt idx="502">
                  <c:v>0.50200000000000033</c:v>
                </c:pt>
                <c:pt idx="503">
                  <c:v>0.50300000000000034</c:v>
                </c:pt>
                <c:pt idx="504">
                  <c:v>0.50400000000000034</c:v>
                </c:pt>
                <c:pt idx="505">
                  <c:v>0.50500000000000034</c:v>
                </c:pt>
                <c:pt idx="506">
                  <c:v>0.50600000000000034</c:v>
                </c:pt>
                <c:pt idx="507">
                  <c:v>0.50700000000000034</c:v>
                </c:pt>
                <c:pt idx="508">
                  <c:v>0.50800000000000034</c:v>
                </c:pt>
                <c:pt idx="509">
                  <c:v>0.50900000000000034</c:v>
                </c:pt>
                <c:pt idx="510">
                  <c:v>0.51000000000000034</c:v>
                </c:pt>
                <c:pt idx="511">
                  <c:v>0.51100000000000034</c:v>
                </c:pt>
                <c:pt idx="512">
                  <c:v>0.51200000000000034</c:v>
                </c:pt>
                <c:pt idx="513">
                  <c:v>0.51300000000000034</c:v>
                </c:pt>
                <c:pt idx="514">
                  <c:v>0.51400000000000035</c:v>
                </c:pt>
                <c:pt idx="515">
                  <c:v>0.51500000000000035</c:v>
                </c:pt>
                <c:pt idx="516">
                  <c:v>0.51600000000000035</c:v>
                </c:pt>
                <c:pt idx="517">
                  <c:v>0.51700000000000035</c:v>
                </c:pt>
                <c:pt idx="518">
                  <c:v>0.51800000000000035</c:v>
                </c:pt>
                <c:pt idx="519">
                  <c:v>0.51900000000000035</c:v>
                </c:pt>
                <c:pt idx="520">
                  <c:v>0.52000000000000035</c:v>
                </c:pt>
                <c:pt idx="521">
                  <c:v>0.52100000000000035</c:v>
                </c:pt>
                <c:pt idx="522">
                  <c:v>0.52200000000000035</c:v>
                </c:pt>
                <c:pt idx="523">
                  <c:v>0.52300000000000035</c:v>
                </c:pt>
                <c:pt idx="524">
                  <c:v>0.52400000000000035</c:v>
                </c:pt>
                <c:pt idx="525">
                  <c:v>0.52500000000000036</c:v>
                </c:pt>
                <c:pt idx="526">
                  <c:v>0.52600000000000036</c:v>
                </c:pt>
                <c:pt idx="527">
                  <c:v>0.52700000000000036</c:v>
                </c:pt>
                <c:pt idx="528">
                  <c:v>0.52800000000000036</c:v>
                </c:pt>
                <c:pt idx="529">
                  <c:v>0.52900000000000036</c:v>
                </c:pt>
                <c:pt idx="530">
                  <c:v>0.53000000000000036</c:v>
                </c:pt>
                <c:pt idx="531">
                  <c:v>0.53100000000000036</c:v>
                </c:pt>
                <c:pt idx="532">
                  <c:v>0.53200000000000036</c:v>
                </c:pt>
                <c:pt idx="533">
                  <c:v>0.53300000000000036</c:v>
                </c:pt>
                <c:pt idx="534">
                  <c:v>0.53400000000000036</c:v>
                </c:pt>
                <c:pt idx="535">
                  <c:v>0.53500000000000036</c:v>
                </c:pt>
                <c:pt idx="536">
                  <c:v>0.53600000000000037</c:v>
                </c:pt>
                <c:pt idx="537">
                  <c:v>0.53700000000000037</c:v>
                </c:pt>
                <c:pt idx="538">
                  <c:v>0.53800000000000037</c:v>
                </c:pt>
                <c:pt idx="539">
                  <c:v>0.53900000000000037</c:v>
                </c:pt>
                <c:pt idx="540">
                  <c:v>0.54000000000000037</c:v>
                </c:pt>
                <c:pt idx="541">
                  <c:v>0.54100000000000037</c:v>
                </c:pt>
                <c:pt idx="542">
                  <c:v>0.54200000000000037</c:v>
                </c:pt>
                <c:pt idx="543">
                  <c:v>0.54300000000000037</c:v>
                </c:pt>
                <c:pt idx="544">
                  <c:v>0.54400000000000037</c:v>
                </c:pt>
                <c:pt idx="545">
                  <c:v>0.54500000000000037</c:v>
                </c:pt>
                <c:pt idx="546">
                  <c:v>0.54600000000000037</c:v>
                </c:pt>
                <c:pt idx="547">
                  <c:v>0.54700000000000037</c:v>
                </c:pt>
                <c:pt idx="548">
                  <c:v>0.54800000000000038</c:v>
                </c:pt>
                <c:pt idx="549">
                  <c:v>0.54900000000000038</c:v>
                </c:pt>
                <c:pt idx="550">
                  <c:v>0.55000000000000038</c:v>
                </c:pt>
                <c:pt idx="551">
                  <c:v>0.55100000000000038</c:v>
                </c:pt>
                <c:pt idx="552">
                  <c:v>0.55200000000000038</c:v>
                </c:pt>
                <c:pt idx="553">
                  <c:v>0.55300000000000038</c:v>
                </c:pt>
                <c:pt idx="554">
                  <c:v>0.55400000000000038</c:v>
                </c:pt>
                <c:pt idx="555">
                  <c:v>0.55500000000000038</c:v>
                </c:pt>
                <c:pt idx="556">
                  <c:v>0.55600000000000038</c:v>
                </c:pt>
                <c:pt idx="557">
                  <c:v>0.55700000000000038</c:v>
                </c:pt>
                <c:pt idx="558">
                  <c:v>0.55800000000000038</c:v>
                </c:pt>
                <c:pt idx="559">
                  <c:v>0.55900000000000039</c:v>
                </c:pt>
                <c:pt idx="560">
                  <c:v>0.56000000000000039</c:v>
                </c:pt>
                <c:pt idx="561">
                  <c:v>0.56100000000000039</c:v>
                </c:pt>
                <c:pt idx="562">
                  <c:v>0.56200000000000039</c:v>
                </c:pt>
                <c:pt idx="563">
                  <c:v>0.56300000000000039</c:v>
                </c:pt>
                <c:pt idx="564">
                  <c:v>0.56400000000000039</c:v>
                </c:pt>
                <c:pt idx="565">
                  <c:v>0.56500000000000039</c:v>
                </c:pt>
                <c:pt idx="566">
                  <c:v>0.56600000000000039</c:v>
                </c:pt>
                <c:pt idx="567">
                  <c:v>0.56700000000000039</c:v>
                </c:pt>
                <c:pt idx="568">
                  <c:v>0.56800000000000039</c:v>
                </c:pt>
                <c:pt idx="569">
                  <c:v>0.56900000000000039</c:v>
                </c:pt>
                <c:pt idx="570">
                  <c:v>0.5700000000000004</c:v>
                </c:pt>
                <c:pt idx="571">
                  <c:v>0.5710000000000004</c:v>
                </c:pt>
                <c:pt idx="572">
                  <c:v>0.5720000000000004</c:v>
                </c:pt>
                <c:pt idx="573">
                  <c:v>0.5730000000000004</c:v>
                </c:pt>
                <c:pt idx="574">
                  <c:v>0.5740000000000004</c:v>
                </c:pt>
                <c:pt idx="575">
                  <c:v>0.5750000000000004</c:v>
                </c:pt>
                <c:pt idx="576">
                  <c:v>0.5760000000000004</c:v>
                </c:pt>
                <c:pt idx="577">
                  <c:v>0.5770000000000004</c:v>
                </c:pt>
                <c:pt idx="578">
                  <c:v>0.5780000000000004</c:v>
                </c:pt>
                <c:pt idx="579">
                  <c:v>0.5790000000000004</c:v>
                </c:pt>
                <c:pt idx="580">
                  <c:v>0.5800000000000004</c:v>
                </c:pt>
                <c:pt idx="581">
                  <c:v>0.58100000000000041</c:v>
                </c:pt>
                <c:pt idx="582">
                  <c:v>0.58200000000000041</c:v>
                </c:pt>
                <c:pt idx="583">
                  <c:v>0.58300000000000041</c:v>
                </c:pt>
                <c:pt idx="584">
                  <c:v>0.58400000000000041</c:v>
                </c:pt>
                <c:pt idx="585">
                  <c:v>0.58500000000000041</c:v>
                </c:pt>
                <c:pt idx="586">
                  <c:v>0.58600000000000041</c:v>
                </c:pt>
                <c:pt idx="587">
                  <c:v>0.58700000000000041</c:v>
                </c:pt>
                <c:pt idx="588">
                  <c:v>0.58800000000000041</c:v>
                </c:pt>
                <c:pt idx="589">
                  <c:v>0.58900000000000041</c:v>
                </c:pt>
                <c:pt idx="590">
                  <c:v>0.59000000000000041</c:v>
                </c:pt>
                <c:pt idx="591">
                  <c:v>0.59100000000000041</c:v>
                </c:pt>
                <c:pt idx="592">
                  <c:v>0.59200000000000041</c:v>
                </c:pt>
                <c:pt idx="593">
                  <c:v>0.59300000000000042</c:v>
                </c:pt>
                <c:pt idx="594">
                  <c:v>0.59400000000000042</c:v>
                </c:pt>
                <c:pt idx="595">
                  <c:v>0.59500000000000042</c:v>
                </c:pt>
                <c:pt idx="596">
                  <c:v>0.59600000000000042</c:v>
                </c:pt>
                <c:pt idx="597">
                  <c:v>0.59700000000000042</c:v>
                </c:pt>
                <c:pt idx="598">
                  <c:v>0.59800000000000042</c:v>
                </c:pt>
                <c:pt idx="599">
                  <c:v>0.59900000000000042</c:v>
                </c:pt>
                <c:pt idx="600">
                  <c:v>0.60000000000000042</c:v>
                </c:pt>
                <c:pt idx="601">
                  <c:v>0.60100000000000042</c:v>
                </c:pt>
                <c:pt idx="602">
                  <c:v>0.60200000000000042</c:v>
                </c:pt>
                <c:pt idx="603">
                  <c:v>0.60300000000000042</c:v>
                </c:pt>
                <c:pt idx="604">
                  <c:v>0.60400000000000043</c:v>
                </c:pt>
                <c:pt idx="605">
                  <c:v>0.60500000000000043</c:v>
                </c:pt>
                <c:pt idx="606">
                  <c:v>0.60600000000000043</c:v>
                </c:pt>
                <c:pt idx="607">
                  <c:v>0.60700000000000043</c:v>
                </c:pt>
                <c:pt idx="608">
                  <c:v>0.60800000000000043</c:v>
                </c:pt>
                <c:pt idx="609">
                  <c:v>0.60900000000000043</c:v>
                </c:pt>
                <c:pt idx="610">
                  <c:v>0.61000000000000043</c:v>
                </c:pt>
                <c:pt idx="611">
                  <c:v>0.61100000000000043</c:v>
                </c:pt>
                <c:pt idx="612">
                  <c:v>0.61200000000000043</c:v>
                </c:pt>
                <c:pt idx="613">
                  <c:v>0.61300000000000043</c:v>
                </c:pt>
                <c:pt idx="614">
                  <c:v>0.61400000000000043</c:v>
                </c:pt>
                <c:pt idx="615">
                  <c:v>0.61500000000000044</c:v>
                </c:pt>
                <c:pt idx="616">
                  <c:v>0.61600000000000044</c:v>
                </c:pt>
                <c:pt idx="617">
                  <c:v>0.61700000000000044</c:v>
                </c:pt>
                <c:pt idx="618">
                  <c:v>0.61800000000000044</c:v>
                </c:pt>
                <c:pt idx="619">
                  <c:v>0.61900000000000044</c:v>
                </c:pt>
                <c:pt idx="620">
                  <c:v>0.62000000000000044</c:v>
                </c:pt>
                <c:pt idx="621">
                  <c:v>0.62100000000000044</c:v>
                </c:pt>
                <c:pt idx="622">
                  <c:v>0.62200000000000044</c:v>
                </c:pt>
                <c:pt idx="623">
                  <c:v>0.62300000000000044</c:v>
                </c:pt>
                <c:pt idx="624">
                  <c:v>0.62400000000000044</c:v>
                </c:pt>
                <c:pt idx="625">
                  <c:v>0.62500000000000044</c:v>
                </c:pt>
                <c:pt idx="626">
                  <c:v>0.62600000000000044</c:v>
                </c:pt>
                <c:pt idx="627">
                  <c:v>0.62700000000000045</c:v>
                </c:pt>
                <c:pt idx="628">
                  <c:v>0.62800000000000045</c:v>
                </c:pt>
                <c:pt idx="629">
                  <c:v>0.62900000000000045</c:v>
                </c:pt>
                <c:pt idx="630">
                  <c:v>0.63000000000000045</c:v>
                </c:pt>
                <c:pt idx="631">
                  <c:v>0.63100000000000045</c:v>
                </c:pt>
                <c:pt idx="632">
                  <c:v>0.63200000000000045</c:v>
                </c:pt>
                <c:pt idx="633">
                  <c:v>0.63300000000000045</c:v>
                </c:pt>
                <c:pt idx="634">
                  <c:v>0.63400000000000045</c:v>
                </c:pt>
                <c:pt idx="635">
                  <c:v>0.63500000000000045</c:v>
                </c:pt>
                <c:pt idx="636">
                  <c:v>0.63600000000000045</c:v>
                </c:pt>
                <c:pt idx="637">
                  <c:v>0.63700000000000045</c:v>
                </c:pt>
                <c:pt idx="638">
                  <c:v>0.63800000000000046</c:v>
                </c:pt>
                <c:pt idx="639">
                  <c:v>0.63900000000000046</c:v>
                </c:pt>
                <c:pt idx="640">
                  <c:v>0.64000000000000046</c:v>
                </c:pt>
                <c:pt idx="641">
                  <c:v>0.64100000000000046</c:v>
                </c:pt>
                <c:pt idx="642">
                  <c:v>0.64200000000000046</c:v>
                </c:pt>
                <c:pt idx="643">
                  <c:v>0.64300000000000046</c:v>
                </c:pt>
                <c:pt idx="644">
                  <c:v>0.64400000000000046</c:v>
                </c:pt>
                <c:pt idx="645">
                  <c:v>0.64500000000000046</c:v>
                </c:pt>
                <c:pt idx="646">
                  <c:v>0.64600000000000046</c:v>
                </c:pt>
                <c:pt idx="647">
                  <c:v>0.64700000000000046</c:v>
                </c:pt>
                <c:pt idx="648">
                  <c:v>0.64800000000000046</c:v>
                </c:pt>
                <c:pt idx="649">
                  <c:v>0.64900000000000047</c:v>
                </c:pt>
                <c:pt idx="650">
                  <c:v>0.65000000000000047</c:v>
                </c:pt>
                <c:pt idx="651">
                  <c:v>0.65100000000000047</c:v>
                </c:pt>
                <c:pt idx="652">
                  <c:v>0.65200000000000047</c:v>
                </c:pt>
                <c:pt idx="653">
                  <c:v>0.65300000000000047</c:v>
                </c:pt>
                <c:pt idx="654">
                  <c:v>0.65400000000000047</c:v>
                </c:pt>
                <c:pt idx="655">
                  <c:v>0.65500000000000047</c:v>
                </c:pt>
                <c:pt idx="656">
                  <c:v>0.65600000000000047</c:v>
                </c:pt>
                <c:pt idx="657">
                  <c:v>0.65700000000000047</c:v>
                </c:pt>
                <c:pt idx="658">
                  <c:v>0.65800000000000047</c:v>
                </c:pt>
                <c:pt idx="659">
                  <c:v>0.65900000000000047</c:v>
                </c:pt>
                <c:pt idx="660">
                  <c:v>0.66000000000000048</c:v>
                </c:pt>
                <c:pt idx="661">
                  <c:v>0.66100000000000048</c:v>
                </c:pt>
                <c:pt idx="662">
                  <c:v>0.66200000000000048</c:v>
                </c:pt>
                <c:pt idx="663">
                  <c:v>0.66300000000000048</c:v>
                </c:pt>
                <c:pt idx="664">
                  <c:v>0.66400000000000048</c:v>
                </c:pt>
                <c:pt idx="665">
                  <c:v>0.66500000000000048</c:v>
                </c:pt>
                <c:pt idx="666">
                  <c:v>0.66600000000000048</c:v>
                </c:pt>
                <c:pt idx="667">
                  <c:v>0.66700000000000048</c:v>
                </c:pt>
                <c:pt idx="668">
                  <c:v>0.66800000000000048</c:v>
                </c:pt>
                <c:pt idx="669">
                  <c:v>0.66900000000000048</c:v>
                </c:pt>
                <c:pt idx="670">
                  <c:v>0.67000000000000048</c:v>
                </c:pt>
                <c:pt idx="671">
                  <c:v>0.67100000000000048</c:v>
                </c:pt>
                <c:pt idx="672">
                  <c:v>0.67200000000000049</c:v>
                </c:pt>
                <c:pt idx="673">
                  <c:v>0.67300000000000049</c:v>
                </c:pt>
                <c:pt idx="674">
                  <c:v>0.67400000000000049</c:v>
                </c:pt>
                <c:pt idx="675">
                  <c:v>0.67500000000000049</c:v>
                </c:pt>
                <c:pt idx="676">
                  <c:v>0.67600000000000049</c:v>
                </c:pt>
                <c:pt idx="677">
                  <c:v>0.67700000000000049</c:v>
                </c:pt>
                <c:pt idx="678">
                  <c:v>0.67800000000000049</c:v>
                </c:pt>
                <c:pt idx="679">
                  <c:v>0.67900000000000049</c:v>
                </c:pt>
                <c:pt idx="680">
                  <c:v>0.68000000000000049</c:v>
                </c:pt>
                <c:pt idx="681">
                  <c:v>0.68100000000000049</c:v>
                </c:pt>
                <c:pt idx="682">
                  <c:v>0.68200000000000049</c:v>
                </c:pt>
                <c:pt idx="683">
                  <c:v>0.6830000000000005</c:v>
                </c:pt>
                <c:pt idx="684">
                  <c:v>0.6840000000000005</c:v>
                </c:pt>
                <c:pt idx="685">
                  <c:v>0.6850000000000005</c:v>
                </c:pt>
                <c:pt idx="686">
                  <c:v>0.6860000000000005</c:v>
                </c:pt>
                <c:pt idx="687">
                  <c:v>0.6870000000000005</c:v>
                </c:pt>
                <c:pt idx="688">
                  <c:v>0.6880000000000005</c:v>
                </c:pt>
                <c:pt idx="689">
                  <c:v>0.6890000000000005</c:v>
                </c:pt>
                <c:pt idx="690">
                  <c:v>0.6900000000000005</c:v>
                </c:pt>
                <c:pt idx="691">
                  <c:v>0.6910000000000005</c:v>
                </c:pt>
                <c:pt idx="692">
                  <c:v>0.6920000000000005</c:v>
                </c:pt>
                <c:pt idx="693">
                  <c:v>0.6930000000000005</c:v>
                </c:pt>
                <c:pt idx="694">
                  <c:v>0.69400000000000051</c:v>
                </c:pt>
                <c:pt idx="695">
                  <c:v>0.69500000000000051</c:v>
                </c:pt>
                <c:pt idx="696">
                  <c:v>0.69600000000000051</c:v>
                </c:pt>
                <c:pt idx="697">
                  <c:v>0.69700000000000051</c:v>
                </c:pt>
                <c:pt idx="698">
                  <c:v>0.69800000000000051</c:v>
                </c:pt>
                <c:pt idx="699">
                  <c:v>0.69900000000000051</c:v>
                </c:pt>
                <c:pt idx="700">
                  <c:v>0.70000000000000051</c:v>
                </c:pt>
                <c:pt idx="701">
                  <c:v>0.70100000000000051</c:v>
                </c:pt>
                <c:pt idx="702">
                  <c:v>0.70200000000000051</c:v>
                </c:pt>
                <c:pt idx="703">
                  <c:v>0.70300000000000051</c:v>
                </c:pt>
                <c:pt idx="704">
                  <c:v>0.70400000000000051</c:v>
                </c:pt>
                <c:pt idx="705">
                  <c:v>0.70500000000000052</c:v>
                </c:pt>
                <c:pt idx="706">
                  <c:v>0.70600000000000052</c:v>
                </c:pt>
                <c:pt idx="707">
                  <c:v>0.70700000000000052</c:v>
                </c:pt>
                <c:pt idx="708">
                  <c:v>0.70800000000000052</c:v>
                </c:pt>
                <c:pt idx="709">
                  <c:v>0.70900000000000052</c:v>
                </c:pt>
                <c:pt idx="710">
                  <c:v>0.71000000000000052</c:v>
                </c:pt>
                <c:pt idx="711">
                  <c:v>0.71100000000000052</c:v>
                </c:pt>
                <c:pt idx="712">
                  <c:v>0.71200000000000052</c:v>
                </c:pt>
                <c:pt idx="713">
                  <c:v>0.71300000000000052</c:v>
                </c:pt>
                <c:pt idx="714">
                  <c:v>0.71400000000000052</c:v>
                </c:pt>
                <c:pt idx="715">
                  <c:v>0.71500000000000052</c:v>
                </c:pt>
                <c:pt idx="716">
                  <c:v>0.71600000000000052</c:v>
                </c:pt>
                <c:pt idx="717">
                  <c:v>0.71700000000000053</c:v>
                </c:pt>
                <c:pt idx="718">
                  <c:v>0.71800000000000053</c:v>
                </c:pt>
                <c:pt idx="719">
                  <c:v>0.71900000000000053</c:v>
                </c:pt>
                <c:pt idx="720">
                  <c:v>0.72000000000000053</c:v>
                </c:pt>
                <c:pt idx="721">
                  <c:v>0.72100000000000053</c:v>
                </c:pt>
                <c:pt idx="722">
                  <c:v>0.72200000000000053</c:v>
                </c:pt>
                <c:pt idx="723">
                  <c:v>0.72300000000000053</c:v>
                </c:pt>
                <c:pt idx="724">
                  <c:v>0.72400000000000053</c:v>
                </c:pt>
                <c:pt idx="725">
                  <c:v>0.72500000000000053</c:v>
                </c:pt>
                <c:pt idx="726">
                  <c:v>0.72600000000000053</c:v>
                </c:pt>
                <c:pt idx="727">
                  <c:v>0.72700000000000053</c:v>
                </c:pt>
                <c:pt idx="728">
                  <c:v>0.72800000000000054</c:v>
                </c:pt>
                <c:pt idx="729">
                  <c:v>0.72900000000000054</c:v>
                </c:pt>
                <c:pt idx="730">
                  <c:v>0.73000000000000054</c:v>
                </c:pt>
                <c:pt idx="731">
                  <c:v>0.73100000000000054</c:v>
                </c:pt>
                <c:pt idx="732">
                  <c:v>0.73200000000000054</c:v>
                </c:pt>
                <c:pt idx="733">
                  <c:v>0.73300000000000054</c:v>
                </c:pt>
                <c:pt idx="734">
                  <c:v>0.73400000000000054</c:v>
                </c:pt>
                <c:pt idx="735">
                  <c:v>0.73500000000000054</c:v>
                </c:pt>
                <c:pt idx="736">
                  <c:v>0.73600000000000054</c:v>
                </c:pt>
                <c:pt idx="737">
                  <c:v>0.73700000000000054</c:v>
                </c:pt>
                <c:pt idx="738">
                  <c:v>0.73800000000000054</c:v>
                </c:pt>
                <c:pt idx="739">
                  <c:v>0.73900000000000055</c:v>
                </c:pt>
                <c:pt idx="740">
                  <c:v>0.74000000000000055</c:v>
                </c:pt>
                <c:pt idx="741">
                  <c:v>0.74100000000000055</c:v>
                </c:pt>
                <c:pt idx="742">
                  <c:v>0.74200000000000055</c:v>
                </c:pt>
                <c:pt idx="743">
                  <c:v>0.74300000000000055</c:v>
                </c:pt>
                <c:pt idx="744">
                  <c:v>0.74400000000000055</c:v>
                </c:pt>
                <c:pt idx="745">
                  <c:v>0.74500000000000055</c:v>
                </c:pt>
                <c:pt idx="746">
                  <c:v>0.74600000000000055</c:v>
                </c:pt>
                <c:pt idx="747">
                  <c:v>0.74700000000000055</c:v>
                </c:pt>
                <c:pt idx="748">
                  <c:v>0.74800000000000055</c:v>
                </c:pt>
                <c:pt idx="749">
                  <c:v>0.74900000000000055</c:v>
                </c:pt>
                <c:pt idx="750">
                  <c:v>0.75000000000000056</c:v>
                </c:pt>
                <c:pt idx="751">
                  <c:v>0.75100000000000056</c:v>
                </c:pt>
                <c:pt idx="752">
                  <c:v>0.75200000000000056</c:v>
                </c:pt>
                <c:pt idx="753">
                  <c:v>0.75300000000000056</c:v>
                </c:pt>
                <c:pt idx="754">
                  <c:v>0.75400000000000056</c:v>
                </c:pt>
                <c:pt idx="755">
                  <c:v>0.75500000000000056</c:v>
                </c:pt>
                <c:pt idx="756">
                  <c:v>0.75600000000000056</c:v>
                </c:pt>
                <c:pt idx="757">
                  <c:v>0.75700000000000056</c:v>
                </c:pt>
                <c:pt idx="758">
                  <c:v>0.75800000000000056</c:v>
                </c:pt>
                <c:pt idx="759">
                  <c:v>0.75900000000000056</c:v>
                </c:pt>
                <c:pt idx="760">
                  <c:v>0.76000000000000056</c:v>
                </c:pt>
                <c:pt idx="761">
                  <c:v>0.76100000000000056</c:v>
                </c:pt>
                <c:pt idx="762">
                  <c:v>0.76200000000000057</c:v>
                </c:pt>
                <c:pt idx="763">
                  <c:v>0.76300000000000057</c:v>
                </c:pt>
                <c:pt idx="764">
                  <c:v>0.76400000000000057</c:v>
                </c:pt>
                <c:pt idx="765">
                  <c:v>0.76500000000000057</c:v>
                </c:pt>
                <c:pt idx="766">
                  <c:v>0.76600000000000057</c:v>
                </c:pt>
                <c:pt idx="767">
                  <c:v>0.76700000000000057</c:v>
                </c:pt>
                <c:pt idx="768">
                  <c:v>0.76800000000000057</c:v>
                </c:pt>
                <c:pt idx="769">
                  <c:v>0.76900000000000057</c:v>
                </c:pt>
                <c:pt idx="770">
                  <c:v>0.77000000000000057</c:v>
                </c:pt>
                <c:pt idx="771">
                  <c:v>0.77100000000000057</c:v>
                </c:pt>
                <c:pt idx="772">
                  <c:v>0.77200000000000057</c:v>
                </c:pt>
                <c:pt idx="773">
                  <c:v>0.77300000000000058</c:v>
                </c:pt>
                <c:pt idx="774">
                  <c:v>0.77400000000000058</c:v>
                </c:pt>
                <c:pt idx="775">
                  <c:v>0.77500000000000058</c:v>
                </c:pt>
                <c:pt idx="776">
                  <c:v>0.77600000000000058</c:v>
                </c:pt>
                <c:pt idx="777">
                  <c:v>0.77700000000000058</c:v>
                </c:pt>
                <c:pt idx="778">
                  <c:v>0.77800000000000058</c:v>
                </c:pt>
                <c:pt idx="779">
                  <c:v>0.77900000000000058</c:v>
                </c:pt>
                <c:pt idx="780">
                  <c:v>0.78000000000000058</c:v>
                </c:pt>
                <c:pt idx="781">
                  <c:v>0.78100000000000058</c:v>
                </c:pt>
                <c:pt idx="782">
                  <c:v>0.78200000000000058</c:v>
                </c:pt>
                <c:pt idx="783">
                  <c:v>0.78300000000000058</c:v>
                </c:pt>
                <c:pt idx="784">
                  <c:v>0.78400000000000059</c:v>
                </c:pt>
                <c:pt idx="785">
                  <c:v>0.78500000000000059</c:v>
                </c:pt>
                <c:pt idx="786">
                  <c:v>0.78600000000000059</c:v>
                </c:pt>
                <c:pt idx="787">
                  <c:v>0.78700000000000059</c:v>
                </c:pt>
                <c:pt idx="788">
                  <c:v>0.78800000000000059</c:v>
                </c:pt>
                <c:pt idx="789">
                  <c:v>0.78900000000000059</c:v>
                </c:pt>
                <c:pt idx="790">
                  <c:v>0.79000000000000059</c:v>
                </c:pt>
                <c:pt idx="791">
                  <c:v>0.79100000000000059</c:v>
                </c:pt>
                <c:pt idx="792">
                  <c:v>0.79200000000000059</c:v>
                </c:pt>
                <c:pt idx="793">
                  <c:v>0.79300000000000059</c:v>
                </c:pt>
                <c:pt idx="794">
                  <c:v>0.79400000000000059</c:v>
                </c:pt>
                <c:pt idx="795">
                  <c:v>0.7950000000000006</c:v>
                </c:pt>
                <c:pt idx="796">
                  <c:v>0.7960000000000006</c:v>
                </c:pt>
                <c:pt idx="797">
                  <c:v>0.7970000000000006</c:v>
                </c:pt>
                <c:pt idx="798">
                  <c:v>0.7980000000000006</c:v>
                </c:pt>
                <c:pt idx="799">
                  <c:v>0.7990000000000006</c:v>
                </c:pt>
                <c:pt idx="800">
                  <c:v>0.8000000000000006</c:v>
                </c:pt>
                <c:pt idx="801">
                  <c:v>0.8010000000000006</c:v>
                </c:pt>
                <c:pt idx="802">
                  <c:v>0.8020000000000006</c:v>
                </c:pt>
                <c:pt idx="803">
                  <c:v>0.8030000000000006</c:v>
                </c:pt>
                <c:pt idx="804">
                  <c:v>0.8040000000000006</c:v>
                </c:pt>
                <c:pt idx="805">
                  <c:v>0.8050000000000006</c:v>
                </c:pt>
                <c:pt idx="806">
                  <c:v>0.8060000000000006</c:v>
                </c:pt>
                <c:pt idx="807">
                  <c:v>0.80700000000000061</c:v>
                </c:pt>
                <c:pt idx="808">
                  <c:v>0.80800000000000061</c:v>
                </c:pt>
                <c:pt idx="809">
                  <c:v>0.80900000000000061</c:v>
                </c:pt>
                <c:pt idx="810">
                  <c:v>0.81000000000000061</c:v>
                </c:pt>
                <c:pt idx="811">
                  <c:v>0.81100000000000061</c:v>
                </c:pt>
                <c:pt idx="812">
                  <c:v>0.81200000000000061</c:v>
                </c:pt>
                <c:pt idx="813">
                  <c:v>0.81300000000000061</c:v>
                </c:pt>
                <c:pt idx="814">
                  <c:v>0.81400000000000061</c:v>
                </c:pt>
                <c:pt idx="815">
                  <c:v>0.81500000000000061</c:v>
                </c:pt>
                <c:pt idx="816">
                  <c:v>0.81600000000000061</c:v>
                </c:pt>
                <c:pt idx="817">
                  <c:v>0.81700000000000061</c:v>
                </c:pt>
                <c:pt idx="818">
                  <c:v>0.81800000000000062</c:v>
                </c:pt>
                <c:pt idx="819">
                  <c:v>0.81900000000000062</c:v>
                </c:pt>
                <c:pt idx="820">
                  <c:v>0.82000000000000062</c:v>
                </c:pt>
                <c:pt idx="821">
                  <c:v>0.82100000000000062</c:v>
                </c:pt>
                <c:pt idx="822">
                  <c:v>0.82200000000000062</c:v>
                </c:pt>
                <c:pt idx="823">
                  <c:v>0.82300000000000062</c:v>
                </c:pt>
                <c:pt idx="824">
                  <c:v>0.82400000000000062</c:v>
                </c:pt>
                <c:pt idx="825">
                  <c:v>0.82500000000000062</c:v>
                </c:pt>
                <c:pt idx="826">
                  <c:v>0.82600000000000062</c:v>
                </c:pt>
                <c:pt idx="827">
                  <c:v>0.82700000000000062</c:v>
                </c:pt>
                <c:pt idx="828">
                  <c:v>0.82800000000000062</c:v>
                </c:pt>
                <c:pt idx="829">
                  <c:v>0.82900000000000063</c:v>
                </c:pt>
                <c:pt idx="830">
                  <c:v>0.83000000000000063</c:v>
                </c:pt>
                <c:pt idx="831">
                  <c:v>0.83100000000000063</c:v>
                </c:pt>
                <c:pt idx="832">
                  <c:v>0.83200000000000063</c:v>
                </c:pt>
                <c:pt idx="833">
                  <c:v>0.83300000000000063</c:v>
                </c:pt>
                <c:pt idx="834">
                  <c:v>0.83400000000000063</c:v>
                </c:pt>
                <c:pt idx="835">
                  <c:v>0.83500000000000063</c:v>
                </c:pt>
                <c:pt idx="836">
                  <c:v>0.83600000000000063</c:v>
                </c:pt>
                <c:pt idx="837">
                  <c:v>0.83700000000000063</c:v>
                </c:pt>
                <c:pt idx="838">
                  <c:v>0.83800000000000063</c:v>
                </c:pt>
                <c:pt idx="839">
                  <c:v>0.83900000000000063</c:v>
                </c:pt>
                <c:pt idx="840">
                  <c:v>0.84000000000000064</c:v>
                </c:pt>
                <c:pt idx="841">
                  <c:v>0.84100000000000064</c:v>
                </c:pt>
                <c:pt idx="842">
                  <c:v>0.84200000000000064</c:v>
                </c:pt>
                <c:pt idx="843">
                  <c:v>0.84300000000000064</c:v>
                </c:pt>
                <c:pt idx="844">
                  <c:v>0.84400000000000064</c:v>
                </c:pt>
                <c:pt idx="845">
                  <c:v>0.84500000000000064</c:v>
                </c:pt>
                <c:pt idx="846">
                  <c:v>0.84600000000000064</c:v>
                </c:pt>
                <c:pt idx="847">
                  <c:v>0.84700000000000064</c:v>
                </c:pt>
                <c:pt idx="848">
                  <c:v>0.84800000000000064</c:v>
                </c:pt>
                <c:pt idx="849">
                  <c:v>0.84900000000000064</c:v>
                </c:pt>
                <c:pt idx="850">
                  <c:v>0.85000000000000064</c:v>
                </c:pt>
                <c:pt idx="851">
                  <c:v>0.85100000000000064</c:v>
                </c:pt>
                <c:pt idx="852">
                  <c:v>0.85200000000000065</c:v>
                </c:pt>
                <c:pt idx="853">
                  <c:v>0.85300000000000065</c:v>
                </c:pt>
                <c:pt idx="854">
                  <c:v>0.85400000000000065</c:v>
                </c:pt>
                <c:pt idx="855">
                  <c:v>0.85500000000000065</c:v>
                </c:pt>
                <c:pt idx="856">
                  <c:v>0.85600000000000065</c:v>
                </c:pt>
                <c:pt idx="857">
                  <c:v>0.85700000000000065</c:v>
                </c:pt>
                <c:pt idx="858">
                  <c:v>0.85800000000000065</c:v>
                </c:pt>
                <c:pt idx="859">
                  <c:v>0.85900000000000065</c:v>
                </c:pt>
                <c:pt idx="860">
                  <c:v>0.86000000000000065</c:v>
                </c:pt>
                <c:pt idx="861">
                  <c:v>0.86100000000000065</c:v>
                </c:pt>
                <c:pt idx="862">
                  <c:v>0.86200000000000065</c:v>
                </c:pt>
                <c:pt idx="863">
                  <c:v>0.86300000000000066</c:v>
                </c:pt>
                <c:pt idx="864">
                  <c:v>0.86400000000000066</c:v>
                </c:pt>
                <c:pt idx="865">
                  <c:v>0.86500000000000066</c:v>
                </c:pt>
                <c:pt idx="866">
                  <c:v>0.86600000000000066</c:v>
                </c:pt>
                <c:pt idx="867">
                  <c:v>0.86700000000000066</c:v>
                </c:pt>
                <c:pt idx="868">
                  <c:v>0.86800000000000066</c:v>
                </c:pt>
                <c:pt idx="869">
                  <c:v>0.86900000000000066</c:v>
                </c:pt>
                <c:pt idx="870">
                  <c:v>0.87000000000000066</c:v>
                </c:pt>
                <c:pt idx="871">
                  <c:v>0.87100000000000066</c:v>
                </c:pt>
                <c:pt idx="872">
                  <c:v>0.87200000000000066</c:v>
                </c:pt>
                <c:pt idx="873">
                  <c:v>0.87300000000000066</c:v>
                </c:pt>
                <c:pt idx="874">
                  <c:v>0.87400000000000067</c:v>
                </c:pt>
                <c:pt idx="875">
                  <c:v>0.87500000000000067</c:v>
                </c:pt>
                <c:pt idx="876">
                  <c:v>0.87600000000000067</c:v>
                </c:pt>
                <c:pt idx="877">
                  <c:v>0.87700000000000067</c:v>
                </c:pt>
                <c:pt idx="878">
                  <c:v>0.87800000000000067</c:v>
                </c:pt>
                <c:pt idx="879">
                  <c:v>0.87900000000000067</c:v>
                </c:pt>
                <c:pt idx="880">
                  <c:v>0.88000000000000067</c:v>
                </c:pt>
                <c:pt idx="881">
                  <c:v>0.88100000000000067</c:v>
                </c:pt>
                <c:pt idx="882">
                  <c:v>0.88200000000000067</c:v>
                </c:pt>
                <c:pt idx="883">
                  <c:v>0.88300000000000067</c:v>
                </c:pt>
                <c:pt idx="884">
                  <c:v>0.88400000000000067</c:v>
                </c:pt>
                <c:pt idx="885">
                  <c:v>0.88500000000000068</c:v>
                </c:pt>
                <c:pt idx="886">
                  <c:v>0.88600000000000068</c:v>
                </c:pt>
                <c:pt idx="887">
                  <c:v>0.88700000000000068</c:v>
                </c:pt>
                <c:pt idx="888">
                  <c:v>0.88800000000000068</c:v>
                </c:pt>
                <c:pt idx="889">
                  <c:v>0.88900000000000068</c:v>
                </c:pt>
                <c:pt idx="890">
                  <c:v>0.89000000000000068</c:v>
                </c:pt>
                <c:pt idx="891">
                  <c:v>0.89100000000000068</c:v>
                </c:pt>
                <c:pt idx="892">
                  <c:v>0.89200000000000068</c:v>
                </c:pt>
                <c:pt idx="893">
                  <c:v>0.89300000000000068</c:v>
                </c:pt>
                <c:pt idx="894">
                  <c:v>0.89400000000000068</c:v>
                </c:pt>
                <c:pt idx="895">
                  <c:v>0.89500000000000068</c:v>
                </c:pt>
                <c:pt idx="896">
                  <c:v>0.89600000000000068</c:v>
                </c:pt>
                <c:pt idx="897">
                  <c:v>0.89700000000000069</c:v>
                </c:pt>
                <c:pt idx="898">
                  <c:v>0.89800000000000069</c:v>
                </c:pt>
                <c:pt idx="899">
                  <c:v>0.89900000000000069</c:v>
                </c:pt>
                <c:pt idx="900">
                  <c:v>0.90000000000000069</c:v>
                </c:pt>
                <c:pt idx="901">
                  <c:v>0.90100000000000069</c:v>
                </c:pt>
                <c:pt idx="902">
                  <c:v>0.90200000000000069</c:v>
                </c:pt>
                <c:pt idx="903">
                  <c:v>0.90300000000000069</c:v>
                </c:pt>
                <c:pt idx="904">
                  <c:v>0.90400000000000069</c:v>
                </c:pt>
                <c:pt idx="905">
                  <c:v>0.90500000000000069</c:v>
                </c:pt>
                <c:pt idx="906">
                  <c:v>0.90600000000000069</c:v>
                </c:pt>
                <c:pt idx="907">
                  <c:v>0.90700000000000069</c:v>
                </c:pt>
                <c:pt idx="908">
                  <c:v>0.9080000000000007</c:v>
                </c:pt>
                <c:pt idx="909">
                  <c:v>0.9090000000000007</c:v>
                </c:pt>
                <c:pt idx="910">
                  <c:v>0.9100000000000007</c:v>
                </c:pt>
                <c:pt idx="911">
                  <c:v>0.9110000000000007</c:v>
                </c:pt>
                <c:pt idx="912">
                  <c:v>0.9120000000000007</c:v>
                </c:pt>
                <c:pt idx="913">
                  <c:v>0.9130000000000007</c:v>
                </c:pt>
                <c:pt idx="914">
                  <c:v>0.9140000000000007</c:v>
                </c:pt>
                <c:pt idx="915">
                  <c:v>0.9150000000000007</c:v>
                </c:pt>
                <c:pt idx="916">
                  <c:v>0.9160000000000007</c:v>
                </c:pt>
                <c:pt idx="917">
                  <c:v>0.9170000000000007</c:v>
                </c:pt>
                <c:pt idx="918">
                  <c:v>0.9180000000000007</c:v>
                </c:pt>
                <c:pt idx="919">
                  <c:v>0.91900000000000071</c:v>
                </c:pt>
                <c:pt idx="920">
                  <c:v>0.92000000000000071</c:v>
                </c:pt>
                <c:pt idx="921">
                  <c:v>0.92100000000000071</c:v>
                </c:pt>
                <c:pt idx="922">
                  <c:v>0.92200000000000071</c:v>
                </c:pt>
                <c:pt idx="923">
                  <c:v>0.92300000000000071</c:v>
                </c:pt>
                <c:pt idx="924">
                  <c:v>0.92400000000000071</c:v>
                </c:pt>
                <c:pt idx="925">
                  <c:v>0.92500000000000071</c:v>
                </c:pt>
                <c:pt idx="926">
                  <c:v>0.92600000000000071</c:v>
                </c:pt>
                <c:pt idx="927">
                  <c:v>0.92700000000000071</c:v>
                </c:pt>
                <c:pt idx="928">
                  <c:v>0.92800000000000071</c:v>
                </c:pt>
                <c:pt idx="929">
                  <c:v>0.92900000000000071</c:v>
                </c:pt>
                <c:pt idx="930">
                  <c:v>0.93000000000000071</c:v>
                </c:pt>
                <c:pt idx="931">
                  <c:v>0.93100000000000072</c:v>
                </c:pt>
                <c:pt idx="932">
                  <c:v>0.93200000000000072</c:v>
                </c:pt>
                <c:pt idx="933">
                  <c:v>0.93300000000000072</c:v>
                </c:pt>
                <c:pt idx="934">
                  <c:v>0.93400000000000072</c:v>
                </c:pt>
                <c:pt idx="935">
                  <c:v>0.93500000000000072</c:v>
                </c:pt>
                <c:pt idx="936">
                  <c:v>0.93600000000000072</c:v>
                </c:pt>
                <c:pt idx="937">
                  <c:v>0.93700000000000072</c:v>
                </c:pt>
                <c:pt idx="938">
                  <c:v>0.93800000000000072</c:v>
                </c:pt>
                <c:pt idx="939">
                  <c:v>0.93900000000000072</c:v>
                </c:pt>
                <c:pt idx="940">
                  <c:v>0.94000000000000072</c:v>
                </c:pt>
                <c:pt idx="941">
                  <c:v>0.94100000000000072</c:v>
                </c:pt>
                <c:pt idx="942">
                  <c:v>0.94200000000000073</c:v>
                </c:pt>
                <c:pt idx="943">
                  <c:v>0.94300000000000073</c:v>
                </c:pt>
                <c:pt idx="944">
                  <c:v>0.94400000000000073</c:v>
                </c:pt>
                <c:pt idx="945">
                  <c:v>0.94500000000000073</c:v>
                </c:pt>
                <c:pt idx="946">
                  <c:v>0.94600000000000073</c:v>
                </c:pt>
                <c:pt idx="947">
                  <c:v>0.94700000000000073</c:v>
                </c:pt>
                <c:pt idx="948">
                  <c:v>0.94800000000000073</c:v>
                </c:pt>
                <c:pt idx="949">
                  <c:v>0.94900000000000073</c:v>
                </c:pt>
                <c:pt idx="950">
                  <c:v>0.95000000000000073</c:v>
                </c:pt>
                <c:pt idx="951">
                  <c:v>0.95100000000000073</c:v>
                </c:pt>
                <c:pt idx="952">
                  <c:v>0.95200000000000073</c:v>
                </c:pt>
                <c:pt idx="953">
                  <c:v>0.95300000000000074</c:v>
                </c:pt>
                <c:pt idx="954">
                  <c:v>0.95400000000000074</c:v>
                </c:pt>
                <c:pt idx="955">
                  <c:v>0.95500000000000074</c:v>
                </c:pt>
                <c:pt idx="956">
                  <c:v>0.95600000000000074</c:v>
                </c:pt>
                <c:pt idx="957">
                  <c:v>0.95700000000000074</c:v>
                </c:pt>
                <c:pt idx="958">
                  <c:v>0.95800000000000074</c:v>
                </c:pt>
                <c:pt idx="959">
                  <c:v>0.95900000000000074</c:v>
                </c:pt>
                <c:pt idx="960">
                  <c:v>0.96000000000000074</c:v>
                </c:pt>
                <c:pt idx="961">
                  <c:v>0.96100000000000074</c:v>
                </c:pt>
                <c:pt idx="962">
                  <c:v>0.96200000000000074</c:v>
                </c:pt>
                <c:pt idx="963">
                  <c:v>0.96300000000000074</c:v>
                </c:pt>
                <c:pt idx="964">
                  <c:v>0.96400000000000075</c:v>
                </c:pt>
                <c:pt idx="965">
                  <c:v>0.96500000000000075</c:v>
                </c:pt>
                <c:pt idx="966">
                  <c:v>0.96600000000000075</c:v>
                </c:pt>
                <c:pt idx="967">
                  <c:v>0.96700000000000075</c:v>
                </c:pt>
                <c:pt idx="968">
                  <c:v>0.96800000000000075</c:v>
                </c:pt>
                <c:pt idx="969">
                  <c:v>0.96900000000000075</c:v>
                </c:pt>
                <c:pt idx="970">
                  <c:v>0.97000000000000075</c:v>
                </c:pt>
                <c:pt idx="971">
                  <c:v>0.97100000000000075</c:v>
                </c:pt>
                <c:pt idx="972">
                  <c:v>0.97200000000000075</c:v>
                </c:pt>
                <c:pt idx="973">
                  <c:v>0.97300000000000075</c:v>
                </c:pt>
                <c:pt idx="974">
                  <c:v>0.97400000000000075</c:v>
                </c:pt>
                <c:pt idx="975">
                  <c:v>0.97500000000000075</c:v>
                </c:pt>
                <c:pt idx="976">
                  <c:v>0.97600000000000076</c:v>
                </c:pt>
                <c:pt idx="977">
                  <c:v>0.97700000000000076</c:v>
                </c:pt>
                <c:pt idx="978">
                  <c:v>0.97800000000000076</c:v>
                </c:pt>
                <c:pt idx="979">
                  <c:v>0.97900000000000076</c:v>
                </c:pt>
                <c:pt idx="980">
                  <c:v>0.98000000000000076</c:v>
                </c:pt>
                <c:pt idx="981">
                  <c:v>0.98100000000000076</c:v>
                </c:pt>
                <c:pt idx="982">
                  <c:v>0.98200000000000076</c:v>
                </c:pt>
                <c:pt idx="983">
                  <c:v>0.98300000000000076</c:v>
                </c:pt>
                <c:pt idx="984">
                  <c:v>0.98400000000000076</c:v>
                </c:pt>
                <c:pt idx="985">
                  <c:v>0.98500000000000076</c:v>
                </c:pt>
                <c:pt idx="986">
                  <c:v>0.98600000000000076</c:v>
                </c:pt>
                <c:pt idx="987">
                  <c:v>0.98700000000000077</c:v>
                </c:pt>
                <c:pt idx="988">
                  <c:v>0.98800000000000077</c:v>
                </c:pt>
                <c:pt idx="989">
                  <c:v>0.98900000000000077</c:v>
                </c:pt>
                <c:pt idx="990">
                  <c:v>0.99000000000000077</c:v>
                </c:pt>
                <c:pt idx="991">
                  <c:v>0.99100000000000077</c:v>
                </c:pt>
                <c:pt idx="992">
                  <c:v>0.99200000000000077</c:v>
                </c:pt>
                <c:pt idx="993">
                  <c:v>0.99300000000000077</c:v>
                </c:pt>
                <c:pt idx="994">
                  <c:v>0.99400000000000077</c:v>
                </c:pt>
                <c:pt idx="995">
                  <c:v>0.99500000000000077</c:v>
                </c:pt>
                <c:pt idx="996">
                  <c:v>0.99600000000000077</c:v>
                </c:pt>
                <c:pt idx="997">
                  <c:v>0.99700000000000077</c:v>
                </c:pt>
                <c:pt idx="998">
                  <c:v>0.99800000000000078</c:v>
                </c:pt>
                <c:pt idx="999">
                  <c:v>0.99900000000000078</c:v>
                </c:pt>
                <c:pt idx="1000">
                  <c:v>1.0000000000000007</c:v>
                </c:pt>
              </c:numCache>
            </c:numRef>
          </c:xVal>
          <c:yVal>
            <c:numRef>
              <c:f>Kelly!$I$2:$I$1002</c:f>
              <c:numCache>
                <c:formatCode>_ * #,##0.000_ ;_ * \-#,##0.000_ ;_ * "-"???_ ;_ @_ </c:formatCode>
                <c:ptCount val="1001"/>
                <c:pt idx="0">
                  <c:v>0</c:v>
                </c:pt>
                <c:pt idx="1">
                  <c:v>2.6035962865133606E-4</c:v>
                </c:pt>
                <c:pt idx="2">
                  <c:v>5.2028548245575232E-4</c:v>
                </c:pt>
                <c:pt idx="3">
                  <c:v>7.7977807866560134E-4</c:v>
                </c:pt>
                <c:pt idx="4">
                  <c:v>1.0388379319401712E-3</c:v>
                </c:pt>
                <c:pt idx="5">
                  <c:v>1.2974655543511952E-3</c:v>
                </c:pt>
                <c:pt idx="6">
                  <c:v>1.555661455389538E-3</c:v>
                </c:pt>
                <c:pt idx="7">
                  <c:v>1.8134261419706045E-3</c:v>
                </c:pt>
                <c:pt idx="8">
                  <c:v>2.070760118440922E-3</c:v>
                </c:pt>
                <c:pt idx="9">
                  <c:v>2.3276638865834471E-3</c:v>
                </c:pt>
                <c:pt idx="10">
                  <c:v>2.5841379456240455E-3</c:v>
                </c:pt>
                <c:pt idx="11">
                  <c:v>2.8401827922366965E-3</c:v>
                </c:pt>
                <c:pt idx="12">
                  <c:v>3.0957989205498749E-3</c:v>
                </c:pt>
                <c:pt idx="13">
                  <c:v>3.3509868221516543E-3</c:v>
                </c:pt>
                <c:pt idx="14">
                  <c:v>3.6057469860959826E-3</c:v>
                </c:pt>
                <c:pt idx="15">
                  <c:v>3.8600798989076907E-3</c:v>
                </c:pt>
                <c:pt idx="16">
                  <c:v>4.1139860445886679E-3</c:v>
                </c:pt>
                <c:pt idx="17">
                  <c:v>4.3674659046227691E-3</c:v>
                </c:pt>
                <c:pt idx="18">
                  <c:v>4.6205199579818909E-3</c:v>
                </c:pt>
                <c:pt idx="19">
                  <c:v>4.8731486811307862E-3</c:v>
                </c:pt>
                <c:pt idx="20">
                  <c:v>5.1253525480330258E-3</c:v>
                </c:pt>
                <c:pt idx="21">
                  <c:v>5.3771320301557301E-3</c:v>
                </c:pt>
                <c:pt idx="22">
                  <c:v>5.6284875964754347E-3</c:v>
                </c:pt>
                <c:pt idx="23">
                  <c:v>5.879419713482709E-3</c:v>
                </c:pt>
                <c:pt idx="24">
                  <c:v>6.1299288451879298E-3</c:v>
                </c:pt>
                <c:pt idx="25">
                  <c:v>6.3800154531258139E-3</c:v>
                </c:pt>
                <c:pt idx="26">
                  <c:v>6.6296799963610868E-3</c:v>
                </c:pt>
                <c:pt idx="27">
                  <c:v>6.8789229314929097E-3</c:v>
                </c:pt>
                <c:pt idx="28">
                  <c:v>7.1277447126604646E-3</c:v>
                </c:pt>
                <c:pt idx="29">
                  <c:v>7.3761457915472867E-3</c:v>
                </c:pt>
                <c:pt idx="30">
                  <c:v>7.6241266173867426E-3</c:v>
                </c:pt>
                <c:pt idx="31">
                  <c:v>7.8716876369662736E-3</c:v>
                </c:pt>
                <c:pt idx="32">
                  <c:v>8.118829294632781E-3</c:v>
                </c:pt>
                <c:pt idx="33">
                  <c:v>8.3655520322967695E-3</c:v>
                </c:pt>
                <c:pt idx="34">
                  <c:v>8.6118562894376381E-3</c:v>
                </c:pt>
                <c:pt idx="35">
                  <c:v>8.8577425031077309E-3</c:v>
                </c:pt>
                <c:pt idx="36">
                  <c:v>9.1032111079375391E-3</c:v>
                </c:pt>
                <c:pt idx="37">
                  <c:v>9.3482625361396461E-3</c:v>
                </c:pt>
                <c:pt idx="38">
                  <c:v>9.5928972175138381E-3</c:v>
                </c:pt>
                <c:pt idx="39">
                  <c:v>9.8371155794509772E-3</c:v>
                </c:pt>
                <c:pt idx="40">
                  <c:v>1.0080918046937976E-2</c:v>
                </c:pt>
                <c:pt idx="41">
                  <c:v>1.032430504256162E-2</c:v>
                </c:pt>
                <c:pt idx="42">
                  <c:v>1.056727698651343E-2</c:v>
                </c:pt>
                <c:pt idx="43">
                  <c:v>1.0809834296593381E-2</c:v>
                </c:pt>
                <c:pt idx="44">
                  <c:v>1.1051977388214708E-2</c:v>
                </c:pt>
                <c:pt idx="45">
                  <c:v>1.1293706674407489E-2</c:v>
                </c:pt>
                <c:pt idx="46">
                  <c:v>1.1535022565823384E-2</c:v>
                </c:pt>
                <c:pt idx="47">
                  <c:v>1.1775925470739124E-2</c:v>
                </c:pt>
                <c:pt idx="48">
                  <c:v>1.2016415795061158E-2</c:v>
                </c:pt>
                <c:pt idx="49">
                  <c:v>1.2256493942329048E-2</c:v>
                </c:pt>
                <c:pt idx="50">
                  <c:v>1.2496160313720025E-2</c:v>
                </c:pt>
                <c:pt idx="51">
                  <c:v>1.2735415308052285E-2</c:v>
                </c:pt>
                <c:pt idx="52">
                  <c:v>1.2974259321789472E-2</c:v>
                </c:pt>
                <c:pt idx="53">
                  <c:v>1.3212692749043875E-2</c:v>
                </c:pt>
                <c:pt idx="54">
                  <c:v>1.345071598158081E-2</c:v>
                </c:pt>
                <c:pt idx="55">
                  <c:v>1.3688329408821743E-2</c:v>
                </c:pt>
                <c:pt idx="56">
                  <c:v>1.3925533417848572E-2</c:v>
                </c:pt>
                <c:pt idx="57">
                  <c:v>1.4162328393406667E-2</c:v>
                </c:pt>
                <c:pt idx="58">
                  <c:v>1.4398714717909048E-2</c:v>
                </c:pt>
                <c:pt idx="59">
                  <c:v>1.463469277143936E-2</c:v>
                </c:pt>
                <c:pt idx="60">
                  <c:v>1.487026293175594E-2</c:v>
                </c:pt>
                <c:pt idx="61">
                  <c:v>1.5105425574294694E-2</c:v>
                </c:pt>
                <c:pt idx="62">
                  <c:v>1.5340181072173116E-2</c:v>
                </c:pt>
                <c:pt idx="63">
                  <c:v>1.5574529796193035E-2</c:v>
                </c:pt>
                <c:pt idx="64">
                  <c:v>1.5808472114844565E-2</c:v>
                </c:pt>
                <c:pt idx="65">
                  <c:v>1.6042008394308759E-2</c:v>
                </c:pt>
                <c:pt idx="66">
                  <c:v>1.6275138998461454E-2</c:v>
                </c:pt>
                <c:pt idx="67">
                  <c:v>1.6507864288875886E-2</c:v>
                </c:pt>
                <c:pt idx="68">
                  <c:v>1.6740184624826376E-2</c:v>
                </c:pt>
                <c:pt idx="69">
                  <c:v>1.6972100363290922E-2</c:v>
                </c:pt>
                <c:pt idx="70">
                  <c:v>1.7203611858954755E-2</c:v>
                </c:pt>
                <c:pt idx="71">
                  <c:v>1.7434719464212843E-2</c:v>
                </c:pt>
                <c:pt idx="72">
                  <c:v>1.7665423529173406E-2</c:v>
                </c:pt>
                <c:pt idx="73">
                  <c:v>1.7895724401660266E-2</c:v>
                </c:pt>
                <c:pt idx="74">
                  <c:v>1.8125622427216326E-2</c:v>
                </c:pt>
                <c:pt idx="75">
                  <c:v>1.8355117949105815E-2</c:v>
                </c:pt>
                <c:pt idx="76">
                  <c:v>1.8584211308317656E-2</c:v>
                </c:pt>
                <c:pt idx="77">
                  <c:v>1.8812902843567663E-2</c:v>
                </c:pt>
                <c:pt idx="78">
                  <c:v>1.9041192891301809E-2</c:v>
                </c:pt>
                <c:pt idx="79">
                  <c:v>1.9269081785698305E-2</c:v>
                </c:pt>
                <c:pt idx="80">
                  <c:v>1.9496569858670834E-2</c:v>
                </c:pt>
                <c:pt idx="81">
                  <c:v>1.9723657439870514E-2</c:v>
                </c:pt>
                <c:pt idx="82">
                  <c:v>1.9950344856689013E-2</c:v>
                </c:pt>
                <c:pt idx="83">
                  <c:v>2.0176632434260492E-2</c:v>
                </c:pt>
                <c:pt idx="84">
                  <c:v>2.0402520495464597E-2</c:v>
                </c:pt>
                <c:pt idx="85">
                  <c:v>2.0628009360928293E-2</c:v>
                </c:pt>
                <c:pt idx="86">
                  <c:v>2.0853099349028816E-2</c:v>
                </c:pt>
                <c:pt idx="87">
                  <c:v>2.1077790775895409E-2</c:v>
                </c:pt>
                <c:pt idx="88">
                  <c:v>2.1302083955412138E-2</c:v>
                </c:pt>
                <c:pt idx="89">
                  <c:v>2.15259791992196E-2</c:v>
                </c:pt>
                <c:pt idx="90">
                  <c:v>2.1749476816717649E-2</c:v>
                </c:pt>
                <c:pt idx="91">
                  <c:v>2.1972577115066977E-2</c:v>
                </c:pt>
                <c:pt idx="92">
                  <c:v>2.2195280399191789E-2</c:v>
                </c:pt>
                <c:pt idx="93">
                  <c:v>2.241758697178127E-2</c:v>
                </c:pt>
                <c:pt idx="94">
                  <c:v>2.2639497133292212E-2</c:v>
                </c:pt>
                <c:pt idx="95">
                  <c:v>2.2861011181950362E-2</c:v>
                </c:pt>
                <c:pt idx="96">
                  <c:v>2.3082129413752962E-2</c:v>
                </c:pt>
                <c:pt idx="97">
                  <c:v>2.330285212247005E-2</c:v>
                </c:pt>
                <c:pt idx="98">
                  <c:v>2.3523179599646858E-2</c:v>
                </c:pt>
                <c:pt idx="99">
                  <c:v>2.3743112134605039E-2</c:v>
                </c:pt>
                <c:pt idx="100">
                  <c:v>2.3962650014445031E-2</c:v>
                </c:pt>
                <c:pt idx="101">
                  <c:v>2.418179352404716E-2</c:v>
                </c:pt>
                <c:pt idx="102">
                  <c:v>2.4400542946073897E-2</c:v>
                </c:pt>
                <c:pt idx="103">
                  <c:v>2.4618898560970884E-2</c:v>
                </c:pt>
                <c:pt idx="104">
                  <c:v>2.4836860646969133E-2</c:v>
                </c:pt>
                <c:pt idx="105">
                  <c:v>2.5054429480085984E-2</c:v>
                </c:pt>
                <c:pt idx="106">
                  <c:v>2.5271605334127124E-2</c:v>
                </c:pt>
                <c:pt idx="107">
                  <c:v>2.5488388480687525E-2</c:v>
                </c:pt>
                <c:pt idx="108">
                  <c:v>2.5704779189153391E-2</c:v>
                </c:pt>
                <c:pt idx="109">
                  <c:v>2.5920777726703002E-2</c:v>
                </c:pt>
                <c:pt idx="110">
                  <c:v>2.6136384358308534E-2</c:v>
                </c:pt>
                <c:pt idx="111">
                  <c:v>2.635159934673682E-2</c:v>
                </c:pt>
                <c:pt idx="112">
                  <c:v>2.6566422952551159E-2</c:v>
                </c:pt>
                <c:pt idx="113">
                  <c:v>2.6780855434111916E-2</c:v>
                </c:pt>
                <c:pt idx="114">
                  <c:v>2.6994897047578254E-2</c:v>
                </c:pt>
                <c:pt idx="115">
                  <c:v>2.7208548046908664E-2</c:v>
                </c:pt>
                <c:pt idx="116">
                  <c:v>2.7421808683862597E-2</c:v>
                </c:pt>
                <c:pt idx="117">
                  <c:v>2.7634679208000952E-2</c:v>
                </c:pt>
                <c:pt idx="118">
                  <c:v>2.7847159866687565E-2</c:v>
                </c:pt>
                <c:pt idx="119">
                  <c:v>2.8059250905089608E-2</c:v>
                </c:pt>
                <c:pt idx="120">
                  <c:v>2.8270952566179043E-2</c:v>
                </c:pt>
                <c:pt idx="121">
                  <c:v>2.8482265090732886E-2</c:v>
                </c:pt>
                <c:pt idx="122">
                  <c:v>2.869318871733462E-2</c:v>
                </c:pt>
                <c:pt idx="123">
                  <c:v>2.8903723682374323E-2</c:v>
                </c:pt>
                <c:pt idx="124">
                  <c:v>2.9113870220049999E-2</c:v>
                </c:pt>
                <c:pt idx="125">
                  <c:v>2.9323628562367678E-2</c:v>
                </c:pt>
                <c:pt idx="126">
                  <c:v>2.9532998939142574E-2</c:v>
                </c:pt>
                <c:pt idx="127">
                  <c:v>2.974198157799917E-2</c:v>
                </c:pt>
                <c:pt idx="128">
                  <c:v>2.9950576704372265E-2</c:v>
                </c:pt>
                <c:pt idx="129">
                  <c:v>3.015878454150692E-2</c:v>
                </c:pt>
                <c:pt idx="130">
                  <c:v>3.036660531045951E-2</c:v>
                </c:pt>
                <c:pt idx="131">
                  <c:v>3.0574039230097522E-2</c:v>
                </c:pt>
                <c:pt idx="132">
                  <c:v>3.0781086517100511E-2</c:v>
                </c:pt>
                <c:pt idx="133">
                  <c:v>3.098774738595985E-2</c:v>
                </c:pt>
                <c:pt idx="134">
                  <c:v>3.1194022048979579E-2</c:v>
                </c:pt>
                <c:pt idx="135">
                  <c:v>3.1399910716276062E-2</c:v>
                </c:pt>
                <c:pt idx="136">
                  <c:v>3.1605413595778738E-2</c:v>
                </c:pt>
                <c:pt idx="137">
                  <c:v>3.1810530893229744E-2</c:v>
                </c:pt>
                <c:pt idx="138">
                  <c:v>3.2015262812184482E-2</c:v>
                </c:pt>
                <c:pt idx="139">
                  <c:v>3.2219609554011243E-2</c:v>
                </c:pt>
                <c:pt idx="140">
                  <c:v>3.2423571317891656E-2</c:v>
                </c:pt>
                <c:pt idx="141">
                  <c:v>3.2627148300820169E-2</c:v>
                </c:pt>
                <c:pt idx="142">
                  <c:v>3.2830340697604515E-2</c:v>
                </c:pt>
                <c:pt idx="143">
                  <c:v>3.3033148700865017E-2</c:v>
                </c:pt>
                <c:pt idx="144">
                  <c:v>3.3235572501034996E-2</c:v>
                </c:pt>
                <c:pt idx="145">
                  <c:v>3.3437612286359969E-2</c:v>
                </c:pt>
                <c:pt idx="146">
                  <c:v>3.3639268242897986E-2</c:v>
                </c:pt>
                <c:pt idx="147">
                  <c:v>3.3840540554518753E-2</c:v>
                </c:pt>
                <c:pt idx="148">
                  <c:v>3.4041429402903826E-2</c:v>
                </c:pt>
                <c:pt idx="149">
                  <c:v>3.4241934967545712E-2</c:v>
                </c:pt>
                <c:pt idx="150">
                  <c:v>3.4442057425747928E-2</c:v>
                </c:pt>
                <c:pt idx="151">
                  <c:v>3.4641796952623975E-2</c:v>
                </c:pt>
                <c:pt idx="152">
                  <c:v>3.484115372109739E-2</c:v>
                </c:pt>
                <c:pt idx="153">
                  <c:v>3.50401279019006E-2</c:v>
                </c:pt>
                <c:pt idx="154">
                  <c:v>3.5238719663574836E-2</c:v>
                </c:pt>
                <c:pt idx="155">
                  <c:v>3.5436929172468962E-2</c:v>
                </c:pt>
                <c:pt idx="156">
                  <c:v>3.563475659273925E-2</c:v>
                </c:pt>
                <c:pt idx="157">
                  <c:v>3.583220208634811E-2</c:v>
                </c:pt>
                <c:pt idx="158">
                  <c:v>3.602926581306385E-2</c:v>
                </c:pt>
                <c:pt idx="159">
                  <c:v>3.6225947930459232E-2</c:v>
                </c:pt>
                <c:pt idx="160">
                  <c:v>3.6422248593911147E-2</c:v>
                </c:pt>
                <c:pt idx="161">
                  <c:v>3.6618167956599126E-2</c:v>
                </c:pt>
                <c:pt idx="162">
                  <c:v>3.6813706169504884E-2</c:v>
                </c:pt>
                <c:pt idx="163">
                  <c:v>3.7008863381410725E-2</c:v>
                </c:pt>
                <c:pt idx="164">
                  <c:v>3.720363973889905E-2</c:v>
                </c:pt>
                <c:pt idx="165">
                  <c:v>3.7398035386350642E-2</c:v>
                </c:pt>
                <c:pt idx="166">
                  <c:v>3.7592050465944007E-2</c:v>
                </c:pt>
                <c:pt idx="167">
                  <c:v>3.7785685117653664E-2</c:v>
                </c:pt>
                <c:pt idx="168">
                  <c:v>3.7978939479249373E-2</c:v>
                </c:pt>
                <c:pt idx="169">
                  <c:v>3.8171813686294284E-2</c:v>
                </c:pt>
                <c:pt idx="170">
                  <c:v>3.8364307872144135E-2</c:v>
                </c:pt>
                <c:pt idx="171">
                  <c:v>3.855642216794522E-2</c:v>
                </c:pt>
                <c:pt idx="172">
                  <c:v>3.8748156702633541E-2</c:v>
                </c:pt>
                <c:pt idx="173">
                  <c:v>3.8939511602932728E-2</c:v>
                </c:pt>
                <c:pt idx="174">
                  <c:v>3.9130486993353017E-2</c:v>
                </c:pt>
                <c:pt idx="175">
                  <c:v>3.9321082996189076E-2</c:v>
                </c:pt>
                <c:pt idx="176">
                  <c:v>3.9511299731518942E-2</c:v>
                </c:pt>
                <c:pt idx="177">
                  <c:v>3.9701137317201707E-2</c:v>
                </c:pt>
                <c:pt idx="178">
                  <c:v>3.9890595868876388E-2</c:v>
                </c:pt>
                <c:pt idx="179">
                  <c:v>4.0079675499959472E-2</c:v>
                </c:pt>
                <c:pt idx="180">
                  <c:v>4.0268376321643685E-2</c:v>
                </c:pt>
                <c:pt idx="181">
                  <c:v>4.0456698442895539E-2</c:v>
                </c:pt>
                <c:pt idx="182">
                  <c:v>4.0644641970453886E-2</c:v>
                </c:pt>
                <c:pt idx="183">
                  <c:v>4.0832207008827399E-2</c:v>
                </c:pt>
                <c:pt idx="184">
                  <c:v>4.1019393660293044E-2</c:v>
                </c:pt>
                <c:pt idx="185">
                  <c:v>4.120620202489346E-2</c:v>
                </c:pt>
                <c:pt idx="186">
                  <c:v>4.139263220043532E-2</c:v>
                </c:pt>
                <c:pt idx="187">
                  <c:v>4.1578684282486615E-2</c:v>
                </c:pt>
                <c:pt idx="188">
                  <c:v>4.1764358364374893E-2</c:v>
                </c:pt>
                <c:pt idx="189">
                  <c:v>4.194965453718448E-2</c:v>
                </c:pt>
                <c:pt idx="190">
                  <c:v>4.2134572889754598E-2</c:v>
                </c:pt>
                <c:pt idx="191">
                  <c:v>4.2319113508676467E-2</c:v>
                </c:pt>
                <c:pt idx="192">
                  <c:v>4.2503276478291371E-2</c:v>
                </c:pt>
                <c:pt idx="193">
                  <c:v>4.2687061880687591E-2</c:v>
                </c:pt>
                <c:pt idx="194">
                  <c:v>4.287046979569839E-2</c:v>
                </c:pt>
                <c:pt idx="195">
                  <c:v>4.3053500300898905E-2</c:v>
                </c:pt>
                <c:pt idx="196">
                  <c:v>4.3236153471603922E-2</c:v>
                </c:pt>
                <c:pt idx="197">
                  <c:v>4.3418429380864723E-2</c:v>
                </c:pt>
                <c:pt idx="198">
                  <c:v>4.3600328099466804E-2</c:v>
                </c:pt>
                <c:pt idx="199">
                  <c:v>4.3781849695926467E-2</c:v>
                </c:pt>
                <c:pt idx="200">
                  <c:v>4.3962994236488612E-2</c:v>
                </c:pt>
                <c:pt idx="201">
                  <c:v>4.4143761785123123E-2</c:v>
                </c:pt>
                <c:pt idx="202">
                  <c:v>4.4324152403522499E-2</c:v>
                </c:pt>
                <c:pt idx="203">
                  <c:v>4.4504166151098271E-2</c:v>
                </c:pt>
                <c:pt idx="204">
                  <c:v>4.4683803084978435E-2</c:v>
                </c:pt>
                <c:pt idx="205">
                  <c:v>4.4863063260003819E-2</c:v>
                </c:pt>
                <c:pt idx="206">
                  <c:v>4.5041946728725302E-2</c:v>
                </c:pt>
                <c:pt idx="207">
                  <c:v>4.5220453541400141E-2</c:v>
                </c:pt>
                <c:pt idx="208">
                  <c:v>4.5398583745989152E-2</c:v>
                </c:pt>
                <c:pt idx="209">
                  <c:v>4.5576337388152824E-2</c:v>
                </c:pt>
                <c:pt idx="210">
                  <c:v>4.5753714511248392E-2</c:v>
                </c:pt>
                <c:pt idx="211">
                  <c:v>4.5930715156325859E-2</c:v>
                </c:pt>
                <c:pt idx="212">
                  <c:v>4.6107339362125022E-2</c:v>
                </c:pt>
                <c:pt idx="213">
                  <c:v>4.6283587165071305E-2</c:v>
                </c:pt>
                <c:pt idx="214">
                  <c:v>4.6459458599272641E-2</c:v>
                </c:pt>
                <c:pt idx="215">
                  <c:v>4.6634953696515311E-2</c:v>
                </c:pt>
                <c:pt idx="216">
                  <c:v>4.6810072486260637E-2</c:v>
                </c:pt>
                <c:pt idx="217">
                  <c:v>4.6984814995640667E-2</c:v>
                </c:pt>
                <c:pt idx="218">
                  <c:v>4.7159181249454882E-2</c:v>
                </c:pt>
                <c:pt idx="219">
                  <c:v>4.7333171270165605E-2</c:v>
                </c:pt>
                <c:pt idx="220">
                  <c:v>4.75067850778947E-2</c:v>
                </c:pt>
                <c:pt idx="221">
                  <c:v>4.7680022690418884E-2</c:v>
                </c:pt>
                <c:pt idx="222">
                  <c:v>4.785288412316617E-2</c:v>
                </c:pt>
                <c:pt idx="223">
                  <c:v>4.8025369389211231E-2</c:v>
                </c:pt>
                <c:pt idx="224">
                  <c:v>4.8197478499271647E-2</c:v>
                </c:pt>
                <c:pt idx="225">
                  <c:v>4.8369211461703088E-2</c:v>
                </c:pt>
                <c:pt idx="226">
                  <c:v>4.8540568282495547E-2</c:v>
                </c:pt>
                <c:pt idx="227">
                  <c:v>4.8711548965268393E-2</c:v>
                </c:pt>
                <c:pt idx="228">
                  <c:v>4.8882153511266374E-2</c:v>
                </c:pt>
                <c:pt idx="229">
                  <c:v>4.9052381919354675E-2</c:v>
                </c:pt>
                <c:pt idx="230">
                  <c:v>4.9222234186014763E-2</c:v>
                </c:pt>
                <c:pt idx="231">
                  <c:v>4.9391710305339259E-2</c:v>
                </c:pt>
                <c:pt idx="232">
                  <c:v>4.9560810269027769E-2</c:v>
                </c:pt>
                <c:pt idx="233">
                  <c:v>4.9729534066381517E-2</c:v>
                </c:pt>
                <c:pt idx="234">
                  <c:v>4.9897881684299129E-2</c:v>
                </c:pt>
                <c:pt idx="235">
                  <c:v>5.0065853107271158E-2</c:v>
                </c:pt>
                <c:pt idx="236">
                  <c:v>5.0233448317375654E-2</c:v>
                </c:pt>
                <c:pt idx="237">
                  <c:v>5.0400667294272623E-2</c:v>
                </c:pt>
                <c:pt idx="238">
                  <c:v>5.056751001519947E-2</c:v>
                </c:pt>
                <c:pt idx="239">
                  <c:v>5.0733976454965343E-2</c:v>
                </c:pt>
                <c:pt idx="240">
                  <c:v>5.0900066585946369E-2</c:v>
                </c:pt>
                <c:pt idx="241">
                  <c:v>5.1065780378079947E-2</c:v>
                </c:pt>
                <c:pt idx="242">
                  <c:v>5.1231117798859867E-2</c:v>
                </c:pt>
                <c:pt idx="243">
                  <c:v>5.1396078813330373E-2</c:v>
                </c:pt>
                <c:pt idx="244">
                  <c:v>5.156066338408128E-2</c:v>
                </c:pt>
                <c:pt idx="245">
                  <c:v>5.172487147124178E-2</c:v>
                </c:pt>
                <c:pt idx="246">
                  <c:v>5.188870303247551E-2</c:v>
                </c:pt>
                <c:pt idx="247">
                  <c:v>5.2052158022974221E-2</c:v>
                </c:pt>
                <c:pt idx="248">
                  <c:v>5.2215236395452634E-2</c:v>
                </c:pt>
                <c:pt idx="249">
                  <c:v>5.2377938100142116E-2</c:v>
                </c:pt>
                <c:pt idx="250">
                  <c:v>5.2540263084785183E-2</c:v>
                </c:pt>
                <c:pt idx="251">
                  <c:v>5.2702211294629278E-2</c:v>
                </c:pt>
                <c:pt idx="252">
                  <c:v>5.286378267242102E-2</c:v>
                </c:pt>
                <c:pt idx="253">
                  <c:v>5.3024977158399787E-2</c:v>
                </c:pt>
                <c:pt idx="254">
                  <c:v>5.3185794690291929E-2</c:v>
                </c:pt>
                <c:pt idx="255">
                  <c:v>5.334623520330415E-2</c:v>
                </c:pt>
                <c:pt idx="256">
                  <c:v>5.3506298630117646E-2</c:v>
                </c:pt>
                <c:pt idx="257">
                  <c:v>5.3665984900881286E-2</c:v>
                </c:pt>
                <c:pt idx="258">
                  <c:v>5.3825293943205565E-2</c:v>
                </c:pt>
                <c:pt idx="259">
                  <c:v>5.3984225682155745E-2</c:v>
                </c:pt>
                <c:pt idx="260">
                  <c:v>5.4142780040245607E-2</c:v>
                </c:pt>
                <c:pt idx="261">
                  <c:v>5.4300956937430464E-2</c:v>
                </c:pt>
                <c:pt idx="262">
                  <c:v>5.4458756291100772E-2</c:v>
                </c:pt>
                <c:pt idx="263">
                  <c:v>5.4616178016074914E-2</c:v>
                </c:pt>
                <c:pt idx="264">
                  <c:v>5.4773222024592783E-2</c:v>
                </c:pt>
                <c:pt idx="265">
                  <c:v>5.4929888226308399E-2</c:v>
                </c:pt>
                <c:pt idx="266">
                  <c:v>5.5086176528283196E-2</c:v>
                </c:pt>
                <c:pt idx="267">
                  <c:v>5.5242086834978686E-2</c:v>
                </c:pt>
                <c:pt idx="268">
                  <c:v>5.5397619048249538E-2</c:v>
                </c:pt>
                <c:pt idx="269">
                  <c:v>5.5552773067335942E-2</c:v>
                </c:pt>
                <c:pt idx="270">
                  <c:v>5.5707548788856719E-2</c:v>
                </c:pt>
                <c:pt idx="271">
                  <c:v>5.5861946106801494E-2</c:v>
                </c:pt>
                <c:pt idx="272">
                  <c:v>5.6015964912523537E-2</c:v>
                </c:pt>
                <c:pt idx="273">
                  <c:v>5.6169605094731907E-2</c:v>
                </c:pt>
                <c:pt idx="274">
                  <c:v>5.6322866539484095E-2</c:v>
                </c:pt>
                <c:pt idx="275">
                  <c:v>5.647574913017795E-2</c:v>
                </c:pt>
                <c:pt idx="276">
                  <c:v>5.6628252747544239E-2</c:v>
                </c:pt>
                <c:pt idx="277">
                  <c:v>5.6780377269638423E-2</c:v>
                </c:pt>
                <c:pt idx="278">
                  <c:v>5.6932122571832951E-2</c:v>
                </c:pt>
                <c:pt idx="279">
                  <c:v>5.7083488526808987E-2</c:v>
                </c:pt>
                <c:pt idx="280">
                  <c:v>5.7234475004548438E-2</c:v>
                </c:pt>
                <c:pt idx="281">
                  <c:v>5.7385081872325605E-2</c:v>
                </c:pt>
                <c:pt idx="282">
                  <c:v>5.7535308994699011E-2</c:v>
                </c:pt>
                <c:pt idx="283">
                  <c:v>5.7685156233502857E-2</c:v>
                </c:pt>
                <c:pt idx="284">
                  <c:v>5.783462344783874E-2</c:v>
                </c:pt>
                <c:pt idx="285">
                  <c:v>5.7983710494066823E-2</c:v>
                </c:pt>
                <c:pt idx="286">
                  <c:v>5.8132417225797539E-2</c:v>
                </c:pt>
                <c:pt idx="287">
                  <c:v>5.82807434938825E-2</c:v>
                </c:pt>
                <c:pt idx="288">
                  <c:v>5.842868914640597E-2</c:v>
                </c:pt>
                <c:pt idx="289">
                  <c:v>5.8576254028675723E-2</c:v>
                </c:pt>
                <c:pt idx="290">
                  <c:v>5.8723437983214277E-2</c:v>
                </c:pt>
                <c:pt idx="291">
                  <c:v>5.887024084974958E-2</c:v>
                </c:pt>
                <c:pt idx="292">
                  <c:v>5.901666246520608E-2</c:v>
                </c:pt>
                <c:pt idx="293">
                  <c:v>5.9162702663695138E-2</c:v>
                </c:pt>
                <c:pt idx="294">
                  <c:v>5.9308361276506072E-2</c:v>
                </c:pt>
                <c:pt idx="295">
                  <c:v>5.9453638132096288E-2</c:v>
                </c:pt>
                <c:pt idx="296">
                  <c:v>5.9598533056082106E-2</c:v>
                </c:pt>
                <c:pt idx="297">
                  <c:v>5.9743045871228889E-2</c:v>
                </c:pt>
                <c:pt idx="298">
                  <c:v>5.9887176397441455E-2</c:v>
                </c:pt>
                <c:pt idx="299">
                  <c:v>6.0030924451754078E-2</c:v>
                </c:pt>
                <c:pt idx="300">
                  <c:v>6.0174289848320829E-2</c:v>
                </c:pt>
                <c:pt idx="301">
                  <c:v>6.0317272398405328E-2</c:v>
                </c:pt>
                <c:pt idx="302">
                  <c:v>6.0459871910370791E-2</c:v>
                </c:pt>
                <c:pt idx="303">
                  <c:v>6.0602088189669674E-2</c:v>
                </c:pt>
                <c:pt idx="304">
                  <c:v>6.0743921038833588E-2</c:v>
                </c:pt>
                <c:pt idx="305">
                  <c:v>6.0885370257462622E-2</c:v>
                </c:pt>
                <c:pt idx="306">
                  <c:v>6.1026435642215125E-2</c:v>
                </c:pt>
                <c:pt idx="307">
                  <c:v>6.1167116986796818E-2</c:v>
                </c:pt>
                <c:pt idx="308">
                  <c:v>6.1307414081950375E-2</c:v>
                </c:pt>
                <c:pt idx="309">
                  <c:v>6.1447326715444353E-2</c:v>
                </c:pt>
                <c:pt idx="310">
                  <c:v>6.158685467206252E-2</c:v>
                </c:pt>
                <c:pt idx="311">
                  <c:v>6.1725997733592622E-2</c:v>
                </c:pt>
                <c:pt idx="312">
                  <c:v>6.1864755678815497E-2</c:v>
                </c:pt>
                <c:pt idx="313">
                  <c:v>6.2003128283493587E-2</c:v>
                </c:pt>
                <c:pt idx="314">
                  <c:v>6.2141115320359964E-2</c:v>
                </c:pt>
                <c:pt idx="315">
                  <c:v>6.2278716559106488E-2</c:v>
                </c:pt>
                <c:pt idx="316">
                  <c:v>6.241593176637264E-2</c:v>
                </c:pt>
                <c:pt idx="317">
                  <c:v>6.2552760705733595E-2</c:v>
                </c:pt>
                <c:pt idx="318">
                  <c:v>6.2689203137688679E-2</c:v>
                </c:pt>
                <c:pt idx="319">
                  <c:v>6.2825258819649302E-2</c:v>
                </c:pt>
                <c:pt idx="320">
                  <c:v>6.2960927505927217E-2</c:v>
                </c:pt>
                <c:pt idx="321">
                  <c:v>6.3096208947722138E-2</c:v>
                </c:pt>
                <c:pt idx="322">
                  <c:v>6.3231102893109861E-2</c:v>
                </c:pt>
                <c:pt idx="323">
                  <c:v>6.3365609087029678E-2</c:v>
                </c:pt>
                <c:pt idx="324">
                  <c:v>6.3499727271272149E-2</c:v>
                </c:pt>
                <c:pt idx="325">
                  <c:v>6.3633457184466335E-2</c:v>
                </c:pt>
                <c:pt idx="326">
                  <c:v>6.3766798562067475E-2</c:v>
                </c:pt>
                <c:pt idx="327">
                  <c:v>6.3899751136343816E-2</c:v>
                </c:pt>
                <c:pt idx="328">
                  <c:v>6.4032314636364052E-2</c:v>
                </c:pt>
                <c:pt idx="329">
                  <c:v>6.4164488787984045E-2</c:v>
                </c:pt>
                <c:pt idx="330">
                  <c:v>6.4296273313833974E-2</c:v>
                </c:pt>
                <c:pt idx="331">
                  <c:v>6.4427667933304761E-2</c:v>
                </c:pt>
                <c:pt idx="332">
                  <c:v>6.4558672362535013E-2</c:v>
                </c:pt>
                <c:pt idx="333">
                  <c:v>6.4689286314397201E-2</c:v>
                </c:pt>
                <c:pt idx="334">
                  <c:v>6.481950949848439E-2</c:v>
                </c:pt>
                <c:pt idx="335">
                  <c:v>6.4949341621096168E-2</c:v>
                </c:pt>
                <c:pt idx="336">
                  <c:v>6.5078782385225048E-2</c:v>
                </c:pt>
                <c:pt idx="337">
                  <c:v>6.5207831490542156E-2</c:v>
                </c:pt>
                <c:pt idx="338">
                  <c:v>6.5336488633383483E-2</c:v>
                </c:pt>
                <c:pt idx="339">
                  <c:v>6.5464753506735265E-2</c:v>
                </c:pt>
                <c:pt idx="340">
                  <c:v>6.5592625800219892E-2</c:v>
                </c:pt>
                <c:pt idx="341">
                  <c:v>6.5720105200081147E-2</c:v>
                </c:pt>
                <c:pt idx="342">
                  <c:v>6.5847191389169765E-2</c:v>
                </c:pt>
                <c:pt idx="343">
                  <c:v>6.5973884046928472E-2</c:v>
                </c:pt>
                <c:pt idx="344">
                  <c:v>6.610018284937727E-2</c:v>
                </c:pt>
                <c:pt idx="345">
                  <c:v>6.6226087469098055E-2</c:v>
                </c:pt>
                <c:pt idx="346">
                  <c:v>6.6351597575219939E-2</c:v>
                </c:pt>
                <c:pt idx="347">
                  <c:v>6.6476712833403312E-2</c:v>
                </c:pt>
                <c:pt idx="348">
                  <c:v>6.6601432905824889E-2</c:v>
                </c:pt>
                <c:pt idx="349">
                  <c:v>6.6725757451161827E-2</c:v>
                </c:pt>
                <c:pt idx="350">
                  <c:v>6.6849686124576063E-2</c:v>
                </c:pt>
                <c:pt idx="351">
                  <c:v>6.6973218577698362E-2</c:v>
                </c:pt>
                <c:pt idx="352">
                  <c:v>6.7096354458612423E-2</c:v>
                </c:pt>
                <c:pt idx="353">
                  <c:v>6.7219093411838488E-2</c:v>
                </c:pt>
                <c:pt idx="354">
                  <c:v>6.7341435078317274E-2</c:v>
                </c:pt>
                <c:pt idx="355">
                  <c:v>6.7463379095393225E-2</c:v>
                </c:pt>
                <c:pt idx="356">
                  <c:v>6.7584925096798101E-2</c:v>
                </c:pt>
                <c:pt idx="357">
                  <c:v>6.7706072712634097E-2</c:v>
                </c:pt>
                <c:pt idx="358">
                  <c:v>6.7826821569357015E-2</c:v>
                </c:pt>
                <c:pt idx="359">
                  <c:v>6.7947171289758967E-2</c:v>
                </c:pt>
                <c:pt idx="360">
                  <c:v>6.8067121492951507E-2</c:v>
                </c:pt>
                <c:pt idx="361">
                  <c:v>6.8186671794347828E-2</c:v>
                </c:pt>
                <c:pt idx="362">
                  <c:v>6.8305821805645595E-2</c:v>
                </c:pt>
                <c:pt idx="363">
                  <c:v>6.8424571134808959E-2</c:v>
                </c:pt>
                <c:pt idx="364">
                  <c:v>6.8542919386050907E-2</c:v>
                </c:pt>
                <c:pt idx="365">
                  <c:v>6.8660866159815037E-2</c:v>
                </c:pt>
                <c:pt idx="366">
                  <c:v>6.8778411052757601E-2</c:v>
                </c:pt>
                <c:pt idx="367">
                  <c:v>6.8895553657728884E-2</c:v>
                </c:pt>
                <c:pt idx="368">
                  <c:v>6.9012293563754989E-2</c:v>
                </c:pt>
                <c:pt idx="369">
                  <c:v>6.9128630356018891E-2</c:v>
                </c:pt>
                <c:pt idx="370">
                  <c:v>6.9244563615841803E-2</c:v>
                </c:pt>
                <c:pt idx="371">
                  <c:v>6.936009292066396E-2</c:v>
                </c:pt>
                <c:pt idx="372">
                  <c:v>6.9475217844025591E-2</c:v>
                </c:pt>
                <c:pt idx="373">
                  <c:v>6.958993795554741E-2</c:v>
                </c:pt>
                <c:pt idx="374">
                  <c:v>6.9704252820911292E-2</c:v>
                </c:pt>
                <c:pt idx="375">
                  <c:v>6.9818162001840239E-2</c:v>
                </c:pt>
                <c:pt idx="376">
                  <c:v>6.993166505607884E-2</c:v>
                </c:pt>
                <c:pt idx="377">
                  <c:v>7.0044761537372907E-2</c:v>
                </c:pt>
                <c:pt idx="378">
                  <c:v>7.01574509954494E-2</c:v>
                </c:pt>
                <c:pt idx="379">
                  <c:v>7.0269732975995897E-2</c:v>
                </c:pt>
                <c:pt idx="380">
                  <c:v>7.038160702064003E-2</c:v>
                </c:pt>
                <c:pt idx="381">
                  <c:v>7.0493072666928669E-2</c:v>
                </c:pt>
                <c:pt idx="382">
                  <c:v>7.0604129448306893E-2</c:v>
                </c:pt>
                <c:pt idx="383">
                  <c:v>7.0714776894096859E-2</c:v>
                </c:pt>
                <c:pt idx="384">
                  <c:v>7.0825014529476343E-2</c:v>
                </c:pt>
                <c:pt idx="385">
                  <c:v>7.0934841875457275E-2</c:v>
                </c:pt>
                <c:pt idx="386">
                  <c:v>7.1044258448863945E-2</c:v>
                </c:pt>
                <c:pt idx="387">
                  <c:v>7.1153263762310959E-2</c:v>
                </c:pt>
                <c:pt idx="388">
                  <c:v>7.126185732418118E-2</c:v>
                </c:pt>
                <c:pt idx="389">
                  <c:v>7.1370038638603334E-2</c:v>
                </c:pt>
                <c:pt idx="390">
                  <c:v>7.1477807205429525E-2</c:v>
                </c:pt>
                <c:pt idx="391">
                  <c:v>7.1585162520212214E-2</c:v>
                </c:pt>
                <c:pt idx="392">
                  <c:v>7.1692104074181695E-2</c:v>
                </c:pt>
                <c:pt idx="393">
                  <c:v>7.1798631354222334E-2</c:v>
                </c:pt>
                <c:pt idx="394">
                  <c:v>7.1904743842849783E-2</c:v>
                </c:pt>
                <c:pt idx="395">
                  <c:v>7.2010441018186905E-2</c:v>
                </c:pt>
                <c:pt idx="396">
                  <c:v>7.2115722353940259E-2</c:v>
                </c:pt>
                <c:pt idx="397">
                  <c:v>7.2220587319375806E-2</c:v>
                </c:pt>
                <c:pt idx="398">
                  <c:v>7.2325035379295036E-2</c:v>
                </c:pt>
                <c:pt idx="399">
                  <c:v>7.2429065994010056E-2</c:v>
                </c:pt>
                <c:pt idx="400">
                  <c:v>7.2532678619319224E-2</c:v>
                </c:pt>
                <c:pt idx="401">
                  <c:v>7.2635872706482002E-2</c:v>
                </c:pt>
                <c:pt idx="402">
                  <c:v>7.2738647702194098E-2</c:v>
                </c:pt>
                <c:pt idx="403">
                  <c:v>7.2841003048561781E-2</c:v>
                </c:pt>
                <c:pt idx="404">
                  <c:v>7.2942938183076511E-2</c:v>
                </c:pt>
                <c:pt idx="405">
                  <c:v>7.3044452538588905E-2</c:v>
                </c:pt>
                <c:pt idx="406">
                  <c:v>7.3145545543282869E-2</c:v>
                </c:pt>
                <c:pt idx="407">
                  <c:v>7.3246216620649118E-2</c:v>
                </c:pt>
                <c:pt idx="408">
                  <c:v>7.334646518945874E-2</c:v>
                </c:pt>
                <c:pt idx="409">
                  <c:v>7.3446290663736258E-2</c:v>
                </c:pt>
                <c:pt idx="410">
                  <c:v>7.3545692452732819E-2</c:v>
                </c:pt>
                <c:pt idx="411">
                  <c:v>7.3644669960898634E-2</c:v>
                </c:pt>
                <c:pt idx="412">
                  <c:v>7.3743222587855706E-2</c:v>
                </c:pt>
                <c:pt idx="413">
                  <c:v>7.3841349728369837E-2</c:v>
                </c:pt>
                <c:pt idx="414">
                  <c:v>7.3939050772322656E-2</c:v>
                </c:pt>
                <c:pt idx="415">
                  <c:v>7.4036325104683359E-2</c:v>
                </c:pt>
                <c:pt idx="416">
                  <c:v>7.4133172105480108E-2</c:v>
                </c:pt>
                <c:pt idx="417">
                  <c:v>7.4229591149771193E-2</c:v>
                </c:pt>
                <c:pt idx="418">
                  <c:v>7.4325581607615931E-2</c:v>
                </c:pt>
                <c:pt idx="419">
                  <c:v>7.4421142844045385E-2</c:v>
                </c:pt>
                <c:pt idx="420">
                  <c:v>7.4516274219032702E-2</c:v>
                </c:pt>
                <c:pt idx="421">
                  <c:v>7.4610975087463061E-2</c:v>
                </c:pt>
                <c:pt idx="422">
                  <c:v>7.470524479910387E-2</c:v>
                </c:pt>
                <c:pt idx="423">
                  <c:v>7.4799082698573799E-2</c:v>
                </c:pt>
                <c:pt idx="424">
                  <c:v>7.4892488125312504E-2</c:v>
                </c:pt>
                <c:pt idx="425">
                  <c:v>7.4985460413549351E-2</c:v>
                </c:pt>
                <c:pt idx="426">
                  <c:v>7.5077998892272152E-2</c:v>
                </c:pt>
                <c:pt idx="427">
                  <c:v>7.51701028851956E-2</c:v>
                </c:pt>
                <c:pt idx="428">
                  <c:v>7.5261771710729355E-2</c:v>
                </c:pt>
                <c:pt idx="429">
                  <c:v>7.5353004681945834E-2</c:v>
                </c:pt>
                <c:pt idx="430">
                  <c:v>7.5443801106547775E-2</c:v>
                </c:pt>
                <c:pt idx="431">
                  <c:v>7.5534160286835364E-2</c:v>
                </c:pt>
                <c:pt idx="432">
                  <c:v>7.5624081519673231E-2</c:v>
                </c:pt>
                <c:pt idx="433">
                  <c:v>7.5713564096456937E-2</c:v>
                </c:pt>
                <c:pt idx="434">
                  <c:v>7.5802607303079389E-2</c:v>
                </c:pt>
                <c:pt idx="435">
                  <c:v>7.5891210419896646E-2</c:v>
                </c:pt>
                <c:pt idx="436">
                  <c:v>7.5979372721693764E-2</c:v>
                </c:pt>
                <c:pt idx="437">
                  <c:v>7.6067093477649825E-2</c:v>
                </c:pt>
                <c:pt idx="438">
                  <c:v>7.6154371951303312E-2</c:v>
                </c:pt>
                <c:pt idx="439">
                  <c:v>7.6241207400516472E-2</c:v>
                </c:pt>
                <c:pt idx="440">
                  <c:v>7.6327599077439856E-2</c:v>
                </c:pt>
                <c:pt idx="441">
                  <c:v>7.6413546228476154E-2</c:v>
                </c:pt>
                <c:pt idx="442">
                  <c:v>7.6499048094243988E-2</c:v>
                </c:pt>
                <c:pt idx="443">
                  <c:v>7.6584103909541165E-2</c:v>
                </c:pt>
                <c:pt idx="444">
                  <c:v>7.666871290330779E-2</c:v>
                </c:pt>
                <c:pt idx="445">
                  <c:v>7.6752874298588611E-2</c:v>
                </c:pt>
                <c:pt idx="446">
                  <c:v>7.6836587312495624E-2</c:v>
                </c:pt>
                <c:pt idx="447">
                  <c:v>7.6919851156169672E-2</c:v>
                </c:pt>
                <c:pt idx="448">
                  <c:v>7.7002665034742318E-2</c:v>
                </c:pt>
                <c:pt idx="449">
                  <c:v>7.7085028147296716E-2</c:v>
                </c:pt>
                <c:pt idx="450">
                  <c:v>7.7166939686828737E-2</c:v>
                </c:pt>
                <c:pt idx="451">
                  <c:v>7.7248398840207122E-2</c:v>
                </c:pt>
                <c:pt idx="452">
                  <c:v>7.7329404788133813E-2</c:v>
                </c:pt>
                <c:pt idx="453">
                  <c:v>7.7409956705103422E-2</c:v>
                </c:pt>
                <c:pt idx="454">
                  <c:v>7.7490053759362701E-2</c:v>
                </c:pt>
                <c:pt idx="455">
                  <c:v>7.756969511286943E-2</c:v>
                </c:pt>
                <c:pt idx="456">
                  <c:v>7.7648879921250732E-2</c:v>
                </c:pt>
                <c:pt idx="457">
                  <c:v>7.7727607333761523E-2</c:v>
                </c:pt>
                <c:pt idx="458">
                  <c:v>7.7805876493242082E-2</c:v>
                </c:pt>
                <c:pt idx="459">
                  <c:v>7.788368653607522E-2</c:v>
                </c:pt>
                <c:pt idx="460">
                  <c:v>7.7961036592143443E-2</c:v>
                </c:pt>
                <c:pt idx="461">
                  <c:v>7.8037925784785217E-2</c:v>
                </c:pt>
                <c:pt idx="462">
                  <c:v>7.8114353230751221E-2</c:v>
                </c:pt>
                <c:pt idx="463">
                  <c:v>7.8190318040159829E-2</c:v>
                </c:pt>
                <c:pt idx="464">
                  <c:v>7.826581931645249E-2</c:v>
                </c:pt>
                <c:pt idx="465">
                  <c:v>7.8340856156348351E-2</c:v>
                </c:pt>
                <c:pt idx="466">
                  <c:v>7.8415427649798641E-2</c:v>
                </c:pt>
                <c:pt idx="467">
                  <c:v>7.8489532879940621E-2</c:v>
                </c:pt>
                <c:pt idx="468">
                  <c:v>7.8563170923051082E-2</c:v>
                </c:pt>
                <c:pt idx="469">
                  <c:v>7.8636340848499048E-2</c:v>
                </c:pt>
                <c:pt idx="470">
                  <c:v>7.8709041718698747E-2</c:v>
                </c:pt>
                <c:pt idx="471">
                  <c:v>7.8781272589061285E-2</c:v>
                </c:pt>
                <c:pt idx="472">
                  <c:v>7.8853032507946536E-2</c:v>
                </c:pt>
                <c:pt idx="473">
                  <c:v>7.8924320516614091E-2</c:v>
                </c:pt>
                <c:pt idx="474">
                  <c:v>7.8995135649173986E-2</c:v>
                </c:pt>
                <c:pt idx="475">
                  <c:v>7.9065476932536863E-2</c:v>
                </c:pt>
                <c:pt idx="476">
                  <c:v>7.9135343386363577E-2</c:v>
                </c:pt>
                <c:pt idx="477">
                  <c:v>7.9204734023014492E-2</c:v>
                </c:pt>
                <c:pt idx="478">
                  <c:v>7.9273647847498019E-2</c:v>
                </c:pt>
                <c:pt idx="479">
                  <c:v>7.9342083857418894E-2</c:v>
                </c:pt>
                <c:pt idx="480">
                  <c:v>7.9410041042925789E-2</c:v>
                </c:pt>
                <c:pt idx="481">
                  <c:v>7.9477518386658397E-2</c:v>
                </c:pt>
                <c:pt idx="482">
                  <c:v>7.9544514863694155E-2</c:v>
                </c:pt>
                <c:pt idx="483">
                  <c:v>7.961102944149416E-2</c:v>
                </c:pt>
                <c:pt idx="484">
                  <c:v>7.9677061079848926E-2</c:v>
                </c:pt>
                <c:pt idx="485">
                  <c:v>7.9742608730823172E-2</c:v>
                </c:pt>
                <c:pt idx="486">
                  <c:v>7.980767133870037E-2</c:v>
                </c:pt>
                <c:pt idx="487">
                  <c:v>7.9872247839926663E-2</c:v>
                </c:pt>
                <c:pt idx="488">
                  <c:v>7.9936337163054136E-2</c:v>
                </c:pt>
                <c:pt idx="489">
                  <c:v>7.9999938228683509E-2</c:v>
                </c:pt>
                <c:pt idx="490">
                  <c:v>8.0063049949406551E-2</c:v>
                </c:pt>
                <c:pt idx="491">
                  <c:v>8.0125671229747453E-2</c:v>
                </c:pt>
                <c:pt idx="492">
                  <c:v>8.0187800966103895E-2</c:v>
                </c:pt>
                <c:pt idx="493">
                  <c:v>8.0249438046687549E-2</c:v>
                </c:pt>
                <c:pt idx="494">
                  <c:v>8.0310581351463864E-2</c:v>
                </c:pt>
                <c:pt idx="495">
                  <c:v>8.0371229752091086E-2</c:v>
                </c:pt>
                <c:pt idx="496">
                  <c:v>8.0431382111859143E-2</c:v>
                </c:pt>
                <c:pt idx="497">
                  <c:v>8.0491037285627426E-2</c:v>
                </c:pt>
                <c:pt idx="498">
                  <c:v>8.0550194119762053E-2</c:v>
                </c:pt>
                <c:pt idx="499">
                  <c:v>8.0608851452072777E-2</c:v>
                </c:pt>
                <c:pt idx="500">
                  <c:v>8.0667008111748817E-2</c:v>
                </c:pt>
                <c:pt idx="501">
                  <c:v>8.0724662919294338E-2</c:v>
                </c:pt>
                <c:pt idx="502">
                  <c:v>8.0781814686463185E-2</c:v>
                </c:pt>
                <c:pt idx="503">
                  <c:v>8.0838462216193008E-2</c:v>
                </c:pt>
                <c:pt idx="504">
                  <c:v>8.0894604302538295E-2</c:v>
                </c:pt>
                <c:pt idx="505">
                  <c:v>8.0950239730603529E-2</c:v>
                </c:pt>
                <c:pt idx="506">
                  <c:v>8.1005367276474796E-2</c:v>
                </c:pt>
                <c:pt idx="507">
                  <c:v>8.1059985707151505E-2</c:v>
                </c:pt>
                <c:pt idx="508">
                  <c:v>8.1114093780476321E-2</c:v>
                </c:pt>
                <c:pt idx="509">
                  <c:v>8.1167690245065593E-2</c:v>
                </c:pt>
                <c:pt idx="510">
                  <c:v>8.1220773840238306E-2</c:v>
                </c:pt>
                <c:pt idx="511">
                  <c:v>8.1273343295944378E-2</c:v>
                </c:pt>
                <c:pt idx="512">
                  <c:v>8.1325397332692367E-2</c:v>
                </c:pt>
                <c:pt idx="513">
                  <c:v>8.1376934661476275E-2</c:v>
                </c:pt>
                <c:pt idx="514">
                  <c:v>8.142795398370184E-2</c:v>
                </c:pt>
                <c:pt idx="515">
                  <c:v>8.1478453991111824E-2</c:v>
                </c:pt>
                <c:pt idx="516">
                  <c:v>8.1528433365710348E-2</c:v>
                </c:pt>
                <c:pt idx="517">
                  <c:v>8.1577890779686871E-2</c:v>
                </c:pt>
                <c:pt idx="518">
                  <c:v>8.1626824895339178E-2</c:v>
                </c:pt>
                <c:pt idx="519">
                  <c:v>8.1675234364995436E-2</c:v>
                </c:pt>
                <c:pt idx="520">
                  <c:v>8.1723117830935554E-2</c:v>
                </c:pt>
                <c:pt idx="521">
                  <c:v>8.1770473925311407E-2</c:v>
                </c:pt>
                <c:pt idx="522">
                  <c:v>8.1817301270067005E-2</c:v>
                </c:pt>
                <c:pt idx="523">
                  <c:v>8.1863598476856883E-2</c:v>
                </c:pt>
                <c:pt idx="524">
                  <c:v>8.1909364146964037E-2</c:v>
                </c:pt>
                <c:pt idx="525">
                  <c:v>8.1954596871217075E-2</c:v>
                </c:pt>
                <c:pt idx="526">
                  <c:v>8.1999295229906358E-2</c:v>
                </c:pt>
                <c:pt idx="527">
                  <c:v>8.2043457792699309E-2</c:v>
                </c:pt>
                <c:pt idx="528">
                  <c:v>8.2087083118554491E-2</c:v>
                </c:pt>
                <c:pt idx="529">
                  <c:v>8.2130169755635349E-2</c:v>
                </c:pt>
                <c:pt idx="530">
                  <c:v>8.2172716241222535E-2</c:v>
                </c:pt>
                <c:pt idx="531">
                  <c:v>8.2214721101625518E-2</c:v>
                </c:pt>
                <c:pt idx="532">
                  <c:v>8.2256182852092991E-2</c:v>
                </c:pt>
                <c:pt idx="533">
                  <c:v>8.229709999672262E-2</c:v>
                </c:pt>
                <c:pt idx="534">
                  <c:v>8.233747102836976E-2</c:v>
                </c:pt>
                <c:pt idx="535">
                  <c:v>8.2377294428555056E-2</c:v>
                </c:pt>
                <c:pt idx="536">
                  <c:v>8.2416568667370779E-2</c:v>
                </c:pt>
                <c:pt idx="537">
                  <c:v>8.2455292203386779E-2</c:v>
                </c:pt>
                <c:pt idx="538">
                  <c:v>8.2493463483554866E-2</c:v>
                </c:pt>
                <c:pt idx="539">
                  <c:v>8.253108094311265E-2</c:v>
                </c:pt>
                <c:pt idx="540">
                  <c:v>8.2568143005485317E-2</c:v>
                </c:pt>
                <c:pt idx="541">
                  <c:v>8.2604648082187745E-2</c:v>
                </c:pt>
                <c:pt idx="542">
                  <c:v>8.2640594572724393E-2</c:v>
                </c:pt>
                <c:pt idx="543">
                  <c:v>8.2675980864488685E-2</c:v>
                </c:pt>
                <c:pt idx="544">
                  <c:v>8.2710805332660939E-2</c:v>
                </c:pt>
                <c:pt idx="545">
                  <c:v>8.2745066340105283E-2</c:v>
                </c:pt>
                <c:pt idx="546">
                  <c:v>8.2778762237265685E-2</c:v>
                </c:pt>
                <c:pt idx="547">
                  <c:v>8.2811891362060464E-2</c:v>
                </c:pt>
                <c:pt idx="548">
                  <c:v>8.2844452039775529E-2</c:v>
                </c:pt>
                <c:pt idx="549">
                  <c:v>8.2876442582956941E-2</c:v>
                </c:pt>
                <c:pt idx="550">
                  <c:v>8.2907861291301926E-2</c:v>
                </c:pt>
                <c:pt idx="551">
                  <c:v>8.2938706451548619E-2</c:v>
                </c:pt>
                <c:pt idx="552">
                  <c:v>8.2968976337364581E-2</c:v>
                </c:pt>
                <c:pt idx="553">
                  <c:v>8.2998669209234141E-2</c:v>
                </c:pt>
                <c:pt idx="554">
                  <c:v>8.3027783314344752E-2</c:v>
                </c:pt>
                <c:pt idx="555">
                  <c:v>8.3056316886471387E-2</c:v>
                </c:pt>
                <c:pt idx="556">
                  <c:v>8.3084268145860118E-2</c:v>
                </c:pt>
                <c:pt idx="557">
                  <c:v>8.3111635299110198E-2</c:v>
                </c:pt>
                <c:pt idx="558">
                  <c:v>8.3138416539054918E-2</c:v>
                </c:pt>
                <c:pt idx="559">
                  <c:v>8.3164610044641082E-2</c:v>
                </c:pt>
                <c:pt idx="560">
                  <c:v>8.3190213980806824E-2</c:v>
                </c:pt>
                <c:pt idx="561">
                  <c:v>8.321522649835833E-2</c:v>
                </c:pt>
                <c:pt idx="562">
                  <c:v>8.3239645733845152E-2</c:v>
                </c:pt>
                <c:pt idx="563">
                  <c:v>8.3263469809433943E-2</c:v>
                </c:pt>
                <c:pt idx="564">
                  <c:v>8.328669683278063E-2</c:v>
                </c:pt>
                <c:pt idx="565">
                  <c:v>8.3309324896901335E-2</c:v>
                </c:pt>
                <c:pt idx="566">
                  <c:v>8.3331352080041818E-2</c:v>
                </c:pt>
                <c:pt idx="567">
                  <c:v>8.3352776445545229E-2</c:v>
                </c:pt>
                <c:pt idx="568">
                  <c:v>8.3373596041718206E-2</c:v>
                </c:pt>
                <c:pt idx="569">
                  <c:v>8.339380890169569E-2</c:v>
                </c:pt>
                <c:pt idx="570">
                  <c:v>8.341341304330431E-2</c:v>
                </c:pt>
                <c:pt idx="571">
                  <c:v>8.3432406468923567E-2</c:v>
                </c:pt>
                <c:pt idx="572">
                  <c:v>8.3450787165345736E-2</c:v>
                </c:pt>
                <c:pt idx="573">
                  <c:v>8.3468553103634296E-2</c:v>
                </c:pt>
                <c:pt idx="574">
                  <c:v>8.3485702238980386E-2</c:v>
                </c:pt>
                <c:pt idx="575">
                  <c:v>8.3502232510557786E-2</c:v>
                </c:pt>
                <c:pt idx="576">
                  <c:v>8.3518141841375793E-2</c:v>
                </c:pt>
                <c:pt idx="577">
                  <c:v>8.3533428138130791E-2</c:v>
                </c:pt>
                <c:pt idx="578">
                  <c:v>8.3548089291055991E-2</c:v>
                </c:pt>
                <c:pt idx="579">
                  <c:v>8.3562123173769098E-2</c:v>
                </c:pt>
                <c:pt idx="580">
                  <c:v>8.3575527643118264E-2</c:v>
                </c:pt>
                <c:pt idx="581">
                  <c:v>8.3588300539026328E-2</c:v>
                </c:pt>
                <c:pt idx="582">
                  <c:v>8.3600439684333228E-2</c:v>
                </c:pt>
                <c:pt idx="583">
                  <c:v>8.3611942884636276E-2</c:v>
                </c:pt>
                <c:pt idx="584">
                  <c:v>8.3622807928128359E-2</c:v>
                </c:pt>
                <c:pt idx="585">
                  <c:v>8.3633032585434808E-2</c:v>
                </c:pt>
                <c:pt idx="586">
                  <c:v>8.3642614609447802E-2</c:v>
                </c:pt>
                <c:pt idx="587">
                  <c:v>8.3651551735158799E-2</c:v>
                </c:pt>
                <c:pt idx="588">
                  <c:v>8.3659841679488936E-2</c:v>
                </c:pt>
                <c:pt idx="589">
                  <c:v>8.3667482141117508E-2</c:v>
                </c:pt>
                <c:pt idx="590">
                  <c:v>8.3674470800308293E-2</c:v>
                </c:pt>
                <c:pt idx="591">
                  <c:v>8.3680805318733606E-2</c:v>
                </c:pt>
                <c:pt idx="592">
                  <c:v>8.368648333929625E-2</c:v>
                </c:pt>
                <c:pt idx="593">
                  <c:v>8.369150248594924E-2</c:v>
                </c:pt>
                <c:pt idx="594">
                  <c:v>8.3695860363513661E-2</c:v>
                </c:pt>
                <c:pt idx="595">
                  <c:v>8.3699554557493686E-2</c:v>
                </c:pt>
                <c:pt idx="596">
                  <c:v>8.370258263388955E-2</c:v>
                </c:pt>
                <c:pt idx="597">
                  <c:v>8.3704942139008254E-2</c:v>
                </c:pt>
                <c:pt idx="598">
                  <c:v>8.370663059927208E-2</c:v>
                </c:pt>
                <c:pt idx="599">
                  <c:v>8.3707645521024249E-2</c:v>
                </c:pt>
                <c:pt idx="600">
                  <c:v>8.3707984390332349E-2</c:v>
                </c:pt>
                <c:pt idx="601">
                  <c:v>8.3707644672789447E-2</c:v>
                </c:pt>
                <c:pt idx="602">
                  <c:v>8.3706623813312675E-2</c:v>
                </c:pt>
                <c:pt idx="603">
                  <c:v>8.370491923593891E-2</c:v>
                </c:pt>
                <c:pt idx="604">
                  <c:v>8.3702528343618271E-2</c:v>
                </c:pt>
                <c:pt idx="605">
                  <c:v>8.369944851800476E-2</c:v>
                </c:pt>
                <c:pt idx="606">
                  <c:v>8.3695677119244555E-2</c:v>
                </c:pt>
                <c:pt idx="607">
                  <c:v>8.3691211485760975E-2</c:v>
                </c:pt>
                <c:pt idx="608">
                  <c:v>8.3686048934037444E-2</c:v>
                </c:pt>
                <c:pt idx="609">
                  <c:v>8.3680186758397015E-2</c:v>
                </c:pt>
                <c:pt idx="610">
                  <c:v>8.3673622230779607E-2</c:v>
                </c:pt>
                <c:pt idx="611">
                  <c:v>8.3666352600516011E-2</c:v>
                </c:pt>
                <c:pt idx="612">
                  <c:v>8.3658375094098972E-2</c:v>
                </c:pt>
                <c:pt idx="613">
                  <c:v>8.3649686914951504E-2</c:v>
                </c:pt>
                <c:pt idx="614">
                  <c:v>8.3640285243192294E-2</c:v>
                </c:pt>
                <c:pt idx="615">
                  <c:v>8.3630167235397498E-2</c:v>
                </c:pt>
                <c:pt idx="616">
                  <c:v>8.3619330024360103E-2</c:v>
                </c:pt>
                <c:pt idx="617">
                  <c:v>8.3607770718845467E-2</c:v>
                </c:pt>
                <c:pt idx="618">
                  <c:v>8.3595486403344535E-2</c:v>
                </c:pt>
                <c:pt idx="619">
                  <c:v>8.3582474137822854E-2</c:v>
                </c:pt>
                <c:pt idx="620">
                  <c:v>8.3568730957466836E-2</c:v>
                </c:pt>
                <c:pt idx="621">
                  <c:v>8.3554253872426446E-2</c:v>
                </c:pt>
                <c:pt idx="622">
                  <c:v>8.3539039867554829E-2</c:v>
                </c:pt>
                <c:pt idx="623">
                  <c:v>8.3523085902144079E-2</c:v>
                </c:pt>
                <c:pt idx="624">
                  <c:v>8.3506388909657461E-2</c:v>
                </c:pt>
                <c:pt idx="625">
                  <c:v>8.3488945797458344E-2</c:v>
                </c:pt>
                <c:pt idx="626">
                  <c:v>8.3470753446535512E-2</c:v>
                </c:pt>
                <c:pt idx="627">
                  <c:v>8.3451808711224554E-2</c:v>
                </c:pt>
                <c:pt idx="628">
                  <c:v>8.3432108418925469E-2</c:v>
                </c:pt>
                <c:pt idx="629">
                  <c:v>8.3411649369816723E-2</c:v>
                </c:pt>
                <c:pt idx="630">
                  <c:v>8.339042833656525E-2</c:v>
                </c:pt>
                <c:pt idx="631">
                  <c:v>8.3368442064032725E-2</c:v>
                </c:pt>
                <c:pt idx="632">
                  <c:v>8.3345687268977439E-2</c:v>
                </c:pt>
                <c:pt idx="633">
                  <c:v>8.3322160639752424E-2</c:v>
                </c:pt>
                <c:pt idx="634">
                  <c:v>8.3297858835999494E-2</c:v>
                </c:pt>
                <c:pt idx="635">
                  <c:v>8.3272778488338847E-2</c:v>
                </c:pt>
                <c:pt idx="636">
                  <c:v>8.3246916198054591E-2</c:v>
                </c:pt>
                <c:pt idx="637">
                  <c:v>8.3220268536775679E-2</c:v>
                </c:pt>
                <c:pt idx="638">
                  <c:v>8.3192832046152881E-2</c:v>
                </c:pt>
                <c:pt idx="639">
                  <c:v>8.3164603237530874E-2</c:v>
                </c:pt>
                <c:pt idx="640">
                  <c:v>8.31355785916158E-2</c:v>
                </c:pt>
                <c:pt idx="641">
                  <c:v>8.3105754558138414E-2</c:v>
                </c:pt>
                <c:pt idx="642">
                  <c:v>8.307512755551244E-2</c:v>
                </c:pt>
                <c:pt idx="643">
                  <c:v>8.3043693970488025E-2</c:v>
                </c:pt>
                <c:pt idx="644">
                  <c:v>8.3011450157800357E-2</c:v>
                </c:pt>
                <c:pt idx="645">
                  <c:v>8.2978392439813323E-2</c:v>
                </c:pt>
                <c:pt idx="646">
                  <c:v>8.2944517106158369E-2</c:v>
                </c:pt>
                <c:pt idx="647">
                  <c:v>8.2909820413368016E-2</c:v>
                </c:pt>
                <c:pt idx="648">
                  <c:v>8.2874298584503847E-2</c:v>
                </c:pt>
                <c:pt idx="649">
                  <c:v>8.2837947808779844E-2</c:v>
                </c:pt>
                <c:pt idx="650">
                  <c:v>8.2800764241180144E-2</c:v>
                </c:pt>
                <c:pt idx="651">
                  <c:v>8.2762744002070884E-2</c:v>
                </c:pt>
                <c:pt idx="652">
                  <c:v>8.2723883176806956E-2</c:v>
                </c:pt>
                <c:pt idx="653">
                  <c:v>8.2684177815332729E-2</c:v>
                </c:pt>
                <c:pt idx="654">
                  <c:v>8.2643623931777599E-2</c:v>
                </c:pt>
                <c:pt idx="655">
                  <c:v>8.2602217504044881E-2</c:v>
                </c:pt>
                <c:pt idx="656">
                  <c:v>8.2559954473395133E-2</c:v>
                </c:pt>
                <c:pt idx="657">
                  <c:v>8.2516830744023509E-2</c:v>
                </c:pt>
                <c:pt idx="658">
                  <c:v>8.2472842182630776E-2</c:v>
                </c:pt>
                <c:pt idx="659">
                  <c:v>8.2427984617988115E-2</c:v>
                </c:pt>
                <c:pt idx="660">
                  <c:v>8.238225384049512E-2</c:v>
                </c:pt>
                <c:pt idx="661">
                  <c:v>8.233564560173201E-2</c:v>
                </c:pt>
                <c:pt idx="662">
                  <c:v>8.2288155614004682E-2</c:v>
                </c:pt>
                <c:pt idx="663">
                  <c:v>8.223977954988311E-2</c:v>
                </c:pt>
                <c:pt idx="664">
                  <c:v>8.2190513041732943E-2</c:v>
                </c:pt>
                <c:pt idx="665">
                  <c:v>8.2140351681239981E-2</c:v>
                </c:pt>
                <c:pt idx="666">
                  <c:v>8.208929101892791E-2</c:v>
                </c:pt>
                <c:pt idx="667">
                  <c:v>8.2037326563668245E-2</c:v>
                </c:pt>
                <c:pt idx="668">
                  <c:v>8.198445378218322E-2</c:v>
                </c:pt>
                <c:pt idx="669">
                  <c:v>8.1930668098541118E-2</c:v>
                </c:pt>
                <c:pt idx="670">
                  <c:v>8.1875964893644113E-2</c:v>
                </c:pt>
                <c:pt idx="671">
                  <c:v>8.1820339504707934E-2</c:v>
                </c:pt>
                <c:pt idx="672">
                  <c:v>8.1763787224733903E-2</c:v>
                </c:pt>
                <c:pt idx="673">
                  <c:v>8.1706303301972816E-2</c:v>
                </c:pt>
                <c:pt idx="674">
                  <c:v>8.1647882939380717E-2</c:v>
                </c:pt>
                <c:pt idx="675">
                  <c:v>8.1588521294066116E-2</c:v>
                </c:pt>
                <c:pt idx="676">
                  <c:v>8.1528213476728603E-2</c:v>
                </c:pt>
                <c:pt idx="677">
                  <c:v>8.1466954551089155E-2</c:v>
                </c:pt>
                <c:pt idx="678">
                  <c:v>8.1404739533311357E-2</c:v>
                </c:pt>
                <c:pt idx="679">
                  <c:v>8.1341563391413435E-2</c:v>
                </c:pt>
                <c:pt idx="680">
                  <c:v>8.1277421044671505E-2</c:v>
                </c:pt>
                <c:pt idx="681">
                  <c:v>8.121230736301302E-2</c:v>
                </c:pt>
                <c:pt idx="682">
                  <c:v>8.1146217166401205E-2</c:v>
                </c:pt>
                <c:pt idx="683">
                  <c:v>8.1079145224209379E-2</c:v>
                </c:pt>
                <c:pt idx="684">
                  <c:v>8.1011086254585335E-2</c:v>
                </c:pt>
                <c:pt idx="685">
                  <c:v>8.0942034923806055E-2</c:v>
                </c:pt>
                <c:pt idx="686">
                  <c:v>8.0871985845621788E-2</c:v>
                </c:pt>
                <c:pt idx="687">
                  <c:v>8.0800933580589859E-2</c:v>
                </c:pt>
                <c:pt idx="688">
                  <c:v>8.0728872635397589E-2</c:v>
                </c:pt>
                <c:pt idx="689">
                  <c:v>8.0655797462174439E-2</c:v>
                </c:pt>
                <c:pt idx="690">
                  <c:v>8.0581702457793336E-2</c:v>
                </c:pt>
                <c:pt idx="691">
                  <c:v>8.0506581963160337E-2</c:v>
                </c:pt>
                <c:pt idx="692">
                  <c:v>8.043043026249265E-2</c:v>
                </c:pt>
                <c:pt idx="693">
                  <c:v>8.0353241582585472E-2</c:v>
                </c:pt>
                <c:pt idx="694">
                  <c:v>8.0275010092066446E-2</c:v>
                </c:pt>
                <c:pt idx="695">
                  <c:v>8.0195729900637919E-2</c:v>
                </c:pt>
                <c:pt idx="696">
                  <c:v>8.0115395058306782E-2</c:v>
                </c:pt>
                <c:pt idx="697">
                  <c:v>8.0033999554601623E-2</c:v>
                </c:pt>
                <c:pt idx="698">
                  <c:v>7.9951537317777183E-2</c:v>
                </c:pt>
                <c:pt idx="699">
                  <c:v>7.986800221400514E-2</c:v>
                </c:pt>
                <c:pt idx="700">
                  <c:v>7.9783388046551648E-2</c:v>
                </c:pt>
                <c:pt idx="701">
                  <c:v>7.9697688554941123E-2</c:v>
                </c:pt>
                <c:pt idx="702">
                  <c:v>7.9610897414106263E-2</c:v>
                </c:pt>
                <c:pt idx="703">
                  <c:v>7.952300823352329E-2</c:v>
                </c:pt>
                <c:pt idx="704">
                  <c:v>7.9434014556332783E-2</c:v>
                </c:pt>
                <c:pt idx="705">
                  <c:v>7.9343909858445791E-2</c:v>
                </c:pt>
                <c:pt idx="706">
                  <c:v>7.9252687547634773E-2</c:v>
                </c:pt>
                <c:pt idx="707">
                  <c:v>7.9160340962608752E-2</c:v>
                </c:pt>
                <c:pt idx="708">
                  <c:v>7.9066863372072652E-2</c:v>
                </c:pt>
                <c:pt idx="709">
                  <c:v>7.8972247973770907E-2</c:v>
                </c:pt>
                <c:pt idx="710">
                  <c:v>7.887648789351423E-2</c:v>
                </c:pt>
                <c:pt idx="711">
                  <c:v>7.8779576184189792E-2</c:v>
                </c:pt>
                <c:pt idx="712">
                  <c:v>7.8681505824753695E-2</c:v>
                </c:pt>
                <c:pt idx="713">
                  <c:v>7.8582269719206829E-2</c:v>
                </c:pt>
                <c:pt idx="714">
                  <c:v>7.8481860695552047E-2</c:v>
                </c:pt>
                <c:pt idx="715">
                  <c:v>7.8380271504733479E-2</c:v>
                </c:pt>
                <c:pt idx="716">
                  <c:v>7.8277494819556856E-2</c:v>
                </c:pt>
                <c:pt idx="717">
                  <c:v>7.8173523233591238E-2</c:v>
                </c:pt>
                <c:pt idx="718">
                  <c:v>7.8068349260050948E-2</c:v>
                </c:pt>
                <c:pt idx="719">
                  <c:v>7.7961965330657884E-2</c:v>
                </c:pt>
                <c:pt idx="720">
                  <c:v>7.7854363794482975E-2</c:v>
                </c:pt>
                <c:pt idx="721">
                  <c:v>7.7745536916767707E-2</c:v>
                </c:pt>
                <c:pt idx="722">
                  <c:v>7.7635476877723972E-2</c:v>
                </c:pt>
                <c:pt idx="723">
                  <c:v>7.7524175771312501E-2</c:v>
                </c:pt>
                <c:pt idx="724">
                  <c:v>7.7411625603998724E-2</c:v>
                </c:pt>
                <c:pt idx="725">
                  <c:v>7.7297818293486836E-2</c:v>
                </c:pt>
                <c:pt idx="726">
                  <c:v>7.7182745667430191E-2</c:v>
                </c:pt>
                <c:pt idx="727">
                  <c:v>7.7066399462118171E-2</c:v>
                </c:pt>
                <c:pt idx="728">
                  <c:v>7.6948771321139336E-2</c:v>
                </c:pt>
                <c:pt idx="729">
                  <c:v>7.6829852794019174E-2</c:v>
                </c:pt>
                <c:pt idx="730">
                  <c:v>7.6709635334833742E-2</c:v>
                </c:pt>
                <c:pt idx="731">
                  <c:v>7.6588110300796639E-2</c:v>
                </c:pt>
                <c:pt idx="732">
                  <c:v>7.6465268950820037E-2</c:v>
                </c:pt>
                <c:pt idx="733">
                  <c:v>7.6341102444048611E-2</c:v>
                </c:pt>
                <c:pt idx="734">
                  <c:v>7.6215601838366537E-2</c:v>
                </c:pt>
                <c:pt idx="735">
                  <c:v>7.6088758088875566E-2</c:v>
                </c:pt>
                <c:pt idx="736">
                  <c:v>7.5960562046344701E-2</c:v>
                </c:pt>
                <c:pt idx="737">
                  <c:v>7.5831004455630444E-2</c:v>
                </c:pt>
                <c:pt idx="738">
                  <c:v>7.5700075954067178E-2</c:v>
                </c:pt>
                <c:pt idx="739">
                  <c:v>7.5567767069826139E-2</c:v>
                </c:pt>
                <c:pt idx="740">
                  <c:v>7.5434068220243358E-2</c:v>
                </c:pt>
                <c:pt idx="741">
                  <c:v>7.5298969710115293E-2</c:v>
                </c:pt>
                <c:pt idx="742">
                  <c:v>7.5162461729961508E-2</c:v>
                </c:pt>
                <c:pt idx="743">
                  <c:v>7.5024534354253422E-2</c:v>
                </c:pt>
                <c:pt idx="744">
                  <c:v>7.4885177539608605E-2</c:v>
                </c:pt>
                <c:pt idx="745">
                  <c:v>7.4744381122949954E-2</c:v>
                </c:pt>
                <c:pt idx="746">
                  <c:v>7.4602134819628282E-2</c:v>
                </c:pt>
                <c:pt idx="747">
                  <c:v>7.4458428221508291E-2</c:v>
                </c:pt>
                <c:pt idx="748">
                  <c:v>7.4313250795016189E-2</c:v>
                </c:pt>
                <c:pt idx="749">
                  <c:v>7.4166591879148785E-2</c:v>
                </c:pt>
                <c:pt idx="750">
                  <c:v>7.4018440683443015E-2</c:v>
                </c:pt>
                <c:pt idx="751">
                  <c:v>7.3868786285904112E-2</c:v>
                </c:pt>
                <c:pt idx="752">
                  <c:v>7.3717617630892768E-2</c:v>
                </c:pt>
                <c:pt idx="753">
                  <c:v>7.3564923526969056E-2</c:v>
                </c:pt>
                <c:pt idx="754">
                  <c:v>7.3410692644693132E-2</c:v>
                </c:pt>
                <c:pt idx="755">
                  <c:v>7.3254913514380765E-2</c:v>
                </c:pt>
                <c:pt idx="756">
                  <c:v>7.3097574523812853E-2</c:v>
                </c:pt>
                <c:pt idx="757">
                  <c:v>7.2938663915898386E-2</c:v>
                </c:pt>
                <c:pt idx="758">
                  <c:v>7.2778169786288649E-2</c:v>
                </c:pt>
                <c:pt idx="759">
                  <c:v>7.2616080080942613E-2</c:v>
                </c:pt>
                <c:pt idx="760">
                  <c:v>7.2452382593641035E-2</c:v>
                </c:pt>
                <c:pt idx="761">
                  <c:v>7.2287064963448999E-2</c:v>
                </c:pt>
                <c:pt idx="762">
                  <c:v>7.212011467212559E-2</c:v>
                </c:pt>
                <c:pt idx="763">
                  <c:v>7.195151904147834E-2</c:v>
                </c:pt>
                <c:pt idx="764">
                  <c:v>7.1781265230662E-2</c:v>
                </c:pt>
                <c:pt idx="765">
                  <c:v>7.1609340233420304E-2</c:v>
                </c:pt>
                <c:pt idx="766">
                  <c:v>7.1435730875268305E-2</c:v>
                </c:pt>
                <c:pt idx="767">
                  <c:v>7.1260423810615009E-2</c:v>
                </c:pt>
                <c:pt idx="768">
                  <c:v>7.1083405519823339E-2</c:v>
                </c:pt>
                <c:pt idx="769">
                  <c:v>7.0904662306207289E-2</c:v>
                </c:pt>
                <c:pt idx="770">
                  <c:v>7.072418029296379E-2</c:v>
                </c:pt>
                <c:pt idx="771">
                  <c:v>7.0541945420037333E-2</c:v>
                </c:pt>
                <c:pt idx="772">
                  <c:v>7.0357943440916282E-2</c:v>
                </c:pt>
                <c:pt idx="773">
                  <c:v>7.0172159919358712E-2</c:v>
                </c:pt>
                <c:pt idx="774">
                  <c:v>6.9984580226046145E-2</c:v>
                </c:pt>
                <c:pt idx="775">
                  <c:v>6.9795189535162727E-2</c:v>
                </c:pt>
                <c:pt idx="776">
                  <c:v>6.9603972820898252E-2</c:v>
                </c:pt>
                <c:pt idx="777">
                  <c:v>6.9410914853873296E-2</c:v>
                </c:pt>
                <c:pt idx="778">
                  <c:v>6.9216000197483557E-2</c:v>
                </c:pt>
                <c:pt idx="779">
                  <c:v>6.90192132041621E-2</c:v>
                </c:pt>
                <c:pt idx="780">
                  <c:v>6.8820538011556381E-2</c:v>
                </c:pt>
                <c:pt idx="781">
                  <c:v>6.8619958538618409E-2</c:v>
                </c:pt>
                <c:pt idx="782">
                  <c:v>6.8417458481605603E-2</c:v>
                </c:pt>
                <c:pt idx="783">
                  <c:v>6.8213021309989519E-2</c:v>
                </c:pt>
                <c:pt idx="784">
                  <c:v>6.8006630262269524E-2</c:v>
                </c:pt>
                <c:pt idx="785">
                  <c:v>6.7798268341690615E-2</c:v>
                </c:pt>
                <c:pt idx="786">
                  <c:v>6.7587918311860146E-2</c:v>
                </c:pt>
                <c:pt idx="787">
                  <c:v>6.737556269226283E-2</c:v>
                </c:pt>
                <c:pt idx="788">
                  <c:v>6.7161183753669307E-2</c:v>
                </c:pt>
                <c:pt idx="789">
                  <c:v>6.6944763513436811E-2</c:v>
                </c:pt>
                <c:pt idx="790">
                  <c:v>6.6726283730698305E-2</c:v>
                </c:pt>
                <c:pt idx="791">
                  <c:v>6.6505725901435941E-2</c:v>
                </c:pt>
                <c:pt idx="792">
                  <c:v>6.6283071253437353E-2</c:v>
                </c:pt>
                <c:pt idx="793">
                  <c:v>6.6058300741129727E-2</c:v>
                </c:pt>
                <c:pt idx="794">
                  <c:v>6.5831395040289203E-2</c:v>
                </c:pt>
                <c:pt idx="795">
                  <c:v>6.5602334542621127E-2</c:v>
                </c:pt>
                <c:pt idx="796">
                  <c:v>6.5371099350208128E-2</c:v>
                </c:pt>
                <c:pt idx="797">
                  <c:v>6.5137669269821563E-2</c:v>
                </c:pt>
                <c:pt idx="798">
                  <c:v>6.4902023807092618E-2</c:v>
                </c:pt>
                <c:pt idx="799">
                  <c:v>6.4664142160538784E-2</c:v>
                </c:pt>
                <c:pt idx="800">
                  <c:v>6.4424003215441034E-2</c:v>
                </c:pt>
                <c:pt idx="801">
                  <c:v>6.4181585537567865E-2</c:v>
                </c:pt>
                <c:pt idx="802">
                  <c:v>6.3936867366741423E-2</c:v>
                </c:pt>
                <c:pt idx="803">
                  <c:v>6.3689826610240058E-2</c:v>
                </c:pt>
                <c:pt idx="804">
                  <c:v>6.3440440836033479E-2</c:v>
                </c:pt>
                <c:pt idx="805">
                  <c:v>6.3188687265844867E-2</c:v>
                </c:pt>
                <c:pt idx="806">
                  <c:v>6.2934542768034646E-2</c:v>
                </c:pt>
                <c:pt idx="807">
                  <c:v>6.2677983850300129E-2</c:v>
                </c:pt>
                <c:pt idx="808">
                  <c:v>6.2418986652185426E-2</c:v>
                </c:pt>
                <c:pt idx="809">
                  <c:v>6.2157526937396373E-2</c:v>
                </c:pt>
                <c:pt idx="810">
                  <c:v>6.1893580085913225E-2</c:v>
                </c:pt>
                <c:pt idx="811">
                  <c:v>6.1627121085895437E-2</c:v>
                </c:pt>
                <c:pt idx="812">
                  <c:v>6.1358124525371288E-2</c:v>
                </c:pt>
                <c:pt idx="813">
                  <c:v>6.1086564583706648E-2</c:v>
                </c:pt>
                <c:pt idx="814">
                  <c:v>6.0812415022844235E-2</c:v>
                </c:pt>
                <c:pt idx="815">
                  <c:v>6.0535649178307671E-2</c:v>
                </c:pt>
                <c:pt idx="816">
                  <c:v>6.0256239949960239E-2</c:v>
                </c:pt>
                <c:pt idx="817">
                  <c:v>5.9974159792513193E-2</c:v>
                </c:pt>
                <c:pt idx="818">
                  <c:v>5.9689380705773731E-2</c:v>
                </c:pt>
                <c:pt idx="819">
                  <c:v>5.9401874224623619E-2</c:v>
                </c:pt>
                <c:pt idx="820">
                  <c:v>5.9111611408720899E-2</c:v>
                </c:pt>
                <c:pt idx="821">
                  <c:v>5.88185628319145E-2</c:v>
                </c:pt>
                <c:pt idx="822">
                  <c:v>5.8522698571362192E-2</c:v>
                </c:pt>
                <c:pt idx="823">
                  <c:v>5.8223988196342225E-2</c:v>
                </c:pt>
                <c:pt idx="824">
                  <c:v>5.7922400756747761E-2</c:v>
                </c:pt>
                <c:pt idx="825">
                  <c:v>5.7617904771253531E-2</c:v>
                </c:pt>
                <c:pt idx="826">
                  <c:v>5.7310468215143878E-2</c:v>
                </c:pt>
                <c:pt idx="827">
                  <c:v>5.7000058507789164E-2</c:v>
                </c:pt>
                <c:pt idx="828">
                  <c:v>5.6686642499759771E-2</c:v>
                </c:pt>
                <c:pt idx="829">
                  <c:v>5.6370186459564126E-2</c:v>
                </c:pt>
                <c:pt idx="830">
                  <c:v>5.6050656059998177E-2</c:v>
                </c:pt>
                <c:pt idx="831">
                  <c:v>5.572801636409172E-2</c:v>
                </c:pt>
                <c:pt idx="832">
                  <c:v>5.5402231810637692E-2</c:v>
                </c:pt>
                <c:pt idx="833">
                  <c:v>5.5073266199289844E-2</c:v>
                </c:pt>
                <c:pt idx="834">
                  <c:v>5.474108267521266E-2</c:v>
                </c:pt>
                <c:pt idx="835">
                  <c:v>5.4405643713267587E-2</c:v>
                </c:pt>
                <c:pt idx="836">
                  <c:v>5.4066911101718323E-2</c:v>
                </c:pt>
                <c:pt idx="837">
                  <c:v>5.3724845925438025E-2</c:v>
                </c:pt>
                <c:pt idx="838">
                  <c:v>5.337940854859996E-2</c:v>
                </c:pt>
                <c:pt idx="839">
                  <c:v>5.3030558596831728E-2</c:v>
                </c:pt>
                <c:pt idx="840">
                  <c:v>5.2678254938813979E-2</c:v>
                </c:pt>
                <c:pt idx="841">
                  <c:v>5.232245566730187E-2</c:v>
                </c:pt>
                <c:pt idx="842">
                  <c:v>5.196311807954837E-2</c:v>
                </c:pt>
                <c:pt idx="843">
                  <c:v>5.1600198657105606E-2</c:v>
                </c:pt>
                <c:pt idx="844">
                  <c:v>5.1233653044980593E-2</c:v>
                </c:pt>
                <c:pt idx="845">
                  <c:v>5.0863436030121445E-2</c:v>
                </c:pt>
                <c:pt idx="846">
                  <c:v>5.0489501519206975E-2</c:v>
                </c:pt>
                <c:pt idx="847">
                  <c:v>5.0111802515712678E-2</c:v>
                </c:pt>
                <c:pt idx="848">
                  <c:v>4.9730291096224649E-2</c:v>
                </c:pt>
                <c:pt idx="849">
                  <c:v>4.9344918385972131E-2</c:v>
                </c:pt>
                <c:pt idx="850">
                  <c:v>4.8955634533547066E-2</c:v>
                </c:pt>
                <c:pt idx="851">
                  <c:v>4.8562388684777913E-2</c:v>
                </c:pt>
                <c:pt idx="852">
                  <c:v>4.8165128955723724E-2</c:v>
                </c:pt>
                <c:pt idx="853">
                  <c:v>4.7763802404753058E-2</c:v>
                </c:pt>
                <c:pt idx="854">
                  <c:v>4.7358355003669805E-2</c:v>
                </c:pt>
                <c:pt idx="855">
                  <c:v>4.6948731607846517E-2</c:v>
                </c:pt>
                <c:pt idx="856">
                  <c:v>4.6534875925324348E-2</c:v>
                </c:pt>
                <c:pt idx="857">
                  <c:v>4.6116730484836499E-2</c:v>
                </c:pt>
                <c:pt idx="858">
                  <c:v>4.5694236602709409E-2</c:v>
                </c:pt>
                <c:pt idx="859">
                  <c:v>4.5267334348594618E-2</c:v>
                </c:pt>
                <c:pt idx="860">
                  <c:v>4.4835962509980426E-2</c:v>
                </c:pt>
                <c:pt idx="861">
                  <c:v>4.4400058555432387E-2</c:v>
                </c:pt>
                <c:pt idx="862">
                  <c:v>4.3959558596506132E-2</c:v>
                </c:pt>
                <c:pt idx="863">
                  <c:v>4.3514397348275224E-2</c:v>
                </c:pt>
                <c:pt idx="864">
                  <c:v>4.3064508088413334E-2</c:v>
                </c:pt>
                <c:pt idx="865">
                  <c:v>4.2609822614766091E-2</c:v>
                </c:pt>
                <c:pt idx="866">
                  <c:v>4.2150271201346151E-2</c:v>
                </c:pt>
                <c:pt idx="867">
                  <c:v>4.1685782552679546E-2</c:v>
                </c:pt>
                <c:pt idx="868">
                  <c:v>4.1216283756429356E-2</c:v>
                </c:pt>
                <c:pt idx="869">
                  <c:v>4.0741700234218248E-2</c:v>
                </c:pt>
                <c:pt idx="870">
                  <c:v>4.0261955690566259E-2</c:v>
                </c:pt>
                <c:pt idx="871">
                  <c:v>3.9776972059857446E-2</c:v>
                </c:pt>
                <c:pt idx="872">
                  <c:v>3.9286669451242567E-2</c:v>
                </c:pt>
                <c:pt idx="873">
                  <c:v>3.8790966091381024E-2</c:v>
                </c:pt>
                <c:pt idx="874">
                  <c:v>3.8289778264919833E-2</c:v>
                </c:pt>
                <c:pt idx="875">
                  <c:v>3.7783020252601135E-2</c:v>
                </c:pt>
                <c:pt idx="876">
                  <c:v>3.727060426688325E-2</c:v>
                </c:pt>
                <c:pt idx="877">
                  <c:v>3.675244038495637E-2</c:v>
                </c:pt>
                <c:pt idx="878">
                  <c:v>3.6228436479023018E-2</c:v>
                </c:pt>
                <c:pt idx="879">
                  <c:v>3.5698498143710233E-2</c:v>
                </c:pt>
                <c:pt idx="880">
                  <c:v>3.5162528620468564E-2</c:v>
                </c:pt>
                <c:pt idx="881">
                  <c:v>3.462042871880891E-2</c:v>
                </c:pt>
                <c:pt idx="882">
                  <c:v>3.4072096734215213E-2</c:v>
                </c:pt>
                <c:pt idx="883">
                  <c:v>3.3517428362563856E-2</c:v>
                </c:pt>
                <c:pt idx="884">
                  <c:v>3.2956316610870229E-2</c:v>
                </c:pt>
                <c:pt idx="885">
                  <c:v>3.2388651704171351E-2</c:v>
                </c:pt>
                <c:pt idx="886">
                  <c:v>3.1814320988341832E-2</c:v>
                </c:pt>
                <c:pt idx="887">
                  <c:v>3.1233208828628733E-2</c:v>
                </c:pt>
                <c:pt idx="888">
                  <c:v>3.0645196503676114E-2</c:v>
                </c:pt>
                <c:pt idx="889">
                  <c:v>3.0050162094798022E-2</c:v>
                </c:pt>
                <c:pt idx="890">
                  <c:v>2.9447980370239962E-2</c:v>
                </c:pt>
                <c:pt idx="891">
                  <c:v>2.8838522664156152E-2</c:v>
                </c:pt>
                <c:pt idx="892">
                  <c:v>2.8221656750008733E-2</c:v>
                </c:pt>
                <c:pt idx="893">
                  <c:v>2.7597246708078949E-2</c:v>
                </c:pt>
                <c:pt idx="894">
                  <c:v>2.6965152786757318E-2</c:v>
                </c:pt>
                <c:pt idx="895">
                  <c:v>2.6325231257260162E-2</c:v>
                </c:pt>
                <c:pt idx="896">
                  <c:v>2.5677334261393653E-2</c:v>
                </c:pt>
                <c:pt idx="897">
                  <c:v>2.5021309651964085E-2</c:v>
                </c:pt>
                <c:pt idx="898">
                  <c:v>2.4357000825402181E-2</c:v>
                </c:pt>
                <c:pt idx="899">
                  <c:v>2.3684246546142151E-2</c:v>
                </c:pt>
                <c:pt idx="900">
                  <c:v>2.3002880762262784E-2</c:v>
                </c:pt>
                <c:pt idx="901">
                  <c:v>2.2312732411864017E-2</c:v>
                </c:pt>
                <c:pt idx="902">
                  <c:v>2.1613625219614574E-2</c:v>
                </c:pt>
                <c:pt idx="903">
                  <c:v>2.090537748286489E-2</c:v>
                </c:pt>
                <c:pt idx="904">
                  <c:v>2.0187801846677705E-2</c:v>
                </c:pt>
                <c:pt idx="905">
                  <c:v>1.9460705067079559E-2</c:v>
                </c:pt>
                <c:pt idx="906">
                  <c:v>1.8723887761785352E-2</c:v>
                </c:pt>
                <c:pt idx="907">
                  <c:v>1.7977144147591079E-2</c:v>
                </c:pt>
                <c:pt idx="908">
                  <c:v>1.7220261763571637E-2</c:v>
                </c:pt>
                <c:pt idx="909">
                  <c:v>1.645302117915165E-2</c:v>
                </c:pt>
                <c:pt idx="910">
                  <c:v>1.5675195686046445E-2</c:v>
                </c:pt>
                <c:pt idx="911">
                  <c:v>1.4886550972992352E-2</c:v>
                </c:pt>
                <c:pt idx="912">
                  <c:v>1.4086844782098235E-2</c:v>
                </c:pt>
                <c:pt idx="913">
                  <c:v>1.3275826545559893E-2</c:v>
                </c:pt>
                <c:pt idx="914">
                  <c:v>1.2453237001372797E-2</c:v>
                </c:pt>
                <c:pt idx="915">
                  <c:v>1.1618807786571234E-2</c:v>
                </c:pt>
                <c:pt idx="916">
                  <c:v>1.0772261006396305E-2</c:v>
                </c:pt>
                <c:pt idx="917">
                  <c:v>9.9133087776643036E-3</c:v>
                </c:pt>
                <c:pt idx="918">
                  <c:v>9.0416527444585892E-3</c:v>
                </c:pt>
                <c:pt idx="919">
                  <c:v>8.1569835641066291E-3</c:v>
                </c:pt>
                <c:pt idx="920">
                  <c:v>7.2589803612278514E-3</c:v>
                </c:pt>
                <c:pt idx="921">
                  <c:v>6.3473101474426641E-3</c:v>
                </c:pt>
                <c:pt idx="922">
                  <c:v>5.421627204116708E-3</c:v>
                </c:pt>
                <c:pt idx="923">
                  <c:v>4.4815724252796341E-3</c:v>
                </c:pt>
                <c:pt idx="924">
                  <c:v>3.5267726175929881E-3</c:v>
                </c:pt>
                <c:pt idx="925">
                  <c:v>2.556839753954987E-3</c:v>
                </c:pt>
                <c:pt idx="926">
                  <c:v>1.5713701770071475E-3</c:v>
                </c:pt>
                <c:pt idx="927">
                  <c:v>5.6994374845292795E-4</c:v>
                </c:pt>
                <c:pt idx="928">
                  <c:v>-4.4787706029739138E-4</c:v>
                </c:pt>
                <c:pt idx="929">
                  <c:v>-1.4825481410780106E-3</c:v>
                </c:pt>
                <c:pt idx="930">
                  <c:v>-2.5345447909303487E-3</c:v>
                </c:pt>
                <c:pt idx="931">
                  <c:v>-3.6043628290338969E-3</c:v>
                </c:pt>
                <c:pt idx="932">
                  <c:v>-4.6925197951738218E-3</c:v>
                </c:pt>
                <c:pt idx="933">
                  <c:v>-5.7995562369930476E-3</c:v>
                </c:pt>
                <c:pt idx="934">
                  <c:v>-6.9260370940407434E-3</c:v>
                </c:pt>
                <c:pt idx="935">
                  <c:v>-8.0725531874854817E-3</c:v>
                </c:pt>
                <c:pt idx="936">
                  <c:v>-9.2397228253234265E-3</c:v>
                </c:pt>
                <c:pt idx="937">
                  <c:v>-1.0428193533995822E-2</c:v>
                </c:pt>
                <c:pt idx="938">
                  <c:v>-1.163864392855285E-2</c:v>
                </c:pt>
                <c:pt idx="939">
                  <c:v>-1.2871785734883123E-2</c:v>
                </c:pt>
                <c:pt idx="940">
                  <c:v>-1.4128365979091284E-2</c:v>
                </c:pt>
                <c:pt idx="941">
                  <c:v>-1.5409169360881741E-2</c:v>
                </c:pt>
                <c:pt idx="942">
                  <c:v>-1.6715020829824623E-2</c:v>
                </c:pt>
                <c:pt idx="943">
                  <c:v>-1.8046788385676582E-2</c:v>
                </c:pt>
                <c:pt idx="944">
                  <c:v>-1.9405386126556262E-2</c:v>
                </c:pt>
                <c:pt idx="945">
                  <c:v>-2.079177757177092E-2</c:v>
                </c:pt>
                <c:pt idx="946">
                  <c:v>-2.2206979289540824E-2</c:v>
                </c:pt>
                <c:pt idx="947">
                  <c:v>-2.3652064863817823E-2</c:v>
                </c:pt>
                <c:pt idx="948">
                  <c:v>-2.5128169238963771E-2</c:v>
                </c:pt>
                <c:pt idx="949">
                  <c:v>-2.6636493486316637E-2</c:v>
                </c:pt>
                <c:pt idx="950">
                  <c:v>-2.8178310042782956E-2</c:v>
                </c:pt>
                <c:pt idx="951">
                  <c:v>-2.9754968478683919E-2</c:v>
                </c:pt>
                <c:pt idx="952">
                  <c:v>-3.1367901860345299E-2</c:v>
                </c:pt>
                <c:pt idx="953">
                  <c:v>-3.3018633782574192E-2</c:v>
                </c:pt>
                <c:pt idx="954">
                  <c:v>-3.4708786157482935E-2</c:v>
                </c:pt>
                <c:pt idx="955">
                  <c:v>-3.6440087859424014E-2</c:v>
                </c:pt>
                <c:pt idx="956">
                  <c:v>-3.8214384341497626E-2</c:v>
                </c:pt>
                <c:pt idx="957">
                  <c:v>-4.0033648357683083E-2</c:v>
                </c:pt>
                <c:pt idx="958">
                  <c:v>-4.1899991946726084E-2</c:v>
                </c:pt>
                <c:pt idx="959">
                  <c:v>-4.3815679860265216E-2</c:v>
                </c:pt>
                <c:pt idx="960">
                  <c:v>-4.5783144649228058E-2</c:v>
                </c:pt>
                <c:pt idx="961">
                  <c:v>-4.7805003660474382E-2</c:v>
                </c:pt>
                <c:pt idx="962">
                  <c:v>-4.9884078241495711E-2</c:v>
                </c:pt>
                <c:pt idx="963">
                  <c:v>-5.2023415506597559E-2</c:v>
                </c:pt>
                <c:pt idx="964">
                  <c:v>-5.4226313085799394E-2</c:v>
                </c:pt>
                <c:pt idx="965">
                  <c:v>-5.6496347360790095E-2</c:v>
                </c:pt>
                <c:pt idx="966">
                  <c:v>-5.8837405794657266E-2</c:v>
                </c:pt>
                <c:pt idx="967">
                  <c:v>-6.1253724088954908E-2</c:v>
                </c:pt>
                <c:pt idx="968">
                  <c:v>-6.3749929059762456E-2</c:v>
                </c:pt>
                <c:pt idx="969">
                  <c:v>-6.6331088322652748E-2</c:v>
                </c:pt>
                <c:pt idx="970">
                  <c:v>-6.9002768126795178E-2</c:v>
                </c:pt>
                <c:pt idx="971">
                  <c:v>-7.177110099665629E-2</c:v>
                </c:pt>
                <c:pt idx="972">
                  <c:v>-7.464286524740435E-2</c:v>
                </c:pt>
                <c:pt idx="973">
                  <c:v>-7.7625578966451808E-2</c:v>
                </c:pt>
                <c:pt idx="974">
                  <c:v>-8.072761173894441E-2</c:v>
                </c:pt>
                <c:pt idx="975">
                  <c:v>-8.3958318295611706E-2</c:v>
                </c:pt>
                <c:pt idx="976">
                  <c:v>-8.7328199456393862E-2</c:v>
                </c:pt>
                <c:pt idx="977">
                  <c:v>-9.084909734554622E-2</c:v>
                </c:pt>
                <c:pt idx="978">
                  <c:v>-9.4534434026633085E-2</c:v>
                </c:pt>
                <c:pt idx="979">
                  <c:v>-9.8399505688102074E-2</c:v>
                </c:pt>
                <c:pt idx="980">
                  <c:v>-0.10246184865798194</c:v>
                </c:pt>
                <c:pt idx="981">
                  <c:v>-0.10674169937859979</c:v>
                </c:pt>
                <c:pt idx="982">
                  <c:v>-0.11126257885993701</c:v>
                </c:pt>
                <c:pt idx="983">
                  <c:v>-0.11605204436010674</c:v>
                </c:pt>
                <c:pt idx="984">
                  <c:v>-0.12114266921429107</c:v>
                </c:pt>
                <c:pt idx="985">
                  <c:v>-0.12657333930956086</c:v>
                </c:pt>
                <c:pt idx="986">
                  <c:v>-0.13239099753686709</c:v>
                </c:pt>
                <c:pt idx="987">
                  <c:v>-0.13865303585078539</c:v>
                </c:pt>
                <c:pt idx="988">
                  <c:v>-0.14543064674144474</c:v>
                </c:pt>
                <c:pt idx="989">
                  <c:v>-0.15281363646881235</c:v>
                </c:pt>
                <c:pt idx="990">
                  <c:v>-0.16091753887224111</c:v>
                </c:pt>
                <c:pt idx="991">
                  <c:v>-0.16989449009021459</c:v>
                </c:pt>
                <c:pt idx="992">
                  <c:v>-0.17995053533147554</c:v>
                </c:pt>
                <c:pt idx="993">
                  <c:v>-0.19137455303676787</c:v>
                </c:pt>
                <c:pt idx="994">
                  <c:v>-0.20458962674277267</c:v>
                </c:pt>
                <c:pt idx="995">
                  <c:v>-0.22025167911459581</c:v>
                </c:pt>
                <c:pt idx="996">
                  <c:v>-0.23945957217334218</c:v>
                </c:pt>
                <c:pt idx="997">
                  <c:v>-0.26427329715952763</c:v>
                </c:pt>
                <c:pt idx="998">
                  <c:v>-0.29931761375526633</c:v>
                </c:pt>
                <c:pt idx="999">
                  <c:v>-0.35934976470557356</c:v>
                </c:pt>
                <c:pt idx="1000">
                  <c:v>0</c:v>
                </c:pt>
              </c:numCache>
            </c:numRef>
          </c:yVal>
          <c:smooth val="0"/>
          <c:extLst>
            <c:ext xmlns:c16="http://schemas.microsoft.com/office/drawing/2014/chart" uri="{C3380CC4-5D6E-409C-BE32-E72D297353CC}">
              <c16:uniqueId val="{00000002-09C3-47EE-90B2-F1D1A4742B9E}"/>
            </c:ext>
          </c:extLst>
        </c:ser>
        <c:dLbls>
          <c:showLegendKey val="0"/>
          <c:showVal val="0"/>
          <c:showCatName val="0"/>
          <c:showSerName val="0"/>
          <c:showPercent val="0"/>
          <c:showBubbleSize val="0"/>
        </c:dLbls>
        <c:axId val="1558322096"/>
        <c:axId val="1558311056"/>
      </c:scatterChart>
      <c:valAx>
        <c:axId val="1558322096"/>
        <c:scaling>
          <c:orientation val="minMax"/>
          <c:max val="0.95000000000000007"/>
          <c:min val="0"/>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Fracción de riqueza</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0%" sourceLinked="0"/>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1558311056"/>
        <c:crosses val="autoZero"/>
        <c:crossBetween val="midCat"/>
        <c:majorUnit val="0.1"/>
      </c:valAx>
      <c:valAx>
        <c:axId val="1558311056"/>
        <c:scaling>
          <c:orientation val="minMax"/>
          <c:min val="-1.0000000000000002E-2"/>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Tasa de crecimiento de riqueza</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15583220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solidFill>
        </a:defRPr>
      </a:pPr>
      <a:endParaRPr lang="es-CL"/>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'Simulaciones de Kelly'!$E$2</c:f>
              <c:strCache>
                <c:ptCount val="1"/>
                <c:pt idx="0">
                  <c:v>1/4 Kelly</c:v>
                </c:pt>
              </c:strCache>
            </c:strRef>
          </c:tx>
          <c:spPr>
            <a:ln w="12700" cap="rnd">
              <a:solidFill>
                <a:srgbClr val="7030A0"/>
              </a:solidFill>
              <a:round/>
            </a:ln>
            <a:effectLst/>
          </c:spPr>
          <c:marker>
            <c:symbol val="none"/>
          </c:marker>
          <c:val>
            <c:numRef>
              <c:f>'Simulaciones de Kelly'!$E$3:$E$1002</c:f>
              <c:numCache>
                <c:formatCode>_ * #,##0_ ;_ * \-#,##0_ ;_ * "-"??_ ;_ @_ </c:formatCode>
                <c:ptCount val="1000"/>
                <c:pt idx="0">
                  <c:v>9950</c:v>
                </c:pt>
                <c:pt idx="1">
                  <c:v>9900.25</c:v>
                </c:pt>
                <c:pt idx="2">
                  <c:v>9850.7487500000007</c:v>
                </c:pt>
                <c:pt idx="3">
                  <c:v>9801.4950062500011</c:v>
                </c:pt>
                <c:pt idx="4">
                  <c:v>9850.5024812812517</c:v>
                </c:pt>
                <c:pt idx="5">
                  <c:v>9801.2499688748449</c:v>
                </c:pt>
                <c:pt idx="6">
                  <c:v>9850.2562187192198</c:v>
                </c:pt>
                <c:pt idx="7">
                  <c:v>9899.5074998128166</c:v>
                </c:pt>
                <c:pt idx="8">
                  <c:v>9850.0099623137521</c:v>
                </c:pt>
                <c:pt idx="9">
                  <c:v>9800.7599125021825</c:v>
                </c:pt>
                <c:pt idx="10">
                  <c:v>9849.7637120646941</c:v>
                </c:pt>
                <c:pt idx="11">
                  <c:v>9800.5148935043708</c:v>
                </c:pt>
                <c:pt idx="12">
                  <c:v>9849.517467971893</c:v>
                </c:pt>
                <c:pt idx="13">
                  <c:v>9800.2698806320332</c:v>
                </c:pt>
                <c:pt idx="14">
                  <c:v>9849.2712300351941</c:v>
                </c:pt>
                <c:pt idx="15">
                  <c:v>9898.5175861853695</c:v>
                </c:pt>
                <c:pt idx="16">
                  <c:v>9849.0249982544428</c:v>
                </c:pt>
                <c:pt idx="17">
                  <c:v>9799.7798732631709</c:v>
                </c:pt>
                <c:pt idx="18">
                  <c:v>9750.7809738968554</c:v>
                </c:pt>
                <c:pt idx="19">
                  <c:v>9799.5348787663388</c:v>
                </c:pt>
                <c:pt idx="20">
                  <c:v>9750.5372043725074</c:v>
                </c:pt>
                <c:pt idx="21">
                  <c:v>9701.7845183506452</c:v>
                </c:pt>
                <c:pt idx="22">
                  <c:v>9653.2755957588925</c:v>
                </c:pt>
                <c:pt idx="23">
                  <c:v>9701.5419737376869</c:v>
                </c:pt>
                <c:pt idx="24">
                  <c:v>9750.0496836063758</c:v>
                </c:pt>
                <c:pt idx="25">
                  <c:v>9701.2994351883444</c:v>
                </c:pt>
                <c:pt idx="26">
                  <c:v>9652.7929380124024</c:v>
                </c:pt>
                <c:pt idx="27">
                  <c:v>9701.0569027024649</c:v>
                </c:pt>
                <c:pt idx="28">
                  <c:v>9652.5516181889525</c:v>
                </c:pt>
                <c:pt idx="29">
                  <c:v>9604.2888600980077</c:v>
                </c:pt>
                <c:pt idx="30">
                  <c:v>9652.3103043984975</c:v>
                </c:pt>
                <c:pt idx="31">
                  <c:v>9700.5718559204906</c:v>
                </c:pt>
                <c:pt idx="32">
                  <c:v>9749.0747152000931</c:v>
                </c:pt>
                <c:pt idx="33">
                  <c:v>9700.3293416240922</c:v>
                </c:pt>
                <c:pt idx="34">
                  <c:v>9651.8276949159717</c:v>
                </c:pt>
                <c:pt idx="35">
                  <c:v>9700.086833390551</c:v>
                </c:pt>
                <c:pt idx="36">
                  <c:v>9651.5863992235991</c:v>
                </c:pt>
                <c:pt idx="37">
                  <c:v>9603.3284672274804</c:v>
                </c:pt>
                <c:pt idx="38">
                  <c:v>9651.3451095636174</c:v>
                </c:pt>
                <c:pt idx="39">
                  <c:v>9699.6018351114362</c:v>
                </c:pt>
                <c:pt idx="40">
                  <c:v>9651.1038259358793</c:v>
                </c:pt>
                <c:pt idx="41">
                  <c:v>9602.8483068061996</c:v>
                </c:pt>
                <c:pt idx="42">
                  <c:v>9554.834065272169</c:v>
                </c:pt>
                <c:pt idx="43">
                  <c:v>9602.6082355985291</c:v>
                </c:pt>
                <c:pt idx="44">
                  <c:v>9650.621276776521</c:v>
                </c:pt>
                <c:pt idx="45">
                  <c:v>9698.8743831604042</c:v>
                </c:pt>
                <c:pt idx="46">
                  <c:v>9650.3800112446024</c:v>
                </c:pt>
                <c:pt idx="47">
                  <c:v>9698.6319113008249</c:v>
                </c:pt>
                <c:pt idx="48">
                  <c:v>9747.1250708573298</c:v>
                </c:pt>
                <c:pt idx="49">
                  <c:v>9795.8606962116173</c:v>
                </c:pt>
                <c:pt idx="50">
                  <c:v>9746.88139273056</c:v>
                </c:pt>
                <c:pt idx="51">
                  <c:v>9698.1469857669072</c:v>
                </c:pt>
                <c:pt idx="52">
                  <c:v>9746.6377206957422</c:v>
                </c:pt>
                <c:pt idx="53">
                  <c:v>9795.3709092992212</c:v>
                </c:pt>
                <c:pt idx="54">
                  <c:v>9746.3940547527254</c:v>
                </c:pt>
                <c:pt idx="55">
                  <c:v>9697.6620844789613</c:v>
                </c:pt>
                <c:pt idx="56">
                  <c:v>9649.1737740565659</c:v>
                </c:pt>
                <c:pt idx="57">
                  <c:v>9600.9279051862832</c:v>
                </c:pt>
                <c:pt idx="58">
                  <c:v>9648.9325447122137</c:v>
                </c:pt>
                <c:pt idx="59">
                  <c:v>9697.1772074357741</c:v>
                </c:pt>
                <c:pt idx="60">
                  <c:v>9648.6913213985954</c:v>
                </c:pt>
                <c:pt idx="61">
                  <c:v>9696.9347780055887</c:v>
                </c:pt>
                <c:pt idx="62">
                  <c:v>9648.45010411556</c:v>
                </c:pt>
                <c:pt idx="63">
                  <c:v>9600.2078535949822</c:v>
                </c:pt>
                <c:pt idx="64">
                  <c:v>9648.2088928629564</c:v>
                </c:pt>
                <c:pt idx="65">
                  <c:v>9599.9678483986409</c:v>
                </c:pt>
                <c:pt idx="66">
                  <c:v>9647.9676876406338</c:v>
                </c:pt>
                <c:pt idx="67">
                  <c:v>9599.7278492024307</c:v>
                </c:pt>
                <c:pt idx="68">
                  <c:v>9647.726488448443</c:v>
                </c:pt>
                <c:pt idx="69">
                  <c:v>9695.9651208906853</c:v>
                </c:pt>
                <c:pt idx="70">
                  <c:v>9647.4852952862311</c:v>
                </c:pt>
                <c:pt idx="71">
                  <c:v>9599.2478688097999</c:v>
                </c:pt>
                <c:pt idx="72">
                  <c:v>9551.2516294657507</c:v>
                </c:pt>
                <c:pt idx="73">
                  <c:v>9599.0078876130792</c:v>
                </c:pt>
                <c:pt idx="74">
                  <c:v>9647.0029270511441</c:v>
                </c:pt>
                <c:pt idx="75">
                  <c:v>9598.7679124158876</c:v>
                </c:pt>
                <c:pt idx="76">
                  <c:v>9550.7740728538083</c:v>
                </c:pt>
                <c:pt idx="77">
                  <c:v>9503.0202024895389</c:v>
                </c:pt>
                <c:pt idx="78">
                  <c:v>9455.5051014770906</c:v>
                </c:pt>
                <c:pt idx="79">
                  <c:v>9502.7826269844754</c:v>
                </c:pt>
                <c:pt idx="80">
                  <c:v>9550.2965401193978</c:v>
                </c:pt>
                <c:pt idx="81">
                  <c:v>9502.5450574188017</c:v>
                </c:pt>
                <c:pt idx="82">
                  <c:v>9455.0323321317082</c:v>
                </c:pt>
                <c:pt idx="83">
                  <c:v>9502.3074937923666</c:v>
                </c:pt>
                <c:pt idx="84">
                  <c:v>9454.7959563234053</c:v>
                </c:pt>
                <c:pt idx="85">
                  <c:v>9502.0699361050229</c:v>
                </c:pt>
                <c:pt idx="86">
                  <c:v>9549.5802857855488</c:v>
                </c:pt>
                <c:pt idx="87">
                  <c:v>9501.8323843566213</c:v>
                </c:pt>
                <c:pt idx="88">
                  <c:v>9549.3415462784051</c:v>
                </c:pt>
                <c:pt idx="89">
                  <c:v>9597.0882540097973</c:v>
                </c:pt>
                <c:pt idx="90">
                  <c:v>9645.073695279847</c:v>
                </c:pt>
                <c:pt idx="91">
                  <c:v>9596.848326803447</c:v>
                </c:pt>
                <c:pt idx="92">
                  <c:v>9548.864085169429</c:v>
                </c:pt>
                <c:pt idx="93">
                  <c:v>9501.119764743582</c:v>
                </c:pt>
                <c:pt idx="94">
                  <c:v>9453.6141659198638</c:v>
                </c:pt>
                <c:pt idx="95">
                  <c:v>9500.8822367494631</c:v>
                </c:pt>
                <c:pt idx="96">
                  <c:v>9548.38664793321</c:v>
                </c:pt>
                <c:pt idx="97">
                  <c:v>9596.1285811728758</c:v>
                </c:pt>
                <c:pt idx="98">
                  <c:v>9548.1479382670113</c:v>
                </c:pt>
                <c:pt idx="99">
                  <c:v>9595.8886779583463</c:v>
                </c:pt>
                <c:pt idx="100">
                  <c:v>9643.8681213481377</c:v>
                </c:pt>
                <c:pt idx="101">
                  <c:v>9595.6487807413978</c:v>
                </c:pt>
                <c:pt idx="102">
                  <c:v>9643.627024645104</c:v>
                </c:pt>
                <c:pt idx="103">
                  <c:v>9691.8451597683288</c:v>
                </c:pt>
                <c:pt idx="104">
                  <c:v>9740.3043855671713</c:v>
                </c:pt>
                <c:pt idx="105">
                  <c:v>9691.6028636393348</c:v>
                </c:pt>
                <c:pt idx="106">
                  <c:v>9643.1448493211374</c:v>
                </c:pt>
                <c:pt idx="107">
                  <c:v>9594.9291250745318</c:v>
                </c:pt>
                <c:pt idx="108">
                  <c:v>9642.9037706999043</c:v>
                </c:pt>
                <c:pt idx="109">
                  <c:v>9691.1182895534039</c:v>
                </c:pt>
                <c:pt idx="110">
                  <c:v>9642.6626981056361</c:v>
                </c:pt>
                <c:pt idx="111">
                  <c:v>9594.4493846151072</c:v>
                </c:pt>
                <c:pt idx="112">
                  <c:v>9642.4216315381818</c:v>
                </c:pt>
                <c:pt idx="113">
                  <c:v>9690.6337396958734</c:v>
                </c:pt>
                <c:pt idx="114">
                  <c:v>9642.1805709973942</c:v>
                </c:pt>
                <c:pt idx="115">
                  <c:v>9593.9696681424066</c:v>
                </c:pt>
                <c:pt idx="116">
                  <c:v>9545.9998198016947</c:v>
                </c:pt>
                <c:pt idx="117">
                  <c:v>9498.269820702686</c:v>
                </c:pt>
                <c:pt idx="118">
                  <c:v>9450.7784715991729</c:v>
                </c:pt>
                <c:pt idx="119">
                  <c:v>9498.0323639571689</c:v>
                </c:pt>
                <c:pt idx="120">
                  <c:v>9545.5225257769544</c:v>
                </c:pt>
                <c:pt idx="121">
                  <c:v>9593.2501384058396</c:v>
                </c:pt>
                <c:pt idx="122">
                  <c:v>9545.2838877138111</c:v>
                </c:pt>
                <c:pt idx="123">
                  <c:v>9593.0103071523808</c:v>
                </c:pt>
                <c:pt idx="124">
                  <c:v>9545.0452556166183</c:v>
                </c:pt>
                <c:pt idx="125">
                  <c:v>9592.7704818947022</c:v>
                </c:pt>
                <c:pt idx="126">
                  <c:v>9544.8066294852288</c:v>
                </c:pt>
                <c:pt idx="127">
                  <c:v>9497.0825963378029</c:v>
                </c:pt>
                <c:pt idx="128">
                  <c:v>9544.5680093194915</c:v>
                </c:pt>
                <c:pt idx="129">
                  <c:v>9592.2908493660889</c:v>
                </c:pt>
                <c:pt idx="130">
                  <c:v>9544.3293951192591</c:v>
                </c:pt>
                <c:pt idx="131">
                  <c:v>9496.6077481436623</c:v>
                </c:pt>
                <c:pt idx="132">
                  <c:v>9449.1247094029441</c:v>
                </c:pt>
                <c:pt idx="133">
                  <c:v>9401.8790858559296</c:v>
                </c:pt>
                <c:pt idx="134">
                  <c:v>9354.8696904266508</c:v>
                </c:pt>
                <c:pt idx="135">
                  <c:v>9308.0953419745183</c:v>
                </c:pt>
                <c:pt idx="136">
                  <c:v>9261.5548652646448</c:v>
                </c:pt>
                <c:pt idx="137">
                  <c:v>9307.8626395909687</c:v>
                </c:pt>
                <c:pt idx="138">
                  <c:v>9261.3233263930142</c:v>
                </c:pt>
                <c:pt idx="139">
                  <c:v>9215.0167097610483</c:v>
                </c:pt>
                <c:pt idx="140">
                  <c:v>9261.0917933098535</c:v>
                </c:pt>
                <c:pt idx="141">
                  <c:v>9214.7863343433037</c:v>
                </c:pt>
                <c:pt idx="142">
                  <c:v>9260.8602660150209</c:v>
                </c:pt>
                <c:pt idx="143">
                  <c:v>9214.5559646849451</c:v>
                </c:pt>
                <c:pt idx="144">
                  <c:v>9260.628744508369</c:v>
                </c:pt>
                <c:pt idx="145">
                  <c:v>9214.3256007858272</c:v>
                </c:pt>
                <c:pt idx="146">
                  <c:v>9260.3972287897559</c:v>
                </c:pt>
                <c:pt idx="147">
                  <c:v>9306.6992149337038</c:v>
                </c:pt>
                <c:pt idx="148">
                  <c:v>9353.2327110083716</c:v>
                </c:pt>
                <c:pt idx="149">
                  <c:v>9399.9988745634128</c:v>
                </c:pt>
                <c:pt idx="150">
                  <c:v>9352.9988801905965</c:v>
                </c:pt>
                <c:pt idx="151">
                  <c:v>9399.7638745915501</c:v>
                </c:pt>
                <c:pt idx="152">
                  <c:v>9446.762693964507</c:v>
                </c:pt>
                <c:pt idx="153">
                  <c:v>9399.5288804946849</c:v>
                </c:pt>
                <c:pt idx="154">
                  <c:v>9352.5312360922107</c:v>
                </c:pt>
                <c:pt idx="155">
                  <c:v>9399.2938922726717</c:v>
                </c:pt>
                <c:pt idx="156">
                  <c:v>9352.2974228113089</c:v>
                </c:pt>
                <c:pt idx="157">
                  <c:v>9305.5359356972531</c:v>
                </c:pt>
                <c:pt idx="158">
                  <c:v>9352.0636153757387</c:v>
                </c:pt>
                <c:pt idx="159">
                  <c:v>9305.3032972988603</c:v>
                </c:pt>
                <c:pt idx="160">
                  <c:v>9351.8298137853544</c:v>
                </c:pt>
                <c:pt idx="161">
                  <c:v>9305.0706647164279</c:v>
                </c:pt>
                <c:pt idx="162">
                  <c:v>9258.5453113928452</c:v>
                </c:pt>
                <c:pt idx="163">
                  <c:v>9212.2525848358819</c:v>
                </c:pt>
                <c:pt idx="164">
                  <c:v>9258.3138477600605</c:v>
                </c:pt>
                <c:pt idx="165">
                  <c:v>9304.6054169988602</c:v>
                </c:pt>
                <c:pt idx="166">
                  <c:v>9258.082389913865</c:v>
                </c:pt>
                <c:pt idx="167">
                  <c:v>9211.7919779642962</c:v>
                </c:pt>
                <c:pt idx="168">
                  <c:v>9257.8509378541185</c:v>
                </c:pt>
                <c:pt idx="169">
                  <c:v>9211.5616831648476</c:v>
                </c:pt>
                <c:pt idx="170">
                  <c:v>9165.5038747490235</c:v>
                </c:pt>
                <c:pt idx="171">
                  <c:v>9211.331394122768</c:v>
                </c:pt>
                <c:pt idx="172">
                  <c:v>9165.2747371521546</c:v>
                </c:pt>
                <c:pt idx="173">
                  <c:v>9119.4483634663939</c:v>
                </c:pt>
                <c:pt idx="174">
                  <c:v>9165.0456052837253</c:v>
                </c:pt>
                <c:pt idx="175">
                  <c:v>9119.2203772573066</c:v>
                </c:pt>
                <c:pt idx="176">
                  <c:v>9164.8164791435938</c:v>
                </c:pt>
                <c:pt idx="177">
                  <c:v>9210.6405615393123</c:v>
                </c:pt>
                <c:pt idx="178">
                  <c:v>9256.6937643470083</c:v>
                </c:pt>
                <c:pt idx="179">
                  <c:v>9302.9772331687436</c:v>
                </c:pt>
                <c:pt idx="180">
                  <c:v>9256.4623470029001</c:v>
                </c:pt>
                <c:pt idx="181">
                  <c:v>9210.1800352678856</c:v>
                </c:pt>
                <c:pt idx="182">
                  <c:v>9256.2309354442259</c:v>
                </c:pt>
                <c:pt idx="183">
                  <c:v>9302.5120901214468</c:v>
                </c:pt>
                <c:pt idx="184">
                  <c:v>9349.0246505720534</c:v>
                </c:pt>
                <c:pt idx="185">
                  <c:v>9302.2795273191932</c:v>
                </c:pt>
                <c:pt idx="186">
                  <c:v>9348.7909249557888</c:v>
                </c:pt>
                <c:pt idx="187">
                  <c:v>9302.04697033101</c:v>
                </c:pt>
                <c:pt idx="188">
                  <c:v>9255.5367354793543</c:v>
                </c:pt>
                <c:pt idx="189">
                  <c:v>9209.259051801957</c:v>
                </c:pt>
                <c:pt idx="190">
                  <c:v>9163.2127565429473</c:v>
                </c:pt>
                <c:pt idx="191">
                  <c:v>9117.3966927602323</c:v>
                </c:pt>
                <c:pt idx="192">
                  <c:v>9071.8097092964308</c:v>
                </c:pt>
                <c:pt idx="193">
                  <c:v>9117.1687578429137</c:v>
                </c:pt>
                <c:pt idx="194">
                  <c:v>9162.7546016321285</c:v>
                </c:pt>
                <c:pt idx="195">
                  <c:v>9208.5683746402883</c:v>
                </c:pt>
                <c:pt idx="196">
                  <c:v>9162.5255327670875</c:v>
                </c:pt>
                <c:pt idx="197">
                  <c:v>9208.3381604309234</c:v>
                </c:pt>
                <c:pt idx="198">
                  <c:v>9254.3798512330777</c:v>
                </c:pt>
                <c:pt idx="199">
                  <c:v>9208.1079519769119</c:v>
                </c:pt>
                <c:pt idx="200">
                  <c:v>9162.0674122170276</c:v>
                </c:pt>
                <c:pt idx="201">
                  <c:v>9116.2570751559433</c:v>
                </c:pt>
                <c:pt idx="202">
                  <c:v>9070.6757897801635</c:v>
                </c:pt>
                <c:pt idx="203">
                  <c:v>9116.0291687290646</c:v>
                </c:pt>
                <c:pt idx="204">
                  <c:v>9161.60931457271</c:v>
                </c:pt>
                <c:pt idx="205">
                  <c:v>9207.4173611455735</c:v>
                </c:pt>
                <c:pt idx="206">
                  <c:v>9161.3802743398464</c:v>
                </c:pt>
                <c:pt idx="207">
                  <c:v>9207.1871757115459</c:v>
                </c:pt>
                <c:pt idx="208">
                  <c:v>9161.1512398329887</c:v>
                </c:pt>
                <c:pt idx="209">
                  <c:v>9115.3454836338242</c:v>
                </c:pt>
                <c:pt idx="210">
                  <c:v>9069.7687562156552</c:v>
                </c:pt>
                <c:pt idx="211">
                  <c:v>9024.4199124345778</c:v>
                </c:pt>
                <c:pt idx="212">
                  <c:v>8979.2978128724044</c:v>
                </c:pt>
                <c:pt idx="213">
                  <c:v>9024.1943019367664</c:v>
                </c:pt>
                <c:pt idx="214">
                  <c:v>9069.3152734464493</c:v>
                </c:pt>
                <c:pt idx="215">
                  <c:v>9114.6618498136813</c:v>
                </c:pt>
                <c:pt idx="216">
                  <c:v>9069.0885405646131</c:v>
                </c:pt>
                <c:pt idx="217">
                  <c:v>9114.4339832674359</c:v>
                </c:pt>
                <c:pt idx="218">
                  <c:v>9160.0061531837728</c:v>
                </c:pt>
                <c:pt idx="219">
                  <c:v>9114.2061224178542</c:v>
                </c:pt>
                <c:pt idx="220">
                  <c:v>9068.6350918057651</c:v>
                </c:pt>
                <c:pt idx="221">
                  <c:v>9113.9782672647943</c:v>
                </c:pt>
                <c:pt idx="222">
                  <c:v>9068.4083759284695</c:v>
                </c:pt>
                <c:pt idx="223">
                  <c:v>9113.7504178081126</c:v>
                </c:pt>
                <c:pt idx="224">
                  <c:v>9159.3191698971532</c:v>
                </c:pt>
                <c:pt idx="225">
                  <c:v>9205.1157657466392</c:v>
                </c:pt>
                <c:pt idx="226">
                  <c:v>9159.0901869179052</c:v>
                </c:pt>
                <c:pt idx="227">
                  <c:v>9204.8856378524943</c:v>
                </c:pt>
                <c:pt idx="228">
                  <c:v>9158.8612096632314</c:v>
                </c:pt>
                <c:pt idx="229">
                  <c:v>9204.6555157115472</c:v>
                </c:pt>
                <c:pt idx="230">
                  <c:v>9250.6787932901043</c:v>
                </c:pt>
                <c:pt idx="231">
                  <c:v>9204.4253993236543</c:v>
                </c:pt>
                <c:pt idx="232">
                  <c:v>9158.4032723270357</c:v>
                </c:pt>
                <c:pt idx="233">
                  <c:v>9204.1952886886702</c:v>
                </c:pt>
                <c:pt idx="234">
                  <c:v>9158.1743122452262</c:v>
                </c:pt>
                <c:pt idx="235">
                  <c:v>9112.3834406839997</c:v>
                </c:pt>
                <c:pt idx="236">
                  <c:v>9066.8215234805793</c:v>
                </c:pt>
                <c:pt idx="237">
                  <c:v>9112.1556310979831</c:v>
                </c:pt>
                <c:pt idx="238">
                  <c:v>9157.7164092534731</c:v>
                </c:pt>
                <c:pt idx="239">
                  <c:v>9203.5049912997401</c:v>
                </c:pt>
                <c:pt idx="240">
                  <c:v>9157.487466343242</c:v>
                </c:pt>
                <c:pt idx="241">
                  <c:v>9203.2749036749574</c:v>
                </c:pt>
                <c:pt idx="242">
                  <c:v>9157.2585291565829</c:v>
                </c:pt>
                <c:pt idx="243">
                  <c:v>9111.4722365107991</c:v>
                </c:pt>
                <c:pt idx="244">
                  <c:v>9065.9148753282443</c:v>
                </c:pt>
                <c:pt idx="245">
                  <c:v>9111.2444497048855</c:v>
                </c:pt>
                <c:pt idx="246">
                  <c:v>9065.6882274563613</c:v>
                </c:pt>
                <c:pt idx="247">
                  <c:v>9111.0166685936438</c:v>
                </c:pt>
                <c:pt idx="248">
                  <c:v>9156.5717519366117</c:v>
                </c:pt>
                <c:pt idx="249">
                  <c:v>9110.7888931769285</c:v>
                </c:pt>
                <c:pt idx="250">
                  <c:v>9156.3428376428128</c:v>
                </c:pt>
                <c:pt idx="251">
                  <c:v>9110.5611234545995</c:v>
                </c:pt>
                <c:pt idx="252">
                  <c:v>9065.0083178373261</c:v>
                </c:pt>
                <c:pt idx="253">
                  <c:v>9019.683276248139</c:v>
                </c:pt>
                <c:pt idx="254">
                  <c:v>9064.7816926293799</c:v>
                </c:pt>
                <c:pt idx="255">
                  <c:v>9019.4577841662322</c:v>
                </c:pt>
                <c:pt idx="256">
                  <c:v>8974.3604952454007</c:v>
                </c:pt>
                <c:pt idx="257">
                  <c:v>9019.2322977216281</c:v>
                </c:pt>
                <c:pt idx="258">
                  <c:v>8974.1361362330208</c:v>
                </c:pt>
                <c:pt idx="259">
                  <c:v>9019.006816914185</c:v>
                </c:pt>
                <c:pt idx="260">
                  <c:v>8973.9117828296148</c:v>
                </c:pt>
                <c:pt idx="261">
                  <c:v>8929.0422239154668</c:v>
                </c:pt>
                <c:pt idx="262">
                  <c:v>8884.3970127958892</c:v>
                </c:pt>
                <c:pt idx="263">
                  <c:v>8839.975027731909</c:v>
                </c:pt>
                <c:pt idx="264">
                  <c:v>8884.174902870569</c:v>
                </c:pt>
                <c:pt idx="265">
                  <c:v>8928.5957773849223</c:v>
                </c:pt>
                <c:pt idx="266">
                  <c:v>8883.9527984979977</c:v>
                </c:pt>
                <c:pt idx="267">
                  <c:v>8839.5330345055081</c:v>
                </c:pt>
                <c:pt idx="268">
                  <c:v>8795.3353693329809</c:v>
                </c:pt>
                <c:pt idx="269">
                  <c:v>8751.3586924863157</c:v>
                </c:pt>
                <c:pt idx="270">
                  <c:v>8795.1154859487469</c:v>
                </c:pt>
                <c:pt idx="271">
                  <c:v>8839.0910633784915</c:v>
                </c:pt>
                <c:pt idx="272">
                  <c:v>8794.895608061599</c:v>
                </c:pt>
                <c:pt idx="273">
                  <c:v>8838.8700861019079</c:v>
                </c:pt>
                <c:pt idx="274">
                  <c:v>8794.6757356713988</c:v>
                </c:pt>
                <c:pt idx="275">
                  <c:v>8750.7023569930425</c:v>
                </c:pt>
                <c:pt idx="276">
                  <c:v>8706.9488452080768</c:v>
                </c:pt>
                <c:pt idx="277">
                  <c:v>8663.414100982036</c:v>
                </c:pt>
                <c:pt idx="278">
                  <c:v>8706.7311714869466</c:v>
                </c:pt>
                <c:pt idx="279">
                  <c:v>8750.264827344381</c:v>
                </c:pt>
                <c:pt idx="280">
                  <c:v>8706.5135032076596</c:v>
                </c:pt>
                <c:pt idx="281">
                  <c:v>8750.046070723698</c:v>
                </c:pt>
                <c:pt idx="282">
                  <c:v>8793.7963010773165</c:v>
                </c:pt>
                <c:pt idx="283">
                  <c:v>8837.7652825827026</c:v>
                </c:pt>
                <c:pt idx="284">
                  <c:v>8793.5764561697888</c:v>
                </c:pt>
                <c:pt idx="285">
                  <c:v>8749.6085738889396</c:v>
                </c:pt>
                <c:pt idx="286">
                  <c:v>8793.3566167583849</c:v>
                </c:pt>
                <c:pt idx="287">
                  <c:v>8749.3898336745933</c:v>
                </c:pt>
                <c:pt idx="288">
                  <c:v>8793.1367828429666</c:v>
                </c:pt>
                <c:pt idx="289">
                  <c:v>8837.1024667571819</c:v>
                </c:pt>
                <c:pt idx="290">
                  <c:v>8881.2879790909683</c:v>
                </c:pt>
                <c:pt idx="291">
                  <c:v>8836.8815391955141</c:v>
                </c:pt>
                <c:pt idx="292">
                  <c:v>8881.065946891491</c:v>
                </c:pt>
                <c:pt idx="293">
                  <c:v>8836.6606171570329</c:v>
                </c:pt>
                <c:pt idx="294">
                  <c:v>8880.8439202428181</c:v>
                </c:pt>
                <c:pt idx="295">
                  <c:v>8925.2481398440323</c:v>
                </c:pt>
                <c:pt idx="296">
                  <c:v>8880.6218991448113</c:v>
                </c:pt>
                <c:pt idx="297">
                  <c:v>8925.0250086405358</c:v>
                </c:pt>
                <c:pt idx="298">
                  <c:v>8880.3998835973325</c:v>
                </c:pt>
                <c:pt idx="299">
                  <c:v>8835.9978841793454</c:v>
                </c:pt>
                <c:pt idx="300">
                  <c:v>8791.8178947584493</c:v>
                </c:pt>
                <c:pt idx="301">
                  <c:v>8747.8588052846571</c:v>
                </c:pt>
                <c:pt idx="302">
                  <c:v>8791.5980993110807</c:v>
                </c:pt>
                <c:pt idx="303">
                  <c:v>8835.5560898076365</c:v>
                </c:pt>
                <c:pt idx="304">
                  <c:v>8791.3783093585989</c:v>
                </c:pt>
                <c:pt idx="305">
                  <c:v>8835.3352009053924</c:v>
                </c:pt>
                <c:pt idx="306">
                  <c:v>8791.1585249008658</c:v>
                </c:pt>
                <c:pt idx="307">
                  <c:v>8835.114317525371</c:v>
                </c:pt>
                <c:pt idx="308">
                  <c:v>8879.2898891129971</c:v>
                </c:pt>
                <c:pt idx="309">
                  <c:v>8923.6863385585621</c:v>
                </c:pt>
                <c:pt idx="310">
                  <c:v>8879.0679068657701</c:v>
                </c:pt>
                <c:pt idx="311">
                  <c:v>8834.6725673314413</c:v>
                </c:pt>
                <c:pt idx="312">
                  <c:v>8878.8459301680978</c:v>
                </c:pt>
                <c:pt idx="313">
                  <c:v>8923.240159818939</c:v>
                </c:pt>
                <c:pt idx="314">
                  <c:v>8967.8563606180342</c:v>
                </c:pt>
                <c:pt idx="315">
                  <c:v>8923.0170788149444</c:v>
                </c:pt>
                <c:pt idx="316">
                  <c:v>8878.40199342087</c:v>
                </c:pt>
                <c:pt idx="317">
                  <c:v>8834.009983453765</c:v>
                </c:pt>
                <c:pt idx="318">
                  <c:v>8789.8399335364957</c:v>
                </c:pt>
                <c:pt idx="319">
                  <c:v>8833.7891332041781</c:v>
                </c:pt>
                <c:pt idx="320">
                  <c:v>8789.6201875381576</c:v>
                </c:pt>
                <c:pt idx="321">
                  <c:v>8833.568288475848</c:v>
                </c:pt>
                <c:pt idx="322">
                  <c:v>8877.7361299182267</c:v>
                </c:pt>
                <c:pt idx="323">
                  <c:v>8922.1248105678169</c:v>
                </c:pt>
                <c:pt idx="324">
                  <c:v>8966.7354346206557</c:v>
                </c:pt>
                <c:pt idx="325">
                  <c:v>9011.5691117937586</c:v>
                </c:pt>
                <c:pt idx="326">
                  <c:v>8966.5112662347892</c:v>
                </c:pt>
                <c:pt idx="327">
                  <c:v>9011.3438225659629</c:v>
                </c:pt>
                <c:pt idx="328">
                  <c:v>8966.2871034531327</c:v>
                </c:pt>
                <c:pt idx="329">
                  <c:v>9011.1185389703987</c:v>
                </c:pt>
                <c:pt idx="330">
                  <c:v>9056.1741316652515</c:v>
                </c:pt>
                <c:pt idx="331">
                  <c:v>9101.455002323577</c:v>
                </c:pt>
                <c:pt idx="332">
                  <c:v>9146.9622773351948</c:v>
                </c:pt>
                <c:pt idx="333">
                  <c:v>9101.2274659485192</c:v>
                </c:pt>
                <c:pt idx="334">
                  <c:v>9055.7213286187762</c:v>
                </c:pt>
                <c:pt idx="335">
                  <c:v>9100.9999352618706</c:v>
                </c:pt>
                <c:pt idx="336">
                  <c:v>9055.4949355855606</c:v>
                </c:pt>
                <c:pt idx="337">
                  <c:v>9100.7724102634893</c:v>
                </c:pt>
                <c:pt idx="338">
                  <c:v>9055.2685482121724</c:v>
                </c:pt>
                <c:pt idx="339">
                  <c:v>9100.5448909532333</c:v>
                </c:pt>
                <c:pt idx="340">
                  <c:v>9055.0421664984679</c:v>
                </c:pt>
                <c:pt idx="341">
                  <c:v>9100.3173773309609</c:v>
                </c:pt>
                <c:pt idx="342">
                  <c:v>9145.8189642176148</c:v>
                </c:pt>
                <c:pt idx="343">
                  <c:v>9100.0898693965264</c:v>
                </c:pt>
                <c:pt idx="344">
                  <c:v>9145.5903187435088</c:v>
                </c:pt>
                <c:pt idx="345">
                  <c:v>9191.3182703372258</c:v>
                </c:pt>
                <c:pt idx="346">
                  <c:v>9237.2748616889112</c:v>
                </c:pt>
                <c:pt idx="347">
                  <c:v>9191.0884873804662</c:v>
                </c:pt>
                <c:pt idx="348">
                  <c:v>9237.0439298173678</c:v>
                </c:pt>
                <c:pt idx="349">
                  <c:v>9283.2291494664551</c:v>
                </c:pt>
                <c:pt idx="350">
                  <c:v>9236.8130037191222</c:v>
                </c:pt>
                <c:pt idx="351">
                  <c:v>9190.6289387005272</c:v>
                </c:pt>
                <c:pt idx="352">
                  <c:v>9144.6757940070238</c:v>
                </c:pt>
                <c:pt idx="353">
                  <c:v>9190.3991729770587</c:v>
                </c:pt>
                <c:pt idx="354">
                  <c:v>9236.3511688419439</c:v>
                </c:pt>
                <c:pt idx="355">
                  <c:v>9190.169412997735</c:v>
                </c:pt>
                <c:pt idx="356">
                  <c:v>9236.1202600627239</c:v>
                </c:pt>
                <c:pt idx="357">
                  <c:v>9189.9396587624105</c:v>
                </c:pt>
                <c:pt idx="358">
                  <c:v>9235.8893570562232</c:v>
                </c:pt>
                <c:pt idx="359">
                  <c:v>9189.7099102709417</c:v>
                </c:pt>
                <c:pt idx="360">
                  <c:v>9143.7613607195872</c:v>
                </c:pt>
                <c:pt idx="361">
                  <c:v>9098.0425539159896</c:v>
                </c:pt>
                <c:pt idx="362">
                  <c:v>9052.5523411464092</c:v>
                </c:pt>
                <c:pt idx="363">
                  <c:v>9097.8151028521406</c:v>
                </c:pt>
                <c:pt idx="364">
                  <c:v>9143.3041783664012</c:v>
                </c:pt>
                <c:pt idx="365">
                  <c:v>9189.0206992582334</c:v>
                </c:pt>
                <c:pt idx="366">
                  <c:v>9143.0755957619422</c:v>
                </c:pt>
                <c:pt idx="367">
                  <c:v>9188.7909737407517</c:v>
                </c:pt>
                <c:pt idx="368">
                  <c:v>9142.8470188720476</c:v>
                </c:pt>
                <c:pt idx="369">
                  <c:v>9188.5612539664071</c:v>
                </c:pt>
                <c:pt idx="370">
                  <c:v>9142.6184476965755</c:v>
                </c:pt>
                <c:pt idx="371">
                  <c:v>9188.3315399350577</c:v>
                </c:pt>
                <c:pt idx="372">
                  <c:v>9142.3898822353822</c:v>
                </c:pt>
                <c:pt idx="373">
                  <c:v>9188.1018316465597</c:v>
                </c:pt>
                <c:pt idx="374">
                  <c:v>9234.0423408047918</c:v>
                </c:pt>
                <c:pt idx="375">
                  <c:v>9187.8721291007678</c:v>
                </c:pt>
                <c:pt idx="376">
                  <c:v>9141.9327684552645</c:v>
                </c:pt>
                <c:pt idx="377">
                  <c:v>9096.2231046129873</c:v>
                </c:pt>
                <c:pt idx="378">
                  <c:v>9050.7419890899218</c:v>
                </c:pt>
                <c:pt idx="379">
                  <c:v>9095.9956990353712</c:v>
                </c:pt>
                <c:pt idx="380">
                  <c:v>9141.4756775305486</c:v>
                </c:pt>
                <c:pt idx="381">
                  <c:v>9187.1830559182017</c:v>
                </c:pt>
                <c:pt idx="382">
                  <c:v>9141.2471406386103</c:v>
                </c:pt>
                <c:pt idx="383">
                  <c:v>9095.5409049354166</c:v>
                </c:pt>
                <c:pt idx="384">
                  <c:v>9141.018609460094</c:v>
                </c:pt>
                <c:pt idx="385">
                  <c:v>9095.3135164127943</c:v>
                </c:pt>
                <c:pt idx="386">
                  <c:v>9140.7900839948579</c:v>
                </c:pt>
                <c:pt idx="387">
                  <c:v>9095.0861335748832</c:v>
                </c:pt>
                <c:pt idx="388">
                  <c:v>9049.6107029070081</c:v>
                </c:pt>
                <c:pt idx="389">
                  <c:v>9004.362649392473</c:v>
                </c:pt>
                <c:pt idx="390">
                  <c:v>9049.3844626394348</c:v>
                </c:pt>
                <c:pt idx="391">
                  <c:v>9094.6313849526323</c:v>
                </c:pt>
                <c:pt idx="392">
                  <c:v>9049.158228027869</c:v>
                </c:pt>
                <c:pt idx="393">
                  <c:v>9003.9124368877292</c:v>
                </c:pt>
                <c:pt idx="394">
                  <c:v>8958.8928747032915</c:v>
                </c:pt>
                <c:pt idx="395">
                  <c:v>9003.6873390768087</c:v>
                </c:pt>
                <c:pt idx="396">
                  <c:v>9048.7057757721923</c:v>
                </c:pt>
                <c:pt idx="397">
                  <c:v>9003.4622468933321</c:v>
                </c:pt>
                <c:pt idx="398">
                  <c:v>8958.4449356588648</c:v>
                </c:pt>
                <c:pt idx="399">
                  <c:v>9003.2371603371594</c:v>
                </c:pt>
                <c:pt idx="400">
                  <c:v>8958.2209745354739</c:v>
                </c:pt>
                <c:pt idx="401">
                  <c:v>8913.4298696627957</c:v>
                </c:pt>
                <c:pt idx="402">
                  <c:v>8957.9970190111089</c:v>
                </c:pt>
                <c:pt idx="403">
                  <c:v>8913.2070339160528</c:v>
                </c:pt>
                <c:pt idx="404">
                  <c:v>8868.6409987464722</c:v>
                </c:pt>
                <c:pt idx="405">
                  <c:v>8824.2977937527394</c:v>
                </c:pt>
                <c:pt idx="406">
                  <c:v>8780.1763047839759</c:v>
                </c:pt>
                <c:pt idx="407">
                  <c:v>8824.0771863078953</c:v>
                </c:pt>
                <c:pt idx="408">
                  <c:v>8779.9568003763561</c:v>
                </c:pt>
                <c:pt idx="409">
                  <c:v>8736.0570163744742</c:v>
                </c:pt>
                <c:pt idx="410">
                  <c:v>8779.7373014563473</c:v>
                </c:pt>
                <c:pt idx="411">
                  <c:v>8735.8386149490652</c:v>
                </c:pt>
                <c:pt idx="412">
                  <c:v>8692.1594218743194</c:v>
                </c:pt>
                <c:pt idx="413">
                  <c:v>8648.6986247649475</c:v>
                </c:pt>
                <c:pt idx="414">
                  <c:v>8605.4551316411234</c:v>
                </c:pt>
                <c:pt idx="415">
                  <c:v>8648.4824072993288</c:v>
                </c:pt>
                <c:pt idx="416">
                  <c:v>8605.239995262833</c:v>
                </c:pt>
                <c:pt idx="417">
                  <c:v>8562.2137952865196</c:v>
                </c:pt>
                <c:pt idx="418">
                  <c:v>8605.0248642629522</c:v>
                </c:pt>
                <c:pt idx="419">
                  <c:v>8561.999739941637</c:v>
                </c:pt>
                <c:pt idx="420">
                  <c:v>8519.1897412419294</c:v>
                </c:pt>
                <c:pt idx="421">
                  <c:v>8561.7856899481394</c:v>
                </c:pt>
                <c:pt idx="422">
                  <c:v>8604.5946183978795</c:v>
                </c:pt>
                <c:pt idx="423">
                  <c:v>8647.6175914898686</c:v>
                </c:pt>
                <c:pt idx="424">
                  <c:v>8604.3795035324201</c:v>
                </c:pt>
                <c:pt idx="425">
                  <c:v>8561.3576060147589</c:v>
                </c:pt>
                <c:pt idx="426">
                  <c:v>8518.5508179846856</c:v>
                </c:pt>
                <c:pt idx="427">
                  <c:v>8475.9580638947627</c:v>
                </c:pt>
                <c:pt idx="428">
                  <c:v>8518.3378542142364</c:v>
                </c:pt>
                <c:pt idx="429">
                  <c:v>8475.7461649431643</c:v>
                </c:pt>
                <c:pt idx="430">
                  <c:v>8518.1248957678799</c:v>
                </c:pt>
                <c:pt idx="431">
                  <c:v>8475.5342712890397</c:v>
                </c:pt>
                <c:pt idx="432">
                  <c:v>8517.9119426454854</c:v>
                </c:pt>
                <c:pt idx="433">
                  <c:v>8560.501502358713</c:v>
                </c:pt>
                <c:pt idx="434">
                  <c:v>8603.304009870506</c:v>
                </c:pt>
                <c:pt idx="435">
                  <c:v>8646.320529919858</c:v>
                </c:pt>
                <c:pt idx="436">
                  <c:v>8689.5521325694572</c:v>
                </c:pt>
                <c:pt idx="437">
                  <c:v>8646.1043719066092</c:v>
                </c:pt>
                <c:pt idx="438">
                  <c:v>8689.3348937661431</c:v>
                </c:pt>
                <c:pt idx="439">
                  <c:v>8732.7815682349737</c:v>
                </c:pt>
                <c:pt idx="440">
                  <c:v>8689.1176603937984</c:v>
                </c:pt>
                <c:pt idx="441">
                  <c:v>8645.6720720918292</c:v>
                </c:pt>
                <c:pt idx="442">
                  <c:v>8602.4437117313701</c:v>
                </c:pt>
                <c:pt idx="443">
                  <c:v>8645.455930290027</c:v>
                </c:pt>
                <c:pt idx="444">
                  <c:v>8602.2286506385772</c:v>
                </c:pt>
                <c:pt idx="445">
                  <c:v>8559.217507385385</c:v>
                </c:pt>
                <c:pt idx="446">
                  <c:v>8602.0135949223113</c:v>
                </c:pt>
                <c:pt idx="447">
                  <c:v>8559.0035269476994</c:v>
                </c:pt>
                <c:pt idx="448">
                  <c:v>8516.2085093129608</c:v>
                </c:pt>
                <c:pt idx="449">
                  <c:v>8473.6274667663965</c:v>
                </c:pt>
                <c:pt idx="450">
                  <c:v>8515.9956041002279</c:v>
                </c:pt>
                <c:pt idx="451">
                  <c:v>8558.5755821207295</c:v>
                </c:pt>
                <c:pt idx="452">
                  <c:v>8515.7827042101253</c:v>
                </c:pt>
                <c:pt idx="453">
                  <c:v>8473.2037906890746</c:v>
                </c:pt>
                <c:pt idx="454">
                  <c:v>8515.5698096425203</c:v>
                </c:pt>
                <c:pt idx="455">
                  <c:v>8472.9919605943069</c:v>
                </c:pt>
                <c:pt idx="456">
                  <c:v>8430.6270007913354</c:v>
                </c:pt>
                <c:pt idx="457">
                  <c:v>8388.4738657873786</c:v>
                </c:pt>
                <c:pt idx="458">
                  <c:v>8430.4162351163159</c:v>
                </c:pt>
                <c:pt idx="459">
                  <c:v>8472.5683162918976</c:v>
                </c:pt>
                <c:pt idx="460">
                  <c:v>8514.9311578733577</c:v>
                </c:pt>
                <c:pt idx="461">
                  <c:v>8472.3565020839906</c:v>
                </c:pt>
                <c:pt idx="462">
                  <c:v>8429.9947195735713</c:v>
                </c:pt>
                <c:pt idx="463">
                  <c:v>8472.1446931714399</c:v>
                </c:pt>
                <c:pt idx="464">
                  <c:v>8514.5054166372975</c:v>
                </c:pt>
                <c:pt idx="465">
                  <c:v>8471.9328895541112</c:v>
                </c:pt>
                <c:pt idx="466">
                  <c:v>8514.2925540018823</c:v>
                </c:pt>
                <c:pt idx="467">
                  <c:v>8471.7210912318733</c:v>
                </c:pt>
                <c:pt idx="468">
                  <c:v>8429.3624857757131</c:v>
                </c:pt>
                <c:pt idx="469">
                  <c:v>8471.5092982045917</c:v>
                </c:pt>
                <c:pt idx="470">
                  <c:v>8513.8668446956144</c:v>
                </c:pt>
                <c:pt idx="471">
                  <c:v>8471.2975104721372</c:v>
                </c:pt>
                <c:pt idx="472">
                  <c:v>8513.6539980244979</c:v>
                </c:pt>
                <c:pt idx="473">
                  <c:v>8556.2222680146206</c:v>
                </c:pt>
                <c:pt idx="474">
                  <c:v>8513.4411566745475</c:v>
                </c:pt>
                <c:pt idx="475">
                  <c:v>8556.0083624579202</c:v>
                </c:pt>
                <c:pt idx="476">
                  <c:v>8598.7884042702099</c:v>
                </c:pt>
                <c:pt idx="477">
                  <c:v>8641.7823462915603</c:v>
                </c:pt>
                <c:pt idx="478">
                  <c:v>8684.9912580230175</c:v>
                </c:pt>
                <c:pt idx="479">
                  <c:v>8641.5663017329025</c:v>
                </c:pt>
                <c:pt idx="480">
                  <c:v>8598.3584702242388</c:v>
                </c:pt>
                <c:pt idx="481">
                  <c:v>8641.3502625753608</c:v>
                </c:pt>
                <c:pt idx="482">
                  <c:v>8598.143511262484</c:v>
                </c:pt>
                <c:pt idx="483">
                  <c:v>8641.1342288187971</c:v>
                </c:pt>
                <c:pt idx="484">
                  <c:v>8597.9285576747025</c:v>
                </c:pt>
                <c:pt idx="485">
                  <c:v>8554.9389148863283</c:v>
                </c:pt>
                <c:pt idx="486">
                  <c:v>8597.7136094607595</c:v>
                </c:pt>
                <c:pt idx="487">
                  <c:v>8640.702177508063</c:v>
                </c:pt>
                <c:pt idx="488">
                  <c:v>8597.4986666205223</c:v>
                </c:pt>
                <c:pt idx="489">
                  <c:v>8554.5111732874193</c:v>
                </c:pt>
                <c:pt idx="490">
                  <c:v>8511.7386174209823</c:v>
                </c:pt>
                <c:pt idx="491">
                  <c:v>8554.2973105080873</c:v>
                </c:pt>
                <c:pt idx="492">
                  <c:v>8511.525823955546</c:v>
                </c:pt>
                <c:pt idx="493">
                  <c:v>8468.9681948357684</c:v>
                </c:pt>
                <c:pt idx="494">
                  <c:v>8511.3130358099479</c:v>
                </c:pt>
                <c:pt idx="495">
                  <c:v>8553.8696009889973</c:v>
                </c:pt>
                <c:pt idx="496">
                  <c:v>8511.1002529840516</c:v>
                </c:pt>
                <c:pt idx="497">
                  <c:v>8553.6557542489718</c:v>
                </c:pt>
                <c:pt idx="498">
                  <c:v>8510.8874754777262</c:v>
                </c:pt>
                <c:pt idx="499">
                  <c:v>8553.4419128551144</c:v>
                </c:pt>
                <c:pt idx="500">
                  <c:v>8510.6747032908388</c:v>
                </c:pt>
                <c:pt idx="501">
                  <c:v>8553.2280768072924</c:v>
                </c:pt>
                <c:pt idx="502">
                  <c:v>8595.9942171913281</c:v>
                </c:pt>
                <c:pt idx="503">
                  <c:v>8638.9741882772851</c:v>
                </c:pt>
                <c:pt idx="504">
                  <c:v>8682.1690592186715</c:v>
                </c:pt>
                <c:pt idx="505">
                  <c:v>8725.5799045147651</c:v>
                </c:pt>
                <c:pt idx="506">
                  <c:v>8681.9520049921921</c:v>
                </c:pt>
                <c:pt idx="507">
                  <c:v>8725.3617650171527</c:v>
                </c:pt>
                <c:pt idx="508">
                  <c:v>8768.9885738422381</c:v>
                </c:pt>
                <c:pt idx="509">
                  <c:v>8725.143630973027</c:v>
                </c:pt>
                <c:pt idx="510">
                  <c:v>8768.7693491278915</c:v>
                </c:pt>
                <c:pt idx="511">
                  <c:v>8724.9255023822516</c:v>
                </c:pt>
                <c:pt idx="512">
                  <c:v>8768.5501298941635</c:v>
                </c:pt>
                <c:pt idx="513">
                  <c:v>8812.3928805436335</c:v>
                </c:pt>
                <c:pt idx="514">
                  <c:v>8768.3309161409161</c:v>
                </c:pt>
                <c:pt idx="515">
                  <c:v>8724.4892615602112</c:v>
                </c:pt>
                <c:pt idx="516">
                  <c:v>8768.1117078680127</c:v>
                </c:pt>
                <c:pt idx="517">
                  <c:v>8811.952266407352</c:v>
                </c:pt>
                <c:pt idx="518">
                  <c:v>8767.8925050753151</c:v>
                </c:pt>
                <c:pt idx="519">
                  <c:v>8724.0530425499383</c:v>
                </c:pt>
                <c:pt idx="520">
                  <c:v>8767.6733077626886</c:v>
                </c:pt>
                <c:pt idx="521">
                  <c:v>8723.8349412238749</c:v>
                </c:pt>
                <c:pt idx="522">
                  <c:v>8767.4541159299952</c:v>
                </c:pt>
                <c:pt idx="523">
                  <c:v>8811.2913865096452</c:v>
                </c:pt>
                <c:pt idx="524">
                  <c:v>8767.2349295770964</c:v>
                </c:pt>
                <c:pt idx="525">
                  <c:v>8811.0711042249823</c:v>
                </c:pt>
                <c:pt idx="526">
                  <c:v>8855.1264597461068</c:v>
                </c:pt>
                <c:pt idx="527">
                  <c:v>8899.4020920448365</c:v>
                </c:pt>
                <c:pt idx="528">
                  <c:v>8854.9050815846131</c:v>
                </c:pt>
                <c:pt idx="529">
                  <c:v>8899.1796069925367</c:v>
                </c:pt>
                <c:pt idx="530">
                  <c:v>8943.6755050274987</c:v>
                </c:pt>
                <c:pt idx="531">
                  <c:v>8988.3938825526366</c:v>
                </c:pt>
                <c:pt idx="532">
                  <c:v>9033.3358519653993</c:v>
                </c:pt>
                <c:pt idx="533">
                  <c:v>8988.1691727055731</c:v>
                </c:pt>
                <c:pt idx="534">
                  <c:v>9033.1100185691012</c:v>
                </c:pt>
                <c:pt idx="535">
                  <c:v>8987.9444684762548</c:v>
                </c:pt>
                <c:pt idx="536">
                  <c:v>9032.8841908186369</c:v>
                </c:pt>
                <c:pt idx="537">
                  <c:v>9078.0486117727305</c:v>
                </c:pt>
                <c:pt idx="538">
                  <c:v>9123.4388548315947</c:v>
                </c:pt>
                <c:pt idx="539">
                  <c:v>9169.0560491057531</c:v>
                </c:pt>
                <c:pt idx="540">
                  <c:v>9214.9013293512817</c:v>
                </c:pt>
                <c:pt idx="541">
                  <c:v>9168.8268227045246</c:v>
                </c:pt>
                <c:pt idx="542">
                  <c:v>9214.6709568180468</c:v>
                </c:pt>
                <c:pt idx="543">
                  <c:v>9260.7443116021368</c:v>
                </c:pt>
                <c:pt idx="544">
                  <c:v>9214.440590044127</c:v>
                </c:pt>
                <c:pt idx="545">
                  <c:v>9260.5127929943483</c:v>
                </c:pt>
                <c:pt idx="546">
                  <c:v>9306.8153569593196</c:v>
                </c:pt>
                <c:pt idx="547">
                  <c:v>9353.3494337441171</c:v>
                </c:pt>
                <c:pt idx="548">
                  <c:v>9306.582686575397</c:v>
                </c:pt>
                <c:pt idx="549">
                  <c:v>9260.0497731425203</c:v>
                </c:pt>
                <c:pt idx="550">
                  <c:v>9213.7495242768073</c:v>
                </c:pt>
                <c:pt idx="551">
                  <c:v>9167.680776655423</c:v>
                </c:pt>
                <c:pt idx="552">
                  <c:v>9121.8423727721456</c:v>
                </c:pt>
                <c:pt idx="553">
                  <c:v>9076.2331609082848</c:v>
                </c:pt>
                <c:pt idx="554">
                  <c:v>9121.6143267128264</c:v>
                </c:pt>
                <c:pt idx="555">
                  <c:v>9167.22239834639</c:v>
                </c:pt>
                <c:pt idx="556">
                  <c:v>9121.3862863546583</c:v>
                </c:pt>
                <c:pt idx="557">
                  <c:v>9075.7793549228845</c:v>
                </c:pt>
                <c:pt idx="558">
                  <c:v>9030.4004581482695</c:v>
                </c:pt>
                <c:pt idx="559">
                  <c:v>8985.2484558575288</c:v>
                </c:pt>
                <c:pt idx="560">
                  <c:v>8940.3222135782416</c:v>
                </c:pt>
                <c:pt idx="561">
                  <c:v>8985.0238246461322</c:v>
                </c:pt>
                <c:pt idx="562">
                  <c:v>9029.9489437693628</c:v>
                </c:pt>
                <c:pt idx="563">
                  <c:v>8984.7991990505161</c:v>
                </c:pt>
                <c:pt idx="564">
                  <c:v>8939.8752030552641</c:v>
                </c:pt>
                <c:pt idx="565">
                  <c:v>8895.1758270399878</c:v>
                </c:pt>
                <c:pt idx="566">
                  <c:v>8850.6999479047881</c:v>
                </c:pt>
                <c:pt idx="567">
                  <c:v>8806.4464481652649</c:v>
                </c:pt>
                <c:pt idx="568">
                  <c:v>8762.4142159244384</c:v>
                </c:pt>
                <c:pt idx="569">
                  <c:v>8718.6021448448155</c:v>
                </c:pt>
                <c:pt idx="570">
                  <c:v>8675.0091341205916</c:v>
                </c:pt>
                <c:pt idx="571">
                  <c:v>8631.6340884499878</c:v>
                </c:pt>
                <c:pt idx="572">
                  <c:v>8674.7922588922374</c:v>
                </c:pt>
                <c:pt idx="573">
                  <c:v>8718.1662201866984</c:v>
                </c:pt>
                <c:pt idx="574">
                  <c:v>8674.575389085765</c:v>
                </c:pt>
                <c:pt idx="575">
                  <c:v>8717.9482660311933</c:v>
                </c:pt>
                <c:pt idx="576">
                  <c:v>8761.5380073613487</c:v>
                </c:pt>
                <c:pt idx="577">
                  <c:v>8717.7303173245418</c:v>
                </c:pt>
                <c:pt idx="578">
                  <c:v>8674.1416657379195</c:v>
                </c:pt>
                <c:pt idx="579">
                  <c:v>8717.5123740666095</c:v>
                </c:pt>
                <c:pt idx="580">
                  <c:v>8761.0999359369416</c:v>
                </c:pt>
                <c:pt idx="581">
                  <c:v>8804.9054356166271</c:v>
                </c:pt>
                <c:pt idx="582">
                  <c:v>8848.9299627947094</c:v>
                </c:pt>
                <c:pt idx="583">
                  <c:v>8804.685312980735</c:v>
                </c:pt>
                <c:pt idx="584">
                  <c:v>8848.7087395456383</c:v>
                </c:pt>
                <c:pt idx="585">
                  <c:v>8892.9522832433668</c:v>
                </c:pt>
                <c:pt idx="586">
                  <c:v>8937.4170446595836</c:v>
                </c:pt>
                <c:pt idx="587">
                  <c:v>8892.7299594362848</c:v>
                </c:pt>
                <c:pt idx="588">
                  <c:v>8937.1936092334654</c:v>
                </c:pt>
                <c:pt idx="589">
                  <c:v>8981.8795772796329</c:v>
                </c:pt>
                <c:pt idx="590">
                  <c:v>9026.7889751660314</c:v>
                </c:pt>
                <c:pt idx="591">
                  <c:v>8981.6550302902015</c:v>
                </c:pt>
                <c:pt idx="592">
                  <c:v>9026.5633054416521</c:v>
                </c:pt>
                <c:pt idx="593">
                  <c:v>9071.6961219688601</c:v>
                </c:pt>
                <c:pt idx="594">
                  <c:v>9117.0546025787044</c:v>
                </c:pt>
                <c:pt idx="595">
                  <c:v>9162.639875591598</c:v>
                </c:pt>
                <c:pt idx="596">
                  <c:v>9116.8266762136391</c:v>
                </c:pt>
                <c:pt idx="597">
                  <c:v>9071.2425428325714</c:v>
                </c:pt>
                <c:pt idx="598">
                  <c:v>9116.5987555467345</c:v>
                </c:pt>
                <c:pt idx="599">
                  <c:v>9162.1817493244689</c:v>
                </c:pt>
                <c:pt idx="600">
                  <c:v>9116.370840577847</c:v>
                </c:pt>
                <c:pt idx="601">
                  <c:v>9070.7889863749569</c:v>
                </c:pt>
                <c:pt idx="602">
                  <c:v>9025.4350414430828</c:v>
                </c:pt>
                <c:pt idx="603">
                  <c:v>8980.3078662358676</c:v>
                </c:pt>
                <c:pt idx="604">
                  <c:v>9025.2094055670477</c:v>
                </c:pt>
                <c:pt idx="605">
                  <c:v>9070.3354525948835</c:v>
                </c:pt>
                <c:pt idx="606">
                  <c:v>9115.6871298578571</c:v>
                </c:pt>
                <c:pt idx="607">
                  <c:v>9161.2655655071467</c:v>
                </c:pt>
                <c:pt idx="608">
                  <c:v>9207.0718933346816</c:v>
                </c:pt>
                <c:pt idx="609">
                  <c:v>9253.1072528013556</c:v>
                </c:pt>
                <c:pt idx="610">
                  <c:v>9299.3727890653627</c:v>
                </c:pt>
                <c:pt idx="611">
                  <c:v>9252.8759251200354</c:v>
                </c:pt>
                <c:pt idx="612">
                  <c:v>9206.6115454944356</c:v>
                </c:pt>
                <c:pt idx="613">
                  <c:v>9160.578487766963</c:v>
                </c:pt>
                <c:pt idx="614">
                  <c:v>9114.7755953281285</c:v>
                </c:pt>
                <c:pt idx="615">
                  <c:v>9160.3494733047683</c:v>
                </c:pt>
                <c:pt idx="616">
                  <c:v>9206.1512206712923</c:v>
                </c:pt>
                <c:pt idx="617">
                  <c:v>9160.1204645679354</c:v>
                </c:pt>
                <c:pt idx="618">
                  <c:v>9114.3198622450964</c:v>
                </c:pt>
                <c:pt idx="619">
                  <c:v>9159.8914615563226</c:v>
                </c:pt>
                <c:pt idx="620">
                  <c:v>9114.0920042485413</c:v>
                </c:pt>
                <c:pt idx="621">
                  <c:v>9068.5215442272984</c:v>
                </c:pt>
                <c:pt idx="622">
                  <c:v>9113.8641519484354</c:v>
                </c:pt>
                <c:pt idx="623">
                  <c:v>9159.4334727081769</c:v>
                </c:pt>
                <c:pt idx="624">
                  <c:v>9113.6363053446366</c:v>
                </c:pt>
                <c:pt idx="625">
                  <c:v>9068.0681238179131</c:v>
                </c:pt>
                <c:pt idx="626">
                  <c:v>9113.4084644370032</c:v>
                </c:pt>
                <c:pt idx="627">
                  <c:v>9158.9755067591886</c:v>
                </c:pt>
                <c:pt idx="628">
                  <c:v>9113.1806292253932</c:v>
                </c:pt>
                <c:pt idx="629">
                  <c:v>9158.7465323715205</c:v>
                </c:pt>
                <c:pt idx="630">
                  <c:v>9112.9527997096629</c:v>
                </c:pt>
                <c:pt idx="631">
                  <c:v>9067.3880357111138</c:v>
                </c:pt>
                <c:pt idx="632">
                  <c:v>9112.7249758896687</c:v>
                </c:pt>
                <c:pt idx="633">
                  <c:v>9158.2886007691177</c:v>
                </c:pt>
                <c:pt idx="634">
                  <c:v>9204.0800437729631</c:v>
                </c:pt>
                <c:pt idx="635">
                  <c:v>9250.1004439918288</c:v>
                </c:pt>
                <c:pt idx="636">
                  <c:v>9203.8499417718704</c:v>
                </c:pt>
                <c:pt idx="637">
                  <c:v>9249.8691914807296</c:v>
                </c:pt>
                <c:pt idx="638">
                  <c:v>9203.6198455233261</c:v>
                </c:pt>
                <c:pt idx="639">
                  <c:v>9249.6379447509426</c:v>
                </c:pt>
                <c:pt idx="640">
                  <c:v>9203.3897550271886</c:v>
                </c:pt>
                <c:pt idx="641">
                  <c:v>9157.3728062520531</c:v>
                </c:pt>
                <c:pt idx="642">
                  <c:v>9111.5859422207923</c:v>
                </c:pt>
                <c:pt idx="643">
                  <c:v>9066.0280125096888</c:v>
                </c:pt>
                <c:pt idx="644">
                  <c:v>9020.697872447141</c:v>
                </c:pt>
                <c:pt idx="645">
                  <c:v>8975.5943830849046</c:v>
                </c:pt>
                <c:pt idx="646">
                  <c:v>8930.7164111694801</c:v>
                </c:pt>
                <c:pt idx="647">
                  <c:v>8886.0628291136327</c:v>
                </c:pt>
                <c:pt idx="648">
                  <c:v>8841.6325149680652</c:v>
                </c:pt>
                <c:pt idx="649">
                  <c:v>8797.4243523932255</c:v>
                </c:pt>
                <c:pt idx="650">
                  <c:v>8753.4372306312598</c:v>
                </c:pt>
                <c:pt idx="651">
                  <c:v>8797.204416784416</c:v>
                </c:pt>
                <c:pt idx="652">
                  <c:v>8753.2183947004942</c:v>
                </c:pt>
                <c:pt idx="653">
                  <c:v>8796.9844866739968</c:v>
                </c:pt>
                <c:pt idx="654">
                  <c:v>8840.969409107367</c:v>
                </c:pt>
                <c:pt idx="655">
                  <c:v>8796.7645620618296</c:v>
                </c:pt>
                <c:pt idx="656">
                  <c:v>8840.7483848721386</c:v>
                </c:pt>
                <c:pt idx="657">
                  <c:v>8884.9521267964992</c:v>
                </c:pt>
                <c:pt idx="658">
                  <c:v>8840.527366162516</c:v>
                </c:pt>
                <c:pt idx="659">
                  <c:v>8796.3247293317036</c:v>
                </c:pt>
                <c:pt idx="660">
                  <c:v>8752.3431056850459</c:v>
                </c:pt>
                <c:pt idx="661">
                  <c:v>8708.5813901566198</c:v>
                </c:pt>
                <c:pt idx="662">
                  <c:v>8752.1242971074025</c:v>
                </c:pt>
                <c:pt idx="663">
                  <c:v>8708.3636756218657</c:v>
                </c:pt>
                <c:pt idx="664">
                  <c:v>8751.9054939999751</c:v>
                </c:pt>
                <c:pt idx="665">
                  <c:v>8795.6650214699748</c:v>
                </c:pt>
                <c:pt idx="666">
                  <c:v>8839.6433465773243</c:v>
                </c:pt>
                <c:pt idx="667">
                  <c:v>8883.8415633102104</c:v>
                </c:pt>
                <c:pt idx="668">
                  <c:v>8839.4223554936598</c:v>
                </c:pt>
                <c:pt idx="669">
                  <c:v>8883.6194672711281</c:v>
                </c:pt>
                <c:pt idx="670">
                  <c:v>8928.0375646074845</c:v>
                </c:pt>
                <c:pt idx="671">
                  <c:v>8883.3973767844473</c:v>
                </c:pt>
                <c:pt idx="672">
                  <c:v>8927.814363668369</c:v>
                </c:pt>
                <c:pt idx="673">
                  <c:v>8972.4534354867101</c:v>
                </c:pt>
                <c:pt idx="674">
                  <c:v>8927.5911683092763</c:v>
                </c:pt>
                <c:pt idx="675">
                  <c:v>8882.9532124677298</c:v>
                </c:pt>
                <c:pt idx="676">
                  <c:v>8927.3679785300683</c:v>
                </c:pt>
                <c:pt idx="677">
                  <c:v>8972.004818422718</c:v>
                </c:pt>
                <c:pt idx="678">
                  <c:v>9016.8648425148313</c:v>
                </c:pt>
                <c:pt idx="679">
                  <c:v>9061.9491667274051</c:v>
                </c:pt>
                <c:pt idx="680">
                  <c:v>9016.6394208937672</c:v>
                </c:pt>
                <c:pt idx="681">
                  <c:v>8971.5562237892991</c:v>
                </c:pt>
                <c:pt idx="682">
                  <c:v>8926.698442670353</c:v>
                </c:pt>
                <c:pt idx="683">
                  <c:v>8971.3319348837049</c:v>
                </c:pt>
                <c:pt idx="684">
                  <c:v>9016.1885945581234</c:v>
                </c:pt>
                <c:pt idx="685">
                  <c:v>9061.269537530914</c:v>
                </c:pt>
                <c:pt idx="686">
                  <c:v>9106.5758852185681</c:v>
                </c:pt>
                <c:pt idx="687">
                  <c:v>9061.043005792475</c:v>
                </c:pt>
                <c:pt idx="688">
                  <c:v>9015.7377907635127</c:v>
                </c:pt>
                <c:pt idx="689">
                  <c:v>9060.8164797173304</c:v>
                </c:pt>
                <c:pt idx="690">
                  <c:v>9106.120562115917</c:v>
                </c:pt>
                <c:pt idx="691">
                  <c:v>9151.6511649264958</c:v>
                </c:pt>
                <c:pt idx="692">
                  <c:v>9105.8929091018636</c:v>
                </c:pt>
                <c:pt idx="693">
                  <c:v>9151.4223736473723</c:v>
                </c:pt>
                <c:pt idx="694">
                  <c:v>9105.6652617791351</c:v>
                </c:pt>
                <c:pt idx="695">
                  <c:v>9060.1369354702401</c:v>
                </c:pt>
                <c:pt idx="696">
                  <c:v>9014.8362507928887</c:v>
                </c:pt>
                <c:pt idx="697">
                  <c:v>9059.9104320468523</c:v>
                </c:pt>
                <c:pt idx="698">
                  <c:v>9014.6108798866189</c:v>
                </c:pt>
                <c:pt idx="699">
                  <c:v>9059.6839342860512</c:v>
                </c:pt>
                <c:pt idx="700">
                  <c:v>9104.9823539574809</c:v>
                </c:pt>
                <c:pt idx="701">
                  <c:v>9059.4574421876932</c:v>
                </c:pt>
                <c:pt idx="702">
                  <c:v>9014.1601549767547</c:v>
                </c:pt>
                <c:pt idx="703">
                  <c:v>9059.2309557516382</c:v>
                </c:pt>
                <c:pt idx="704">
                  <c:v>9013.9348009728801</c:v>
                </c:pt>
                <c:pt idx="705">
                  <c:v>8968.8651269680158</c:v>
                </c:pt>
                <c:pt idx="706">
                  <c:v>8924.0208013331758</c:v>
                </c:pt>
                <c:pt idx="707">
                  <c:v>8968.640905339842</c:v>
                </c:pt>
                <c:pt idx="708">
                  <c:v>8923.797700813142</c:v>
                </c:pt>
                <c:pt idx="709">
                  <c:v>8968.4166893172078</c:v>
                </c:pt>
                <c:pt idx="710">
                  <c:v>9013.2587727637947</c:v>
                </c:pt>
                <c:pt idx="711">
                  <c:v>9058.3250666276144</c:v>
                </c:pt>
                <c:pt idx="712">
                  <c:v>9013.0334412944758</c:v>
                </c:pt>
                <c:pt idx="713">
                  <c:v>9058.0986085009481</c:v>
                </c:pt>
                <c:pt idx="714">
                  <c:v>9012.8081154584434</c:v>
                </c:pt>
                <c:pt idx="715">
                  <c:v>9057.8721560357353</c:v>
                </c:pt>
                <c:pt idx="716">
                  <c:v>9103.1615168159133</c:v>
                </c:pt>
                <c:pt idx="717">
                  <c:v>9148.6773243999924</c:v>
                </c:pt>
                <c:pt idx="718">
                  <c:v>9194.4207110219922</c:v>
                </c:pt>
                <c:pt idx="719">
                  <c:v>9148.4486074668821</c:v>
                </c:pt>
                <c:pt idx="720">
                  <c:v>9194.1908505042156</c:v>
                </c:pt>
                <c:pt idx="721">
                  <c:v>9240.1618047567372</c:v>
                </c:pt>
                <c:pt idx="722">
                  <c:v>9286.3626137805204</c:v>
                </c:pt>
                <c:pt idx="723">
                  <c:v>9239.9308007116178</c:v>
                </c:pt>
                <c:pt idx="724">
                  <c:v>9193.7311467080599</c:v>
                </c:pt>
                <c:pt idx="725">
                  <c:v>9147.7624909745191</c:v>
                </c:pt>
                <c:pt idx="726">
                  <c:v>9102.0236785196466</c:v>
                </c:pt>
                <c:pt idx="727">
                  <c:v>9147.5337969122447</c:v>
                </c:pt>
                <c:pt idx="728">
                  <c:v>9101.7961279276842</c:v>
                </c:pt>
                <c:pt idx="729">
                  <c:v>9147.3051085673233</c:v>
                </c:pt>
                <c:pt idx="730">
                  <c:v>9101.5685830244875</c:v>
                </c:pt>
                <c:pt idx="731">
                  <c:v>9147.0764259396092</c:v>
                </c:pt>
                <c:pt idx="732">
                  <c:v>9101.3410438099108</c:v>
                </c:pt>
                <c:pt idx="733">
                  <c:v>9146.8477490289606</c:v>
                </c:pt>
                <c:pt idx="734">
                  <c:v>9192.5819877741051</c:v>
                </c:pt>
                <c:pt idx="735">
                  <c:v>9146.6190778352338</c:v>
                </c:pt>
                <c:pt idx="736">
                  <c:v>9192.3521732244099</c:v>
                </c:pt>
                <c:pt idx="737">
                  <c:v>9238.3139340905327</c:v>
                </c:pt>
                <c:pt idx="738">
                  <c:v>9192.12236442008</c:v>
                </c:pt>
                <c:pt idx="739">
                  <c:v>9146.16175259798</c:v>
                </c:pt>
                <c:pt idx="740">
                  <c:v>9191.8925613609699</c:v>
                </c:pt>
                <c:pt idx="741">
                  <c:v>9145.9330985541656</c:v>
                </c:pt>
                <c:pt idx="742">
                  <c:v>9100.2034330613951</c:v>
                </c:pt>
                <c:pt idx="743">
                  <c:v>9054.7024158960885</c:v>
                </c:pt>
                <c:pt idx="744">
                  <c:v>9099.975927975569</c:v>
                </c:pt>
                <c:pt idx="745">
                  <c:v>9054.4760483356913</c:v>
                </c:pt>
                <c:pt idx="746">
                  <c:v>9099.7484285773699</c:v>
                </c:pt>
                <c:pt idx="747">
                  <c:v>9145.2471707202567</c:v>
                </c:pt>
                <c:pt idx="748">
                  <c:v>9099.5209348666558</c:v>
                </c:pt>
                <c:pt idx="749">
                  <c:v>9145.0185395409899</c:v>
                </c:pt>
                <c:pt idx="750">
                  <c:v>9190.7436322386948</c:v>
                </c:pt>
                <c:pt idx="751">
                  <c:v>9144.7899140775007</c:v>
                </c:pt>
                <c:pt idx="752">
                  <c:v>9190.5138636478878</c:v>
                </c:pt>
                <c:pt idx="753">
                  <c:v>9144.5612943296492</c:v>
                </c:pt>
                <c:pt idx="754">
                  <c:v>9190.2841008012965</c:v>
                </c:pt>
                <c:pt idx="755">
                  <c:v>9236.2355213053033</c:v>
                </c:pt>
                <c:pt idx="756">
                  <c:v>9190.0543436987773</c:v>
                </c:pt>
                <c:pt idx="757">
                  <c:v>9144.1040719802841</c:v>
                </c:pt>
                <c:pt idx="758">
                  <c:v>9098.3835516203835</c:v>
                </c:pt>
                <c:pt idx="759">
                  <c:v>9143.8754693784849</c:v>
                </c:pt>
                <c:pt idx="760">
                  <c:v>9189.5948467253766</c:v>
                </c:pt>
                <c:pt idx="761">
                  <c:v>9235.5428209590027</c:v>
                </c:pt>
                <c:pt idx="762">
                  <c:v>9189.3651068542076</c:v>
                </c:pt>
                <c:pt idx="763">
                  <c:v>9235.3119323884785</c:v>
                </c:pt>
                <c:pt idx="764">
                  <c:v>9189.1353727265359</c:v>
                </c:pt>
                <c:pt idx="765">
                  <c:v>9235.0810495901678</c:v>
                </c:pt>
                <c:pt idx="766">
                  <c:v>9188.9056443422178</c:v>
                </c:pt>
                <c:pt idx="767">
                  <c:v>9234.8501725639289</c:v>
                </c:pt>
                <c:pt idx="768">
                  <c:v>9281.0244234267484</c:v>
                </c:pt>
                <c:pt idx="769">
                  <c:v>9234.6193013096145</c:v>
                </c:pt>
                <c:pt idx="770">
                  <c:v>9188.4462048030655</c:v>
                </c:pt>
                <c:pt idx="771">
                  <c:v>9234.3884358270807</c:v>
                </c:pt>
                <c:pt idx="772">
                  <c:v>9188.2164936479458</c:v>
                </c:pt>
                <c:pt idx="773">
                  <c:v>9142.2754111797058</c:v>
                </c:pt>
                <c:pt idx="774">
                  <c:v>9096.5640341238068</c:v>
                </c:pt>
                <c:pt idx="775">
                  <c:v>9142.0468542944254</c:v>
                </c:pt>
                <c:pt idx="776">
                  <c:v>9096.3366200229539</c:v>
                </c:pt>
                <c:pt idx="777">
                  <c:v>9141.8183031230692</c:v>
                </c:pt>
                <c:pt idx="778">
                  <c:v>9187.5273946386842</c:v>
                </c:pt>
                <c:pt idx="779">
                  <c:v>9141.5897576654916</c:v>
                </c:pt>
                <c:pt idx="780">
                  <c:v>9187.297706453819</c:v>
                </c:pt>
                <c:pt idx="781">
                  <c:v>9233.2341949860875</c:v>
                </c:pt>
                <c:pt idx="782">
                  <c:v>9279.4003659610171</c:v>
                </c:pt>
                <c:pt idx="783">
                  <c:v>9233.0033641312111</c:v>
                </c:pt>
                <c:pt idx="784">
                  <c:v>9279.1683809518672</c:v>
                </c:pt>
                <c:pt idx="785">
                  <c:v>9232.7725390471078</c:v>
                </c:pt>
                <c:pt idx="786">
                  <c:v>9186.6086763518724</c:v>
                </c:pt>
                <c:pt idx="787">
                  <c:v>9232.5417197336319</c:v>
                </c:pt>
                <c:pt idx="788">
                  <c:v>9186.3790111349645</c:v>
                </c:pt>
                <c:pt idx="789">
                  <c:v>9140.4471160792891</c:v>
                </c:pt>
                <c:pt idx="790">
                  <c:v>9186.1493516596856</c:v>
                </c:pt>
                <c:pt idx="791">
                  <c:v>9140.2186049013872</c:v>
                </c:pt>
                <c:pt idx="792">
                  <c:v>9185.9196979258941</c:v>
                </c:pt>
                <c:pt idx="793">
                  <c:v>9139.9900994362652</c:v>
                </c:pt>
                <c:pt idx="794">
                  <c:v>9094.2901489390842</c:v>
                </c:pt>
                <c:pt idx="795">
                  <c:v>9139.7615996837794</c:v>
                </c:pt>
                <c:pt idx="796">
                  <c:v>9185.4604076821979</c:v>
                </c:pt>
                <c:pt idx="797">
                  <c:v>9231.3877097206096</c:v>
                </c:pt>
                <c:pt idx="798">
                  <c:v>9277.5446482692132</c:v>
                </c:pt>
                <c:pt idx="799">
                  <c:v>9323.9323715105602</c:v>
                </c:pt>
                <c:pt idx="800">
                  <c:v>9370.5520333681125</c:v>
                </c:pt>
                <c:pt idx="801">
                  <c:v>9417.4047935349536</c:v>
                </c:pt>
                <c:pt idx="802">
                  <c:v>9464.4918175026287</c:v>
                </c:pt>
                <c:pt idx="803">
                  <c:v>9511.8142765901412</c:v>
                </c:pt>
                <c:pt idx="804">
                  <c:v>9559.3733479730927</c:v>
                </c:pt>
                <c:pt idx="805">
                  <c:v>9511.5764812332272</c:v>
                </c:pt>
                <c:pt idx="806">
                  <c:v>9464.0185988270605</c:v>
                </c:pt>
                <c:pt idx="807">
                  <c:v>9511.3386918211963</c:v>
                </c:pt>
                <c:pt idx="808">
                  <c:v>9463.7819983620902</c:v>
                </c:pt>
                <c:pt idx="809">
                  <c:v>9416.4630883702794</c:v>
                </c:pt>
                <c:pt idx="810">
                  <c:v>9369.3807729284272</c:v>
                </c:pt>
                <c:pt idx="811">
                  <c:v>9322.5338690637855</c:v>
                </c:pt>
                <c:pt idx="812">
                  <c:v>9369.1465384091043</c:v>
                </c:pt>
                <c:pt idx="813">
                  <c:v>9415.9922711011495</c:v>
                </c:pt>
                <c:pt idx="814">
                  <c:v>9463.0722324566559</c:v>
                </c:pt>
                <c:pt idx="815">
                  <c:v>9510.3875936189397</c:v>
                </c:pt>
                <c:pt idx="816">
                  <c:v>9557.9395315870352</c:v>
                </c:pt>
                <c:pt idx="817">
                  <c:v>9605.7292292449711</c:v>
                </c:pt>
                <c:pt idx="818">
                  <c:v>9557.7005830987455</c:v>
                </c:pt>
                <c:pt idx="819">
                  <c:v>9605.4890860142386</c:v>
                </c:pt>
                <c:pt idx="820">
                  <c:v>9653.5165314443093</c:v>
                </c:pt>
                <c:pt idx="821">
                  <c:v>9701.7841141015306</c:v>
                </c:pt>
                <c:pt idx="822">
                  <c:v>9653.2751935310225</c:v>
                </c:pt>
                <c:pt idx="823">
                  <c:v>9701.5415694986768</c:v>
                </c:pt>
                <c:pt idx="824">
                  <c:v>9653.0338616511835</c:v>
                </c:pt>
                <c:pt idx="825">
                  <c:v>9604.7686923429283</c:v>
                </c:pt>
                <c:pt idx="826">
                  <c:v>9652.7925358046432</c:v>
                </c:pt>
                <c:pt idx="827">
                  <c:v>9701.0564984836656</c:v>
                </c:pt>
                <c:pt idx="828">
                  <c:v>9652.5512159912469</c:v>
                </c:pt>
                <c:pt idx="829">
                  <c:v>9604.2884599112913</c:v>
                </c:pt>
                <c:pt idx="830">
                  <c:v>9652.3099022108472</c:v>
                </c:pt>
                <c:pt idx="831">
                  <c:v>9604.0483526997923</c:v>
                </c:pt>
                <c:pt idx="832">
                  <c:v>9652.0685944632914</c:v>
                </c:pt>
                <c:pt idx="833">
                  <c:v>9700.3289374356082</c:v>
                </c:pt>
                <c:pt idx="834">
                  <c:v>9651.8272927484304</c:v>
                </c:pt>
                <c:pt idx="835">
                  <c:v>9603.5681562846876</c:v>
                </c:pt>
                <c:pt idx="836">
                  <c:v>9651.5859970661113</c:v>
                </c:pt>
                <c:pt idx="837">
                  <c:v>9699.8439270514427</c:v>
                </c:pt>
                <c:pt idx="838">
                  <c:v>9748.3431466867005</c:v>
                </c:pt>
                <c:pt idx="839">
                  <c:v>9699.6014309532675</c:v>
                </c:pt>
                <c:pt idx="840">
                  <c:v>9748.0994381080345</c:v>
                </c:pt>
                <c:pt idx="841">
                  <c:v>9699.3589409174947</c:v>
                </c:pt>
                <c:pt idx="842">
                  <c:v>9650.8621462129067</c:v>
                </c:pt>
                <c:pt idx="843">
                  <c:v>9602.6078354818419</c:v>
                </c:pt>
                <c:pt idx="844">
                  <c:v>9650.6208746592511</c:v>
                </c:pt>
                <c:pt idx="845">
                  <c:v>9698.8739790325471</c:v>
                </c:pt>
                <c:pt idx="846">
                  <c:v>9650.3796091373843</c:v>
                </c:pt>
                <c:pt idx="847">
                  <c:v>9602.1277110916981</c:v>
                </c:pt>
                <c:pt idx="848">
                  <c:v>9650.1383496471572</c:v>
                </c:pt>
                <c:pt idx="849">
                  <c:v>9601.887657898922</c:v>
                </c:pt>
                <c:pt idx="850">
                  <c:v>9553.8782196094271</c:v>
                </c:pt>
                <c:pt idx="851">
                  <c:v>9601.6476107074741</c:v>
                </c:pt>
                <c:pt idx="852">
                  <c:v>9649.6558487610109</c:v>
                </c:pt>
                <c:pt idx="853">
                  <c:v>9601.407569517205</c:v>
                </c:pt>
                <c:pt idx="854">
                  <c:v>9553.4005316696184</c:v>
                </c:pt>
                <c:pt idx="855">
                  <c:v>9505.6335290112711</c:v>
                </c:pt>
                <c:pt idx="856">
                  <c:v>9553.161696656327</c:v>
                </c:pt>
                <c:pt idx="857">
                  <c:v>9505.395888173045</c:v>
                </c:pt>
                <c:pt idx="858">
                  <c:v>9552.9228676139101</c:v>
                </c:pt>
                <c:pt idx="859">
                  <c:v>9505.1582532758403</c:v>
                </c:pt>
                <c:pt idx="860">
                  <c:v>9552.6840445422204</c:v>
                </c:pt>
                <c:pt idx="861">
                  <c:v>9504.9206243195094</c:v>
                </c:pt>
                <c:pt idx="862">
                  <c:v>9457.396021197912</c:v>
                </c:pt>
                <c:pt idx="863">
                  <c:v>9410.1090410919223</c:v>
                </c:pt>
                <c:pt idx="864">
                  <c:v>9363.058495886462</c:v>
                </c:pt>
                <c:pt idx="865">
                  <c:v>9409.8737883658941</c:v>
                </c:pt>
                <c:pt idx="866">
                  <c:v>9362.8244194240651</c:v>
                </c:pt>
                <c:pt idx="867">
                  <c:v>9409.6385415211862</c:v>
                </c:pt>
                <c:pt idx="868">
                  <c:v>9456.6867342287915</c:v>
                </c:pt>
                <c:pt idx="869">
                  <c:v>9409.4033005576475</c:v>
                </c:pt>
                <c:pt idx="870">
                  <c:v>9456.4503170604366</c:v>
                </c:pt>
                <c:pt idx="871">
                  <c:v>9503.7325686457389</c:v>
                </c:pt>
                <c:pt idx="872">
                  <c:v>9551.2512314889682</c:v>
                </c:pt>
                <c:pt idx="873">
                  <c:v>9599.0074876464132</c:v>
                </c:pt>
                <c:pt idx="874">
                  <c:v>9647.0025250846447</c:v>
                </c:pt>
                <c:pt idx="875">
                  <c:v>9695.2375377100689</c:v>
                </c:pt>
                <c:pt idx="876">
                  <c:v>9646.7613500215193</c:v>
                </c:pt>
                <c:pt idx="877">
                  <c:v>9598.5275432714116</c:v>
                </c:pt>
                <c:pt idx="878">
                  <c:v>9646.520180987769</c:v>
                </c:pt>
                <c:pt idx="879">
                  <c:v>9694.7527818927083</c:v>
                </c:pt>
                <c:pt idx="880">
                  <c:v>9646.2790179832446</c:v>
                </c:pt>
                <c:pt idx="881">
                  <c:v>9694.5104130731615</c:v>
                </c:pt>
                <c:pt idx="882">
                  <c:v>9742.982965138528</c:v>
                </c:pt>
                <c:pt idx="883">
                  <c:v>9791.6978799642202</c:v>
                </c:pt>
                <c:pt idx="884">
                  <c:v>9840.6563693640419</c:v>
                </c:pt>
                <c:pt idx="885">
                  <c:v>9889.8596512108616</c:v>
                </c:pt>
                <c:pt idx="886">
                  <c:v>9939.3089494669166</c:v>
                </c:pt>
                <c:pt idx="887">
                  <c:v>9989.0054942142506</c:v>
                </c:pt>
                <c:pt idx="888">
                  <c:v>9939.0604667431799</c:v>
                </c:pt>
                <c:pt idx="889">
                  <c:v>9889.3651644094643</c:v>
                </c:pt>
                <c:pt idx="890">
                  <c:v>9938.811990231512</c:v>
                </c:pt>
                <c:pt idx="891">
                  <c:v>9889.1179302803539</c:v>
                </c:pt>
                <c:pt idx="892">
                  <c:v>9839.672340628953</c:v>
                </c:pt>
                <c:pt idx="893">
                  <c:v>9888.8707023320985</c:v>
                </c:pt>
                <c:pt idx="894">
                  <c:v>9938.3150558437592</c:v>
                </c:pt>
                <c:pt idx="895">
                  <c:v>9888.6234805645399</c:v>
                </c:pt>
                <c:pt idx="896">
                  <c:v>9839.1803631617167</c:v>
                </c:pt>
                <c:pt idx="897">
                  <c:v>9789.9844613459081</c:v>
                </c:pt>
                <c:pt idx="898">
                  <c:v>9741.0345390391794</c:v>
                </c:pt>
                <c:pt idx="899">
                  <c:v>9789.7397117343753</c:v>
                </c:pt>
                <c:pt idx="900">
                  <c:v>9838.6884102930471</c:v>
                </c:pt>
                <c:pt idx="901">
                  <c:v>9887.8818523445116</c:v>
                </c:pt>
                <c:pt idx="902">
                  <c:v>9838.4424430827894</c:v>
                </c:pt>
                <c:pt idx="903">
                  <c:v>9789.2502308673756</c:v>
                </c:pt>
                <c:pt idx="904">
                  <c:v>9838.1964820217127</c:v>
                </c:pt>
                <c:pt idx="905">
                  <c:v>9789.0054996116032</c:v>
                </c:pt>
                <c:pt idx="906">
                  <c:v>9740.060472113546</c:v>
                </c:pt>
                <c:pt idx="907">
                  <c:v>9691.3601697529775</c:v>
                </c:pt>
                <c:pt idx="908">
                  <c:v>9739.8169706017416</c:v>
                </c:pt>
                <c:pt idx="909">
                  <c:v>9691.1178857487321</c:v>
                </c:pt>
                <c:pt idx="910">
                  <c:v>9642.6622963199879</c:v>
                </c:pt>
                <c:pt idx="911">
                  <c:v>9594.4489848383873</c:v>
                </c:pt>
                <c:pt idx="912">
                  <c:v>9546.4767399141947</c:v>
                </c:pt>
                <c:pt idx="913">
                  <c:v>9594.2091236137658</c:v>
                </c:pt>
                <c:pt idx="914">
                  <c:v>9642.180169231835</c:v>
                </c:pt>
                <c:pt idx="915">
                  <c:v>9593.9692683856756</c:v>
                </c:pt>
                <c:pt idx="916">
                  <c:v>9641.9391147276037</c:v>
                </c:pt>
                <c:pt idx="917">
                  <c:v>9690.1488103012416</c:v>
                </c:pt>
                <c:pt idx="918">
                  <c:v>9738.5995543527479</c:v>
                </c:pt>
                <c:pt idx="919">
                  <c:v>9787.2925521245124</c:v>
                </c:pt>
                <c:pt idx="920">
                  <c:v>9738.3560893638896</c:v>
                </c:pt>
                <c:pt idx="921">
                  <c:v>9787.047869810709</c:v>
                </c:pt>
                <c:pt idx="922">
                  <c:v>9738.1126304616555</c:v>
                </c:pt>
                <c:pt idx="923">
                  <c:v>9689.4220673093478</c:v>
                </c:pt>
                <c:pt idx="924">
                  <c:v>9737.8691776458945</c:v>
                </c:pt>
                <c:pt idx="925">
                  <c:v>9786.5585235341241</c:v>
                </c:pt>
                <c:pt idx="926">
                  <c:v>9737.6257309164539</c:v>
                </c:pt>
                <c:pt idx="927">
                  <c:v>9688.9376022618708</c:v>
                </c:pt>
                <c:pt idx="928">
                  <c:v>9640.4929142505607</c:v>
                </c:pt>
                <c:pt idx="929">
                  <c:v>9688.6953788218143</c:v>
                </c:pt>
                <c:pt idx="930">
                  <c:v>9737.1388557159225</c:v>
                </c:pt>
                <c:pt idx="931">
                  <c:v>9785.8245499945024</c:v>
                </c:pt>
                <c:pt idx="932">
                  <c:v>9834.7536727444749</c:v>
                </c:pt>
                <c:pt idx="933">
                  <c:v>9883.9274411081969</c:v>
                </c:pt>
                <c:pt idx="934">
                  <c:v>9933.3470783137382</c:v>
                </c:pt>
                <c:pt idx="935">
                  <c:v>9883.6803429221691</c:v>
                </c:pt>
                <c:pt idx="936">
                  <c:v>9933.0987446367799</c:v>
                </c:pt>
                <c:pt idx="937">
                  <c:v>9883.4332509135966</c:v>
                </c:pt>
                <c:pt idx="938">
                  <c:v>9932.8504171681652</c:v>
                </c:pt>
                <c:pt idx="939">
                  <c:v>9982.5146692540056</c:v>
                </c:pt>
                <c:pt idx="940">
                  <c:v>10032.427242600275</c:v>
                </c:pt>
                <c:pt idx="941">
                  <c:v>10082.589378813276</c:v>
                </c:pt>
                <c:pt idx="942">
                  <c:v>10133.002325707343</c:v>
                </c:pt>
                <c:pt idx="943">
                  <c:v>10183.667337335879</c:v>
                </c:pt>
                <c:pt idx="944">
                  <c:v>10132.749000649199</c:v>
                </c:pt>
                <c:pt idx="945">
                  <c:v>10082.085255645952</c:v>
                </c:pt>
                <c:pt idx="946">
                  <c:v>10031.674829367723</c:v>
                </c:pt>
                <c:pt idx="947">
                  <c:v>10081.833203514561</c:v>
                </c:pt>
                <c:pt idx="948">
                  <c:v>10132.242369532134</c:v>
                </c:pt>
                <c:pt idx="949">
                  <c:v>10182.903581379795</c:v>
                </c:pt>
                <c:pt idx="950">
                  <c:v>10131.989063472896</c:v>
                </c:pt>
                <c:pt idx="951">
                  <c:v>10081.329118155532</c:v>
                </c:pt>
                <c:pt idx="952">
                  <c:v>10131.73576374631</c:v>
                </c:pt>
                <c:pt idx="953">
                  <c:v>10081.077084927578</c:v>
                </c:pt>
                <c:pt idx="954">
                  <c:v>10131.482470352215</c:v>
                </c:pt>
                <c:pt idx="955">
                  <c:v>10182.139882703976</c:v>
                </c:pt>
                <c:pt idx="956">
                  <c:v>10233.050582117496</c:v>
                </c:pt>
                <c:pt idx="957">
                  <c:v>10284.215835028082</c:v>
                </c:pt>
                <c:pt idx="958">
                  <c:v>10232.794755852941</c:v>
                </c:pt>
                <c:pt idx="959">
                  <c:v>10283.958729632206</c:v>
                </c:pt>
                <c:pt idx="960">
                  <c:v>10335.378523280368</c:v>
                </c:pt>
                <c:pt idx="961">
                  <c:v>10387.05541589677</c:v>
                </c:pt>
                <c:pt idx="962">
                  <c:v>10335.120138817287</c:v>
                </c:pt>
                <c:pt idx="963">
                  <c:v>10386.795739511374</c:v>
                </c:pt>
                <c:pt idx="964">
                  <c:v>10334.861760813817</c:v>
                </c:pt>
                <c:pt idx="965">
                  <c:v>10283.187452009748</c:v>
                </c:pt>
                <c:pt idx="966">
                  <c:v>10334.603389269796</c:v>
                </c:pt>
                <c:pt idx="967">
                  <c:v>10282.930372323448</c:v>
                </c:pt>
                <c:pt idx="968">
                  <c:v>10231.51572046183</c:v>
                </c:pt>
                <c:pt idx="969">
                  <c:v>10180.35814185952</c:v>
                </c:pt>
                <c:pt idx="970">
                  <c:v>10231.259932568819</c:v>
                </c:pt>
                <c:pt idx="971">
                  <c:v>10282.416232231662</c:v>
                </c:pt>
                <c:pt idx="972">
                  <c:v>10231.004151070505</c:v>
                </c:pt>
                <c:pt idx="973">
                  <c:v>10282.159171825857</c:v>
                </c:pt>
                <c:pt idx="974">
                  <c:v>10333.569967684985</c:v>
                </c:pt>
                <c:pt idx="975">
                  <c:v>10281.902117846561</c:v>
                </c:pt>
                <c:pt idx="976">
                  <c:v>10230.492607257329</c:v>
                </c:pt>
                <c:pt idx="977">
                  <c:v>10179.340144221042</c:v>
                </c:pt>
                <c:pt idx="978">
                  <c:v>10230.236844942146</c:v>
                </c:pt>
                <c:pt idx="979">
                  <c:v>10179.085660717436</c:v>
                </c:pt>
                <c:pt idx="980">
                  <c:v>10128.190232413848</c:v>
                </c:pt>
                <c:pt idx="981">
                  <c:v>10178.831183575918</c:v>
                </c:pt>
                <c:pt idx="982">
                  <c:v>10229.725339493798</c:v>
                </c:pt>
                <c:pt idx="983">
                  <c:v>10280.873966191268</c:v>
                </c:pt>
                <c:pt idx="984">
                  <c:v>10229.469596360312</c:v>
                </c:pt>
                <c:pt idx="985">
                  <c:v>10280.616944342113</c:v>
                </c:pt>
                <c:pt idx="986">
                  <c:v>10332.020029063824</c:v>
                </c:pt>
                <c:pt idx="987">
                  <c:v>10383.680129209144</c:v>
                </c:pt>
                <c:pt idx="988">
                  <c:v>10331.761728563099</c:v>
                </c:pt>
                <c:pt idx="989">
                  <c:v>10383.420537205913</c:v>
                </c:pt>
                <c:pt idx="990">
                  <c:v>10331.503434519884</c:v>
                </c:pt>
                <c:pt idx="991">
                  <c:v>10383.160951692484</c:v>
                </c:pt>
                <c:pt idx="992">
                  <c:v>10435.076756450946</c:v>
                </c:pt>
                <c:pt idx="993">
                  <c:v>10382.901372668692</c:v>
                </c:pt>
                <c:pt idx="994">
                  <c:v>10434.815879532036</c:v>
                </c:pt>
                <c:pt idx="995">
                  <c:v>10382.641800134375</c:v>
                </c:pt>
                <c:pt idx="996">
                  <c:v>10434.555009135047</c:v>
                </c:pt>
                <c:pt idx="997">
                  <c:v>10382.382234089371</c:v>
                </c:pt>
                <c:pt idx="998">
                  <c:v>10330.470322918924</c:v>
                </c:pt>
                <c:pt idx="999">
                  <c:v>10278.817971304328</c:v>
                </c:pt>
              </c:numCache>
            </c:numRef>
          </c:val>
          <c:smooth val="0"/>
          <c:extLst>
            <c:ext xmlns:c16="http://schemas.microsoft.com/office/drawing/2014/chart" uri="{C3380CC4-5D6E-409C-BE32-E72D297353CC}">
              <c16:uniqueId val="{00000000-ED65-44DF-BCF4-7FFE06821535}"/>
            </c:ext>
          </c:extLst>
        </c:ser>
        <c:ser>
          <c:idx val="1"/>
          <c:order val="1"/>
          <c:tx>
            <c:strRef>
              <c:f>'Simulaciones de Kelly'!$F$2</c:f>
              <c:strCache>
                <c:ptCount val="1"/>
                <c:pt idx="0">
                  <c:v>1/2 Kelly</c:v>
                </c:pt>
              </c:strCache>
            </c:strRef>
          </c:tx>
          <c:spPr>
            <a:ln w="12700" cap="rnd">
              <a:solidFill>
                <a:srgbClr val="00B0F0"/>
              </a:solidFill>
              <a:round/>
            </a:ln>
            <a:effectLst/>
          </c:spPr>
          <c:marker>
            <c:symbol val="none"/>
          </c:marker>
          <c:val>
            <c:numRef>
              <c:f>'Simulaciones de Kelly'!$F$3:$F$1002</c:f>
              <c:numCache>
                <c:formatCode>_ * #,##0_ ;_ * \-#,##0_ ;_ * "-"??_ ;_ @_ </c:formatCode>
                <c:ptCount val="1000"/>
                <c:pt idx="0">
                  <c:v>9900</c:v>
                </c:pt>
                <c:pt idx="1">
                  <c:v>9801</c:v>
                </c:pt>
                <c:pt idx="2">
                  <c:v>9702.99</c:v>
                </c:pt>
                <c:pt idx="3">
                  <c:v>9605.9601000000002</c:v>
                </c:pt>
                <c:pt idx="4">
                  <c:v>9702.0197010000011</c:v>
                </c:pt>
                <c:pt idx="5">
                  <c:v>9604.9995039900004</c:v>
                </c:pt>
                <c:pt idx="6">
                  <c:v>9701.0494990299012</c:v>
                </c:pt>
                <c:pt idx="7">
                  <c:v>9798.059994020201</c:v>
                </c:pt>
                <c:pt idx="8">
                  <c:v>9700.0793940799995</c:v>
                </c:pt>
                <c:pt idx="9">
                  <c:v>9603.0786001391989</c:v>
                </c:pt>
                <c:pt idx="10">
                  <c:v>9699.1093861405916</c:v>
                </c:pt>
                <c:pt idx="11">
                  <c:v>9602.118292279185</c:v>
                </c:pt>
                <c:pt idx="12">
                  <c:v>9698.1394752019769</c:v>
                </c:pt>
                <c:pt idx="13">
                  <c:v>9601.1580804499572</c:v>
                </c:pt>
                <c:pt idx="14">
                  <c:v>9697.1696612544565</c:v>
                </c:pt>
                <c:pt idx="15">
                  <c:v>9794.1413578670017</c:v>
                </c:pt>
                <c:pt idx="16">
                  <c:v>9696.1999442883316</c:v>
                </c:pt>
                <c:pt idx="17">
                  <c:v>9599.2379448454485</c:v>
                </c:pt>
                <c:pt idx="18">
                  <c:v>9503.2455653969937</c:v>
                </c:pt>
                <c:pt idx="19">
                  <c:v>9598.2780210509645</c:v>
                </c:pt>
                <c:pt idx="20">
                  <c:v>9502.2952408404544</c:v>
                </c:pt>
                <c:pt idx="21">
                  <c:v>9407.2722884320501</c:v>
                </c:pt>
                <c:pt idx="22">
                  <c:v>9313.1995655477294</c:v>
                </c:pt>
                <c:pt idx="23">
                  <c:v>9406.3315612032075</c:v>
                </c:pt>
                <c:pt idx="24">
                  <c:v>9500.3948768152404</c:v>
                </c:pt>
                <c:pt idx="25">
                  <c:v>9405.3909280470889</c:v>
                </c:pt>
                <c:pt idx="26">
                  <c:v>9311.3370187666187</c:v>
                </c:pt>
                <c:pt idx="27">
                  <c:v>9404.4503889542848</c:v>
                </c:pt>
                <c:pt idx="28">
                  <c:v>9310.4058850647416</c:v>
                </c:pt>
                <c:pt idx="29">
                  <c:v>9217.301826214094</c:v>
                </c:pt>
                <c:pt idx="30">
                  <c:v>9309.4748444762354</c:v>
                </c:pt>
                <c:pt idx="31">
                  <c:v>9402.5695929209978</c:v>
                </c:pt>
                <c:pt idx="32">
                  <c:v>9496.595288850207</c:v>
                </c:pt>
                <c:pt idx="33">
                  <c:v>9401.6293359617048</c:v>
                </c:pt>
                <c:pt idx="34">
                  <c:v>9307.6130426020882</c:v>
                </c:pt>
                <c:pt idx="35">
                  <c:v>9400.6891730281095</c:v>
                </c:pt>
                <c:pt idx="36">
                  <c:v>9306.682281297828</c:v>
                </c:pt>
                <c:pt idx="37">
                  <c:v>9213.61545848485</c:v>
                </c:pt>
                <c:pt idx="38">
                  <c:v>9305.7516130696986</c:v>
                </c:pt>
                <c:pt idx="39">
                  <c:v>9398.8091292003955</c:v>
                </c:pt>
                <c:pt idx="40">
                  <c:v>9304.8210379083921</c:v>
                </c:pt>
                <c:pt idx="41">
                  <c:v>9211.7728275293084</c:v>
                </c:pt>
                <c:pt idx="42">
                  <c:v>9119.655099254016</c:v>
                </c:pt>
                <c:pt idx="43">
                  <c:v>9210.8516502465554</c:v>
                </c:pt>
                <c:pt idx="44">
                  <c:v>9302.9601667490206</c:v>
                </c:pt>
                <c:pt idx="45">
                  <c:v>9395.9897684165117</c:v>
                </c:pt>
                <c:pt idx="46">
                  <c:v>9302.0298707323473</c:v>
                </c:pt>
                <c:pt idx="47">
                  <c:v>9395.0501694396698</c:v>
                </c:pt>
                <c:pt idx="48">
                  <c:v>9489.0006711340666</c:v>
                </c:pt>
                <c:pt idx="49">
                  <c:v>9583.8906778454075</c:v>
                </c:pt>
                <c:pt idx="50">
                  <c:v>9488.0517710669537</c:v>
                </c:pt>
                <c:pt idx="51">
                  <c:v>9393.1712533562841</c:v>
                </c:pt>
                <c:pt idx="52">
                  <c:v>9487.102965889846</c:v>
                </c:pt>
                <c:pt idx="53">
                  <c:v>9581.9739955487439</c:v>
                </c:pt>
                <c:pt idx="54">
                  <c:v>9486.1542555932556</c:v>
                </c:pt>
                <c:pt idx="55">
                  <c:v>9391.2927130373228</c:v>
                </c:pt>
                <c:pt idx="56">
                  <c:v>9297.3797859069491</c:v>
                </c:pt>
                <c:pt idx="57">
                  <c:v>9204.4059880478799</c:v>
                </c:pt>
                <c:pt idx="58">
                  <c:v>9296.4500479283579</c:v>
                </c:pt>
                <c:pt idx="59">
                  <c:v>9389.4145484076416</c:v>
                </c:pt>
                <c:pt idx="60">
                  <c:v>9295.5204029235647</c:v>
                </c:pt>
                <c:pt idx="61">
                  <c:v>9388.4756069528012</c:v>
                </c:pt>
                <c:pt idx="62">
                  <c:v>9294.5908508832727</c:v>
                </c:pt>
                <c:pt idx="63">
                  <c:v>9201.6449423744398</c:v>
                </c:pt>
                <c:pt idx="64">
                  <c:v>9293.6613917981849</c:v>
                </c:pt>
                <c:pt idx="65">
                  <c:v>9200.724777880203</c:v>
                </c:pt>
                <c:pt idx="66">
                  <c:v>9292.7320256590046</c:v>
                </c:pt>
                <c:pt idx="67">
                  <c:v>9199.8047054024155</c:v>
                </c:pt>
                <c:pt idx="68">
                  <c:v>9291.8027524564404</c:v>
                </c:pt>
                <c:pt idx="69">
                  <c:v>9384.7207799810039</c:v>
                </c:pt>
                <c:pt idx="70">
                  <c:v>9290.8735721811936</c:v>
                </c:pt>
                <c:pt idx="71">
                  <c:v>9197.9648364593813</c:v>
                </c:pt>
                <c:pt idx="72">
                  <c:v>9105.9851880947881</c:v>
                </c:pt>
                <c:pt idx="73">
                  <c:v>9197.0450399757356</c:v>
                </c:pt>
                <c:pt idx="74">
                  <c:v>9289.0154903754938</c:v>
                </c:pt>
                <c:pt idx="75">
                  <c:v>9196.1253354717392</c:v>
                </c:pt>
                <c:pt idx="76">
                  <c:v>9104.1640821170222</c:v>
                </c:pt>
                <c:pt idx="77">
                  <c:v>9013.1224412958527</c:v>
                </c:pt>
                <c:pt idx="78">
                  <c:v>8922.9912168828942</c:v>
                </c:pt>
                <c:pt idx="79">
                  <c:v>9012.2211290517225</c:v>
                </c:pt>
                <c:pt idx="80">
                  <c:v>9102.3433403422405</c:v>
                </c:pt>
                <c:pt idx="81">
                  <c:v>9011.3199069388174</c:v>
                </c:pt>
                <c:pt idx="82">
                  <c:v>8921.206707869429</c:v>
                </c:pt>
                <c:pt idx="83">
                  <c:v>9010.4187749481225</c:v>
                </c:pt>
                <c:pt idx="84">
                  <c:v>8920.3145871986417</c:v>
                </c:pt>
                <c:pt idx="85">
                  <c:v>9009.5177330706283</c:v>
                </c:pt>
                <c:pt idx="86">
                  <c:v>9099.6129104013344</c:v>
                </c:pt>
                <c:pt idx="87">
                  <c:v>9008.6167812973217</c:v>
                </c:pt>
                <c:pt idx="88">
                  <c:v>9098.7029491102949</c:v>
                </c:pt>
                <c:pt idx="89">
                  <c:v>9189.6899786013983</c:v>
                </c:pt>
                <c:pt idx="90">
                  <c:v>9281.5868783874121</c:v>
                </c:pt>
                <c:pt idx="91">
                  <c:v>9188.7710096035371</c:v>
                </c:pt>
                <c:pt idx="92">
                  <c:v>9096.8832995075009</c:v>
                </c:pt>
                <c:pt idx="93">
                  <c:v>9005.9144665124259</c:v>
                </c:pt>
                <c:pt idx="94">
                  <c:v>8915.8553218473007</c:v>
                </c:pt>
                <c:pt idx="95">
                  <c:v>9005.0138750657734</c:v>
                </c:pt>
                <c:pt idx="96">
                  <c:v>9095.0640138164308</c:v>
                </c:pt>
                <c:pt idx="97">
                  <c:v>9186.0146539545949</c:v>
                </c:pt>
                <c:pt idx="98">
                  <c:v>9094.154507415049</c:v>
                </c:pt>
                <c:pt idx="99">
                  <c:v>9185.0960524891998</c:v>
                </c:pt>
                <c:pt idx="100">
                  <c:v>9276.9470130140926</c:v>
                </c:pt>
                <c:pt idx="101">
                  <c:v>9184.1775428839519</c:v>
                </c:pt>
                <c:pt idx="102">
                  <c:v>9276.0193183127922</c:v>
                </c:pt>
                <c:pt idx="103">
                  <c:v>9368.7795114959208</c:v>
                </c:pt>
                <c:pt idx="104">
                  <c:v>9462.4673066108808</c:v>
                </c:pt>
                <c:pt idx="105">
                  <c:v>9367.8426335447712</c:v>
                </c:pt>
                <c:pt idx="106">
                  <c:v>9274.1642072093236</c:v>
                </c:pt>
                <c:pt idx="107">
                  <c:v>9181.4225651372308</c:v>
                </c:pt>
                <c:pt idx="108">
                  <c:v>9273.2367907886037</c:v>
                </c:pt>
                <c:pt idx="109">
                  <c:v>9365.9691586964891</c:v>
                </c:pt>
                <c:pt idx="110">
                  <c:v>9272.3094671095241</c:v>
                </c:pt>
                <c:pt idx="111">
                  <c:v>9179.586372438429</c:v>
                </c:pt>
                <c:pt idx="112">
                  <c:v>9271.3822361628136</c:v>
                </c:pt>
                <c:pt idx="113">
                  <c:v>9364.0960585244411</c:v>
                </c:pt>
                <c:pt idx="114">
                  <c:v>9270.455097939197</c:v>
                </c:pt>
                <c:pt idx="115">
                  <c:v>9177.7505469598054</c:v>
                </c:pt>
                <c:pt idx="116">
                  <c:v>9085.9730414902078</c:v>
                </c:pt>
                <c:pt idx="117">
                  <c:v>8995.1133110753053</c:v>
                </c:pt>
                <c:pt idx="118">
                  <c:v>8905.162177964552</c:v>
                </c:pt>
                <c:pt idx="119">
                  <c:v>8994.2137997441969</c:v>
                </c:pt>
                <c:pt idx="120">
                  <c:v>9084.1559377416397</c:v>
                </c:pt>
                <c:pt idx="121">
                  <c:v>9174.9974971190568</c:v>
                </c:pt>
                <c:pt idx="122">
                  <c:v>9083.2475221478671</c:v>
                </c:pt>
                <c:pt idx="123">
                  <c:v>9174.0799973693465</c:v>
                </c:pt>
                <c:pt idx="124">
                  <c:v>9082.3391973956532</c:v>
                </c:pt>
                <c:pt idx="125">
                  <c:v>9173.1625893696091</c:v>
                </c:pt>
                <c:pt idx="126">
                  <c:v>9081.4309634759138</c:v>
                </c:pt>
                <c:pt idx="127">
                  <c:v>8990.6166538411544</c:v>
                </c:pt>
                <c:pt idx="128">
                  <c:v>9080.5228203795668</c:v>
                </c:pt>
                <c:pt idx="129">
                  <c:v>9171.328048583362</c:v>
                </c:pt>
                <c:pt idx="130">
                  <c:v>9079.6147680975282</c:v>
                </c:pt>
                <c:pt idx="131">
                  <c:v>8988.8186204165522</c:v>
                </c:pt>
                <c:pt idx="132">
                  <c:v>8898.9304342123869</c:v>
                </c:pt>
                <c:pt idx="133">
                  <c:v>8809.9411298702635</c:v>
                </c:pt>
                <c:pt idx="134">
                  <c:v>8721.8417185715607</c:v>
                </c:pt>
                <c:pt idx="135">
                  <c:v>8634.6233013858455</c:v>
                </c:pt>
                <c:pt idx="136">
                  <c:v>8548.2770683719864</c:v>
                </c:pt>
                <c:pt idx="137">
                  <c:v>8633.7598390557068</c:v>
                </c:pt>
                <c:pt idx="138">
                  <c:v>8547.4222406651497</c:v>
                </c:pt>
                <c:pt idx="139">
                  <c:v>8461.9480182584975</c:v>
                </c:pt>
                <c:pt idx="140">
                  <c:v>8546.5674984410816</c:v>
                </c:pt>
                <c:pt idx="141">
                  <c:v>8461.1018234566709</c:v>
                </c:pt>
                <c:pt idx="142">
                  <c:v>8545.7128416912383</c:v>
                </c:pt>
                <c:pt idx="143">
                  <c:v>8460.2557132743259</c:v>
                </c:pt>
                <c:pt idx="144">
                  <c:v>8544.8582704070686</c:v>
                </c:pt>
                <c:pt idx="145">
                  <c:v>8459.4096877029988</c:v>
                </c:pt>
                <c:pt idx="146">
                  <c:v>8544.0037845800289</c:v>
                </c:pt>
                <c:pt idx="147">
                  <c:v>8629.4438224258283</c:v>
                </c:pt>
                <c:pt idx="148">
                  <c:v>8715.7382606500869</c:v>
                </c:pt>
                <c:pt idx="149">
                  <c:v>8802.8956432565883</c:v>
                </c:pt>
                <c:pt idx="150">
                  <c:v>8714.8666868240216</c:v>
                </c:pt>
                <c:pt idx="151">
                  <c:v>8802.0153536922626</c:v>
                </c:pt>
                <c:pt idx="152">
                  <c:v>8890.0355072291859</c:v>
                </c:pt>
                <c:pt idx="153">
                  <c:v>8801.135152156894</c:v>
                </c:pt>
                <c:pt idx="154">
                  <c:v>8713.1238006353251</c:v>
                </c:pt>
                <c:pt idx="155">
                  <c:v>8800.2550386416788</c:v>
                </c:pt>
                <c:pt idx="156">
                  <c:v>8712.2524882552625</c:v>
                </c:pt>
                <c:pt idx="157">
                  <c:v>8625.1299633727103</c:v>
                </c:pt>
                <c:pt idx="158">
                  <c:v>8711.3812630064367</c:v>
                </c:pt>
                <c:pt idx="159">
                  <c:v>8624.2674503763719</c:v>
                </c:pt>
                <c:pt idx="160">
                  <c:v>8710.5101248801348</c:v>
                </c:pt>
                <c:pt idx="161">
                  <c:v>8623.4050236313342</c:v>
                </c:pt>
                <c:pt idx="162">
                  <c:v>8537.1709733950211</c:v>
                </c:pt>
                <c:pt idx="163">
                  <c:v>8451.7992636610707</c:v>
                </c:pt>
                <c:pt idx="164">
                  <c:v>8536.3172562976815</c:v>
                </c:pt>
                <c:pt idx="165">
                  <c:v>8621.6804288606581</c:v>
                </c:pt>
                <c:pt idx="166">
                  <c:v>8535.4636245720521</c:v>
                </c:pt>
                <c:pt idx="167">
                  <c:v>8450.1089883263321</c:v>
                </c:pt>
                <c:pt idx="168">
                  <c:v>8534.6100782095946</c:v>
                </c:pt>
                <c:pt idx="169">
                  <c:v>8449.2639774274994</c:v>
                </c:pt>
                <c:pt idx="170">
                  <c:v>8364.7713376532247</c:v>
                </c:pt>
                <c:pt idx="171">
                  <c:v>8448.4190510297576</c:v>
                </c:pt>
                <c:pt idx="172">
                  <c:v>8363.9348605194609</c:v>
                </c:pt>
                <c:pt idx="173">
                  <c:v>8280.2955119142662</c:v>
                </c:pt>
                <c:pt idx="174">
                  <c:v>8363.0984670334092</c:v>
                </c:pt>
                <c:pt idx="175">
                  <c:v>8279.4674823630758</c:v>
                </c:pt>
                <c:pt idx="176">
                  <c:v>8362.2621571867057</c:v>
                </c:pt>
                <c:pt idx="177">
                  <c:v>8445.8847787585728</c:v>
                </c:pt>
                <c:pt idx="178">
                  <c:v>8530.3436265461587</c:v>
                </c:pt>
                <c:pt idx="179">
                  <c:v>8615.6470628116203</c:v>
                </c:pt>
                <c:pt idx="180">
                  <c:v>8529.4905921835034</c:v>
                </c:pt>
                <c:pt idx="181">
                  <c:v>8444.195686261668</c:v>
                </c:pt>
                <c:pt idx="182">
                  <c:v>8528.6376431242843</c:v>
                </c:pt>
                <c:pt idx="183">
                  <c:v>8613.9240195555267</c:v>
                </c:pt>
                <c:pt idx="184">
                  <c:v>8700.0632597510812</c:v>
                </c:pt>
                <c:pt idx="185">
                  <c:v>8613.0626271535712</c:v>
                </c:pt>
                <c:pt idx="186">
                  <c:v>8699.1932534251064</c:v>
                </c:pt>
                <c:pt idx="187">
                  <c:v>8612.2013208908556</c:v>
                </c:pt>
                <c:pt idx="188">
                  <c:v>8526.0793076819464</c:v>
                </c:pt>
                <c:pt idx="189">
                  <c:v>8440.8185146051273</c:v>
                </c:pt>
                <c:pt idx="190">
                  <c:v>8356.4103294590768</c:v>
                </c:pt>
                <c:pt idx="191">
                  <c:v>8272.8462261644854</c:v>
                </c:pt>
                <c:pt idx="192">
                  <c:v>8190.1177639028401</c:v>
                </c:pt>
                <c:pt idx="193">
                  <c:v>8272.0189415418681</c:v>
                </c:pt>
                <c:pt idx="194">
                  <c:v>8354.7391309572868</c:v>
                </c:pt>
                <c:pt idx="195">
                  <c:v>8438.2865222668588</c:v>
                </c:pt>
                <c:pt idx="196">
                  <c:v>8353.9036570441895</c:v>
                </c:pt>
                <c:pt idx="197">
                  <c:v>8437.4426936146319</c:v>
                </c:pt>
                <c:pt idx="198">
                  <c:v>8521.8171205507788</c:v>
                </c:pt>
                <c:pt idx="199">
                  <c:v>8436.5989493452707</c:v>
                </c:pt>
                <c:pt idx="200">
                  <c:v>8352.2329598518172</c:v>
                </c:pt>
                <c:pt idx="201">
                  <c:v>8268.7106302532993</c:v>
                </c:pt>
                <c:pt idx="202">
                  <c:v>8186.0235239507665</c:v>
                </c:pt>
                <c:pt idx="203">
                  <c:v>8267.8837591902738</c:v>
                </c:pt>
                <c:pt idx="204">
                  <c:v>8350.5625967821761</c:v>
                </c:pt>
                <c:pt idx="205">
                  <c:v>8434.0682227499983</c:v>
                </c:pt>
                <c:pt idx="206">
                  <c:v>8349.7275405224991</c:v>
                </c:pt>
                <c:pt idx="207">
                  <c:v>8433.2248159277242</c:v>
                </c:pt>
                <c:pt idx="208">
                  <c:v>8348.8925677684474</c:v>
                </c:pt>
                <c:pt idx="209">
                  <c:v>8265.4036420907632</c:v>
                </c:pt>
                <c:pt idx="210">
                  <c:v>8182.7496056698556</c:v>
                </c:pt>
                <c:pt idx="211">
                  <c:v>8100.9221096131569</c:v>
                </c:pt>
                <c:pt idx="212">
                  <c:v>8019.9128885170248</c:v>
                </c:pt>
                <c:pt idx="213">
                  <c:v>8100.1120174021953</c:v>
                </c:pt>
                <c:pt idx="214">
                  <c:v>8181.113137576217</c:v>
                </c:pt>
                <c:pt idx="215">
                  <c:v>8262.9242689519797</c:v>
                </c:pt>
                <c:pt idx="216">
                  <c:v>8180.2950262624599</c:v>
                </c:pt>
                <c:pt idx="217">
                  <c:v>8262.097976525085</c:v>
                </c:pt>
                <c:pt idx="218">
                  <c:v>8344.718956290335</c:v>
                </c:pt>
                <c:pt idx="219">
                  <c:v>8261.2717667274319</c:v>
                </c:pt>
                <c:pt idx="220">
                  <c:v>8178.6590490601575</c:v>
                </c:pt>
                <c:pt idx="221">
                  <c:v>8260.4456395507586</c:v>
                </c:pt>
                <c:pt idx="222">
                  <c:v>8177.8411831552512</c:v>
                </c:pt>
                <c:pt idx="223">
                  <c:v>8259.6195949868033</c:v>
                </c:pt>
                <c:pt idx="224">
                  <c:v>8342.2157909366706</c:v>
                </c:pt>
                <c:pt idx="225">
                  <c:v>8425.637948846037</c:v>
                </c:pt>
                <c:pt idx="226">
                  <c:v>8341.3815693575762</c:v>
                </c:pt>
                <c:pt idx="227">
                  <c:v>8424.7953850511512</c:v>
                </c:pt>
                <c:pt idx="228">
                  <c:v>8340.547431200639</c:v>
                </c:pt>
                <c:pt idx="229">
                  <c:v>8423.9529055126459</c:v>
                </c:pt>
                <c:pt idx="230">
                  <c:v>8508.1924345677726</c:v>
                </c:pt>
                <c:pt idx="231">
                  <c:v>8423.1105102220954</c:v>
                </c:pt>
                <c:pt idx="232">
                  <c:v>8338.8794051198747</c:v>
                </c:pt>
                <c:pt idx="233">
                  <c:v>8422.2681991710742</c:v>
                </c:pt>
                <c:pt idx="234">
                  <c:v>8338.0455171793637</c:v>
                </c:pt>
                <c:pt idx="235">
                  <c:v>8254.6650620075707</c:v>
                </c:pt>
                <c:pt idx="236">
                  <c:v>8172.1184113874951</c:v>
                </c:pt>
                <c:pt idx="237">
                  <c:v>8253.8395955013693</c:v>
                </c:pt>
                <c:pt idx="238">
                  <c:v>8336.3779914563838</c:v>
                </c:pt>
                <c:pt idx="239">
                  <c:v>8419.7417713709474</c:v>
                </c:pt>
                <c:pt idx="240">
                  <c:v>8335.5443536572384</c:v>
                </c:pt>
                <c:pt idx="241">
                  <c:v>8418.8997971938115</c:v>
                </c:pt>
                <c:pt idx="242">
                  <c:v>8334.7107992218735</c:v>
                </c:pt>
                <c:pt idx="243">
                  <c:v>8251.3636912296552</c:v>
                </c:pt>
                <c:pt idx="244">
                  <c:v>8168.8500543173586</c:v>
                </c:pt>
                <c:pt idx="245">
                  <c:v>8250.5385548605318</c:v>
                </c:pt>
                <c:pt idx="246">
                  <c:v>8168.033169311926</c:v>
                </c:pt>
                <c:pt idx="247">
                  <c:v>8249.7135010050461</c:v>
                </c:pt>
                <c:pt idx="248">
                  <c:v>8332.2106360150974</c:v>
                </c:pt>
                <c:pt idx="249">
                  <c:v>8248.888529654947</c:v>
                </c:pt>
                <c:pt idx="250">
                  <c:v>8331.3774149514957</c:v>
                </c:pt>
                <c:pt idx="251">
                  <c:v>8248.06364080198</c:v>
                </c:pt>
                <c:pt idx="252">
                  <c:v>8165.5830043939604</c:v>
                </c:pt>
                <c:pt idx="253">
                  <c:v>8083.9271743500212</c:v>
                </c:pt>
                <c:pt idx="254">
                  <c:v>8164.7664460935212</c:v>
                </c:pt>
                <c:pt idx="255">
                  <c:v>8083.1187816325855</c:v>
                </c:pt>
                <c:pt idx="256">
                  <c:v>8002.2875938162597</c:v>
                </c:pt>
                <c:pt idx="257">
                  <c:v>8082.3104697544222</c:v>
                </c:pt>
                <c:pt idx="258">
                  <c:v>8001.4873650568779</c:v>
                </c:pt>
                <c:pt idx="259">
                  <c:v>8081.5022387074468</c:v>
                </c:pt>
                <c:pt idx="260">
                  <c:v>8000.6872163203725</c:v>
                </c:pt>
                <c:pt idx="261">
                  <c:v>7920.6803441571692</c:v>
                </c:pt>
                <c:pt idx="262">
                  <c:v>7841.4735407155977</c:v>
                </c:pt>
                <c:pt idx="263">
                  <c:v>7763.0588053084421</c:v>
                </c:pt>
                <c:pt idx="264">
                  <c:v>7840.6893933615265</c:v>
                </c:pt>
                <c:pt idx="265">
                  <c:v>7919.0962872951422</c:v>
                </c:pt>
                <c:pt idx="266">
                  <c:v>7839.9053244221905</c:v>
                </c:pt>
                <c:pt idx="267">
                  <c:v>7761.5062711779683</c:v>
                </c:pt>
                <c:pt idx="268">
                  <c:v>7683.8912084661888</c:v>
                </c:pt>
                <c:pt idx="269">
                  <c:v>7607.0522963815265</c:v>
                </c:pt>
                <c:pt idx="270">
                  <c:v>7683.1228193453417</c:v>
                </c:pt>
                <c:pt idx="271">
                  <c:v>7759.9540475387948</c:v>
                </c:pt>
                <c:pt idx="272">
                  <c:v>7682.3545070634073</c:v>
                </c:pt>
                <c:pt idx="273">
                  <c:v>7759.1780521340415</c:v>
                </c:pt>
                <c:pt idx="274">
                  <c:v>7681.5862716127012</c:v>
                </c:pt>
                <c:pt idx="275">
                  <c:v>7604.7704088965738</c:v>
                </c:pt>
                <c:pt idx="276">
                  <c:v>7528.7227048076084</c:v>
                </c:pt>
                <c:pt idx="277">
                  <c:v>7453.4354777595327</c:v>
                </c:pt>
                <c:pt idx="278">
                  <c:v>7527.9698325371282</c:v>
                </c:pt>
                <c:pt idx="279">
                  <c:v>7603.2495308624993</c:v>
                </c:pt>
                <c:pt idx="280">
                  <c:v>7527.2170355538747</c:v>
                </c:pt>
                <c:pt idx="281">
                  <c:v>7602.4892059094136</c:v>
                </c:pt>
                <c:pt idx="282">
                  <c:v>7678.5140979685075</c:v>
                </c:pt>
                <c:pt idx="283">
                  <c:v>7755.2992389481924</c:v>
                </c:pt>
                <c:pt idx="284">
                  <c:v>7677.7462465587105</c:v>
                </c:pt>
                <c:pt idx="285">
                  <c:v>7600.9687840931238</c:v>
                </c:pt>
                <c:pt idx="286">
                  <c:v>7676.9784719340551</c:v>
                </c:pt>
                <c:pt idx="287">
                  <c:v>7600.2086872147147</c:v>
                </c:pt>
                <c:pt idx="288">
                  <c:v>7676.2107740868614</c:v>
                </c:pt>
                <c:pt idx="289">
                  <c:v>7752.9728818277299</c:v>
                </c:pt>
                <c:pt idx="290">
                  <c:v>7830.5026106460073</c:v>
                </c:pt>
                <c:pt idx="291">
                  <c:v>7752.1975845395473</c:v>
                </c:pt>
                <c:pt idx="292">
                  <c:v>7829.7195603849432</c:v>
                </c:pt>
                <c:pt idx="293">
                  <c:v>7751.4223647810941</c:v>
                </c:pt>
                <c:pt idx="294">
                  <c:v>7828.9365884289055</c:v>
                </c:pt>
                <c:pt idx="295">
                  <c:v>7907.225954313195</c:v>
                </c:pt>
                <c:pt idx="296">
                  <c:v>7828.1536947700633</c:v>
                </c:pt>
                <c:pt idx="297">
                  <c:v>7906.4352317177636</c:v>
                </c:pt>
                <c:pt idx="298">
                  <c:v>7827.3708794005861</c:v>
                </c:pt>
                <c:pt idx="299">
                  <c:v>7749.0971706065802</c:v>
                </c:pt>
                <c:pt idx="300">
                  <c:v>7671.6061989005148</c:v>
                </c:pt>
                <c:pt idx="301">
                  <c:v>7594.8901369115092</c:v>
                </c:pt>
                <c:pt idx="302">
                  <c:v>7670.8390382806247</c:v>
                </c:pt>
                <c:pt idx="303">
                  <c:v>7747.5474286634308</c:v>
                </c:pt>
                <c:pt idx="304">
                  <c:v>7670.0719543767964</c:v>
                </c:pt>
                <c:pt idx="305">
                  <c:v>7746.7726739205646</c:v>
                </c:pt>
                <c:pt idx="306">
                  <c:v>7669.3049471813592</c:v>
                </c:pt>
                <c:pt idx="307">
                  <c:v>7745.9979966531728</c:v>
                </c:pt>
                <c:pt idx="308">
                  <c:v>7823.4579766197048</c:v>
                </c:pt>
                <c:pt idx="309">
                  <c:v>7901.6925563859022</c:v>
                </c:pt>
                <c:pt idx="310">
                  <c:v>7822.6756308220429</c:v>
                </c:pt>
                <c:pt idx="311">
                  <c:v>7744.4488745138224</c:v>
                </c:pt>
                <c:pt idx="312">
                  <c:v>7821.8933632589606</c:v>
                </c:pt>
                <c:pt idx="313">
                  <c:v>7900.1122968915506</c:v>
                </c:pt>
                <c:pt idx="314">
                  <c:v>7979.1134198604659</c:v>
                </c:pt>
                <c:pt idx="315">
                  <c:v>7899.3222856618613</c:v>
                </c:pt>
                <c:pt idx="316">
                  <c:v>7820.3290628052428</c:v>
                </c:pt>
                <c:pt idx="317">
                  <c:v>7742.1257721771899</c:v>
                </c:pt>
                <c:pt idx="318">
                  <c:v>7664.7045144554177</c:v>
                </c:pt>
                <c:pt idx="319">
                  <c:v>7741.3515595999716</c:v>
                </c:pt>
                <c:pt idx="320">
                  <c:v>7663.9380440039722</c:v>
                </c:pt>
                <c:pt idx="321">
                  <c:v>7740.5774244440117</c:v>
                </c:pt>
                <c:pt idx="322">
                  <c:v>7817.9831986884519</c:v>
                </c:pt>
                <c:pt idx="323">
                  <c:v>7896.1630306753368</c:v>
                </c:pt>
                <c:pt idx="324">
                  <c:v>7975.1246609820901</c:v>
                </c:pt>
                <c:pt idx="325">
                  <c:v>8054.8759075919106</c:v>
                </c:pt>
                <c:pt idx="326">
                  <c:v>7974.3271485159912</c:v>
                </c:pt>
                <c:pt idx="327">
                  <c:v>8054.0704200011514</c:v>
                </c:pt>
                <c:pt idx="328">
                  <c:v>7973.5297158011399</c:v>
                </c:pt>
                <c:pt idx="329">
                  <c:v>8053.2650129591511</c:v>
                </c:pt>
                <c:pt idx="330">
                  <c:v>8133.7976630887424</c:v>
                </c:pt>
                <c:pt idx="331">
                  <c:v>8215.1356397196305</c:v>
                </c:pt>
                <c:pt idx="332">
                  <c:v>8297.2869961168271</c:v>
                </c:pt>
                <c:pt idx="333">
                  <c:v>8214.3141261556593</c:v>
                </c:pt>
                <c:pt idx="334">
                  <c:v>8132.1709848941027</c:v>
                </c:pt>
                <c:pt idx="335">
                  <c:v>8213.4926947430431</c:v>
                </c:pt>
                <c:pt idx="336">
                  <c:v>8131.3577677956127</c:v>
                </c:pt>
                <c:pt idx="337">
                  <c:v>8212.6713454735691</c:v>
                </c:pt>
                <c:pt idx="338">
                  <c:v>8130.544632018833</c:v>
                </c:pt>
                <c:pt idx="339">
                  <c:v>8211.8500783390209</c:v>
                </c:pt>
                <c:pt idx="340">
                  <c:v>8129.7315775556308</c:v>
                </c:pt>
                <c:pt idx="341">
                  <c:v>8211.0288933311876</c:v>
                </c:pt>
                <c:pt idx="342">
                  <c:v>8293.1391822645001</c:v>
                </c:pt>
                <c:pt idx="343">
                  <c:v>8210.2077904418547</c:v>
                </c:pt>
                <c:pt idx="344">
                  <c:v>8292.309868346274</c:v>
                </c:pt>
                <c:pt idx="345">
                  <c:v>8375.2329670297368</c:v>
                </c:pt>
                <c:pt idx="346">
                  <c:v>8458.9852967000334</c:v>
                </c:pt>
                <c:pt idx="347">
                  <c:v>8374.3954437330322</c:v>
                </c:pt>
                <c:pt idx="348">
                  <c:v>8458.1393981703623</c:v>
                </c:pt>
                <c:pt idx="349">
                  <c:v>8542.7207921520658</c:v>
                </c:pt>
                <c:pt idx="350">
                  <c:v>8457.2935842305451</c:v>
                </c:pt>
                <c:pt idx="351">
                  <c:v>8372.7206483882401</c:v>
                </c:pt>
                <c:pt idx="352">
                  <c:v>8288.9934419043584</c:v>
                </c:pt>
                <c:pt idx="353">
                  <c:v>8371.8833763234015</c:v>
                </c:pt>
                <c:pt idx="354">
                  <c:v>8455.6022100866358</c:v>
                </c:pt>
                <c:pt idx="355">
                  <c:v>8371.0461879857685</c:v>
                </c:pt>
                <c:pt idx="356">
                  <c:v>8454.756649865627</c:v>
                </c:pt>
                <c:pt idx="357">
                  <c:v>8370.2090833669699</c:v>
                </c:pt>
                <c:pt idx="358">
                  <c:v>8453.9111742006389</c:v>
                </c:pt>
                <c:pt idx="359">
                  <c:v>8369.3720624586331</c:v>
                </c:pt>
                <c:pt idx="360">
                  <c:v>8285.6783418340474</c:v>
                </c:pt>
                <c:pt idx="361">
                  <c:v>8202.821558415706</c:v>
                </c:pt>
                <c:pt idx="362">
                  <c:v>8120.7933428315491</c:v>
                </c:pt>
                <c:pt idx="363">
                  <c:v>8202.0012762598653</c:v>
                </c:pt>
                <c:pt idx="364">
                  <c:v>8284.0212890224648</c:v>
                </c:pt>
                <c:pt idx="365">
                  <c:v>8366.8615019126901</c:v>
                </c:pt>
                <c:pt idx="366">
                  <c:v>8283.1928868935629</c:v>
                </c:pt>
                <c:pt idx="367">
                  <c:v>8366.0248157624992</c:v>
                </c:pt>
                <c:pt idx="368">
                  <c:v>8282.3645676048745</c:v>
                </c:pt>
                <c:pt idx="369">
                  <c:v>8365.1882132809242</c:v>
                </c:pt>
                <c:pt idx="370">
                  <c:v>8281.5363311481142</c:v>
                </c:pt>
                <c:pt idx="371">
                  <c:v>8364.3516944595958</c:v>
                </c:pt>
                <c:pt idx="372">
                  <c:v>8280.708177515</c:v>
                </c:pt>
                <c:pt idx="373">
                  <c:v>8363.5152592901504</c:v>
                </c:pt>
                <c:pt idx="374">
                  <c:v>8447.1504118830526</c:v>
                </c:pt>
                <c:pt idx="375">
                  <c:v>8362.6789077642225</c:v>
                </c:pt>
                <c:pt idx="376">
                  <c:v>8279.0521186865808</c:v>
                </c:pt>
                <c:pt idx="377">
                  <c:v>8196.2615974997152</c:v>
                </c:pt>
                <c:pt idx="378">
                  <c:v>8114.2989815247183</c:v>
                </c:pt>
                <c:pt idx="379">
                  <c:v>8195.4419713399657</c:v>
                </c:pt>
                <c:pt idx="380">
                  <c:v>8277.3963910533657</c:v>
                </c:pt>
                <c:pt idx="381">
                  <c:v>8360.1703549638987</c:v>
                </c:pt>
                <c:pt idx="382">
                  <c:v>8276.5686514142599</c:v>
                </c:pt>
                <c:pt idx="383">
                  <c:v>8193.8029649001164</c:v>
                </c:pt>
                <c:pt idx="384">
                  <c:v>8275.7409945491181</c:v>
                </c:pt>
                <c:pt idx="385">
                  <c:v>8192.9835846036276</c:v>
                </c:pt>
                <c:pt idx="386">
                  <c:v>8274.913420449664</c:v>
                </c:pt>
                <c:pt idx="387">
                  <c:v>8192.1642862451681</c:v>
                </c:pt>
                <c:pt idx="388">
                  <c:v>8110.2426433827168</c:v>
                </c:pt>
                <c:pt idx="389">
                  <c:v>8029.1402169488892</c:v>
                </c:pt>
                <c:pt idx="390">
                  <c:v>8109.431619118378</c:v>
                </c:pt>
                <c:pt idx="391">
                  <c:v>8190.5259353095616</c:v>
                </c:pt>
                <c:pt idx="392">
                  <c:v>8108.6206759564657</c:v>
                </c:pt>
                <c:pt idx="393">
                  <c:v>8027.5344691969012</c:v>
                </c:pt>
                <c:pt idx="394">
                  <c:v>7947.2591245049325</c:v>
                </c:pt>
                <c:pt idx="395">
                  <c:v>8026.731715749982</c:v>
                </c:pt>
                <c:pt idx="396">
                  <c:v>8106.9990329074817</c:v>
                </c:pt>
                <c:pt idx="397">
                  <c:v>8025.9290425784066</c:v>
                </c:pt>
                <c:pt idx="398">
                  <c:v>7945.6697521526221</c:v>
                </c:pt>
                <c:pt idx="399">
                  <c:v>8025.1264496741487</c:v>
                </c:pt>
                <c:pt idx="400">
                  <c:v>7944.8751851774068</c:v>
                </c:pt>
                <c:pt idx="401">
                  <c:v>7865.4264333256324</c:v>
                </c:pt>
                <c:pt idx="402">
                  <c:v>7944.0806976588883</c:v>
                </c:pt>
                <c:pt idx="403">
                  <c:v>7864.6398906822997</c:v>
                </c:pt>
                <c:pt idx="404">
                  <c:v>7785.9934917754763</c:v>
                </c:pt>
                <c:pt idx="405">
                  <c:v>7708.1335568577215</c:v>
                </c:pt>
                <c:pt idx="406">
                  <c:v>7631.0522212891447</c:v>
                </c:pt>
                <c:pt idx="407">
                  <c:v>7707.3627435020362</c:v>
                </c:pt>
                <c:pt idx="408">
                  <c:v>7630.289116067016</c:v>
                </c:pt>
                <c:pt idx="409">
                  <c:v>7553.9862249063463</c:v>
                </c:pt>
                <c:pt idx="410">
                  <c:v>7629.5260871554101</c:v>
                </c:pt>
                <c:pt idx="411">
                  <c:v>7553.230826283856</c:v>
                </c:pt>
                <c:pt idx="412">
                  <c:v>7477.6985180210177</c:v>
                </c:pt>
                <c:pt idx="413">
                  <c:v>7402.9215328408072</c:v>
                </c:pt>
                <c:pt idx="414">
                  <c:v>7328.8923175123991</c:v>
                </c:pt>
                <c:pt idx="415">
                  <c:v>7402.1812406875233</c:v>
                </c:pt>
                <c:pt idx="416">
                  <c:v>7328.1594282806482</c:v>
                </c:pt>
                <c:pt idx="417">
                  <c:v>7254.8778339978417</c:v>
                </c:pt>
                <c:pt idx="418">
                  <c:v>7327.4266123378202</c:v>
                </c:pt>
                <c:pt idx="419">
                  <c:v>7254.1523462144423</c:v>
                </c:pt>
                <c:pt idx="420">
                  <c:v>7181.6108227522982</c:v>
                </c:pt>
                <c:pt idx="421">
                  <c:v>7253.426930979821</c:v>
                </c:pt>
                <c:pt idx="422">
                  <c:v>7325.9612002896192</c:v>
                </c:pt>
                <c:pt idx="423">
                  <c:v>7399.2208122925158</c:v>
                </c:pt>
                <c:pt idx="424">
                  <c:v>7325.2286041695907</c:v>
                </c:pt>
                <c:pt idx="425">
                  <c:v>7251.976318127895</c:v>
                </c:pt>
                <c:pt idx="426">
                  <c:v>7179.4565549466161</c:v>
                </c:pt>
                <c:pt idx="427">
                  <c:v>7107.6619893971501</c:v>
                </c:pt>
                <c:pt idx="428">
                  <c:v>7178.738609291122</c:v>
                </c:pt>
                <c:pt idx="429">
                  <c:v>7106.9512231982108</c:v>
                </c:pt>
                <c:pt idx="430">
                  <c:v>7178.0207354301929</c:v>
                </c:pt>
                <c:pt idx="431">
                  <c:v>7106.2405280758912</c:v>
                </c:pt>
                <c:pt idx="432">
                  <c:v>7177.3029333566501</c:v>
                </c:pt>
                <c:pt idx="433">
                  <c:v>7249.0759626902163</c:v>
                </c:pt>
                <c:pt idx="434">
                  <c:v>7321.5667223171185</c:v>
                </c:pt>
                <c:pt idx="435">
                  <c:v>7394.7823895402898</c:v>
                </c:pt>
                <c:pt idx="436">
                  <c:v>7468.7302134356923</c:v>
                </c:pt>
                <c:pt idx="437">
                  <c:v>7394.0429113013352</c:v>
                </c:pt>
                <c:pt idx="438">
                  <c:v>7467.9833404143483</c:v>
                </c:pt>
                <c:pt idx="439">
                  <c:v>7542.6631738184915</c:v>
                </c:pt>
                <c:pt idx="440">
                  <c:v>7467.2365420803062</c:v>
                </c:pt>
                <c:pt idx="441">
                  <c:v>7392.5641766595036</c:v>
                </c:pt>
                <c:pt idx="442">
                  <c:v>7318.6385348929089</c:v>
                </c:pt>
                <c:pt idx="443">
                  <c:v>7391.8249202418383</c:v>
                </c:pt>
                <c:pt idx="444">
                  <c:v>7317.90667103942</c:v>
                </c:pt>
                <c:pt idx="445">
                  <c:v>7244.7276043290258</c:v>
                </c:pt>
                <c:pt idx="446">
                  <c:v>7317.1748803723158</c:v>
                </c:pt>
                <c:pt idx="447">
                  <c:v>7244.0031315685928</c:v>
                </c:pt>
                <c:pt idx="448">
                  <c:v>7171.5631002529071</c:v>
                </c:pt>
                <c:pt idx="449">
                  <c:v>7099.8474692503778</c:v>
                </c:pt>
                <c:pt idx="450">
                  <c:v>7170.8459439428816</c:v>
                </c:pt>
                <c:pt idx="451">
                  <c:v>7242.5544033823107</c:v>
                </c:pt>
                <c:pt idx="452">
                  <c:v>7170.1288593484878</c:v>
                </c:pt>
                <c:pt idx="453">
                  <c:v>7098.4275707550032</c:v>
                </c:pt>
                <c:pt idx="454">
                  <c:v>7169.4118464625535</c:v>
                </c:pt>
                <c:pt idx="455">
                  <c:v>7097.7177279979278</c:v>
                </c:pt>
                <c:pt idx="456">
                  <c:v>7026.7405507179483</c:v>
                </c:pt>
                <c:pt idx="457">
                  <c:v>6956.473145210769</c:v>
                </c:pt>
                <c:pt idx="458">
                  <c:v>7026.0378766628764</c:v>
                </c:pt>
                <c:pt idx="459">
                  <c:v>7096.2982554295049</c:v>
                </c:pt>
                <c:pt idx="460">
                  <c:v>7167.2612379838001</c:v>
                </c:pt>
                <c:pt idx="461">
                  <c:v>7095.5886256039621</c:v>
                </c:pt>
                <c:pt idx="462">
                  <c:v>7024.6327393479223</c:v>
                </c:pt>
                <c:pt idx="463">
                  <c:v>7094.8790667414014</c:v>
                </c:pt>
                <c:pt idx="464">
                  <c:v>7165.8278574088154</c:v>
                </c:pt>
                <c:pt idx="465">
                  <c:v>7094.169578834727</c:v>
                </c:pt>
                <c:pt idx="466">
                  <c:v>7165.1112746230747</c:v>
                </c:pt>
                <c:pt idx="467">
                  <c:v>7093.4601618768438</c:v>
                </c:pt>
                <c:pt idx="468">
                  <c:v>7022.5255602580755</c:v>
                </c:pt>
                <c:pt idx="469">
                  <c:v>7092.7508158606561</c:v>
                </c:pt>
                <c:pt idx="470">
                  <c:v>7163.6783240192626</c:v>
                </c:pt>
                <c:pt idx="471">
                  <c:v>7092.0415407790697</c:v>
                </c:pt>
                <c:pt idx="472">
                  <c:v>7162.9619561868603</c:v>
                </c:pt>
                <c:pt idx="473">
                  <c:v>7234.5915757487292</c:v>
                </c:pt>
                <c:pt idx="474">
                  <c:v>7162.2456599912421</c:v>
                </c:pt>
                <c:pt idx="475">
                  <c:v>7233.8681165911548</c:v>
                </c:pt>
                <c:pt idx="476">
                  <c:v>7306.2067977570659</c:v>
                </c:pt>
                <c:pt idx="477">
                  <c:v>7379.2688657346362</c:v>
                </c:pt>
                <c:pt idx="478">
                  <c:v>7453.0615543919821</c:v>
                </c:pt>
                <c:pt idx="479">
                  <c:v>7378.5309388480619</c:v>
                </c:pt>
                <c:pt idx="480">
                  <c:v>7304.7456294595813</c:v>
                </c:pt>
                <c:pt idx="481">
                  <c:v>7377.7930857541769</c:v>
                </c:pt>
                <c:pt idx="482">
                  <c:v>7304.0151548966351</c:v>
                </c:pt>
                <c:pt idx="483">
                  <c:v>7377.0553064456017</c:v>
                </c:pt>
                <c:pt idx="484">
                  <c:v>7303.2847533811455</c:v>
                </c:pt>
                <c:pt idx="485">
                  <c:v>7230.2519058473345</c:v>
                </c:pt>
                <c:pt idx="486">
                  <c:v>7302.5544249058075</c:v>
                </c:pt>
                <c:pt idx="487">
                  <c:v>7375.5799691548655</c:v>
                </c:pt>
                <c:pt idx="488">
                  <c:v>7301.824169463317</c:v>
                </c:pt>
                <c:pt idx="489">
                  <c:v>7228.8059277686834</c:v>
                </c:pt>
                <c:pt idx="490">
                  <c:v>7156.517868490997</c:v>
                </c:pt>
                <c:pt idx="491">
                  <c:v>7228.0830471759073</c:v>
                </c:pt>
                <c:pt idx="492">
                  <c:v>7155.8022167041481</c:v>
                </c:pt>
                <c:pt idx="493">
                  <c:v>7084.2441945371065</c:v>
                </c:pt>
                <c:pt idx="494">
                  <c:v>7155.0866364824778</c:v>
                </c:pt>
                <c:pt idx="495">
                  <c:v>7226.637502847303</c:v>
                </c:pt>
                <c:pt idx="496">
                  <c:v>7154.3711278188302</c:v>
                </c:pt>
                <c:pt idx="497">
                  <c:v>7225.9148390970186</c:v>
                </c:pt>
                <c:pt idx="498">
                  <c:v>7153.6556907060485</c:v>
                </c:pt>
                <c:pt idx="499">
                  <c:v>7225.1922476131094</c:v>
                </c:pt>
                <c:pt idx="500">
                  <c:v>7152.9403251369786</c:v>
                </c:pt>
                <c:pt idx="501">
                  <c:v>7224.4697283883488</c:v>
                </c:pt>
                <c:pt idx="502">
                  <c:v>7296.7144256722322</c:v>
                </c:pt>
                <c:pt idx="503">
                  <c:v>7369.6815699289546</c:v>
                </c:pt>
                <c:pt idx="504">
                  <c:v>7443.3783856282444</c:v>
                </c:pt>
                <c:pt idx="505">
                  <c:v>7517.8121694845267</c:v>
                </c:pt>
                <c:pt idx="506">
                  <c:v>7442.6340477896811</c:v>
                </c:pt>
                <c:pt idx="507">
                  <c:v>7517.0603882675778</c:v>
                </c:pt>
                <c:pt idx="508">
                  <c:v>7592.2309921502538</c:v>
                </c:pt>
                <c:pt idx="509">
                  <c:v>7516.3086822287514</c:v>
                </c:pt>
                <c:pt idx="510">
                  <c:v>7591.4717690510388</c:v>
                </c:pt>
                <c:pt idx="511">
                  <c:v>7515.557051360528</c:v>
                </c:pt>
                <c:pt idx="512">
                  <c:v>7590.7126218741332</c:v>
                </c:pt>
                <c:pt idx="513">
                  <c:v>7666.6197480928749</c:v>
                </c:pt>
                <c:pt idx="514">
                  <c:v>7589.9535506119464</c:v>
                </c:pt>
                <c:pt idx="515">
                  <c:v>7514.0540151058267</c:v>
                </c:pt>
                <c:pt idx="516">
                  <c:v>7589.194555256885</c:v>
                </c:pt>
                <c:pt idx="517">
                  <c:v>7665.0865008094543</c:v>
                </c:pt>
                <c:pt idx="518">
                  <c:v>7588.4356358013601</c:v>
                </c:pt>
                <c:pt idx="519">
                  <c:v>7512.5512794433462</c:v>
                </c:pt>
                <c:pt idx="520">
                  <c:v>7587.6767922377794</c:v>
                </c:pt>
                <c:pt idx="521">
                  <c:v>7511.800024315402</c:v>
                </c:pt>
                <c:pt idx="522">
                  <c:v>7586.9180245585558</c:v>
                </c:pt>
                <c:pt idx="523">
                  <c:v>7662.7872048041418</c:v>
                </c:pt>
                <c:pt idx="524">
                  <c:v>7586.1593327561004</c:v>
                </c:pt>
                <c:pt idx="525">
                  <c:v>7662.0209260836618</c:v>
                </c:pt>
                <c:pt idx="526">
                  <c:v>7738.6411353444983</c:v>
                </c:pt>
                <c:pt idx="527">
                  <c:v>7816.0275466979429</c:v>
                </c:pt>
                <c:pt idx="528">
                  <c:v>7737.8672712309635</c:v>
                </c:pt>
                <c:pt idx="529">
                  <c:v>7815.2459439432732</c:v>
                </c:pt>
                <c:pt idx="530">
                  <c:v>7893.3984033827055</c:v>
                </c:pt>
                <c:pt idx="531">
                  <c:v>7972.3323874165326</c:v>
                </c:pt>
                <c:pt idx="532">
                  <c:v>8052.0557112906981</c:v>
                </c:pt>
                <c:pt idx="533">
                  <c:v>7971.5351541777909</c:v>
                </c:pt>
                <c:pt idx="534">
                  <c:v>8051.2505057195685</c:v>
                </c:pt>
                <c:pt idx="535">
                  <c:v>7970.7380006623725</c:v>
                </c:pt>
                <c:pt idx="536">
                  <c:v>8050.4453806689962</c:v>
                </c:pt>
                <c:pt idx="537">
                  <c:v>8130.9498344756857</c:v>
                </c:pt>
                <c:pt idx="538">
                  <c:v>8212.2593328204421</c:v>
                </c:pt>
                <c:pt idx="539">
                  <c:v>8294.381926148646</c:v>
                </c:pt>
                <c:pt idx="540">
                  <c:v>8377.3257454101331</c:v>
                </c:pt>
                <c:pt idx="541">
                  <c:v>8293.5524879560326</c:v>
                </c:pt>
                <c:pt idx="542">
                  <c:v>8376.4880128355926</c:v>
                </c:pt>
                <c:pt idx="543">
                  <c:v>8460.2528929639484</c:v>
                </c:pt>
                <c:pt idx="544">
                  <c:v>8375.650364034309</c:v>
                </c:pt>
                <c:pt idx="545">
                  <c:v>8459.4068676746519</c:v>
                </c:pt>
                <c:pt idx="546">
                  <c:v>8544.0009363513982</c:v>
                </c:pt>
                <c:pt idx="547">
                  <c:v>8629.4409457149122</c:v>
                </c:pt>
                <c:pt idx="548">
                  <c:v>8543.1465362577637</c:v>
                </c:pt>
                <c:pt idx="549">
                  <c:v>8457.7150708951867</c:v>
                </c:pt>
                <c:pt idx="550">
                  <c:v>8373.1379201862346</c:v>
                </c:pt>
                <c:pt idx="551">
                  <c:v>8289.4065409843715</c:v>
                </c:pt>
                <c:pt idx="552">
                  <c:v>8206.5124755745273</c:v>
                </c:pt>
                <c:pt idx="553">
                  <c:v>8124.4473508187821</c:v>
                </c:pt>
                <c:pt idx="554">
                  <c:v>8205.6918243269702</c:v>
                </c:pt>
                <c:pt idx="555">
                  <c:v>8287.7487425702402</c:v>
                </c:pt>
                <c:pt idx="556">
                  <c:v>8204.8712551445369</c:v>
                </c:pt>
                <c:pt idx="557">
                  <c:v>8122.8225425930914</c:v>
                </c:pt>
                <c:pt idx="558">
                  <c:v>8041.5943171671606</c:v>
                </c:pt>
                <c:pt idx="559">
                  <c:v>7961.178373995489</c:v>
                </c:pt>
                <c:pt idx="560">
                  <c:v>7881.5665902555338</c:v>
                </c:pt>
                <c:pt idx="561">
                  <c:v>7960.3822561580891</c:v>
                </c:pt>
                <c:pt idx="562">
                  <c:v>8039.9860787196703</c:v>
                </c:pt>
                <c:pt idx="563">
                  <c:v>7959.586217932474</c:v>
                </c:pt>
                <c:pt idx="564">
                  <c:v>7879.9903557531488</c:v>
                </c:pt>
                <c:pt idx="565">
                  <c:v>7801.1904521956176</c:v>
                </c:pt>
                <c:pt idx="566">
                  <c:v>7723.1785476736613</c:v>
                </c:pt>
                <c:pt idx="567">
                  <c:v>7645.9467621969243</c:v>
                </c:pt>
                <c:pt idx="568">
                  <c:v>7569.4872945749548</c:v>
                </c:pt>
                <c:pt idx="569">
                  <c:v>7493.7924216292049</c:v>
                </c:pt>
                <c:pt idx="570">
                  <c:v>7418.8544974129127</c:v>
                </c:pt>
                <c:pt idx="571">
                  <c:v>7344.6659524387833</c:v>
                </c:pt>
                <c:pt idx="572">
                  <c:v>7418.1126119631708</c:v>
                </c:pt>
                <c:pt idx="573">
                  <c:v>7492.2937380828025</c:v>
                </c:pt>
                <c:pt idx="574">
                  <c:v>7417.3708007019741</c:v>
                </c:pt>
                <c:pt idx="575">
                  <c:v>7491.5445087089938</c:v>
                </c:pt>
                <c:pt idx="576">
                  <c:v>7566.4599537960839</c:v>
                </c:pt>
                <c:pt idx="577">
                  <c:v>7490.7953542581236</c:v>
                </c:pt>
                <c:pt idx="578">
                  <c:v>7415.8874007155428</c:v>
                </c:pt>
                <c:pt idx="579">
                  <c:v>7490.0462747226984</c:v>
                </c:pt>
                <c:pt idx="580">
                  <c:v>7564.9467374699252</c:v>
                </c:pt>
                <c:pt idx="581">
                  <c:v>7640.5962048446245</c:v>
                </c:pt>
                <c:pt idx="582">
                  <c:v>7717.0021668930704</c:v>
                </c:pt>
                <c:pt idx="583">
                  <c:v>7639.8321452241398</c:v>
                </c:pt>
                <c:pt idx="584">
                  <c:v>7716.2304666763812</c:v>
                </c:pt>
                <c:pt idx="585">
                  <c:v>7793.3927713431449</c:v>
                </c:pt>
                <c:pt idx="586">
                  <c:v>7871.3266990565762</c:v>
                </c:pt>
                <c:pt idx="587">
                  <c:v>7792.6134320660103</c:v>
                </c:pt>
                <c:pt idx="588">
                  <c:v>7870.5395663866702</c:v>
                </c:pt>
                <c:pt idx="589">
                  <c:v>7949.2449620505367</c:v>
                </c:pt>
                <c:pt idx="590">
                  <c:v>8028.7374116710425</c:v>
                </c:pt>
                <c:pt idx="591">
                  <c:v>7948.4500375543321</c:v>
                </c:pt>
                <c:pt idx="592">
                  <c:v>8027.9345379298757</c:v>
                </c:pt>
                <c:pt idx="593">
                  <c:v>8108.213883309174</c:v>
                </c:pt>
                <c:pt idx="594">
                  <c:v>8189.2960221422654</c:v>
                </c:pt>
                <c:pt idx="595">
                  <c:v>8271.1889823636884</c:v>
                </c:pt>
                <c:pt idx="596">
                  <c:v>8188.4770925400517</c:v>
                </c:pt>
                <c:pt idx="597">
                  <c:v>8106.5923216146512</c:v>
                </c:pt>
                <c:pt idx="598">
                  <c:v>8187.6582448307972</c:v>
                </c:pt>
                <c:pt idx="599">
                  <c:v>8269.5348272791052</c:v>
                </c:pt>
                <c:pt idx="600">
                  <c:v>8186.8394790063139</c:v>
                </c:pt>
                <c:pt idx="601">
                  <c:v>8104.9710842162503</c:v>
                </c:pt>
                <c:pt idx="602">
                  <c:v>8023.921373374088</c:v>
                </c:pt>
                <c:pt idx="603">
                  <c:v>7943.682159640347</c:v>
                </c:pt>
                <c:pt idx="604">
                  <c:v>8023.1189812367502</c:v>
                </c:pt>
                <c:pt idx="605">
                  <c:v>8103.3501710491173</c:v>
                </c:pt>
                <c:pt idx="606">
                  <c:v>8184.3836727596081</c:v>
                </c:pt>
                <c:pt idx="607">
                  <c:v>8266.2275094872039</c:v>
                </c:pt>
                <c:pt idx="608">
                  <c:v>8348.8897845820757</c:v>
                </c:pt>
                <c:pt idx="609">
                  <c:v>8432.3786824278959</c:v>
                </c:pt>
                <c:pt idx="610">
                  <c:v>8516.7024692521754</c:v>
                </c:pt>
                <c:pt idx="611">
                  <c:v>8431.5354445596531</c:v>
                </c:pt>
                <c:pt idx="612">
                  <c:v>8347.2200901140568</c:v>
                </c:pt>
                <c:pt idx="613">
                  <c:v>8263.7478892129166</c:v>
                </c:pt>
                <c:pt idx="614">
                  <c:v>8181.1104103207872</c:v>
                </c:pt>
                <c:pt idx="615">
                  <c:v>8262.9215144239952</c:v>
                </c:pt>
                <c:pt idx="616">
                  <c:v>8345.5507295682346</c:v>
                </c:pt>
                <c:pt idx="617">
                  <c:v>8262.0952222725518</c:v>
                </c:pt>
                <c:pt idx="618">
                  <c:v>8179.4742700498264</c:v>
                </c:pt>
                <c:pt idx="619">
                  <c:v>8261.2690127503247</c:v>
                </c:pt>
                <c:pt idx="620">
                  <c:v>8178.6563226228218</c:v>
                </c:pt>
                <c:pt idx="621">
                  <c:v>8096.8697593965935</c:v>
                </c:pt>
                <c:pt idx="622">
                  <c:v>8177.8384569905593</c:v>
                </c:pt>
                <c:pt idx="623">
                  <c:v>8259.6168415604643</c:v>
                </c:pt>
                <c:pt idx="624">
                  <c:v>8177.0206731448598</c:v>
                </c:pt>
                <c:pt idx="625">
                  <c:v>8095.2504664134112</c:v>
                </c:pt>
                <c:pt idx="626">
                  <c:v>8176.202971077545</c:v>
                </c:pt>
                <c:pt idx="627">
                  <c:v>8257.965000788321</c:v>
                </c:pt>
                <c:pt idx="628">
                  <c:v>8175.3853507804379</c:v>
                </c:pt>
                <c:pt idx="629">
                  <c:v>8257.1392042882417</c:v>
                </c:pt>
                <c:pt idx="630">
                  <c:v>8174.5678122453592</c:v>
                </c:pt>
                <c:pt idx="631">
                  <c:v>8092.8221341229055</c:v>
                </c:pt>
                <c:pt idx="632">
                  <c:v>8173.7503554641344</c:v>
                </c:pt>
                <c:pt idx="633">
                  <c:v>8255.4878590187764</c:v>
                </c:pt>
                <c:pt idx="634">
                  <c:v>8338.0427376089647</c:v>
                </c:pt>
                <c:pt idx="635">
                  <c:v>8421.4231649850535</c:v>
                </c:pt>
                <c:pt idx="636">
                  <c:v>8337.2089333352033</c:v>
                </c:pt>
                <c:pt idx="637">
                  <c:v>8420.5810226685553</c:v>
                </c:pt>
                <c:pt idx="638">
                  <c:v>8336.3752124418697</c:v>
                </c:pt>
                <c:pt idx="639">
                  <c:v>8419.7389645662879</c:v>
                </c:pt>
                <c:pt idx="640">
                  <c:v>8335.5415749206259</c:v>
                </c:pt>
                <c:pt idx="641">
                  <c:v>8252.1861591714187</c:v>
                </c:pt>
                <c:pt idx="642">
                  <c:v>8169.6642975797049</c:v>
                </c:pt>
                <c:pt idx="643">
                  <c:v>8087.9676546039082</c:v>
                </c:pt>
                <c:pt idx="644">
                  <c:v>8007.0879780578689</c:v>
                </c:pt>
                <c:pt idx="645">
                  <c:v>7927.0170982772906</c:v>
                </c:pt>
                <c:pt idx="646">
                  <c:v>7847.7469272945182</c:v>
                </c:pt>
                <c:pt idx="647">
                  <c:v>7769.269458021573</c:v>
                </c:pt>
                <c:pt idx="648">
                  <c:v>7691.5767634413569</c:v>
                </c:pt>
                <c:pt idx="649">
                  <c:v>7614.660995806943</c:v>
                </c:pt>
                <c:pt idx="650">
                  <c:v>7538.5143858488736</c:v>
                </c:pt>
                <c:pt idx="651">
                  <c:v>7613.8995297073625</c:v>
                </c:pt>
                <c:pt idx="652">
                  <c:v>7537.7605344102885</c:v>
                </c:pt>
                <c:pt idx="653">
                  <c:v>7613.138139754391</c:v>
                </c:pt>
                <c:pt idx="654">
                  <c:v>7689.2695211519349</c:v>
                </c:pt>
                <c:pt idx="655">
                  <c:v>7612.376825940416</c:v>
                </c:pt>
                <c:pt idx="656">
                  <c:v>7688.5005941998197</c:v>
                </c:pt>
                <c:pt idx="657">
                  <c:v>7765.385600141818</c:v>
                </c:pt>
                <c:pt idx="658">
                  <c:v>7687.7317441404002</c:v>
                </c:pt>
                <c:pt idx="659">
                  <c:v>7610.8544266989966</c:v>
                </c:pt>
                <c:pt idx="660">
                  <c:v>7534.7458824320065</c:v>
                </c:pt>
                <c:pt idx="661">
                  <c:v>7459.3984236076867</c:v>
                </c:pt>
                <c:pt idx="662">
                  <c:v>7533.9924078437634</c:v>
                </c:pt>
                <c:pt idx="663">
                  <c:v>7458.652483765326</c:v>
                </c:pt>
                <c:pt idx="664">
                  <c:v>7533.2390086029791</c:v>
                </c:pt>
                <c:pt idx="665">
                  <c:v>7608.5713986890087</c:v>
                </c:pt>
                <c:pt idx="666">
                  <c:v>7684.657112675899</c:v>
                </c:pt>
                <c:pt idx="667">
                  <c:v>7761.5036838026581</c:v>
                </c:pt>
                <c:pt idx="668">
                  <c:v>7683.8886469646313</c:v>
                </c:pt>
                <c:pt idx="669">
                  <c:v>7760.7275334342776</c:v>
                </c:pt>
                <c:pt idx="670">
                  <c:v>7838.33480876862</c:v>
                </c:pt>
                <c:pt idx="671">
                  <c:v>7759.9514606809335</c:v>
                </c:pt>
                <c:pt idx="672">
                  <c:v>7837.5509752877424</c:v>
                </c:pt>
                <c:pt idx="673">
                  <c:v>7915.9264850406198</c:v>
                </c:pt>
                <c:pt idx="674">
                  <c:v>7836.7672201902133</c:v>
                </c:pt>
                <c:pt idx="675">
                  <c:v>7758.3995479883115</c:v>
                </c:pt>
                <c:pt idx="676">
                  <c:v>7835.9835434681945</c:v>
                </c:pt>
                <c:pt idx="677">
                  <c:v>7914.3433789028768</c:v>
                </c:pt>
                <c:pt idx="678">
                  <c:v>7993.4868126919055</c:v>
                </c:pt>
                <c:pt idx="679">
                  <c:v>8073.4216808188248</c:v>
                </c:pt>
                <c:pt idx="680">
                  <c:v>7992.6874640106362</c:v>
                </c:pt>
                <c:pt idx="681">
                  <c:v>7912.7605893705295</c:v>
                </c:pt>
                <c:pt idx="682">
                  <c:v>7833.6329834768239</c:v>
                </c:pt>
                <c:pt idx="683">
                  <c:v>7911.9693133115925</c:v>
                </c:pt>
                <c:pt idx="684">
                  <c:v>7991.0890064447085</c:v>
                </c:pt>
                <c:pt idx="685">
                  <c:v>8070.9998965091554</c:v>
                </c:pt>
                <c:pt idx="686">
                  <c:v>8151.7098954742469</c:v>
                </c:pt>
                <c:pt idx="687">
                  <c:v>8070.1927965195046</c:v>
                </c:pt>
                <c:pt idx="688">
                  <c:v>7989.4908685543096</c:v>
                </c:pt>
                <c:pt idx="689">
                  <c:v>8069.3857772398524</c:v>
                </c:pt>
                <c:pt idx="690">
                  <c:v>8150.0796350122509</c:v>
                </c:pt>
                <c:pt idx="691">
                  <c:v>8231.5804313623739</c:v>
                </c:pt>
                <c:pt idx="692">
                  <c:v>8149.2646270487503</c:v>
                </c:pt>
                <c:pt idx="693">
                  <c:v>8230.7572733192374</c:v>
                </c:pt>
                <c:pt idx="694">
                  <c:v>8148.4497005860449</c:v>
                </c:pt>
                <c:pt idx="695">
                  <c:v>8066.9652035801846</c:v>
                </c:pt>
                <c:pt idx="696">
                  <c:v>7986.2955515443828</c:v>
                </c:pt>
                <c:pt idx="697">
                  <c:v>8066.1585070598267</c:v>
                </c:pt>
                <c:pt idx="698">
                  <c:v>7985.4969219892282</c:v>
                </c:pt>
                <c:pt idx="699">
                  <c:v>8065.3518912091204</c:v>
                </c:pt>
                <c:pt idx="700">
                  <c:v>8146.0054101212118</c:v>
                </c:pt>
                <c:pt idx="701">
                  <c:v>8064.5453560199994</c:v>
                </c:pt>
                <c:pt idx="702">
                  <c:v>7983.8999024597997</c:v>
                </c:pt>
                <c:pt idx="703">
                  <c:v>8063.7389014843975</c:v>
                </c:pt>
                <c:pt idx="704">
                  <c:v>7983.1015124695532</c:v>
                </c:pt>
                <c:pt idx="705">
                  <c:v>7903.2704973448581</c:v>
                </c:pt>
                <c:pt idx="706">
                  <c:v>7824.2377923714093</c:v>
                </c:pt>
                <c:pt idx="707">
                  <c:v>7902.4801702951236</c:v>
                </c:pt>
                <c:pt idx="708">
                  <c:v>7823.4553685921719</c:v>
                </c:pt>
                <c:pt idx="709">
                  <c:v>7901.6899222780939</c:v>
                </c:pt>
                <c:pt idx="710">
                  <c:v>7980.7068215008749</c:v>
                </c:pt>
                <c:pt idx="711">
                  <c:v>8060.513889715884</c:v>
                </c:pt>
                <c:pt idx="712">
                  <c:v>7979.9087508187249</c:v>
                </c:pt>
                <c:pt idx="713">
                  <c:v>8059.7078383269118</c:v>
                </c:pt>
                <c:pt idx="714">
                  <c:v>7979.1107599436427</c:v>
                </c:pt>
                <c:pt idx="715">
                  <c:v>8058.9018675430789</c:v>
                </c:pt>
                <c:pt idx="716">
                  <c:v>8139.4908862185093</c:v>
                </c:pt>
                <c:pt idx="717">
                  <c:v>8220.8857950806942</c:v>
                </c:pt>
                <c:pt idx="718">
                  <c:v>8303.0946530315014</c:v>
                </c:pt>
                <c:pt idx="719">
                  <c:v>8220.063706501187</c:v>
                </c:pt>
                <c:pt idx="720">
                  <c:v>8302.2643435661994</c:v>
                </c:pt>
                <c:pt idx="721">
                  <c:v>8385.2869870018621</c:v>
                </c:pt>
                <c:pt idx="722">
                  <c:v>8469.1398568718814</c:v>
                </c:pt>
                <c:pt idx="723">
                  <c:v>8384.4484583031626</c:v>
                </c:pt>
                <c:pt idx="724">
                  <c:v>8300.6039737201318</c:v>
                </c:pt>
                <c:pt idx="725">
                  <c:v>8217.59793398293</c:v>
                </c:pt>
                <c:pt idx="726">
                  <c:v>8135.4219546431004</c:v>
                </c:pt>
                <c:pt idx="727">
                  <c:v>8216.776174189532</c:v>
                </c:pt>
                <c:pt idx="728">
                  <c:v>8134.6084124476365</c:v>
                </c:pt>
                <c:pt idx="729">
                  <c:v>8215.9544965721125</c:v>
                </c:pt>
                <c:pt idx="730">
                  <c:v>8133.7949516063909</c:v>
                </c:pt>
                <c:pt idx="731">
                  <c:v>8215.1329011224552</c:v>
                </c:pt>
                <c:pt idx="732">
                  <c:v>8132.9815721112309</c:v>
                </c:pt>
                <c:pt idx="733">
                  <c:v>8214.3113878323438</c:v>
                </c:pt>
                <c:pt idx="734">
                  <c:v>8296.4545017106666</c:v>
                </c:pt>
                <c:pt idx="735">
                  <c:v>8213.4899566935601</c:v>
                </c:pt>
                <c:pt idx="736">
                  <c:v>8295.624856260496</c:v>
                </c:pt>
                <c:pt idx="737">
                  <c:v>8378.5811048231008</c:v>
                </c:pt>
                <c:pt idx="738">
                  <c:v>8294.7952937748705</c:v>
                </c:pt>
                <c:pt idx="739">
                  <c:v>8211.847340837121</c:v>
                </c:pt>
                <c:pt idx="740">
                  <c:v>8293.9658142454919</c:v>
                </c:pt>
                <c:pt idx="741">
                  <c:v>8211.0261561030366</c:v>
                </c:pt>
                <c:pt idx="742">
                  <c:v>8128.9158945420058</c:v>
                </c:pt>
                <c:pt idx="743">
                  <c:v>8047.6267355965856</c:v>
                </c:pt>
                <c:pt idx="744">
                  <c:v>8128.1030029525518</c:v>
                </c:pt>
                <c:pt idx="745">
                  <c:v>8046.8219729230259</c:v>
                </c:pt>
                <c:pt idx="746">
                  <c:v>8127.2901926522563</c:v>
                </c:pt>
                <c:pt idx="747">
                  <c:v>8208.5630945787798</c:v>
                </c:pt>
                <c:pt idx="748">
                  <c:v>8126.4774636329921</c:v>
                </c:pt>
                <c:pt idx="749">
                  <c:v>8207.7422382693221</c:v>
                </c:pt>
                <c:pt idx="750">
                  <c:v>8289.819660652016</c:v>
                </c:pt>
                <c:pt idx="751">
                  <c:v>8206.9214640454957</c:v>
                </c:pt>
                <c:pt idx="752">
                  <c:v>8288.9906786859501</c:v>
                </c:pt>
                <c:pt idx="753">
                  <c:v>8206.1007718990913</c:v>
                </c:pt>
                <c:pt idx="754">
                  <c:v>8288.1617796180817</c:v>
                </c:pt>
                <c:pt idx="755">
                  <c:v>8371.0433974142634</c:v>
                </c:pt>
                <c:pt idx="756">
                  <c:v>8287.3329634401216</c:v>
                </c:pt>
                <c:pt idx="757">
                  <c:v>8204.4596338057199</c:v>
                </c:pt>
                <c:pt idx="758">
                  <c:v>8122.4150374676628</c:v>
                </c:pt>
                <c:pt idx="759">
                  <c:v>8203.6391878423401</c:v>
                </c:pt>
                <c:pt idx="760">
                  <c:v>8285.6755797207643</c:v>
                </c:pt>
                <c:pt idx="761">
                  <c:v>8368.5323355179717</c:v>
                </c:pt>
                <c:pt idx="762">
                  <c:v>8284.8470121627925</c:v>
                </c:pt>
                <c:pt idx="763">
                  <c:v>8367.69548228442</c:v>
                </c:pt>
                <c:pt idx="764">
                  <c:v>8284.018527461576</c:v>
                </c:pt>
                <c:pt idx="765">
                  <c:v>8366.8587127361916</c:v>
                </c:pt>
                <c:pt idx="766">
                  <c:v>8283.1901256088295</c:v>
                </c:pt>
                <c:pt idx="767">
                  <c:v>8366.0220268649173</c:v>
                </c:pt>
                <c:pt idx="768">
                  <c:v>8449.6822471335672</c:v>
                </c:pt>
                <c:pt idx="769">
                  <c:v>8365.1854246622315</c:v>
                </c:pt>
                <c:pt idx="770">
                  <c:v>8281.5335704156096</c:v>
                </c:pt>
                <c:pt idx="771">
                  <c:v>8364.3489061197652</c:v>
                </c:pt>
                <c:pt idx="772">
                  <c:v>8280.705417058567</c:v>
                </c:pt>
                <c:pt idx="773">
                  <c:v>8197.8983628879814</c:v>
                </c:pt>
                <c:pt idx="774">
                  <c:v>8115.9193792591013</c:v>
                </c:pt>
                <c:pt idx="775">
                  <c:v>8197.0785730516927</c:v>
                </c:pt>
                <c:pt idx="776">
                  <c:v>8115.1077873211761</c:v>
                </c:pt>
                <c:pt idx="777">
                  <c:v>8196.2588651943879</c:v>
                </c:pt>
                <c:pt idx="778">
                  <c:v>8278.2214538463322</c:v>
                </c:pt>
                <c:pt idx="779">
                  <c:v>8195.4392393078688</c:v>
                </c:pt>
                <c:pt idx="780">
                  <c:v>8277.3936317009466</c:v>
                </c:pt>
                <c:pt idx="781">
                  <c:v>8360.167568017956</c:v>
                </c:pt>
                <c:pt idx="782">
                  <c:v>8443.7692436981361</c:v>
                </c:pt>
                <c:pt idx="783">
                  <c:v>8359.3315512611553</c:v>
                </c:pt>
                <c:pt idx="784">
                  <c:v>8442.9248667737666</c:v>
                </c:pt>
                <c:pt idx="785">
                  <c:v>8358.4956181060297</c:v>
                </c:pt>
                <c:pt idx="786">
                  <c:v>8274.9106619249687</c:v>
                </c:pt>
                <c:pt idx="787">
                  <c:v>8357.6597685442175</c:v>
                </c:pt>
                <c:pt idx="788">
                  <c:v>8274.0831708587757</c:v>
                </c:pt>
                <c:pt idx="789">
                  <c:v>8191.3423391501883</c:v>
                </c:pt>
                <c:pt idx="790">
                  <c:v>8273.2557625416903</c:v>
                </c:pt>
                <c:pt idx="791">
                  <c:v>8190.5232049162732</c:v>
                </c:pt>
                <c:pt idx="792">
                  <c:v>8272.428436965436</c:v>
                </c:pt>
                <c:pt idx="793">
                  <c:v>8189.704152595782</c:v>
                </c:pt>
                <c:pt idx="794">
                  <c:v>8107.8071110698238</c:v>
                </c:pt>
                <c:pt idx="795">
                  <c:v>8188.885182180522</c:v>
                </c:pt>
                <c:pt idx="796">
                  <c:v>8270.7740340023265</c:v>
                </c:pt>
                <c:pt idx="797">
                  <c:v>8353.48177434235</c:v>
                </c:pt>
                <c:pt idx="798">
                  <c:v>8437.0165920857744</c:v>
                </c:pt>
                <c:pt idx="799">
                  <c:v>8521.3867580066326</c:v>
                </c:pt>
                <c:pt idx="800">
                  <c:v>8606.6006255866996</c:v>
                </c:pt>
                <c:pt idx="801">
                  <c:v>8692.6666318425669</c:v>
                </c:pt>
                <c:pt idx="802">
                  <c:v>8779.5932981609931</c:v>
                </c:pt>
                <c:pt idx="803">
                  <c:v>8867.3892311426025</c:v>
                </c:pt>
                <c:pt idx="804">
                  <c:v>8956.0631234540288</c:v>
                </c:pt>
                <c:pt idx="805">
                  <c:v>8866.502492219488</c:v>
                </c:pt>
                <c:pt idx="806">
                  <c:v>8777.8374672972932</c:v>
                </c:pt>
                <c:pt idx="807">
                  <c:v>8865.615841970266</c:v>
                </c:pt>
                <c:pt idx="808">
                  <c:v>8776.9596835505636</c:v>
                </c:pt>
                <c:pt idx="809">
                  <c:v>8689.190086715058</c:v>
                </c:pt>
                <c:pt idx="810">
                  <c:v>8602.298185847907</c:v>
                </c:pt>
                <c:pt idx="811">
                  <c:v>8516.2752039894276</c:v>
                </c:pt>
                <c:pt idx="812">
                  <c:v>8601.4379560293219</c:v>
                </c:pt>
                <c:pt idx="813">
                  <c:v>8687.4523355896144</c:v>
                </c:pt>
                <c:pt idx="814">
                  <c:v>8774.326858945511</c:v>
                </c:pt>
                <c:pt idx="815">
                  <c:v>8862.0701275349656</c:v>
                </c:pt>
                <c:pt idx="816">
                  <c:v>8950.690828810315</c:v>
                </c:pt>
                <c:pt idx="817">
                  <c:v>9040.1977370984187</c:v>
                </c:pt>
                <c:pt idx="818">
                  <c:v>8949.7957597274344</c:v>
                </c:pt>
                <c:pt idx="819">
                  <c:v>9039.2937173247083</c:v>
                </c:pt>
                <c:pt idx="820">
                  <c:v>9129.6866544979548</c:v>
                </c:pt>
                <c:pt idx="821">
                  <c:v>9220.9835210429337</c:v>
                </c:pt>
                <c:pt idx="822">
                  <c:v>9128.7736858325043</c:v>
                </c:pt>
                <c:pt idx="823">
                  <c:v>9220.0614226908292</c:v>
                </c:pt>
                <c:pt idx="824">
                  <c:v>9127.8608084639218</c:v>
                </c:pt>
                <c:pt idx="825">
                  <c:v>9036.5822003792819</c:v>
                </c:pt>
                <c:pt idx="826">
                  <c:v>9126.9480223830742</c:v>
                </c:pt>
                <c:pt idx="827">
                  <c:v>9218.2175026069053</c:v>
                </c:pt>
                <c:pt idx="828">
                  <c:v>9126.0353275808357</c:v>
                </c:pt>
                <c:pt idx="829">
                  <c:v>9034.7749743050281</c:v>
                </c:pt>
                <c:pt idx="830">
                  <c:v>9125.1227240480785</c:v>
                </c:pt>
                <c:pt idx="831">
                  <c:v>9033.8714968075983</c:v>
                </c:pt>
                <c:pt idx="832">
                  <c:v>9124.2102117756749</c:v>
                </c:pt>
                <c:pt idx="833">
                  <c:v>9215.452313893431</c:v>
                </c:pt>
                <c:pt idx="834">
                  <c:v>9123.2977907544973</c:v>
                </c:pt>
                <c:pt idx="835">
                  <c:v>9032.0648128469529</c:v>
                </c:pt>
                <c:pt idx="836">
                  <c:v>9122.3854609754217</c:v>
                </c:pt>
                <c:pt idx="837">
                  <c:v>9213.6093155851759</c:v>
                </c:pt>
                <c:pt idx="838">
                  <c:v>9305.7454087410279</c:v>
                </c:pt>
                <c:pt idx="839">
                  <c:v>9212.6879546536184</c:v>
                </c:pt>
                <c:pt idx="840">
                  <c:v>9304.814834200155</c:v>
                </c:pt>
                <c:pt idx="841">
                  <c:v>9211.7666858581542</c:v>
                </c:pt>
                <c:pt idx="842">
                  <c:v>9119.6490189995729</c:v>
                </c:pt>
                <c:pt idx="843">
                  <c:v>9028.4525288095774</c:v>
                </c:pt>
                <c:pt idx="844">
                  <c:v>9118.7370540976735</c:v>
                </c:pt>
                <c:pt idx="845">
                  <c:v>9209.9244246386497</c:v>
                </c:pt>
                <c:pt idx="846">
                  <c:v>9117.8251803922631</c:v>
                </c:pt>
                <c:pt idx="847">
                  <c:v>9026.6469285883413</c:v>
                </c:pt>
                <c:pt idx="848">
                  <c:v>9116.9133978742248</c:v>
                </c:pt>
                <c:pt idx="849">
                  <c:v>9025.7442638954817</c:v>
                </c:pt>
                <c:pt idx="850">
                  <c:v>8935.486821256527</c:v>
                </c:pt>
                <c:pt idx="851">
                  <c:v>9024.8416894690927</c:v>
                </c:pt>
                <c:pt idx="852">
                  <c:v>9115.090106363783</c:v>
                </c:pt>
                <c:pt idx="853">
                  <c:v>9023.9392053001447</c:v>
                </c:pt>
                <c:pt idx="854">
                  <c:v>8933.6998132471435</c:v>
                </c:pt>
                <c:pt idx="855">
                  <c:v>8844.3628151146713</c:v>
                </c:pt>
                <c:pt idx="856">
                  <c:v>8932.8064432658175</c:v>
                </c:pt>
                <c:pt idx="857">
                  <c:v>8843.4783788331588</c:v>
                </c:pt>
                <c:pt idx="858">
                  <c:v>8931.9131626214912</c:v>
                </c:pt>
                <c:pt idx="859">
                  <c:v>8842.5940309952766</c:v>
                </c:pt>
                <c:pt idx="860">
                  <c:v>8931.0199713052298</c:v>
                </c:pt>
                <c:pt idx="861">
                  <c:v>8841.7097715921773</c:v>
                </c:pt>
                <c:pt idx="862">
                  <c:v>8753.2926738762562</c:v>
                </c:pt>
                <c:pt idx="863">
                  <c:v>8665.7597471374938</c:v>
                </c:pt>
                <c:pt idx="864">
                  <c:v>8579.1021496661197</c:v>
                </c:pt>
                <c:pt idx="865">
                  <c:v>8664.8931711627811</c:v>
                </c:pt>
                <c:pt idx="866">
                  <c:v>8578.2442394511527</c:v>
                </c:pt>
                <c:pt idx="867">
                  <c:v>8664.0266818456639</c:v>
                </c:pt>
                <c:pt idx="868">
                  <c:v>8750.6669486641204</c:v>
                </c:pt>
                <c:pt idx="869">
                  <c:v>8663.1602791774785</c:v>
                </c:pt>
                <c:pt idx="870">
                  <c:v>8749.7918819692532</c:v>
                </c:pt>
                <c:pt idx="871">
                  <c:v>8837.2898007889453</c:v>
                </c:pt>
                <c:pt idx="872">
                  <c:v>8925.6626987968339</c:v>
                </c:pt>
                <c:pt idx="873">
                  <c:v>9014.9193257848019</c:v>
                </c:pt>
                <c:pt idx="874">
                  <c:v>9105.0685190426502</c:v>
                </c:pt>
                <c:pt idx="875">
                  <c:v>9196.1192042330767</c:v>
                </c:pt>
                <c:pt idx="876">
                  <c:v>9104.1580121907464</c:v>
                </c:pt>
                <c:pt idx="877">
                  <c:v>9013.1164320688385</c:v>
                </c:pt>
                <c:pt idx="878">
                  <c:v>9103.2475963895267</c:v>
                </c:pt>
                <c:pt idx="879">
                  <c:v>9194.2800723534219</c:v>
                </c:pt>
                <c:pt idx="880">
                  <c:v>9102.3372716298873</c:v>
                </c:pt>
                <c:pt idx="881">
                  <c:v>9193.3606443461867</c:v>
                </c:pt>
                <c:pt idx="882">
                  <c:v>9285.2942507896478</c:v>
                </c:pt>
                <c:pt idx="883">
                  <c:v>9378.1471932975437</c:v>
                </c:pt>
                <c:pt idx="884">
                  <c:v>9471.92866523052</c:v>
                </c:pt>
                <c:pt idx="885">
                  <c:v>9566.6479518828255</c:v>
                </c:pt>
                <c:pt idx="886">
                  <c:v>9662.3144314016536</c:v>
                </c:pt>
                <c:pt idx="887">
                  <c:v>9758.9375757156704</c:v>
                </c:pt>
                <c:pt idx="888">
                  <c:v>9661.3481999585129</c:v>
                </c:pt>
                <c:pt idx="889">
                  <c:v>9564.7347179589269</c:v>
                </c:pt>
                <c:pt idx="890">
                  <c:v>9660.3820651385158</c:v>
                </c:pt>
                <c:pt idx="891">
                  <c:v>9563.77824448713</c:v>
                </c:pt>
                <c:pt idx="892">
                  <c:v>9468.1404620422582</c:v>
                </c:pt>
                <c:pt idx="893">
                  <c:v>9562.8218666626799</c:v>
                </c:pt>
                <c:pt idx="894">
                  <c:v>9658.4500853293066</c:v>
                </c:pt>
                <c:pt idx="895">
                  <c:v>9561.8655844760142</c:v>
                </c:pt>
                <c:pt idx="896">
                  <c:v>9466.2469286312535</c:v>
                </c:pt>
                <c:pt idx="897">
                  <c:v>9371.5844593449401</c:v>
                </c:pt>
                <c:pt idx="898">
                  <c:v>9277.8686147514909</c:v>
                </c:pt>
                <c:pt idx="899">
                  <c:v>9370.6473008990051</c:v>
                </c:pt>
                <c:pt idx="900">
                  <c:v>9464.3537739079948</c:v>
                </c:pt>
                <c:pt idx="901">
                  <c:v>9558.9973116470755</c:v>
                </c:pt>
                <c:pt idx="902">
                  <c:v>9463.4073385306056</c:v>
                </c:pt>
                <c:pt idx="903">
                  <c:v>9368.7732651452989</c:v>
                </c:pt>
                <c:pt idx="904">
                  <c:v>9462.4609977967521</c:v>
                </c:pt>
                <c:pt idx="905">
                  <c:v>9367.8363878187847</c:v>
                </c:pt>
                <c:pt idx="906">
                  <c:v>9274.1580239405976</c:v>
                </c:pt>
                <c:pt idx="907">
                  <c:v>9181.4164437011914</c:v>
                </c:pt>
                <c:pt idx="908">
                  <c:v>9273.230608138203</c:v>
                </c:pt>
                <c:pt idx="909">
                  <c:v>9180.4983020568216</c:v>
                </c:pt>
                <c:pt idx="910">
                  <c:v>9088.6933190362543</c:v>
                </c:pt>
                <c:pt idx="911">
                  <c:v>8997.8063858458918</c:v>
                </c:pt>
                <c:pt idx="912">
                  <c:v>8907.828321987432</c:v>
                </c:pt>
                <c:pt idx="913">
                  <c:v>8996.9066052073067</c:v>
                </c:pt>
                <c:pt idx="914">
                  <c:v>9086.8756712593804</c:v>
                </c:pt>
                <c:pt idx="915">
                  <c:v>8996.006914546786</c:v>
                </c:pt>
                <c:pt idx="916">
                  <c:v>9085.9669836922531</c:v>
                </c:pt>
                <c:pt idx="917">
                  <c:v>9176.826653529175</c:v>
                </c:pt>
                <c:pt idx="918">
                  <c:v>9268.5949200644664</c:v>
                </c:pt>
                <c:pt idx="919">
                  <c:v>9361.2808692651106</c:v>
                </c:pt>
                <c:pt idx="920">
                  <c:v>9267.6680605724596</c:v>
                </c:pt>
                <c:pt idx="921">
                  <c:v>9360.3447411781835</c:v>
                </c:pt>
                <c:pt idx="922">
                  <c:v>9266.7412937664012</c:v>
                </c:pt>
                <c:pt idx="923">
                  <c:v>9174.0738808287369</c:v>
                </c:pt>
                <c:pt idx="924">
                  <c:v>9265.8146196370235</c:v>
                </c:pt>
                <c:pt idx="925">
                  <c:v>9358.4727658333941</c:v>
                </c:pt>
                <c:pt idx="926">
                  <c:v>9264.8880381750605</c:v>
                </c:pt>
                <c:pt idx="927">
                  <c:v>9172.2391577933104</c:v>
                </c:pt>
                <c:pt idx="928">
                  <c:v>9080.5167662153781</c:v>
                </c:pt>
                <c:pt idx="929">
                  <c:v>9171.3219338775325</c:v>
                </c:pt>
                <c:pt idx="930">
                  <c:v>9263.0351532163077</c:v>
                </c:pt>
                <c:pt idx="931">
                  <c:v>9355.665504748471</c:v>
                </c:pt>
                <c:pt idx="932">
                  <c:v>9449.222159795956</c:v>
                </c:pt>
                <c:pt idx="933">
                  <c:v>9543.7143813939165</c:v>
                </c:pt>
                <c:pt idx="934">
                  <c:v>9639.1515252078552</c:v>
                </c:pt>
                <c:pt idx="935">
                  <c:v>9542.7600099557767</c:v>
                </c:pt>
                <c:pt idx="936">
                  <c:v>9638.1876100553345</c:v>
                </c:pt>
                <c:pt idx="937">
                  <c:v>9541.8057339547813</c:v>
                </c:pt>
                <c:pt idx="938">
                  <c:v>9637.2237912943292</c:v>
                </c:pt>
                <c:pt idx="939">
                  <c:v>9733.5960292072723</c:v>
                </c:pt>
                <c:pt idx="940">
                  <c:v>9830.9319894993441</c:v>
                </c:pt>
                <c:pt idx="941">
                  <c:v>9929.2413093943378</c:v>
                </c:pt>
                <c:pt idx="942">
                  <c:v>10028.533722488281</c:v>
                </c:pt>
                <c:pt idx="943">
                  <c:v>10128.819059713163</c:v>
                </c:pt>
                <c:pt idx="944">
                  <c:v>10027.530869116032</c:v>
                </c:pt>
                <c:pt idx="945">
                  <c:v>9927.2555604248719</c:v>
                </c:pt>
                <c:pt idx="946">
                  <c:v>9827.983004820624</c:v>
                </c:pt>
                <c:pt idx="947">
                  <c:v>9926.2628348688304</c:v>
                </c:pt>
                <c:pt idx="948">
                  <c:v>10025.525463217518</c:v>
                </c:pt>
                <c:pt idx="949">
                  <c:v>10125.780717849693</c:v>
                </c:pt>
                <c:pt idx="950">
                  <c:v>10024.522910671196</c:v>
                </c:pt>
                <c:pt idx="951">
                  <c:v>9924.2776815644847</c:v>
                </c:pt>
                <c:pt idx="952">
                  <c:v>10023.52045838013</c:v>
                </c:pt>
                <c:pt idx="953">
                  <c:v>9923.2852537963281</c:v>
                </c:pt>
                <c:pt idx="954">
                  <c:v>10022.518106334292</c:v>
                </c:pt>
                <c:pt idx="955">
                  <c:v>10122.743287397634</c:v>
                </c:pt>
                <c:pt idx="956">
                  <c:v>10223.970720271611</c:v>
                </c:pt>
                <c:pt idx="957">
                  <c:v>10326.210427474327</c:v>
                </c:pt>
                <c:pt idx="958">
                  <c:v>10222.948323199584</c:v>
                </c:pt>
                <c:pt idx="959">
                  <c:v>10325.17780643158</c:v>
                </c:pt>
                <c:pt idx="960">
                  <c:v>10428.429584495896</c:v>
                </c:pt>
                <c:pt idx="961">
                  <c:v>10532.713880340854</c:v>
                </c:pt>
                <c:pt idx="962">
                  <c:v>10427.386741537446</c:v>
                </c:pt>
                <c:pt idx="963">
                  <c:v>10531.660608952821</c:v>
                </c:pt>
                <c:pt idx="964">
                  <c:v>10426.344002863294</c:v>
                </c:pt>
                <c:pt idx="965">
                  <c:v>10322.080562834661</c:v>
                </c:pt>
                <c:pt idx="966">
                  <c:v>10425.301368463008</c:v>
                </c:pt>
                <c:pt idx="967">
                  <c:v>10321.048354778377</c:v>
                </c:pt>
                <c:pt idx="968">
                  <c:v>10217.837871230593</c:v>
                </c:pt>
                <c:pt idx="969">
                  <c:v>10115.659492518287</c:v>
                </c:pt>
                <c:pt idx="970">
                  <c:v>10216.816087443471</c:v>
                </c:pt>
                <c:pt idx="971">
                  <c:v>10318.984248317905</c:v>
                </c:pt>
                <c:pt idx="972">
                  <c:v>10215.794405834726</c:v>
                </c:pt>
                <c:pt idx="973">
                  <c:v>10317.952349893072</c:v>
                </c:pt>
                <c:pt idx="974">
                  <c:v>10421.131873392003</c:v>
                </c:pt>
                <c:pt idx="975">
                  <c:v>10316.920554658083</c:v>
                </c:pt>
                <c:pt idx="976">
                  <c:v>10213.751349111502</c:v>
                </c:pt>
                <c:pt idx="977">
                  <c:v>10111.613835620386</c:v>
                </c:pt>
                <c:pt idx="978">
                  <c:v>10212.729973976589</c:v>
                </c:pt>
                <c:pt idx="979">
                  <c:v>10110.602674236823</c:v>
                </c:pt>
                <c:pt idx="980">
                  <c:v>10009.496647494454</c:v>
                </c:pt>
                <c:pt idx="981">
                  <c:v>10109.591613969398</c:v>
                </c:pt>
                <c:pt idx="982">
                  <c:v>10210.687530109091</c:v>
                </c:pt>
                <c:pt idx="983">
                  <c:v>10312.794405410183</c:v>
                </c:pt>
                <c:pt idx="984">
                  <c:v>10209.666461356081</c:v>
                </c:pt>
                <c:pt idx="985">
                  <c:v>10311.763125969641</c:v>
                </c:pt>
                <c:pt idx="986">
                  <c:v>10414.880757229337</c:v>
                </c:pt>
                <c:pt idx="987">
                  <c:v>10519.029564801631</c:v>
                </c:pt>
                <c:pt idx="988">
                  <c:v>10413.839269153614</c:v>
                </c:pt>
                <c:pt idx="989">
                  <c:v>10517.977661845151</c:v>
                </c:pt>
                <c:pt idx="990">
                  <c:v>10412.797885226699</c:v>
                </c:pt>
                <c:pt idx="991">
                  <c:v>10516.925864078965</c:v>
                </c:pt>
                <c:pt idx="992">
                  <c:v>10622.095122719755</c:v>
                </c:pt>
                <c:pt idx="993">
                  <c:v>10515.874171492556</c:v>
                </c:pt>
                <c:pt idx="994">
                  <c:v>10621.032913207482</c:v>
                </c:pt>
                <c:pt idx="995">
                  <c:v>10514.822584075408</c:v>
                </c:pt>
                <c:pt idx="996">
                  <c:v>10619.970809916162</c:v>
                </c:pt>
                <c:pt idx="997">
                  <c:v>10513.771101816999</c:v>
                </c:pt>
                <c:pt idx="998">
                  <c:v>10408.63339079883</c:v>
                </c:pt>
                <c:pt idx="999">
                  <c:v>10304.547056890842</c:v>
                </c:pt>
              </c:numCache>
            </c:numRef>
          </c:val>
          <c:smooth val="0"/>
          <c:extLst>
            <c:ext xmlns:c16="http://schemas.microsoft.com/office/drawing/2014/chart" uri="{C3380CC4-5D6E-409C-BE32-E72D297353CC}">
              <c16:uniqueId val="{00000001-ED65-44DF-BCF4-7FFE06821535}"/>
            </c:ext>
          </c:extLst>
        </c:ser>
        <c:ser>
          <c:idx val="2"/>
          <c:order val="2"/>
          <c:tx>
            <c:strRef>
              <c:f>'Simulaciones de Kelly'!$G$2</c:f>
              <c:strCache>
                <c:ptCount val="1"/>
                <c:pt idx="0">
                  <c:v>Kelly</c:v>
                </c:pt>
              </c:strCache>
            </c:strRef>
          </c:tx>
          <c:spPr>
            <a:ln w="12700" cap="rnd">
              <a:solidFill>
                <a:srgbClr val="00B050"/>
              </a:solidFill>
              <a:round/>
            </a:ln>
            <a:effectLst/>
          </c:spPr>
          <c:marker>
            <c:symbol val="none"/>
          </c:marker>
          <c:val>
            <c:numRef>
              <c:f>'Simulaciones de Kelly'!$G$3:$G$1002</c:f>
              <c:numCache>
                <c:formatCode>_ * #,##0_ ;_ * \-#,##0_ ;_ * "-"??_ ;_ @_ </c:formatCode>
                <c:ptCount val="1000"/>
                <c:pt idx="0">
                  <c:v>9800</c:v>
                </c:pt>
                <c:pt idx="1">
                  <c:v>9604</c:v>
                </c:pt>
                <c:pt idx="2">
                  <c:v>9411.92</c:v>
                </c:pt>
                <c:pt idx="3">
                  <c:v>9223.6815999999999</c:v>
                </c:pt>
                <c:pt idx="4">
                  <c:v>9408.1552319999992</c:v>
                </c:pt>
                <c:pt idx="5">
                  <c:v>9219.9921273599994</c:v>
                </c:pt>
                <c:pt idx="6">
                  <c:v>9404.3919699071994</c:v>
                </c:pt>
                <c:pt idx="7">
                  <c:v>9592.4798093053432</c:v>
                </c:pt>
                <c:pt idx="8">
                  <c:v>9400.6302131192369</c:v>
                </c:pt>
                <c:pt idx="9">
                  <c:v>9212.6176088568518</c:v>
                </c:pt>
                <c:pt idx="10">
                  <c:v>9396.8699610339881</c:v>
                </c:pt>
                <c:pt idx="11">
                  <c:v>9208.932561813308</c:v>
                </c:pt>
                <c:pt idx="12">
                  <c:v>9393.1112130495749</c:v>
                </c:pt>
                <c:pt idx="13">
                  <c:v>9205.248988788584</c:v>
                </c:pt>
                <c:pt idx="14">
                  <c:v>9389.3539685643555</c:v>
                </c:pt>
                <c:pt idx="15">
                  <c:v>9577.1410479356418</c:v>
                </c:pt>
                <c:pt idx="16">
                  <c:v>9385.5982269769283</c:v>
                </c:pt>
                <c:pt idx="17">
                  <c:v>9197.8862624373905</c:v>
                </c:pt>
                <c:pt idx="18">
                  <c:v>9013.9285371886435</c:v>
                </c:pt>
                <c:pt idx="19">
                  <c:v>9194.207107932416</c:v>
                </c:pt>
                <c:pt idx="20">
                  <c:v>9010.3229657737684</c:v>
                </c:pt>
                <c:pt idx="21">
                  <c:v>8830.1165064582929</c:v>
                </c:pt>
                <c:pt idx="22">
                  <c:v>8653.5141763291267</c:v>
                </c:pt>
                <c:pt idx="23">
                  <c:v>8826.5844598557087</c:v>
                </c:pt>
                <c:pt idx="24">
                  <c:v>9003.1161490528229</c:v>
                </c:pt>
                <c:pt idx="25">
                  <c:v>8823.0538260717658</c:v>
                </c:pt>
                <c:pt idx="26">
                  <c:v>8646.5927495503311</c:v>
                </c:pt>
                <c:pt idx="27">
                  <c:v>8819.5246045413369</c:v>
                </c:pt>
                <c:pt idx="28">
                  <c:v>8643.1341124505107</c:v>
                </c:pt>
                <c:pt idx="29">
                  <c:v>8470.2714302015011</c:v>
                </c:pt>
                <c:pt idx="30">
                  <c:v>8639.6768588055311</c:v>
                </c:pt>
                <c:pt idx="31">
                  <c:v>8812.4703959816416</c:v>
                </c:pt>
                <c:pt idx="32">
                  <c:v>8988.7198039012746</c:v>
                </c:pt>
                <c:pt idx="33">
                  <c:v>8808.9454078232484</c:v>
                </c:pt>
                <c:pt idx="34">
                  <c:v>8632.7664996667827</c:v>
                </c:pt>
                <c:pt idx="35">
                  <c:v>8805.4218296601175</c:v>
                </c:pt>
                <c:pt idx="36">
                  <c:v>8629.3133930669155</c:v>
                </c:pt>
                <c:pt idx="37">
                  <c:v>8456.727125205578</c:v>
                </c:pt>
                <c:pt idx="38">
                  <c:v>8625.8616677096888</c:v>
                </c:pt>
                <c:pt idx="39">
                  <c:v>8798.3789010638829</c:v>
                </c:pt>
                <c:pt idx="40">
                  <c:v>8622.4113230426046</c:v>
                </c:pt>
                <c:pt idx="41">
                  <c:v>8449.9630965817523</c:v>
                </c:pt>
                <c:pt idx="42">
                  <c:v>8280.9638346501179</c:v>
                </c:pt>
                <c:pt idx="43">
                  <c:v>8446.5831113431195</c:v>
                </c:pt>
                <c:pt idx="44">
                  <c:v>8615.5147735699811</c:v>
                </c:pt>
                <c:pt idx="45">
                  <c:v>8787.8250690413806</c:v>
                </c:pt>
                <c:pt idx="46">
                  <c:v>8612.0685676605535</c:v>
                </c:pt>
                <c:pt idx="47">
                  <c:v>8784.309939013765</c:v>
                </c:pt>
                <c:pt idx="48">
                  <c:v>8959.9961377940399</c:v>
                </c:pt>
                <c:pt idx="49">
                  <c:v>9139.1960605499207</c:v>
                </c:pt>
                <c:pt idx="50">
                  <c:v>8956.4121393389214</c:v>
                </c:pt>
                <c:pt idx="51">
                  <c:v>8777.2838965521423</c:v>
                </c:pt>
                <c:pt idx="52">
                  <c:v>8952.8295744831848</c:v>
                </c:pt>
                <c:pt idx="53">
                  <c:v>9131.8861659728482</c:v>
                </c:pt>
                <c:pt idx="54">
                  <c:v>8949.248442653392</c:v>
                </c:pt>
                <c:pt idx="55">
                  <c:v>8770.2634738003235</c:v>
                </c:pt>
                <c:pt idx="56">
                  <c:v>8594.8582043243168</c:v>
                </c:pt>
                <c:pt idx="57">
                  <c:v>8422.9610402378312</c:v>
                </c:pt>
                <c:pt idx="58">
                  <c:v>8591.4202610425873</c:v>
                </c:pt>
                <c:pt idx="59">
                  <c:v>8763.2486662634383</c:v>
                </c:pt>
                <c:pt idx="60">
                  <c:v>8587.983692938169</c:v>
                </c:pt>
                <c:pt idx="61">
                  <c:v>8759.7433667969326</c:v>
                </c:pt>
                <c:pt idx="62">
                  <c:v>8584.5484994609942</c:v>
                </c:pt>
                <c:pt idx="63">
                  <c:v>8412.8575294717739</c:v>
                </c:pt>
                <c:pt idx="64">
                  <c:v>8581.1146800612096</c:v>
                </c:pt>
                <c:pt idx="65">
                  <c:v>8409.4923864599859</c:v>
                </c:pt>
                <c:pt idx="66">
                  <c:v>8577.6822341891857</c:v>
                </c:pt>
                <c:pt idx="67">
                  <c:v>8406.1285895054025</c:v>
                </c:pt>
                <c:pt idx="68">
                  <c:v>8574.2511612955113</c:v>
                </c:pt>
                <c:pt idx="69">
                  <c:v>8745.7361845214218</c:v>
                </c:pt>
                <c:pt idx="70">
                  <c:v>8570.8214608309936</c:v>
                </c:pt>
                <c:pt idx="71">
                  <c:v>8399.405031614373</c:v>
                </c:pt>
                <c:pt idx="72">
                  <c:v>8231.4169309820863</c:v>
                </c:pt>
                <c:pt idx="73">
                  <c:v>8396.0452696017273</c:v>
                </c:pt>
                <c:pt idx="74">
                  <c:v>8563.9661749937623</c:v>
                </c:pt>
                <c:pt idx="75">
                  <c:v>8392.6868514938869</c:v>
                </c:pt>
                <c:pt idx="76">
                  <c:v>8224.8331144640088</c:v>
                </c:pt>
                <c:pt idx="77">
                  <c:v>8060.3364521747289</c:v>
                </c:pt>
                <c:pt idx="78">
                  <c:v>7899.1297231312346</c:v>
                </c:pt>
                <c:pt idx="79">
                  <c:v>8057.1123175938592</c:v>
                </c:pt>
                <c:pt idx="80">
                  <c:v>8218.2545639457367</c:v>
                </c:pt>
                <c:pt idx="81">
                  <c:v>8053.8894726668223</c:v>
                </c:pt>
                <c:pt idx="82">
                  <c:v>7892.8116832134856</c:v>
                </c:pt>
                <c:pt idx="83">
                  <c:v>8050.6679168777555</c:v>
                </c:pt>
                <c:pt idx="84">
                  <c:v>7889.6545585402</c:v>
                </c:pt>
                <c:pt idx="85">
                  <c:v>8047.4476497110036</c:v>
                </c:pt>
                <c:pt idx="86">
                  <c:v>8208.3966027052229</c:v>
                </c:pt>
                <c:pt idx="87">
                  <c:v>8044.2286706511186</c:v>
                </c:pt>
                <c:pt idx="88">
                  <c:v>8205.1132440641413</c:v>
                </c:pt>
                <c:pt idx="89">
                  <c:v>8369.2155089454245</c:v>
                </c:pt>
                <c:pt idx="90">
                  <c:v>8536.5998191243325</c:v>
                </c:pt>
                <c:pt idx="91">
                  <c:v>8365.8678227418459</c:v>
                </c:pt>
                <c:pt idx="92">
                  <c:v>8198.5504662870098</c:v>
                </c:pt>
                <c:pt idx="93">
                  <c:v>8034.5794569612699</c:v>
                </c:pt>
                <c:pt idx="94">
                  <c:v>7873.8878678220444</c:v>
                </c:pt>
                <c:pt idx="95">
                  <c:v>8031.3656251784851</c:v>
                </c:pt>
                <c:pt idx="96">
                  <c:v>8191.9929376820546</c:v>
                </c:pt>
                <c:pt idx="97">
                  <c:v>8355.8327964356959</c:v>
                </c:pt>
                <c:pt idx="98">
                  <c:v>8188.7161405069819</c:v>
                </c:pt>
                <c:pt idx="99">
                  <c:v>8352.4904633171209</c:v>
                </c:pt>
                <c:pt idx="100">
                  <c:v>8519.5402725834629</c:v>
                </c:pt>
                <c:pt idx="101">
                  <c:v>8349.1494671317942</c:v>
                </c:pt>
                <c:pt idx="102">
                  <c:v>8516.13245647443</c:v>
                </c:pt>
                <c:pt idx="103">
                  <c:v>8686.4551056039181</c:v>
                </c:pt>
                <c:pt idx="104">
                  <c:v>8860.1842077159963</c:v>
                </c:pt>
                <c:pt idx="105">
                  <c:v>8682.9805235616768</c:v>
                </c:pt>
                <c:pt idx="106">
                  <c:v>8509.3209130904434</c:v>
                </c:pt>
                <c:pt idx="107">
                  <c:v>8339.1344948286351</c:v>
                </c:pt>
                <c:pt idx="108">
                  <c:v>8505.9171847252073</c:v>
                </c:pt>
                <c:pt idx="109">
                  <c:v>8676.0355284197121</c:v>
                </c:pt>
                <c:pt idx="110">
                  <c:v>8502.5148178513173</c:v>
                </c:pt>
                <c:pt idx="111">
                  <c:v>8332.4645214942902</c:v>
                </c:pt>
                <c:pt idx="112">
                  <c:v>8499.1138119241768</c:v>
                </c:pt>
                <c:pt idx="113">
                  <c:v>8669.0960881626597</c:v>
                </c:pt>
                <c:pt idx="114">
                  <c:v>8495.7141663994062</c:v>
                </c:pt>
                <c:pt idx="115">
                  <c:v>8325.7998830714187</c:v>
                </c:pt>
                <c:pt idx="116">
                  <c:v>8159.28388540999</c:v>
                </c:pt>
                <c:pt idx="117">
                  <c:v>7996.0982077017907</c:v>
                </c:pt>
                <c:pt idx="118">
                  <c:v>7836.1762435477549</c:v>
                </c:pt>
                <c:pt idx="119">
                  <c:v>7992.8997684187098</c:v>
                </c:pt>
                <c:pt idx="120">
                  <c:v>8152.7577637870836</c:v>
                </c:pt>
                <c:pt idx="121">
                  <c:v>8315.812919062826</c:v>
                </c:pt>
                <c:pt idx="122">
                  <c:v>8149.4966606815697</c:v>
                </c:pt>
                <c:pt idx="123">
                  <c:v>8312.4865938952007</c:v>
                </c:pt>
                <c:pt idx="124">
                  <c:v>8146.2368620172965</c:v>
                </c:pt>
                <c:pt idx="125">
                  <c:v>8309.1615992576426</c:v>
                </c:pt>
                <c:pt idx="126">
                  <c:v>8142.9783672724898</c:v>
                </c:pt>
                <c:pt idx="127">
                  <c:v>7980.1187999270396</c:v>
                </c:pt>
                <c:pt idx="128">
                  <c:v>8139.7211759255806</c:v>
                </c:pt>
                <c:pt idx="129">
                  <c:v>8302.515599444092</c:v>
                </c:pt>
                <c:pt idx="130">
                  <c:v>8136.4652874552103</c:v>
                </c:pt>
                <c:pt idx="131">
                  <c:v>7973.735981706106</c:v>
                </c:pt>
                <c:pt idx="132">
                  <c:v>7814.2612620719838</c:v>
                </c:pt>
                <c:pt idx="133">
                  <c:v>7657.9760368305442</c:v>
                </c:pt>
                <c:pt idx="134">
                  <c:v>7504.8165160939334</c:v>
                </c:pt>
                <c:pt idx="135">
                  <c:v>7354.7201857720547</c:v>
                </c:pt>
                <c:pt idx="136">
                  <c:v>7207.6257820566134</c:v>
                </c:pt>
                <c:pt idx="137">
                  <c:v>7351.778297697746</c:v>
                </c:pt>
                <c:pt idx="138">
                  <c:v>7204.7427317437914</c:v>
                </c:pt>
                <c:pt idx="139">
                  <c:v>7060.647877108916</c:v>
                </c:pt>
                <c:pt idx="140">
                  <c:v>7201.8608346510946</c:v>
                </c:pt>
                <c:pt idx="141">
                  <c:v>7057.8236179580726</c:v>
                </c:pt>
                <c:pt idx="142">
                  <c:v>7198.9800903172345</c:v>
                </c:pt>
                <c:pt idx="143">
                  <c:v>7055.0004885108901</c:v>
                </c:pt>
                <c:pt idx="144">
                  <c:v>7196.1004982811082</c:v>
                </c:pt>
                <c:pt idx="145">
                  <c:v>7052.178488315486</c:v>
                </c:pt>
                <c:pt idx="146">
                  <c:v>7193.2220580817957</c:v>
                </c:pt>
                <c:pt idx="147">
                  <c:v>7337.0864992434317</c:v>
                </c:pt>
                <c:pt idx="148">
                  <c:v>7483.8282292283002</c:v>
                </c:pt>
                <c:pt idx="149">
                  <c:v>7633.5047938128664</c:v>
                </c:pt>
                <c:pt idx="150">
                  <c:v>7480.8346979366088</c:v>
                </c:pt>
                <c:pt idx="151">
                  <c:v>7630.4513918953407</c:v>
                </c:pt>
                <c:pt idx="152">
                  <c:v>7783.0604197332477</c:v>
                </c:pt>
                <c:pt idx="153">
                  <c:v>7627.399211338583</c:v>
                </c:pt>
                <c:pt idx="154">
                  <c:v>7474.8512271118116</c:v>
                </c:pt>
                <c:pt idx="155">
                  <c:v>7624.348251654048</c:v>
                </c:pt>
                <c:pt idx="156">
                  <c:v>7471.8612866209669</c:v>
                </c:pt>
                <c:pt idx="157">
                  <c:v>7322.4240608885475</c:v>
                </c:pt>
                <c:pt idx="158">
                  <c:v>7468.8725421063182</c:v>
                </c:pt>
                <c:pt idx="159">
                  <c:v>7319.4950912641916</c:v>
                </c:pt>
                <c:pt idx="160">
                  <c:v>7465.8849930894758</c:v>
                </c:pt>
                <c:pt idx="161">
                  <c:v>7316.5672932276866</c:v>
                </c:pt>
                <c:pt idx="162">
                  <c:v>7170.2359473631332</c:v>
                </c:pt>
                <c:pt idx="163">
                  <c:v>7026.8312284158701</c:v>
                </c:pt>
                <c:pt idx="164">
                  <c:v>7167.3678529841873</c:v>
                </c:pt>
                <c:pt idx="165">
                  <c:v>7310.7152100438707</c:v>
                </c:pt>
                <c:pt idx="166">
                  <c:v>7164.5009058429932</c:v>
                </c:pt>
                <c:pt idx="167">
                  <c:v>7021.2108877261335</c:v>
                </c:pt>
                <c:pt idx="168">
                  <c:v>7161.6351054806564</c:v>
                </c:pt>
                <c:pt idx="169">
                  <c:v>7018.402403371043</c:v>
                </c:pt>
                <c:pt idx="170">
                  <c:v>6878.0343553036219</c:v>
                </c:pt>
                <c:pt idx="171">
                  <c:v>7015.5950424096945</c:v>
                </c:pt>
                <c:pt idx="172">
                  <c:v>6875.283141561501</c:v>
                </c:pt>
                <c:pt idx="173">
                  <c:v>6737.7774787302706</c:v>
                </c:pt>
                <c:pt idx="174">
                  <c:v>6872.5330283048761</c:v>
                </c:pt>
                <c:pt idx="175">
                  <c:v>6735.0823677387789</c:v>
                </c:pt>
                <c:pt idx="176">
                  <c:v>6869.7840150935544</c:v>
                </c:pt>
                <c:pt idx="177">
                  <c:v>7007.1796953954254</c:v>
                </c:pt>
                <c:pt idx="178">
                  <c:v>7147.3232893033337</c:v>
                </c:pt>
                <c:pt idx="179">
                  <c:v>7290.2697550894</c:v>
                </c:pt>
                <c:pt idx="180">
                  <c:v>7144.4643599876117</c:v>
                </c:pt>
                <c:pt idx="181">
                  <c:v>7001.5750727878594</c:v>
                </c:pt>
                <c:pt idx="182">
                  <c:v>7141.6065742436167</c:v>
                </c:pt>
                <c:pt idx="183">
                  <c:v>7284.4387057284894</c:v>
                </c:pt>
                <c:pt idx="184">
                  <c:v>7430.1274798430595</c:v>
                </c:pt>
                <c:pt idx="185">
                  <c:v>7281.524930246198</c:v>
                </c:pt>
                <c:pt idx="186">
                  <c:v>7427.1554288511215</c:v>
                </c:pt>
                <c:pt idx="187">
                  <c:v>7278.6123202740991</c:v>
                </c:pt>
                <c:pt idx="188">
                  <c:v>7133.0400738686176</c:v>
                </c:pt>
                <c:pt idx="189">
                  <c:v>6990.3792723912456</c:v>
                </c:pt>
                <c:pt idx="190">
                  <c:v>6850.5716869434209</c:v>
                </c:pt>
                <c:pt idx="191">
                  <c:v>6713.5602532045523</c:v>
                </c:pt>
                <c:pt idx="192">
                  <c:v>6579.2890481404611</c:v>
                </c:pt>
                <c:pt idx="193">
                  <c:v>6710.8748291032707</c:v>
                </c:pt>
                <c:pt idx="194">
                  <c:v>6845.0923256853357</c:v>
                </c:pt>
                <c:pt idx="195">
                  <c:v>6981.9941721990426</c:v>
                </c:pt>
                <c:pt idx="196">
                  <c:v>6842.354288755062</c:v>
                </c:pt>
                <c:pt idx="197">
                  <c:v>6979.2013745301629</c:v>
                </c:pt>
                <c:pt idx="198">
                  <c:v>7118.785402020766</c:v>
                </c:pt>
                <c:pt idx="199">
                  <c:v>6976.4096939803503</c:v>
                </c:pt>
                <c:pt idx="200">
                  <c:v>6836.8815001007433</c:v>
                </c:pt>
                <c:pt idx="201">
                  <c:v>6700.1438700987283</c:v>
                </c:pt>
                <c:pt idx="202">
                  <c:v>6566.1409926967535</c:v>
                </c:pt>
                <c:pt idx="203">
                  <c:v>6697.463812550689</c:v>
                </c:pt>
                <c:pt idx="204">
                  <c:v>6831.4130888017025</c:v>
                </c:pt>
                <c:pt idx="205">
                  <c:v>6968.0413505777369</c:v>
                </c:pt>
                <c:pt idx="206">
                  <c:v>6828.6805235661823</c:v>
                </c:pt>
                <c:pt idx="207">
                  <c:v>6965.2541340375055</c:v>
                </c:pt>
                <c:pt idx="208">
                  <c:v>6825.9490513567553</c:v>
                </c:pt>
                <c:pt idx="209">
                  <c:v>6689.4300703296203</c:v>
                </c:pt>
                <c:pt idx="210">
                  <c:v>6555.6414689230278</c:v>
                </c:pt>
                <c:pt idx="211">
                  <c:v>6424.5286395445673</c:v>
                </c:pt>
                <c:pt idx="212">
                  <c:v>6296.0380667536756</c:v>
                </c:pt>
                <c:pt idx="213">
                  <c:v>6421.9588280887492</c:v>
                </c:pt>
                <c:pt idx="214">
                  <c:v>6550.3980046505239</c:v>
                </c:pt>
                <c:pt idx="215">
                  <c:v>6681.4059647435342</c:v>
                </c:pt>
                <c:pt idx="216">
                  <c:v>6547.7778454486634</c:v>
                </c:pt>
                <c:pt idx="217">
                  <c:v>6678.7334023576368</c:v>
                </c:pt>
                <c:pt idx="218">
                  <c:v>6812.3080704047898</c:v>
                </c:pt>
                <c:pt idx="219">
                  <c:v>6676.061908996694</c:v>
                </c:pt>
                <c:pt idx="220">
                  <c:v>6542.5406708167602</c:v>
                </c:pt>
                <c:pt idx="221">
                  <c:v>6673.3914842330951</c:v>
                </c:pt>
                <c:pt idx="222">
                  <c:v>6539.9236545484328</c:v>
                </c:pt>
                <c:pt idx="223">
                  <c:v>6670.7221276394012</c:v>
                </c:pt>
                <c:pt idx="224">
                  <c:v>6804.1365701921895</c:v>
                </c:pt>
                <c:pt idx="225">
                  <c:v>6940.2193015960329</c:v>
                </c:pt>
                <c:pt idx="226">
                  <c:v>6801.4149155641126</c:v>
                </c:pt>
                <c:pt idx="227">
                  <c:v>6937.4432138753946</c:v>
                </c:pt>
                <c:pt idx="228">
                  <c:v>6798.6943495978867</c:v>
                </c:pt>
                <c:pt idx="229">
                  <c:v>6934.6682365898441</c:v>
                </c:pt>
                <c:pt idx="230">
                  <c:v>7073.3616013216406</c:v>
                </c:pt>
                <c:pt idx="231">
                  <c:v>6931.894369295208</c:v>
                </c:pt>
                <c:pt idx="232">
                  <c:v>6793.2564819093041</c:v>
                </c:pt>
                <c:pt idx="233">
                  <c:v>6929.1216115474899</c:v>
                </c:pt>
                <c:pt idx="234">
                  <c:v>6790.53917931654</c:v>
                </c:pt>
                <c:pt idx="235">
                  <c:v>6654.7283957302088</c:v>
                </c:pt>
                <c:pt idx="236">
                  <c:v>6521.6338278156045</c:v>
                </c:pt>
                <c:pt idx="237">
                  <c:v>6652.0665043719164</c:v>
                </c:pt>
                <c:pt idx="238">
                  <c:v>6785.1078344593543</c:v>
                </c:pt>
                <c:pt idx="239">
                  <c:v>6920.8099911485415</c:v>
                </c:pt>
                <c:pt idx="240">
                  <c:v>6782.3937913255704</c:v>
                </c:pt>
                <c:pt idx="241">
                  <c:v>6918.0416671520816</c:v>
                </c:pt>
                <c:pt idx="242">
                  <c:v>6779.6808338090395</c:v>
                </c:pt>
                <c:pt idx="243">
                  <c:v>6644.0872171328583</c:v>
                </c:pt>
                <c:pt idx="244">
                  <c:v>6511.2054727902014</c:v>
                </c:pt>
                <c:pt idx="245">
                  <c:v>6641.4295822460053</c:v>
                </c:pt>
                <c:pt idx="246">
                  <c:v>6508.600990601085</c:v>
                </c:pt>
                <c:pt idx="247">
                  <c:v>6638.7730104131069</c:v>
                </c:pt>
                <c:pt idx="248">
                  <c:v>6771.5484706213692</c:v>
                </c:pt>
                <c:pt idx="249">
                  <c:v>6636.1175012089416</c:v>
                </c:pt>
                <c:pt idx="250">
                  <c:v>6768.8398512331205</c:v>
                </c:pt>
                <c:pt idx="251">
                  <c:v>6633.4630542084578</c:v>
                </c:pt>
                <c:pt idx="252">
                  <c:v>6500.7937931242886</c:v>
                </c:pt>
                <c:pt idx="253">
                  <c:v>6370.7779172618029</c:v>
                </c:pt>
                <c:pt idx="254">
                  <c:v>6498.1934756070386</c:v>
                </c:pt>
                <c:pt idx="255">
                  <c:v>6368.2296060948975</c:v>
                </c:pt>
                <c:pt idx="256">
                  <c:v>6240.8650139729998</c:v>
                </c:pt>
                <c:pt idx="257">
                  <c:v>6365.6823142524599</c:v>
                </c:pt>
                <c:pt idx="258">
                  <c:v>6238.3686679674111</c:v>
                </c:pt>
                <c:pt idx="259">
                  <c:v>6363.1360413267594</c:v>
                </c:pt>
                <c:pt idx="260">
                  <c:v>6235.8733205002245</c:v>
                </c:pt>
                <c:pt idx="261">
                  <c:v>6111.1558540902197</c:v>
                </c:pt>
                <c:pt idx="262">
                  <c:v>5988.9327370084156</c:v>
                </c:pt>
                <c:pt idx="263">
                  <c:v>5869.1540822682473</c:v>
                </c:pt>
                <c:pt idx="264">
                  <c:v>5986.5371639136119</c:v>
                </c:pt>
                <c:pt idx="265">
                  <c:v>6106.2679071918838</c:v>
                </c:pt>
                <c:pt idx="266">
                  <c:v>5984.142549048046</c:v>
                </c:pt>
                <c:pt idx="267">
                  <c:v>5864.4596980670849</c:v>
                </c:pt>
                <c:pt idx="268">
                  <c:v>5747.170504105743</c:v>
                </c:pt>
                <c:pt idx="269">
                  <c:v>5632.2270940236285</c:v>
                </c:pt>
                <c:pt idx="270">
                  <c:v>5744.8716359041009</c:v>
                </c:pt>
                <c:pt idx="271">
                  <c:v>5859.7690686221831</c:v>
                </c:pt>
                <c:pt idx="272">
                  <c:v>5742.5736872497391</c:v>
                </c:pt>
                <c:pt idx="273">
                  <c:v>5857.4251609947341</c:v>
                </c:pt>
                <c:pt idx="274">
                  <c:v>5740.2766577748398</c:v>
                </c:pt>
                <c:pt idx="275">
                  <c:v>5625.4711246193428</c:v>
                </c:pt>
                <c:pt idx="276">
                  <c:v>5512.961702126956</c:v>
                </c:pt>
                <c:pt idx="277">
                  <c:v>5402.702468084417</c:v>
                </c:pt>
                <c:pt idx="278">
                  <c:v>5510.7565174461051</c:v>
                </c:pt>
                <c:pt idx="279">
                  <c:v>5620.9716477950269</c:v>
                </c:pt>
                <c:pt idx="280">
                  <c:v>5508.5522148391265</c:v>
                </c:pt>
                <c:pt idx="281">
                  <c:v>5618.7232591359088</c:v>
                </c:pt>
                <c:pt idx="282">
                  <c:v>5731.0977243186271</c:v>
                </c:pt>
                <c:pt idx="283">
                  <c:v>5845.7196788049996</c:v>
                </c:pt>
                <c:pt idx="284">
                  <c:v>5728.8052852288993</c:v>
                </c:pt>
                <c:pt idx="285">
                  <c:v>5614.2291795243209</c:v>
                </c:pt>
                <c:pt idx="286">
                  <c:v>5726.5137631148073</c:v>
                </c:pt>
                <c:pt idx="287">
                  <c:v>5611.9834878525107</c:v>
                </c:pt>
                <c:pt idx="288">
                  <c:v>5724.223157609561</c:v>
                </c:pt>
                <c:pt idx="289">
                  <c:v>5838.707620761752</c:v>
                </c:pt>
                <c:pt idx="290">
                  <c:v>5955.4817731769872</c:v>
                </c:pt>
                <c:pt idx="291">
                  <c:v>5836.372137713447</c:v>
                </c:pt>
                <c:pt idx="292">
                  <c:v>5953.0995804677159</c:v>
                </c:pt>
                <c:pt idx="293">
                  <c:v>5834.0375888583612</c:v>
                </c:pt>
                <c:pt idx="294">
                  <c:v>5950.7183406355289</c:v>
                </c:pt>
                <c:pt idx="295">
                  <c:v>6069.7327074482391</c:v>
                </c:pt>
                <c:pt idx="296">
                  <c:v>5948.3380532992742</c:v>
                </c:pt>
                <c:pt idx="297">
                  <c:v>6067.3048143652595</c:v>
                </c:pt>
                <c:pt idx="298">
                  <c:v>5945.9587180779545</c:v>
                </c:pt>
                <c:pt idx="299">
                  <c:v>5827.0395437163952</c:v>
                </c:pt>
                <c:pt idx="300">
                  <c:v>5710.498752842067</c:v>
                </c:pt>
                <c:pt idx="301">
                  <c:v>5596.2887777852256</c:v>
                </c:pt>
                <c:pt idx="302">
                  <c:v>5708.2145533409303</c:v>
                </c:pt>
                <c:pt idx="303">
                  <c:v>5822.3788444077491</c:v>
                </c:pt>
                <c:pt idx="304">
                  <c:v>5705.9312675195943</c:v>
                </c:pt>
                <c:pt idx="305">
                  <c:v>5820.0498928699863</c:v>
                </c:pt>
                <c:pt idx="306">
                  <c:v>5703.6488950125868</c:v>
                </c:pt>
                <c:pt idx="307">
                  <c:v>5817.7218729128381</c:v>
                </c:pt>
                <c:pt idx="308">
                  <c:v>5934.0763103710951</c:v>
                </c:pt>
                <c:pt idx="309">
                  <c:v>6052.7578365785166</c:v>
                </c:pt>
                <c:pt idx="310">
                  <c:v>5931.702679846946</c:v>
                </c:pt>
                <c:pt idx="311">
                  <c:v>5813.0686262500067</c:v>
                </c:pt>
                <c:pt idx="312">
                  <c:v>5929.329998775007</c:v>
                </c:pt>
                <c:pt idx="313">
                  <c:v>6047.9165987505075</c:v>
                </c:pt>
                <c:pt idx="314">
                  <c:v>6168.8749307255175</c:v>
                </c:pt>
                <c:pt idx="315">
                  <c:v>6045.4974321110076</c:v>
                </c:pt>
                <c:pt idx="316">
                  <c:v>5924.5874834687875</c:v>
                </c:pt>
                <c:pt idx="317">
                  <c:v>5806.0957337994114</c:v>
                </c:pt>
                <c:pt idx="318">
                  <c:v>5689.9738191234228</c:v>
                </c:pt>
                <c:pt idx="319">
                  <c:v>5803.7732955058909</c:v>
                </c:pt>
                <c:pt idx="320">
                  <c:v>5687.6978295957733</c:v>
                </c:pt>
                <c:pt idx="321">
                  <c:v>5801.4517861876884</c:v>
                </c:pt>
                <c:pt idx="322">
                  <c:v>5917.480821911442</c:v>
                </c:pt>
                <c:pt idx="323">
                  <c:v>6035.8304383496707</c:v>
                </c:pt>
                <c:pt idx="324">
                  <c:v>6156.5470471166636</c:v>
                </c:pt>
                <c:pt idx="325">
                  <c:v>6279.6779880589966</c:v>
                </c:pt>
                <c:pt idx="326">
                  <c:v>6154.0844282978169</c:v>
                </c:pt>
                <c:pt idx="327">
                  <c:v>6277.1661168637729</c:v>
                </c:pt>
                <c:pt idx="328">
                  <c:v>6151.6227945264973</c:v>
                </c:pt>
                <c:pt idx="329">
                  <c:v>6274.6552504170268</c:v>
                </c:pt>
                <c:pt idx="330">
                  <c:v>6400.1483554253673</c:v>
                </c:pt>
                <c:pt idx="331">
                  <c:v>6528.1513225338749</c:v>
                </c:pt>
                <c:pt idx="332">
                  <c:v>6658.7143489845521</c:v>
                </c:pt>
                <c:pt idx="333">
                  <c:v>6525.5400620048613</c:v>
                </c:pt>
                <c:pt idx="334">
                  <c:v>6395.0292607647643</c:v>
                </c:pt>
                <c:pt idx="335">
                  <c:v>6522.9298459800593</c:v>
                </c:pt>
                <c:pt idx="336">
                  <c:v>6392.4712490604579</c:v>
                </c:pt>
                <c:pt idx="337">
                  <c:v>6520.3206740416672</c:v>
                </c:pt>
                <c:pt idx="338">
                  <c:v>6389.914260560834</c:v>
                </c:pt>
                <c:pt idx="339">
                  <c:v>6517.7125457720504</c:v>
                </c:pt>
                <c:pt idx="340">
                  <c:v>6387.3582948566091</c:v>
                </c:pt>
                <c:pt idx="341">
                  <c:v>6515.1054607537417</c:v>
                </c:pt>
                <c:pt idx="342">
                  <c:v>6645.4075699688165</c:v>
                </c:pt>
                <c:pt idx="343">
                  <c:v>6512.4994185694404</c:v>
                </c:pt>
                <c:pt idx="344">
                  <c:v>6642.7494069408294</c:v>
                </c:pt>
                <c:pt idx="345">
                  <c:v>6775.6043950796457</c:v>
                </c:pt>
                <c:pt idx="346">
                  <c:v>6911.1164829812387</c:v>
                </c:pt>
                <c:pt idx="347">
                  <c:v>6772.8941533216139</c:v>
                </c:pt>
                <c:pt idx="348">
                  <c:v>6908.3520363880461</c:v>
                </c:pt>
                <c:pt idx="349">
                  <c:v>7046.5190771158068</c:v>
                </c:pt>
                <c:pt idx="350">
                  <c:v>6905.5886955734904</c:v>
                </c:pt>
                <c:pt idx="351">
                  <c:v>6767.4769216620207</c:v>
                </c:pt>
                <c:pt idx="352">
                  <c:v>6632.1273832287807</c:v>
                </c:pt>
                <c:pt idx="353">
                  <c:v>6764.7699308933561</c:v>
                </c:pt>
                <c:pt idx="354">
                  <c:v>6900.0653295112234</c:v>
                </c:pt>
                <c:pt idx="355">
                  <c:v>6762.0640229209985</c:v>
                </c:pt>
                <c:pt idx="356">
                  <c:v>6897.3053033794185</c:v>
                </c:pt>
                <c:pt idx="357">
                  <c:v>6759.35919731183</c:v>
                </c:pt>
                <c:pt idx="358">
                  <c:v>6894.5463812580665</c:v>
                </c:pt>
                <c:pt idx="359">
                  <c:v>6756.6554536329049</c:v>
                </c:pt>
                <c:pt idx="360">
                  <c:v>6621.5223445602469</c:v>
                </c:pt>
                <c:pt idx="361">
                  <c:v>6489.0918976690418</c:v>
                </c:pt>
                <c:pt idx="362">
                  <c:v>6359.3100597156608</c:v>
                </c:pt>
                <c:pt idx="363">
                  <c:v>6486.4962609099739</c:v>
                </c:pt>
                <c:pt idx="364">
                  <c:v>6616.2261861281731</c:v>
                </c:pt>
                <c:pt idx="365">
                  <c:v>6748.5507098507369</c:v>
                </c:pt>
                <c:pt idx="366">
                  <c:v>6613.5796956537224</c:v>
                </c:pt>
                <c:pt idx="367">
                  <c:v>6745.8512895667973</c:v>
                </c:pt>
                <c:pt idx="368">
                  <c:v>6610.9342637754617</c:v>
                </c:pt>
                <c:pt idx="369">
                  <c:v>6743.1529490509711</c:v>
                </c:pt>
                <c:pt idx="370">
                  <c:v>6608.289890069952</c:v>
                </c:pt>
                <c:pt idx="371">
                  <c:v>6740.4556878713511</c:v>
                </c:pt>
                <c:pt idx="372">
                  <c:v>6605.6465741139236</c:v>
                </c:pt>
                <c:pt idx="373">
                  <c:v>6737.759505596202</c:v>
                </c:pt>
                <c:pt idx="374">
                  <c:v>6872.5146957081261</c:v>
                </c:pt>
                <c:pt idx="375">
                  <c:v>6735.064401793964</c:v>
                </c:pt>
                <c:pt idx="376">
                  <c:v>6600.3631137580851</c:v>
                </c:pt>
                <c:pt idx="377">
                  <c:v>6468.3558514829238</c:v>
                </c:pt>
                <c:pt idx="378">
                  <c:v>6338.9887344532654</c:v>
                </c:pt>
                <c:pt idx="379">
                  <c:v>6465.7685091423309</c:v>
                </c:pt>
                <c:pt idx="380">
                  <c:v>6595.0838793251778</c:v>
                </c:pt>
                <c:pt idx="381">
                  <c:v>6726.9855569116817</c:v>
                </c:pt>
                <c:pt idx="382">
                  <c:v>6592.4458457734481</c:v>
                </c:pt>
                <c:pt idx="383">
                  <c:v>6460.596928857979</c:v>
                </c:pt>
                <c:pt idx="384">
                  <c:v>6589.8088674351384</c:v>
                </c:pt>
                <c:pt idx="385">
                  <c:v>6458.0126900864352</c:v>
                </c:pt>
                <c:pt idx="386">
                  <c:v>6587.1729438881639</c:v>
                </c:pt>
                <c:pt idx="387">
                  <c:v>6455.4294850104006</c:v>
                </c:pt>
                <c:pt idx="388">
                  <c:v>6326.320895310193</c:v>
                </c:pt>
                <c:pt idx="389">
                  <c:v>6199.7944774039888</c:v>
                </c:pt>
                <c:pt idx="390">
                  <c:v>6323.7903669520683</c:v>
                </c:pt>
                <c:pt idx="391">
                  <c:v>6450.2661742911096</c:v>
                </c:pt>
                <c:pt idx="392">
                  <c:v>6321.2608508052872</c:v>
                </c:pt>
                <c:pt idx="393">
                  <c:v>6194.8356337891819</c:v>
                </c:pt>
                <c:pt idx="394">
                  <c:v>6070.9389211133985</c:v>
                </c:pt>
                <c:pt idx="395">
                  <c:v>6192.3576995356661</c:v>
                </c:pt>
                <c:pt idx="396">
                  <c:v>6316.2048535263793</c:v>
                </c:pt>
                <c:pt idx="397">
                  <c:v>6189.880756455852</c:v>
                </c:pt>
                <c:pt idx="398">
                  <c:v>6066.0831413267351</c:v>
                </c:pt>
                <c:pt idx="399">
                  <c:v>6187.4048041532697</c:v>
                </c:pt>
                <c:pt idx="400">
                  <c:v>6063.6567080702043</c:v>
                </c:pt>
                <c:pt idx="401">
                  <c:v>5942.3835739087999</c:v>
                </c:pt>
                <c:pt idx="402">
                  <c:v>6061.2312453869763</c:v>
                </c:pt>
                <c:pt idx="403">
                  <c:v>5940.0066204792365</c:v>
                </c:pt>
                <c:pt idx="404">
                  <c:v>5821.2064880696516</c:v>
                </c:pt>
                <c:pt idx="405">
                  <c:v>5704.7823583082591</c:v>
                </c:pt>
                <c:pt idx="406">
                  <c:v>5590.6867111420943</c:v>
                </c:pt>
                <c:pt idx="407">
                  <c:v>5702.5004453649362</c:v>
                </c:pt>
                <c:pt idx="408">
                  <c:v>5588.4504364576378</c:v>
                </c:pt>
                <c:pt idx="409">
                  <c:v>5476.6814277284848</c:v>
                </c:pt>
                <c:pt idx="410">
                  <c:v>5586.2150562830548</c:v>
                </c:pt>
                <c:pt idx="411">
                  <c:v>5474.4907551573933</c:v>
                </c:pt>
                <c:pt idx="412">
                  <c:v>5365.0009400542458</c:v>
                </c:pt>
                <c:pt idx="413">
                  <c:v>5257.7009212531611</c:v>
                </c:pt>
                <c:pt idx="414">
                  <c:v>5152.5469028280977</c:v>
                </c:pt>
                <c:pt idx="415">
                  <c:v>5255.5978408846595</c:v>
                </c:pt>
                <c:pt idx="416">
                  <c:v>5150.4858840669667</c:v>
                </c:pt>
                <c:pt idx="417">
                  <c:v>5047.476166385627</c:v>
                </c:pt>
                <c:pt idx="418">
                  <c:v>5148.42568971334</c:v>
                </c:pt>
                <c:pt idx="419">
                  <c:v>5045.4571759190731</c:v>
                </c:pt>
                <c:pt idx="420">
                  <c:v>4944.5480324006912</c:v>
                </c:pt>
                <c:pt idx="421">
                  <c:v>5043.438993048705</c:v>
                </c:pt>
                <c:pt idx="422">
                  <c:v>5144.3077729096794</c:v>
                </c:pt>
                <c:pt idx="423">
                  <c:v>5247.193928367873</c:v>
                </c:pt>
                <c:pt idx="424">
                  <c:v>5142.2500498005156</c:v>
                </c:pt>
                <c:pt idx="425">
                  <c:v>5039.405048804505</c:v>
                </c:pt>
                <c:pt idx="426">
                  <c:v>4938.6169478284146</c:v>
                </c:pt>
                <c:pt idx="427">
                  <c:v>4839.8446088718465</c:v>
                </c:pt>
                <c:pt idx="428">
                  <c:v>4936.6415010492838</c:v>
                </c:pt>
                <c:pt idx="429">
                  <c:v>4837.9086710282982</c:v>
                </c:pt>
                <c:pt idx="430">
                  <c:v>4934.6668444488641</c:v>
                </c:pt>
                <c:pt idx="431">
                  <c:v>4835.9735075598865</c:v>
                </c:pt>
                <c:pt idx="432">
                  <c:v>4932.6929777110845</c:v>
                </c:pt>
                <c:pt idx="433">
                  <c:v>5031.346837265306</c:v>
                </c:pt>
                <c:pt idx="434">
                  <c:v>5131.973774010612</c:v>
                </c:pt>
                <c:pt idx="435">
                  <c:v>5234.6132494908243</c:v>
                </c:pt>
                <c:pt idx="436">
                  <c:v>5339.3055144806403</c:v>
                </c:pt>
                <c:pt idx="437">
                  <c:v>5232.5194041910272</c:v>
                </c:pt>
                <c:pt idx="438">
                  <c:v>5337.1697922748481</c:v>
                </c:pt>
                <c:pt idx="439">
                  <c:v>5443.9131881203448</c:v>
                </c:pt>
                <c:pt idx="440">
                  <c:v>5335.0349243579376</c:v>
                </c:pt>
                <c:pt idx="441">
                  <c:v>5228.3342258707789</c:v>
                </c:pt>
                <c:pt idx="442">
                  <c:v>5123.7675413533634</c:v>
                </c:pt>
                <c:pt idx="443">
                  <c:v>5226.2428921804303</c:v>
                </c:pt>
                <c:pt idx="444">
                  <c:v>5121.7180343368218</c:v>
                </c:pt>
                <c:pt idx="445">
                  <c:v>5019.2836736500858</c:v>
                </c:pt>
                <c:pt idx="446">
                  <c:v>5119.6693471230874</c:v>
                </c:pt>
                <c:pt idx="447">
                  <c:v>5017.2759601806256</c:v>
                </c:pt>
                <c:pt idx="448">
                  <c:v>4916.9304409770129</c:v>
                </c:pt>
                <c:pt idx="449">
                  <c:v>4818.5918321574727</c:v>
                </c:pt>
                <c:pt idx="450">
                  <c:v>4914.9636688006221</c:v>
                </c:pt>
                <c:pt idx="451">
                  <c:v>5013.2629421766342</c:v>
                </c:pt>
                <c:pt idx="452">
                  <c:v>4912.9976833331011</c:v>
                </c:pt>
                <c:pt idx="453">
                  <c:v>4814.737729666439</c:v>
                </c:pt>
                <c:pt idx="454">
                  <c:v>4911.0324842597674</c:v>
                </c:pt>
                <c:pt idx="455">
                  <c:v>4812.8118345745725</c:v>
                </c:pt>
                <c:pt idx="456">
                  <c:v>4716.5555978830807</c:v>
                </c:pt>
                <c:pt idx="457">
                  <c:v>4622.2244859254188</c:v>
                </c:pt>
                <c:pt idx="458">
                  <c:v>4714.6689756439273</c:v>
                </c:pt>
                <c:pt idx="459">
                  <c:v>4808.9623551568056</c:v>
                </c:pt>
                <c:pt idx="460">
                  <c:v>4905.1416022599415</c:v>
                </c:pt>
                <c:pt idx="461">
                  <c:v>4807.0387702147427</c:v>
                </c:pt>
                <c:pt idx="462">
                  <c:v>4710.8979948104479</c:v>
                </c:pt>
                <c:pt idx="463">
                  <c:v>4805.1159547066572</c:v>
                </c:pt>
                <c:pt idx="464">
                  <c:v>4901.2182738007905</c:v>
                </c:pt>
                <c:pt idx="465">
                  <c:v>4803.1939083247744</c:v>
                </c:pt>
                <c:pt idx="466">
                  <c:v>4899.2577864912701</c:v>
                </c:pt>
                <c:pt idx="467">
                  <c:v>4801.2726307614448</c:v>
                </c:pt>
                <c:pt idx="468">
                  <c:v>4705.2471781462164</c:v>
                </c:pt>
                <c:pt idx="469">
                  <c:v>4799.3521217091411</c:v>
                </c:pt>
                <c:pt idx="470">
                  <c:v>4895.3391641433236</c:v>
                </c:pt>
                <c:pt idx="471">
                  <c:v>4797.4323808604568</c:v>
                </c:pt>
                <c:pt idx="472">
                  <c:v>4893.3810284776655</c:v>
                </c:pt>
                <c:pt idx="473">
                  <c:v>4991.2486490472184</c:v>
                </c:pt>
                <c:pt idx="474">
                  <c:v>4891.4236760662743</c:v>
                </c:pt>
                <c:pt idx="475">
                  <c:v>4989.2521495875999</c:v>
                </c:pt>
                <c:pt idx="476">
                  <c:v>5089.0371925793515</c:v>
                </c:pt>
                <c:pt idx="477">
                  <c:v>5190.817936430939</c:v>
                </c:pt>
                <c:pt idx="478">
                  <c:v>5294.634295159558</c:v>
                </c:pt>
                <c:pt idx="479">
                  <c:v>5188.7416092563672</c:v>
                </c:pt>
                <c:pt idx="480">
                  <c:v>5084.9667770712394</c:v>
                </c:pt>
                <c:pt idx="481">
                  <c:v>5186.6661126126646</c:v>
                </c:pt>
                <c:pt idx="482">
                  <c:v>5082.9327903604117</c:v>
                </c:pt>
                <c:pt idx="483">
                  <c:v>5184.5914461676202</c:v>
                </c:pt>
                <c:pt idx="484">
                  <c:v>5080.8996172442676</c:v>
                </c:pt>
                <c:pt idx="485">
                  <c:v>4979.2816248993822</c:v>
                </c:pt>
                <c:pt idx="486">
                  <c:v>5078.8672573973699</c:v>
                </c:pt>
                <c:pt idx="487">
                  <c:v>5180.4446025453171</c:v>
                </c:pt>
                <c:pt idx="488">
                  <c:v>5076.8357104944107</c:v>
                </c:pt>
                <c:pt idx="489">
                  <c:v>4975.2989962845222</c:v>
                </c:pt>
                <c:pt idx="490">
                  <c:v>4875.7930163588317</c:v>
                </c:pt>
                <c:pt idx="491">
                  <c:v>4973.3088766860083</c:v>
                </c:pt>
                <c:pt idx="492">
                  <c:v>4873.8426991522883</c:v>
                </c:pt>
                <c:pt idx="493">
                  <c:v>4776.3658451692427</c:v>
                </c:pt>
                <c:pt idx="494">
                  <c:v>4871.8931620726271</c:v>
                </c:pt>
                <c:pt idx="495">
                  <c:v>4969.3310253140799</c:v>
                </c:pt>
                <c:pt idx="496">
                  <c:v>4869.9444048077985</c:v>
                </c:pt>
                <c:pt idx="497">
                  <c:v>4967.3432929039545</c:v>
                </c:pt>
                <c:pt idx="498">
                  <c:v>4867.9964270458759</c:v>
                </c:pt>
                <c:pt idx="499">
                  <c:v>4965.3563555867931</c:v>
                </c:pt>
                <c:pt idx="500">
                  <c:v>4866.0492284750571</c:v>
                </c:pt>
                <c:pt idx="501">
                  <c:v>4963.3702130445581</c:v>
                </c:pt>
                <c:pt idx="502">
                  <c:v>5062.6376173054496</c:v>
                </c:pt>
                <c:pt idx="503">
                  <c:v>5163.890369651559</c:v>
                </c:pt>
                <c:pt idx="504">
                  <c:v>5267.1681770445903</c:v>
                </c:pt>
                <c:pt idx="505">
                  <c:v>5372.5115405854822</c:v>
                </c:pt>
                <c:pt idx="506">
                  <c:v>5265.0613097737723</c:v>
                </c:pt>
                <c:pt idx="507">
                  <c:v>5370.3625359692478</c:v>
                </c:pt>
                <c:pt idx="508">
                  <c:v>5477.7697866886328</c:v>
                </c:pt>
                <c:pt idx="509">
                  <c:v>5368.2143909548604</c:v>
                </c:pt>
                <c:pt idx="510">
                  <c:v>5475.578678773958</c:v>
                </c:pt>
                <c:pt idx="511">
                  <c:v>5366.0671051984791</c:v>
                </c:pt>
                <c:pt idx="512">
                  <c:v>5473.3884473024491</c:v>
                </c:pt>
                <c:pt idx="513">
                  <c:v>5582.8562162484977</c:v>
                </c:pt>
                <c:pt idx="514">
                  <c:v>5471.1990919235277</c:v>
                </c:pt>
                <c:pt idx="515">
                  <c:v>5361.7751100850573</c:v>
                </c:pt>
                <c:pt idx="516">
                  <c:v>5469.0106122867583</c:v>
                </c:pt>
                <c:pt idx="517">
                  <c:v>5578.3908245324938</c:v>
                </c:pt>
                <c:pt idx="518">
                  <c:v>5466.8230080418434</c:v>
                </c:pt>
                <c:pt idx="519">
                  <c:v>5357.4865478810061</c:v>
                </c:pt>
                <c:pt idx="520">
                  <c:v>5464.6362788386259</c:v>
                </c:pt>
                <c:pt idx="521">
                  <c:v>5355.3435532618532</c:v>
                </c:pt>
                <c:pt idx="522">
                  <c:v>5462.4504243270903</c:v>
                </c:pt>
                <c:pt idx="523">
                  <c:v>5571.6994328136325</c:v>
                </c:pt>
                <c:pt idx="524">
                  <c:v>5460.2654441573595</c:v>
                </c:pt>
                <c:pt idx="525">
                  <c:v>5569.4707530405067</c:v>
                </c:pt>
                <c:pt idx="526">
                  <c:v>5680.860168101317</c:v>
                </c:pt>
                <c:pt idx="527">
                  <c:v>5794.4773714633429</c:v>
                </c:pt>
                <c:pt idx="528">
                  <c:v>5678.5878240340762</c:v>
                </c:pt>
                <c:pt idx="529">
                  <c:v>5792.1595805147581</c:v>
                </c:pt>
                <c:pt idx="530">
                  <c:v>5908.0027721250535</c:v>
                </c:pt>
                <c:pt idx="531">
                  <c:v>6026.1628275675548</c:v>
                </c:pt>
                <c:pt idx="532">
                  <c:v>6146.6860841189064</c:v>
                </c:pt>
                <c:pt idx="533">
                  <c:v>6023.7523624365285</c:v>
                </c:pt>
                <c:pt idx="534">
                  <c:v>6144.2274096852589</c:v>
                </c:pt>
                <c:pt idx="535">
                  <c:v>6021.3428614915538</c:v>
                </c:pt>
                <c:pt idx="536">
                  <c:v>6141.7697187213853</c:v>
                </c:pt>
                <c:pt idx="537">
                  <c:v>6264.6051130958131</c:v>
                </c:pt>
                <c:pt idx="538">
                  <c:v>6389.8972153577297</c:v>
                </c:pt>
                <c:pt idx="539">
                  <c:v>6517.6951596648842</c:v>
                </c:pt>
                <c:pt idx="540">
                  <c:v>6648.049062858182</c:v>
                </c:pt>
                <c:pt idx="541">
                  <c:v>6515.0880816010185</c:v>
                </c:pt>
                <c:pt idx="542">
                  <c:v>6645.3898432330388</c:v>
                </c:pt>
                <c:pt idx="543">
                  <c:v>6778.2976400976995</c:v>
                </c:pt>
                <c:pt idx="544">
                  <c:v>6642.7316872957454</c:v>
                </c:pt>
                <c:pt idx="545">
                  <c:v>6775.5863210416601</c:v>
                </c:pt>
                <c:pt idx="546">
                  <c:v>6911.098047462493</c:v>
                </c:pt>
                <c:pt idx="547">
                  <c:v>7049.3200084117425</c:v>
                </c:pt>
                <c:pt idx="548">
                  <c:v>6908.333608243508</c:v>
                </c:pt>
                <c:pt idx="549">
                  <c:v>6770.1669360786382</c:v>
                </c:pt>
                <c:pt idx="550">
                  <c:v>6634.763597357065</c:v>
                </c:pt>
                <c:pt idx="551">
                  <c:v>6502.068325409924</c:v>
                </c:pt>
                <c:pt idx="552">
                  <c:v>6372.0269589017253</c:v>
                </c:pt>
                <c:pt idx="553">
                  <c:v>6244.5864197236906</c:v>
                </c:pt>
                <c:pt idx="554">
                  <c:v>6369.4781481181644</c:v>
                </c:pt>
                <c:pt idx="555">
                  <c:v>6496.8677110805274</c:v>
                </c:pt>
                <c:pt idx="556">
                  <c:v>6366.9303568589166</c:v>
                </c:pt>
                <c:pt idx="557">
                  <c:v>6239.5917497217379</c:v>
                </c:pt>
                <c:pt idx="558">
                  <c:v>6114.7999147273031</c:v>
                </c:pt>
                <c:pt idx="559">
                  <c:v>5992.5039164327573</c:v>
                </c:pt>
                <c:pt idx="560">
                  <c:v>5872.6538381041019</c:v>
                </c:pt>
                <c:pt idx="561">
                  <c:v>5990.1069148661836</c:v>
                </c:pt>
                <c:pt idx="562">
                  <c:v>6109.9090531635075</c:v>
                </c:pt>
                <c:pt idx="563">
                  <c:v>5987.7108721002369</c:v>
                </c:pt>
                <c:pt idx="564">
                  <c:v>5867.9566546582319</c:v>
                </c:pt>
                <c:pt idx="565">
                  <c:v>5750.5975215650669</c:v>
                </c:pt>
                <c:pt idx="566">
                  <c:v>5635.5855711337654</c:v>
                </c:pt>
                <c:pt idx="567">
                  <c:v>5522.8738597110896</c:v>
                </c:pt>
                <c:pt idx="568">
                  <c:v>5412.416382516868</c:v>
                </c:pt>
                <c:pt idx="569">
                  <c:v>5304.1680548665308</c:v>
                </c:pt>
                <c:pt idx="570">
                  <c:v>5198.0846937692004</c:v>
                </c:pt>
                <c:pt idx="571">
                  <c:v>5094.1229998938161</c:v>
                </c:pt>
                <c:pt idx="572">
                  <c:v>5196.0054598916922</c:v>
                </c:pt>
                <c:pt idx="573">
                  <c:v>5299.9255690895261</c:v>
                </c:pt>
                <c:pt idx="574">
                  <c:v>5193.9270577077359</c:v>
                </c:pt>
                <c:pt idx="575">
                  <c:v>5297.8055988618908</c:v>
                </c:pt>
                <c:pt idx="576">
                  <c:v>5403.7617108391287</c:v>
                </c:pt>
                <c:pt idx="577">
                  <c:v>5295.6864766223462</c:v>
                </c:pt>
                <c:pt idx="578">
                  <c:v>5189.772747089899</c:v>
                </c:pt>
                <c:pt idx="579">
                  <c:v>5293.5682020316972</c:v>
                </c:pt>
                <c:pt idx="580">
                  <c:v>5399.4395660723312</c:v>
                </c:pt>
                <c:pt idx="581">
                  <c:v>5507.4283573937782</c:v>
                </c:pt>
                <c:pt idx="582">
                  <c:v>5617.5769245416541</c:v>
                </c:pt>
                <c:pt idx="583">
                  <c:v>5505.2253860508208</c:v>
                </c:pt>
                <c:pt idx="584">
                  <c:v>5615.3298937718373</c:v>
                </c:pt>
                <c:pt idx="585">
                  <c:v>5727.6364916472739</c:v>
                </c:pt>
                <c:pt idx="586">
                  <c:v>5842.1892214802192</c:v>
                </c:pt>
                <c:pt idx="587">
                  <c:v>5725.3454370506151</c:v>
                </c:pt>
                <c:pt idx="588">
                  <c:v>5839.8523457916272</c:v>
                </c:pt>
                <c:pt idx="589">
                  <c:v>5956.6493927074598</c:v>
                </c:pt>
                <c:pt idx="590">
                  <c:v>6075.782380561609</c:v>
                </c:pt>
                <c:pt idx="591">
                  <c:v>5954.2667329503765</c:v>
                </c:pt>
                <c:pt idx="592">
                  <c:v>6073.352067609384</c:v>
                </c:pt>
                <c:pt idx="593">
                  <c:v>6194.8191089615721</c:v>
                </c:pt>
                <c:pt idx="594">
                  <c:v>6318.7154911408034</c:v>
                </c:pt>
                <c:pt idx="595">
                  <c:v>6445.0898009636194</c:v>
                </c:pt>
                <c:pt idx="596">
                  <c:v>6316.1880049443471</c:v>
                </c:pt>
                <c:pt idx="597">
                  <c:v>6189.8642448454602</c:v>
                </c:pt>
                <c:pt idx="598">
                  <c:v>6313.6615297423696</c:v>
                </c:pt>
                <c:pt idx="599">
                  <c:v>6439.9347603372171</c:v>
                </c:pt>
                <c:pt idx="600">
                  <c:v>6311.1360651304731</c:v>
                </c:pt>
                <c:pt idx="601">
                  <c:v>6184.9133438278632</c:v>
                </c:pt>
                <c:pt idx="602">
                  <c:v>6061.2150769513055</c:v>
                </c:pt>
                <c:pt idx="603">
                  <c:v>5939.9907754122796</c:v>
                </c:pt>
                <c:pt idx="604">
                  <c:v>6058.7905909205256</c:v>
                </c:pt>
                <c:pt idx="605">
                  <c:v>6179.9664027389363</c:v>
                </c:pt>
                <c:pt idx="606">
                  <c:v>6303.5657307937154</c:v>
                </c:pt>
                <c:pt idx="607">
                  <c:v>6429.6370454095895</c:v>
                </c:pt>
                <c:pt idx="608">
                  <c:v>6558.229786317781</c:v>
                </c:pt>
                <c:pt idx="609">
                  <c:v>6689.3943820441364</c:v>
                </c:pt>
                <c:pt idx="610">
                  <c:v>6823.1822696850195</c:v>
                </c:pt>
                <c:pt idx="611">
                  <c:v>6686.7186242913194</c:v>
                </c:pt>
                <c:pt idx="612">
                  <c:v>6552.9842518054929</c:v>
                </c:pt>
                <c:pt idx="613">
                  <c:v>6421.9245667693831</c:v>
                </c:pt>
                <c:pt idx="614">
                  <c:v>6293.4860754339952</c:v>
                </c:pt>
                <c:pt idx="615">
                  <c:v>6419.3557969426747</c:v>
                </c:pt>
                <c:pt idx="616">
                  <c:v>6547.7429128815284</c:v>
                </c:pt>
                <c:pt idx="617">
                  <c:v>6416.7880546238976</c:v>
                </c:pt>
                <c:pt idx="618">
                  <c:v>6288.4522935314199</c:v>
                </c:pt>
                <c:pt idx="619">
                  <c:v>6414.2213394020482</c:v>
                </c:pt>
                <c:pt idx="620">
                  <c:v>6285.9369126140073</c:v>
                </c:pt>
                <c:pt idx="621">
                  <c:v>6160.2181743617275</c:v>
                </c:pt>
                <c:pt idx="622">
                  <c:v>6283.4225378489618</c:v>
                </c:pt>
                <c:pt idx="623">
                  <c:v>6409.0909886059408</c:v>
                </c:pt>
                <c:pt idx="624">
                  <c:v>6280.9091688338222</c:v>
                </c:pt>
                <c:pt idx="625">
                  <c:v>6155.2909854571453</c:v>
                </c:pt>
                <c:pt idx="626">
                  <c:v>6278.3968051662887</c:v>
                </c:pt>
                <c:pt idx="627">
                  <c:v>6403.964741269614</c:v>
                </c:pt>
                <c:pt idx="628">
                  <c:v>6275.885446444222</c:v>
                </c:pt>
                <c:pt idx="629">
                  <c:v>6401.4031553731065</c:v>
                </c:pt>
                <c:pt idx="630">
                  <c:v>6273.3750922656445</c:v>
                </c:pt>
                <c:pt idx="631">
                  <c:v>6147.9075904203319</c:v>
                </c:pt>
                <c:pt idx="632">
                  <c:v>6270.8657422287388</c:v>
                </c:pt>
                <c:pt idx="633">
                  <c:v>6396.2830570733131</c:v>
                </c:pt>
                <c:pt idx="634">
                  <c:v>6524.2087182147798</c:v>
                </c:pt>
                <c:pt idx="635">
                  <c:v>6654.6928925790753</c:v>
                </c:pt>
                <c:pt idx="636">
                  <c:v>6521.5990347274937</c:v>
                </c:pt>
                <c:pt idx="637">
                  <c:v>6652.0310154220433</c:v>
                </c:pt>
                <c:pt idx="638">
                  <c:v>6518.9903951136021</c:v>
                </c:pt>
                <c:pt idx="639">
                  <c:v>6649.3702030158738</c:v>
                </c:pt>
                <c:pt idx="640">
                  <c:v>6516.3827989555566</c:v>
                </c:pt>
                <c:pt idx="641">
                  <c:v>6386.0551429764455</c:v>
                </c:pt>
                <c:pt idx="642">
                  <c:v>6258.3340401169162</c:v>
                </c:pt>
                <c:pt idx="643">
                  <c:v>6133.1673593145779</c:v>
                </c:pt>
                <c:pt idx="644">
                  <c:v>6010.5040121282864</c:v>
                </c:pt>
                <c:pt idx="645">
                  <c:v>5890.2939318857207</c:v>
                </c:pt>
                <c:pt idx="646">
                  <c:v>5772.4880532480065</c:v>
                </c:pt>
                <c:pt idx="647">
                  <c:v>5657.038292183046</c:v>
                </c:pt>
                <c:pt idx="648">
                  <c:v>5543.897526339385</c:v>
                </c:pt>
                <c:pt idx="649">
                  <c:v>5433.0195758125974</c:v>
                </c:pt>
                <c:pt idx="650">
                  <c:v>5324.3591842963451</c:v>
                </c:pt>
                <c:pt idx="651">
                  <c:v>5430.8463679822717</c:v>
                </c:pt>
                <c:pt idx="652">
                  <c:v>5322.2294406226265</c:v>
                </c:pt>
                <c:pt idx="653">
                  <c:v>5428.6740294350793</c:v>
                </c:pt>
                <c:pt idx="654">
                  <c:v>5537.2475100237807</c:v>
                </c:pt>
                <c:pt idx="655">
                  <c:v>5426.5025598233051</c:v>
                </c:pt>
                <c:pt idx="656">
                  <c:v>5535.0326110197711</c:v>
                </c:pt>
                <c:pt idx="657">
                  <c:v>5645.7332632401667</c:v>
                </c:pt>
                <c:pt idx="658">
                  <c:v>5532.8185979753634</c:v>
                </c:pt>
                <c:pt idx="659">
                  <c:v>5422.1622260158565</c:v>
                </c:pt>
                <c:pt idx="660">
                  <c:v>5313.7189814955391</c:v>
                </c:pt>
                <c:pt idx="661">
                  <c:v>5207.4446018656281</c:v>
                </c:pt>
                <c:pt idx="662">
                  <c:v>5311.5934939029403</c:v>
                </c:pt>
                <c:pt idx="663">
                  <c:v>5205.3616240248812</c:v>
                </c:pt>
                <c:pt idx="664">
                  <c:v>5309.4688565053784</c:v>
                </c:pt>
                <c:pt idx="665">
                  <c:v>5415.6582336354859</c:v>
                </c:pt>
                <c:pt idx="666">
                  <c:v>5523.9713983081956</c:v>
                </c:pt>
                <c:pt idx="667">
                  <c:v>5634.4508262743593</c:v>
                </c:pt>
                <c:pt idx="668">
                  <c:v>5521.7618097488721</c:v>
                </c:pt>
                <c:pt idx="669">
                  <c:v>5632.1970459438498</c:v>
                </c:pt>
                <c:pt idx="670">
                  <c:v>5744.8409868627268</c:v>
                </c:pt>
                <c:pt idx="671">
                  <c:v>5629.9441671254726</c:v>
                </c:pt>
                <c:pt idx="672">
                  <c:v>5742.5430504679825</c:v>
                </c:pt>
                <c:pt idx="673">
                  <c:v>5857.393911477342</c:v>
                </c:pt>
                <c:pt idx="674">
                  <c:v>5740.2460332477949</c:v>
                </c:pt>
                <c:pt idx="675">
                  <c:v>5625.4411125828392</c:v>
                </c:pt>
                <c:pt idx="676">
                  <c:v>5737.9499348344962</c:v>
                </c:pt>
                <c:pt idx="677">
                  <c:v>5852.7089335311857</c:v>
                </c:pt>
                <c:pt idx="678">
                  <c:v>5969.7631122018092</c:v>
                </c:pt>
                <c:pt idx="679">
                  <c:v>6089.1583744458458</c:v>
                </c:pt>
                <c:pt idx="680">
                  <c:v>5967.3752069569291</c:v>
                </c:pt>
                <c:pt idx="681">
                  <c:v>5848.0277028177907</c:v>
                </c:pt>
                <c:pt idx="682">
                  <c:v>5731.0671487614345</c:v>
                </c:pt>
                <c:pt idx="683">
                  <c:v>5845.6884917366633</c:v>
                </c:pt>
                <c:pt idx="684">
                  <c:v>5962.6022615713964</c:v>
                </c:pt>
                <c:pt idx="685">
                  <c:v>6081.8543068028248</c:v>
                </c:pt>
                <c:pt idx="686">
                  <c:v>6203.4913929388813</c:v>
                </c:pt>
                <c:pt idx="687">
                  <c:v>6079.4215650801034</c:v>
                </c:pt>
                <c:pt idx="688">
                  <c:v>5957.8331337785012</c:v>
                </c:pt>
                <c:pt idx="689">
                  <c:v>6076.9897964540714</c:v>
                </c:pt>
                <c:pt idx="690">
                  <c:v>6198.5295923831527</c:v>
                </c:pt>
                <c:pt idx="691">
                  <c:v>6322.5001842308156</c:v>
                </c:pt>
                <c:pt idx="692">
                  <c:v>6196.050180546199</c:v>
                </c:pt>
                <c:pt idx="693">
                  <c:v>6319.9711841571234</c:v>
                </c:pt>
                <c:pt idx="694">
                  <c:v>6193.5717604739812</c:v>
                </c:pt>
                <c:pt idx="695">
                  <c:v>6069.7003252645018</c:v>
                </c:pt>
                <c:pt idx="696">
                  <c:v>5948.3063187592115</c:v>
                </c:pt>
                <c:pt idx="697">
                  <c:v>6067.2724451343956</c:v>
                </c:pt>
                <c:pt idx="698">
                  <c:v>5945.9269962317076</c:v>
                </c:pt>
                <c:pt idx="699">
                  <c:v>6064.845536156342</c:v>
                </c:pt>
                <c:pt idx="700">
                  <c:v>6186.1424468794685</c:v>
                </c:pt>
                <c:pt idx="701">
                  <c:v>6062.4195979418791</c:v>
                </c:pt>
                <c:pt idx="702">
                  <c:v>5941.1712059830415</c:v>
                </c:pt>
                <c:pt idx="703">
                  <c:v>6059.9946301027021</c:v>
                </c:pt>
                <c:pt idx="704">
                  <c:v>5938.7947375006479</c:v>
                </c:pt>
                <c:pt idx="705">
                  <c:v>5820.0188427506346</c:v>
                </c:pt>
                <c:pt idx="706">
                  <c:v>5703.6184658956217</c:v>
                </c:pt>
                <c:pt idx="707">
                  <c:v>5817.6908352135342</c:v>
                </c:pt>
                <c:pt idx="708">
                  <c:v>5701.3370185092635</c:v>
                </c:pt>
                <c:pt idx="709">
                  <c:v>5815.3637588794491</c:v>
                </c:pt>
                <c:pt idx="710">
                  <c:v>5931.671034057038</c:v>
                </c:pt>
                <c:pt idx="711">
                  <c:v>6050.3044547381787</c:v>
                </c:pt>
                <c:pt idx="712">
                  <c:v>5929.2983656434153</c:v>
                </c:pt>
                <c:pt idx="713">
                  <c:v>6047.8843329562833</c:v>
                </c:pt>
                <c:pt idx="714">
                  <c:v>5926.9266462971573</c:v>
                </c:pt>
                <c:pt idx="715">
                  <c:v>6045.4651792231007</c:v>
                </c:pt>
                <c:pt idx="716">
                  <c:v>6166.3744828075623</c:v>
                </c:pt>
                <c:pt idx="717">
                  <c:v>6289.7019724637139</c:v>
                </c:pt>
                <c:pt idx="718">
                  <c:v>6415.4960119129883</c:v>
                </c:pt>
                <c:pt idx="719">
                  <c:v>6287.1860916747282</c:v>
                </c:pt>
                <c:pt idx="720">
                  <c:v>6412.9298135082227</c:v>
                </c:pt>
                <c:pt idx="721">
                  <c:v>6541.1884097783868</c:v>
                </c:pt>
                <c:pt idx="722">
                  <c:v>6672.0121779739547</c:v>
                </c:pt>
                <c:pt idx="723">
                  <c:v>6538.5719344144754</c:v>
                </c:pt>
                <c:pt idx="724">
                  <c:v>6407.8004957261855</c:v>
                </c:pt>
                <c:pt idx="725">
                  <c:v>6279.644485811662</c:v>
                </c:pt>
                <c:pt idx="726">
                  <c:v>6154.051596095429</c:v>
                </c:pt>
                <c:pt idx="727">
                  <c:v>6277.132628017338</c:v>
                </c:pt>
                <c:pt idx="728">
                  <c:v>6151.5899754569909</c:v>
                </c:pt>
                <c:pt idx="729">
                  <c:v>6274.6217749661309</c:v>
                </c:pt>
                <c:pt idx="730">
                  <c:v>6149.1293394668082</c:v>
                </c:pt>
                <c:pt idx="731">
                  <c:v>6272.1119262561442</c:v>
                </c:pt>
                <c:pt idx="732">
                  <c:v>6146.6696877310214</c:v>
                </c:pt>
                <c:pt idx="733">
                  <c:v>6269.6030814856422</c:v>
                </c:pt>
                <c:pt idx="734">
                  <c:v>6394.9951431153549</c:v>
                </c:pt>
                <c:pt idx="735">
                  <c:v>6267.0952402530475</c:v>
                </c:pt>
                <c:pt idx="736">
                  <c:v>6392.4371450581084</c:v>
                </c:pt>
                <c:pt idx="737">
                  <c:v>6520.2858879592704</c:v>
                </c:pt>
                <c:pt idx="738">
                  <c:v>6389.8801702000846</c:v>
                </c:pt>
                <c:pt idx="739">
                  <c:v>6262.0825667960826</c:v>
                </c:pt>
                <c:pt idx="740">
                  <c:v>6387.3242181320038</c:v>
                </c:pt>
                <c:pt idx="741">
                  <c:v>6259.5777337693635</c:v>
                </c:pt>
                <c:pt idx="742">
                  <c:v>6134.3861790939764</c:v>
                </c:pt>
                <c:pt idx="743">
                  <c:v>6011.6984555120971</c:v>
                </c:pt>
                <c:pt idx="744">
                  <c:v>6131.9324246223387</c:v>
                </c:pt>
                <c:pt idx="745">
                  <c:v>6009.2937761298917</c:v>
                </c:pt>
                <c:pt idx="746">
                  <c:v>6129.4796516524893</c:v>
                </c:pt>
                <c:pt idx="747">
                  <c:v>6252.0692446855392</c:v>
                </c:pt>
                <c:pt idx="748">
                  <c:v>6127.0278597918286</c:v>
                </c:pt>
                <c:pt idx="749">
                  <c:v>6249.5684169876649</c:v>
                </c:pt>
                <c:pt idx="750">
                  <c:v>6374.5597853274185</c:v>
                </c:pt>
                <c:pt idx="751">
                  <c:v>6247.0685896208697</c:v>
                </c:pt>
                <c:pt idx="752">
                  <c:v>6372.0099614132869</c:v>
                </c:pt>
                <c:pt idx="753">
                  <c:v>6244.5697621850213</c:v>
                </c:pt>
                <c:pt idx="754">
                  <c:v>6369.4611574287219</c:v>
                </c:pt>
                <c:pt idx="755">
                  <c:v>6496.8503805772962</c:v>
                </c:pt>
                <c:pt idx="756">
                  <c:v>6366.9133729657506</c:v>
                </c:pt>
                <c:pt idx="757">
                  <c:v>6239.5751055064356</c:v>
                </c:pt>
                <c:pt idx="758">
                  <c:v>6114.7836033963067</c:v>
                </c:pt>
                <c:pt idx="759">
                  <c:v>6237.0792754642325</c:v>
                </c:pt>
                <c:pt idx="760">
                  <c:v>6361.8208609735175</c:v>
                </c:pt>
                <c:pt idx="761">
                  <c:v>6489.0572781929877</c:v>
                </c:pt>
                <c:pt idx="762">
                  <c:v>6359.2761326291284</c:v>
                </c:pt>
                <c:pt idx="763">
                  <c:v>6486.4616552817106</c:v>
                </c:pt>
                <c:pt idx="764">
                  <c:v>6356.7324221760764</c:v>
                </c:pt>
                <c:pt idx="765">
                  <c:v>6483.8670706195981</c:v>
                </c:pt>
                <c:pt idx="766">
                  <c:v>6354.1897292072063</c:v>
                </c:pt>
                <c:pt idx="767">
                  <c:v>6481.2735237913503</c:v>
                </c:pt>
                <c:pt idx="768">
                  <c:v>6610.8989942671769</c:v>
                </c:pt>
                <c:pt idx="769">
                  <c:v>6478.6810143818329</c:v>
                </c:pt>
                <c:pt idx="770">
                  <c:v>6349.107394094196</c:v>
                </c:pt>
                <c:pt idx="771">
                  <c:v>6476.08954197608</c:v>
                </c:pt>
                <c:pt idx="772">
                  <c:v>6346.5677511365584</c:v>
                </c:pt>
                <c:pt idx="773">
                  <c:v>6219.6363961138268</c:v>
                </c:pt>
                <c:pt idx="774">
                  <c:v>6095.2436681915506</c:v>
                </c:pt>
                <c:pt idx="775">
                  <c:v>6217.1485415553816</c:v>
                </c:pt>
                <c:pt idx="776">
                  <c:v>6092.8055707242738</c:v>
                </c:pt>
                <c:pt idx="777">
                  <c:v>6214.6616821387597</c:v>
                </c:pt>
                <c:pt idx="778">
                  <c:v>6338.9549157815345</c:v>
                </c:pt>
                <c:pt idx="779">
                  <c:v>6212.1758174659035</c:v>
                </c:pt>
                <c:pt idx="780">
                  <c:v>6336.4193338152218</c:v>
                </c:pt>
                <c:pt idx="781">
                  <c:v>6463.1477204915263</c:v>
                </c:pt>
                <c:pt idx="782">
                  <c:v>6592.4106749013572</c:v>
                </c:pt>
                <c:pt idx="783">
                  <c:v>6460.5624614033304</c:v>
                </c:pt>
                <c:pt idx="784">
                  <c:v>6589.7737106313971</c:v>
                </c:pt>
                <c:pt idx="785">
                  <c:v>6457.9782364187695</c:v>
                </c:pt>
                <c:pt idx="786">
                  <c:v>6328.8186716903938</c:v>
                </c:pt>
                <c:pt idx="787">
                  <c:v>6455.3950451242017</c:v>
                </c:pt>
                <c:pt idx="788">
                  <c:v>6326.2871442217174</c:v>
                </c:pt>
                <c:pt idx="789">
                  <c:v>6199.7614013372831</c:v>
                </c:pt>
                <c:pt idx="790">
                  <c:v>6323.7566293640284</c:v>
                </c:pt>
                <c:pt idx="791">
                  <c:v>6197.2814967767481</c:v>
                </c:pt>
                <c:pt idx="792">
                  <c:v>6321.2271267122833</c:v>
                </c:pt>
                <c:pt idx="793">
                  <c:v>6194.8025841780373</c:v>
                </c:pt>
                <c:pt idx="794">
                  <c:v>6070.9065324944768</c:v>
                </c:pt>
                <c:pt idx="795">
                  <c:v>6192.3246631443662</c:v>
                </c:pt>
                <c:pt idx="796">
                  <c:v>6316.1711564072539</c:v>
                </c:pt>
                <c:pt idx="797">
                  <c:v>6442.4945795353988</c:v>
                </c:pt>
                <c:pt idx="798">
                  <c:v>6571.3444711261063</c:v>
                </c:pt>
                <c:pt idx="799">
                  <c:v>6702.7713605486288</c:v>
                </c:pt>
                <c:pt idx="800">
                  <c:v>6836.8267877596018</c:v>
                </c:pt>
                <c:pt idx="801">
                  <c:v>6973.5633235147934</c:v>
                </c:pt>
                <c:pt idx="802">
                  <c:v>7113.034589985089</c:v>
                </c:pt>
                <c:pt idx="803">
                  <c:v>7255.2952817847909</c:v>
                </c:pt>
                <c:pt idx="804">
                  <c:v>7400.4011874204871</c:v>
                </c:pt>
                <c:pt idx="805">
                  <c:v>7252.3931636720772</c:v>
                </c:pt>
                <c:pt idx="806">
                  <c:v>7107.345300398636</c:v>
                </c:pt>
                <c:pt idx="807">
                  <c:v>7249.4922064066086</c:v>
                </c:pt>
                <c:pt idx="808">
                  <c:v>7104.5023622784765</c:v>
                </c:pt>
                <c:pt idx="809">
                  <c:v>6962.4123150329069</c:v>
                </c:pt>
                <c:pt idx="810">
                  <c:v>6823.1640687322488</c:v>
                </c:pt>
                <c:pt idx="811">
                  <c:v>6686.700787357604</c:v>
                </c:pt>
                <c:pt idx="812">
                  <c:v>6820.4348031047557</c:v>
                </c:pt>
                <c:pt idx="813">
                  <c:v>6956.843499166851</c:v>
                </c:pt>
                <c:pt idx="814">
                  <c:v>7095.9803691501884</c:v>
                </c:pt>
                <c:pt idx="815">
                  <c:v>7237.8999765331919</c:v>
                </c:pt>
                <c:pt idx="816">
                  <c:v>7382.657976063856</c:v>
                </c:pt>
                <c:pt idx="817">
                  <c:v>7530.3111355851333</c:v>
                </c:pt>
                <c:pt idx="818">
                  <c:v>7379.7049128734307</c:v>
                </c:pt>
                <c:pt idx="819">
                  <c:v>7527.2990111308991</c:v>
                </c:pt>
                <c:pt idx="820">
                  <c:v>7677.8449913535169</c:v>
                </c:pt>
                <c:pt idx="821">
                  <c:v>7831.401891180587</c:v>
                </c:pt>
                <c:pt idx="822">
                  <c:v>7674.7738533569755</c:v>
                </c:pt>
                <c:pt idx="823">
                  <c:v>7828.2693304241147</c:v>
                </c:pt>
                <c:pt idx="824">
                  <c:v>7671.7039438156326</c:v>
                </c:pt>
                <c:pt idx="825">
                  <c:v>7518.2698649393196</c:v>
                </c:pt>
                <c:pt idx="826">
                  <c:v>7668.6352622381064</c:v>
                </c:pt>
                <c:pt idx="827">
                  <c:v>7822.0079674828685</c:v>
                </c:pt>
                <c:pt idx="828">
                  <c:v>7665.5678081332107</c:v>
                </c:pt>
                <c:pt idx="829">
                  <c:v>7512.2564519705466</c:v>
                </c:pt>
                <c:pt idx="830">
                  <c:v>7662.5015810099576</c:v>
                </c:pt>
                <c:pt idx="831">
                  <c:v>7509.2515493897581</c:v>
                </c:pt>
                <c:pt idx="832">
                  <c:v>7659.4365803775536</c:v>
                </c:pt>
                <c:pt idx="833">
                  <c:v>7812.6253119851044</c:v>
                </c:pt>
                <c:pt idx="834">
                  <c:v>7656.3728057454027</c:v>
                </c:pt>
                <c:pt idx="835">
                  <c:v>7503.2453496304943</c:v>
                </c:pt>
                <c:pt idx="836">
                  <c:v>7653.3102566231046</c:v>
                </c:pt>
                <c:pt idx="837">
                  <c:v>7806.3764617555671</c:v>
                </c:pt>
                <c:pt idx="838">
                  <c:v>7962.5039909906782</c:v>
                </c:pt>
                <c:pt idx="839">
                  <c:v>7803.2539111708647</c:v>
                </c:pt>
                <c:pt idx="840">
                  <c:v>7959.3189893942817</c:v>
                </c:pt>
                <c:pt idx="841">
                  <c:v>7800.1326096063958</c:v>
                </c:pt>
                <c:pt idx="842">
                  <c:v>7644.1299574142677</c:v>
                </c:pt>
                <c:pt idx="843">
                  <c:v>7491.2473582659823</c:v>
                </c:pt>
                <c:pt idx="844">
                  <c:v>7641.0723054313021</c:v>
                </c:pt>
                <c:pt idx="845">
                  <c:v>7793.8937515399284</c:v>
                </c:pt>
                <c:pt idx="846">
                  <c:v>7638.0158765091301</c:v>
                </c:pt>
                <c:pt idx="847">
                  <c:v>7485.2555589789472</c:v>
                </c:pt>
                <c:pt idx="848">
                  <c:v>7634.9606701585262</c:v>
                </c:pt>
                <c:pt idx="849">
                  <c:v>7482.2614567553555</c:v>
                </c:pt>
                <c:pt idx="850">
                  <c:v>7332.6162276202485</c:v>
                </c:pt>
                <c:pt idx="851">
                  <c:v>7479.2685521726535</c:v>
                </c:pt>
                <c:pt idx="852">
                  <c:v>7628.8539232161065</c:v>
                </c:pt>
                <c:pt idx="853">
                  <c:v>7476.2768447517847</c:v>
                </c:pt>
                <c:pt idx="854">
                  <c:v>7326.751307856749</c:v>
                </c:pt>
                <c:pt idx="855">
                  <c:v>7180.2162816996142</c:v>
                </c:pt>
                <c:pt idx="856">
                  <c:v>7323.8206073336069</c:v>
                </c:pt>
                <c:pt idx="857">
                  <c:v>7177.3441951869345</c:v>
                </c:pt>
                <c:pt idx="858">
                  <c:v>7320.891079090673</c:v>
                </c:pt>
                <c:pt idx="859">
                  <c:v>7174.4732575088592</c:v>
                </c:pt>
                <c:pt idx="860">
                  <c:v>7317.9627226590364</c:v>
                </c:pt>
                <c:pt idx="861">
                  <c:v>7171.6034682058553</c:v>
                </c:pt>
                <c:pt idx="862">
                  <c:v>7028.1713988417378</c:v>
                </c:pt>
                <c:pt idx="863">
                  <c:v>6887.6079708649031</c:v>
                </c:pt>
                <c:pt idx="864">
                  <c:v>6749.8558114476054</c:v>
                </c:pt>
                <c:pt idx="865">
                  <c:v>6884.8529276765576</c:v>
                </c:pt>
                <c:pt idx="866">
                  <c:v>6747.1558691230266</c:v>
                </c:pt>
                <c:pt idx="867">
                  <c:v>6882.0989865054871</c:v>
                </c:pt>
                <c:pt idx="868">
                  <c:v>7019.7409662355967</c:v>
                </c:pt>
                <c:pt idx="869">
                  <c:v>6879.3461469108852</c:v>
                </c:pt>
                <c:pt idx="870">
                  <c:v>7016.933069849103</c:v>
                </c:pt>
                <c:pt idx="871">
                  <c:v>7157.2717312460854</c:v>
                </c:pt>
                <c:pt idx="872">
                  <c:v>7300.4171658710075</c:v>
                </c:pt>
                <c:pt idx="873">
                  <c:v>7446.4255091884279</c:v>
                </c:pt>
                <c:pt idx="874">
                  <c:v>7595.3540193721965</c:v>
                </c:pt>
                <c:pt idx="875">
                  <c:v>7747.2610997596403</c:v>
                </c:pt>
                <c:pt idx="876">
                  <c:v>7592.3158777644476</c:v>
                </c:pt>
                <c:pt idx="877">
                  <c:v>7440.4695602091588</c:v>
                </c:pt>
                <c:pt idx="878">
                  <c:v>7589.2789514133419</c:v>
                </c:pt>
                <c:pt idx="879">
                  <c:v>7741.0645304416084</c:v>
                </c:pt>
                <c:pt idx="880">
                  <c:v>7586.2432398327765</c:v>
                </c:pt>
                <c:pt idx="881">
                  <c:v>7737.9681046294318</c:v>
                </c:pt>
                <c:pt idx="882">
                  <c:v>7892.7274667220208</c:v>
                </c:pt>
                <c:pt idx="883">
                  <c:v>8050.5820160564608</c:v>
                </c:pt>
                <c:pt idx="884">
                  <c:v>8211.5936563775904</c:v>
                </c:pt>
                <c:pt idx="885">
                  <c:v>8375.8255295051422</c:v>
                </c:pt>
                <c:pt idx="886">
                  <c:v>8543.3420400952455</c:v>
                </c:pt>
                <c:pt idx="887">
                  <c:v>8714.2088808971512</c:v>
                </c:pt>
                <c:pt idx="888">
                  <c:v>8539.9247032792082</c:v>
                </c:pt>
                <c:pt idx="889">
                  <c:v>8369.126209213624</c:v>
                </c:pt>
                <c:pt idx="890">
                  <c:v>8536.5087333978972</c:v>
                </c:pt>
                <c:pt idx="891">
                  <c:v>8365.7785587299386</c:v>
                </c:pt>
                <c:pt idx="892">
                  <c:v>8198.4629875553401</c:v>
                </c:pt>
                <c:pt idx="893">
                  <c:v>8362.4322473064476</c:v>
                </c:pt>
                <c:pt idx="894">
                  <c:v>8529.6808922525761</c:v>
                </c:pt>
                <c:pt idx="895">
                  <c:v>8359.0872744075241</c:v>
                </c:pt>
                <c:pt idx="896">
                  <c:v>8191.9055289193739</c:v>
                </c:pt>
                <c:pt idx="897">
                  <c:v>8028.0674183409865</c:v>
                </c:pt>
                <c:pt idx="898">
                  <c:v>7867.5060699741671</c:v>
                </c:pt>
                <c:pt idx="899">
                  <c:v>8024.8561913736503</c:v>
                </c:pt>
                <c:pt idx="900">
                  <c:v>8185.3533152011232</c:v>
                </c:pt>
                <c:pt idx="901">
                  <c:v>8349.0603815051454</c:v>
                </c:pt>
                <c:pt idx="902">
                  <c:v>8182.0791738750422</c:v>
                </c:pt>
                <c:pt idx="903">
                  <c:v>8018.4375903975415</c:v>
                </c:pt>
                <c:pt idx="904">
                  <c:v>8178.806342205492</c:v>
                </c:pt>
                <c:pt idx="905">
                  <c:v>8015.2302153613819</c:v>
                </c:pt>
                <c:pt idx="906">
                  <c:v>7854.9256110541546</c:v>
                </c:pt>
                <c:pt idx="907">
                  <c:v>7697.8270988330714</c:v>
                </c:pt>
                <c:pt idx="908">
                  <c:v>7851.7836408097328</c:v>
                </c:pt>
                <c:pt idx="909">
                  <c:v>7694.7479679935377</c:v>
                </c:pt>
                <c:pt idx="910">
                  <c:v>7540.8530086336668</c:v>
                </c:pt>
                <c:pt idx="911">
                  <c:v>7390.0359484609935</c:v>
                </c:pt>
                <c:pt idx="912">
                  <c:v>7242.2352294917737</c:v>
                </c:pt>
                <c:pt idx="913">
                  <c:v>7387.0799340816093</c:v>
                </c:pt>
                <c:pt idx="914">
                  <c:v>7534.8215327632415</c:v>
                </c:pt>
                <c:pt idx="915">
                  <c:v>7384.125102107977</c:v>
                </c:pt>
                <c:pt idx="916">
                  <c:v>7531.8076041501363</c:v>
                </c:pt>
                <c:pt idx="917">
                  <c:v>7682.4437562331386</c:v>
                </c:pt>
                <c:pt idx="918">
                  <c:v>7836.0926313578011</c:v>
                </c:pt>
                <c:pt idx="919">
                  <c:v>7992.8144839849574</c:v>
                </c:pt>
                <c:pt idx="920">
                  <c:v>7832.9581943052581</c:v>
                </c:pt>
                <c:pt idx="921">
                  <c:v>7989.6173581913636</c:v>
                </c:pt>
                <c:pt idx="922">
                  <c:v>7829.8250110275367</c:v>
                </c:pt>
                <c:pt idx="923">
                  <c:v>7673.2285108069864</c:v>
                </c:pt>
                <c:pt idx="924">
                  <c:v>7826.6930810231261</c:v>
                </c:pt>
                <c:pt idx="925">
                  <c:v>7983.2269426435887</c:v>
                </c:pt>
                <c:pt idx="926">
                  <c:v>7823.5624037907173</c:v>
                </c:pt>
                <c:pt idx="927">
                  <c:v>7667.0911557149029</c:v>
                </c:pt>
                <c:pt idx="928">
                  <c:v>7513.7493326006052</c:v>
                </c:pt>
                <c:pt idx="929">
                  <c:v>7664.0243192526177</c:v>
                </c:pt>
                <c:pt idx="930">
                  <c:v>7817.3048056376701</c:v>
                </c:pt>
                <c:pt idx="931">
                  <c:v>7973.6509017504231</c:v>
                </c:pt>
                <c:pt idx="932">
                  <c:v>8133.123919785432</c:v>
                </c:pt>
                <c:pt idx="933">
                  <c:v>8295.7863981811406</c:v>
                </c:pt>
                <c:pt idx="934">
                  <c:v>8461.7021261447626</c:v>
                </c:pt>
                <c:pt idx="935">
                  <c:v>8292.4680836218668</c:v>
                </c:pt>
                <c:pt idx="936">
                  <c:v>8458.317445294304</c:v>
                </c:pt>
                <c:pt idx="937">
                  <c:v>8289.1510963884175</c:v>
                </c:pt>
                <c:pt idx="938">
                  <c:v>8454.934118316185</c:v>
                </c:pt>
                <c:pt idx="939">
                  <c:v>8624.0328006825093</c:v>
                </c:pt>
                <c:pt idx="940">
                  <c:v>8796.5134566961588</c:v>
                </c:pt>
                <c:pt idx="941">
                  <c:v>8972.4437258300823</c:v>
                </c:pt>
                <c:pt idx="942">
                  <c:v>9151.892600346684</c:v>
                </c:pt>
                <c:pt idx="943">
                  <c:v>9334.9304523536175</c:v>
                </c:pt>
                <c:pt idx="944">
                  <c:v>9148.2318433065448</c:v>
                </c:pt>
                <c:pt idx="945">
                  <c:v>8965.2672064404142</c:v>
                </c:pt>
                <c:pt idx="946">
                  <c:v>8785.9618623116057</c:v>
                </c:pt>
                <c:pt idx="947">
                  <c:v>8961.681099557838</c:v>
                </c:pt>
                <c:pt idx="948">
                  <c:v>9140.9147215489957</c:v>
                </c:pt>
                <c:pt idx="949">
                  <c:v>9323.7330159799749</c:v>
                </c:pt>
                <c:pt idx="950">
                  <c:v>9137.2583556603749</c:v>
                </c:pt>
                <c:pt idx="951">
                  <c:v>8954.5131885471674</c:v>
                </c:pt>
                <c:pt idx="952">
                  <c:v>9133.6034523181115</c:v>
                </c:pt>
                <c:pt idx="953">
                  <c:v>8950.9313832717489</c:v>
                </c:pt>
                <c:pt idx="954">
                  <c:v>9129.9500109371838</c:v>
                </c:pt>
                <c:pt idx="955">
                  <c:v>9312.5490111559284</c:v>
                </c:pt>
                <c:pt idx="956">
                  <c:v>9498.7999913790463</c:v>
                </c:pt>
                <c:pt idx="957">
                  <c:v>9688.7759912066267</c:v>
                </c:pt>
                <c:pt idx="958">
                  <c:v>9495.0004713824947</c:v>
                </c:pt>
                <c:pt idx="959">
                  <c:v>9684.9004808101454</c:v>
                </c:pt>
                <c:pt idx="960">
                  <c:v>9878.5984904263478</c:v>
                </c:pt>
                <c:pt idx="961">
                  <c:v>10076.170460234875</c:v>
                </c:pt>
                <c:pt idx="962">
                  <c:v>9874.647051030177</c:v>
                </c:pt>
                <c:pt idx="963">
                  <c:v>10072.139992050781</c:v>
                </c:pt>
                <c:pt idx="964">
                  <c:v>9870.6971922097655</c:v>
                </c:pt>
                <c:pt idx="965">
                  <c:v>9673.2832483655693</c:v>
                </c:pt>
                <c:pt idx="966">
                  <c:v>9866.74891333288</c:v>
                </c:pt>
                <c:pt idx="967">
                  <c:v>9669.4139350662226</c:v>
                </c:pt>
                <c:pt idx="968">
                  <c:v>9476.0256563648982</c:v>
                </c:pt>
                <c:pt idx="969">
                  <c:v>9286.5051432376004</c:v>
                </c:pt>
                <c:pt idx="970">
                  <c:v>9472.2352461023529</c:v>
                </c:pt>
                <c:pt idx="971">
                  <c:v>9661.6799510244</c:v>
                </c:pt>
                <c:pt idx="972">
                  <c:v>9468.4463520039117</c:v>
                </c:pt>
                <c:pt idx="973">
                  <c:v>9657.815279043989</c:v>
                </c:pt>
                <c:pt idx="974">
                  <c:v>9850.9715846248691</c:v>
                </c:pt>
                <c:pt idx="975">
                  <c:v>9653.952152932372</c:v>
                </c:pt>
                <c:pt idx="976">
                  <c:v>9460.8731098737244</c:v>
                </c:pt>
                <c:pt idx="977">
                  <c:v>9271.6556476762507</c:v>
                </c:pt>
                <c:pt idx="978">
                  <c:v>9457.0887606297765</c:v>
                </c:pt>
                <c:pt idx="979">
                  <c:v>9267.9469854171803</c:v>
                </c:pt>
                <c:pt idx="980">
                  <c:v>9082.5880457088369</c:v>
                </c:pt>
                <c:pt idx="981">
                  <c:v>9264.2398066230144</c:v>
                </c:pt>
                <c:pt idx="982">
                  <c:v>9449.5246027554749</c:v>
                </c:pt>
                <c:pt idx="983">
                  <c:v>9638.5150948105838</c:v>
                </c:pt>
                <c:pt idx="984">
                  <c:v>9445.7447929143727</c:v>
                </c:pt>
                <c:pt idx="985">
                  <c:v>9634.659688772661</c:v>
                </c:pt>
                <c:pt idx="986">
                  <c:v>9827.3528825481135</c:v>
                </c:pt>
                <c:pt idx="987">
                  <c:v>10023.899940199075</c:v>
                </c:pt>
                <c:pt idx="988">
                  <c:v>9823.4219413950941</c:v>
                </c:pt>
                <c:pt idx="989">
                  <c:v>10019.890380222996</c:v>
                </c:pt>
                <c:pt idx="990">
                  <c:v>9819.4925726185356</c:v>
                </c:pt>
                <c:pt idx="991">
                  <c:v>10015.882424070905</c:v>
                </c:pt>
                <c:pt idx="992">
                  <c:v>10216.200072552323</c:v>
                </c:pt>
                <c:pt idx="993">
                  <c:v>10011.876071101276</c:v>
                </c:pt>
                <c:pt idx="994">
                  <c:v>10212.113592523301</c:v>
                </c:pt>
                <c:pt idx="995">
                  <c:v>10007.871320672835</c:v>
                </c:pt>
                <c:pt idx="996">
                  <c:v>10208.028747086291</c:v>
                </c:pt>
                <c:pt idx="997">
                  <c:v>10003.868172144565</c:v>
                </c:pt>
                <c:pt idx="998">
                  <c:v>9803.7908087016731</c:v>
                </c:pt>
                <c:pt idx="999">
                  <c:v>9607.714992527639</c:v>
                </c:pt>
              </c:numCache>
            </c:numRef>
          </c:val>
          <c:smooth val="0"/>
          <c:extLst>
            <c:ext xmlns:c16="http://schemas.microsoft.com/office/drawing/2014/chart" uri="{C3380CC4-5D6E-409C-BE32-E72D297353CC}">
              <c16:uniqueId val="{00000002-ED65-44DF-BCF4-7FFE06821535}"/>
            </c:ext>
          </c:extLst>
        </c:ser>
        <c:ser>
          <c:idx val="3"/>
          <c:order val="3"/>
          <c:tx>
            <c:strRef>
              <c:f>'Simulaciones de Kelly'!$H$2</c:f>
              <c:strCache>
                <c:ptCount val="1"/>
                <c:pt idx="0">
                  <c:v>1,5 Kelly</c:v>
                </c:pt>
              </c:strCache>
            </c:strRef>
          </c:tx>
          <c:spPr>
            <a:ln w="12700" cap="rnd">
              <a:solidFill>
                <a:srgbClr val="FFC000"/>
              </a:solidFill>
              <a:round/>
            </a:ln>
            <a:effectLst/>
          </c:spPr>
          <c:marker>
            <c:symbol val="none"/>
          </c:marker>
          <c:val>
            <c:numRef>
              <c:f>'Simulaciones de Kelly'!$H$3:$H$1002</c:f>
              <c:numCache>
                <c:formatCode>_ * #,##0_ ;_ * \-#,##0_ ;_ * "-"??_ ;_ @_ </c:formatCode>
                <c:ptCount val="1000"/>
                <c:pt idx="0">
                  <c:v>9700</c:v>
                </c:pt>
                <c:pt idx="1">
                  <c:v>9409</c:v>
                </c:pt>
                <c:pt idx="2">
                  <c:v>9126.73</c:v>
                </c:pt>
                <c:pt idx="3">
                  <c:v>8852.9280999999992</c:v>
                </c:pt>
                <c:pt idx="4">
                  <c:v>9118.5159429999985</c:v>
                </c:pt>
                <c:pt idx="5">
                  <c:v>8844.9604647099986</c:v>
                </c:pt>
                <c:pt idx="6">
                  <c:v>9110.3092786512989</c:v>
                </c:pt>
                <c:pt idx="7">
                  <c:v>9383.6185570108373</c:v>
                </c:pt>
                <c:pt idx="8">
                  <c:v>9102.1100003005122</c:v>
                </c:pt>
                <c:pt idx="9">
                  <c:v>8829.0467002914975</c:v>
                </c:pt>
                <c:pt idx="10">
                  <c:v>9093.9181013002417</c:v>
                </c:pt>
                <c:pt idx="11">
                  <c:v>8821.1005582612343</c:v>
                </c:pt>
                <c:pt idx="12">
                  <c:v>9085.7335750090715</c:v>
                </c:pt>
                <c:pt idx="13">
                  <c:v>8813.1615677587997</c:v>
                </c:pt>
                <c:pt idx="14">
                  <c:v>9077.5564147915629</c:v>
                </c:pt>
                <c:pt idx="15">
                  <c:v>9349.8831072353096</c:v>
                </c:pt>
                <c:pt idx="16">
                  <c:v>9069.3866140182508</c:v>
                </c:pt>
                <c:pt idx="17">
                  <c:v>8797.3050155977035</c:v>
                </c:pt>
                <c:pt idx="18">
                  <c:v>8533.3858651297724</c:v>
                </c:pt>
                <c:pt idx="19">
                  <c:v>8789.3874410836652</c:v>
                </c:pt>
                <c:pt idx="20">
                  <c:v>8525.7058178511561</c:v>
                </c:pt>
                <c:pt idx="21">
                  <c:v>8269.9346433156206</c:v>
                </c:pt>
                <c:pt idx="22">
                  <c:v>8021.8366040161518</c:v>
                </c:pt>
                <c:pt idx="23">
                  <c:v>8262.4917021366364</c:v>
                </c:pt>
                <c:pt idx="24">
                  <c:v>8510.3664532007351</c:v>
                </c:pt>
                <c:pt idx="25">
                  <c:v>8255.0554596047132</c:v>
                </c:pt>
                <c:pt idx="26">
                  <c:v>8007.4037958165718</c:v>
                </c:pt>
                <c:pt idx="27">
                  <c:v>8247.625909691069</c:v>
                </c:pt>
                <c:pt idx="28">
                  <c:v>8000.1971324003371</c:v>
                </c:pt>
                <c:pt idx="29">
                  <c:v>7760.1912184283274</c:v>
                </c:pt>
                <c:pt idx="30">
                  <c:v>7992.9969549811776</c:v>
                </c:pt>
                <c:pt idx="31">
                  <c:v>8232.7868636306121</c:v>
                </c:pt>
                <c:pt idx="32">
                  <c:v>8479.7704695395296</c:v>
                </c:pt>
                <c:pt idx="33">
                  <c:v>8225.3773554533436</c:v>
                </c:pt>
                <c:pt idx="34">
                  <c:v>7978.616034789743</c:v>
                </c:pt>
                <c:pt idx="35">
                  <c:v>8217.9745158334354</c:v>
                </c:pt>
                <c:pt idx="36">
                  <c:v>7971.4352803584325</c:v>
                </c:pt>
                <c:pt idx="37">
                  <c:v>7732.2922219476795</c:v>
                </c:pt>
                <c:pt idx="38">
                  <c:v>7964.26098860611</c:v>
                </c:pt>
                <c:pt idx="39">
                  <c:v>8203.1888182642924</c:v>
                </c:pt>
                <c:pt idx="40">
                  <c:v>7957.0931537163633</c:v>
                </c:pt>
                <c:pt idx="41">
                  <c:v>7718.3803591048727</c:v>
                </c:pt>
                <c:pt idx="42">
                  <c:v>7486.8289483317267</c:v>
                </c:pt>
                <c:pt idx="43">
                  <c:v>7711.4338167816786</c:v>
                </c:pt>
                <c:pt idx="44">
                  <c:v>7942.7768312851285</c:v>
                </c:pt>
                <c:pt idx="45">
                  <c:v>8181.0601362236821</c:v>
                </c:pt>
                <c:pt idx="46">
                  <c:v>7935.6283321369719</c:v>
                </c:pt>
                <c:pt idx="47">
                  <c:v>8173.6971821010811</c:v>
                </c:pt>
                <c:pt idx="48">
                  <c:v>8418.9080975641136</c:v>
                </c:pt>
                <c:pt idx="49">
                  <c:v>8671.4753404910371</c:v>
                </c:pt>
                <c:pt idx="50">
                  <c:v>8411.3310802763062</c:v>
                </c:pt>
                <c:pt idx="51">
                  <c:v>8158.9911478680169</c:v>
                </c:pt>
                <c:pt idx="52">
                  <c:v>8403.7608823040573</c:v>
                </c:pt>
                <c:pt idx="53">
                  <c:v>8655.8737087731788</c:v>
                </c:pt>
                <c:pt idx="54">
                  <c:v>8396.1974975099838</c:v>
                </c:pt>
                <c:pt idx="55">
                  <c:v>8144.3115725846847</c:v>
                </c:pt>
                <c:pt idx="56">
                  <c:v>7899.9822254071441</c:v>
                </c:pt>
                <c:pt idx="57">
                  <c:v>7662.9827586449301</c:v>
                </c:pt>
                <c:pt idx="58">
                  <c:v>7892.8722414042777</c:v>
                </c:pt>
                <c:pt idx="59">
                  <c:v>8129.6584086464063</c:v>
                </c:pt>
                <c:pt idx="60">
                  <c:v>7885.7686563870138</c:v>
                </c:pt>
                <c:pt idx="61">
                  <c:v>8122.3417160786239</c:v>
                </c:pt>
                <c:pt idx="62">
                  <c:v>7878.6714645962657</c:v>
                </c:pt>
                <c:pt idx="63">
                  <c:v>7642.3113206583776</c:v>
                </c:pt>
                <c:pt idx="64">
                  <c:v>7871.5806602781286</c:v>
                </c:pt>
                <c:pt idx="65">
                  <c:v>7635.4332404697843</c:v>
                </c:pt>
                <c:pt idx="66">
                  <c:v>7864.4962376838776</c:v>
                </c:pt>
                <c:pt idx="67">
                  <c:v>7628.5613505533611</c:v>
                </c:pt>
                <c:pt idx="68">
                  <c:v>7857.4181910699617</c:v>
                </c:pt>
                <c:pt idx="69">
                  <c:v>8093.1407368020609</c:v>
                </c:pt>
                <c:pt idx="70">
                  <c:v>7850.3465146979988</c:v>
                </c:pt>
                <c:pt idx="71">
                  <c:v>7614.8361192570592</c:v>
                </c:pt>
                <c:pt idx="72">
                  <c:v>7386.3910356793476</c:v>
                </c:pt>
                <c:pt idx="73">
                  <c:v>7607.9827667497284</c:v>
                </c:pt>
                <c:pt idx="74">
                  <c:v>7836.2222497522198</c:v>
                </c:pt>
                <c:pt idx="75">
                  <c:v>7601.1355822596533</c:v>
                </c:pt>
                <c:pt idx="76">
                  <c:v>7373.1015147918633</c:v>
                </c:pt>
                <c:pt idx="77">
                  <c:v>7151.9084693481072</c:v>
                </c:pt>
                <c:pt idx="78">
                  <c:v>6937.351215267664</c:v>
                </c:pt>
                <c:pt idx="79">
                  <c:v>7145.471751725694</c:v>
                </c:pt>
                <c:pt idx="80">
                  <c:v>7359.8359042774646</c:v>
                </c:pt>
                <c:pt idx="81">
                  <c:v>7139.0408271491406</c:v>
                </c:pt>
                <c:pt idx="82">
                  <c:v>6924.8696023346665</c:v>
                </c:pt>
                <c:pt idx="83">
                  <c:v>7132.6156904047066</c:v>
                </c:pt>
                <c:pt idx="84">
                  <c:v>6918.6372196925658</c:v>
                </c:pt>
                <c:pt idx="85">
                  <c:v>7126.196336283343</c:v>
                </c:pt>
                <c:pt idx="86">
                  <c:v>7339.9822263718434</c:v>
                </c:pt>
                <c:pt idx="87">
                  <c:v>7119.7827595806884</c:v>
                </c:pt>
                <c:pt idx="88">
                  <c:v>7333.3762423681092</c:v>
                </c:pt>
                <c:pt idx="89">
                  <c:v>7553.3775296391523</c:v>
                </c:pt>
                <c:pt idx="90">
                  <c:v>7779.9788555283267</c:v>
                </c:pt>
                <c:pt idx="91">
                  <c:v>7546.5794898624772</c:v>
                </c:pt>
                <c:pt idx="92">
                  <c:v>7320.1821051666029</c:v>
                </c:pt>
                <c:pt idx="93">
                  <c:v>7100.5766420116051</c:v>
                </c:pt>
                <c:pt idx="94">
                  <c:v>6887.5593427512567</c:v>
                </c:pt>
                <c:pt idx="95">
                  <c:v>7094.1861230337945</c:v>
                </c:pt>
                <c:pt idx="96">
                  <c:v>7307.0117067248084</c:v>
                </c:pt>
                <c:pt idx="97">
                  <c:v>7526.2220579265522</c:v>
                </c:pt>
                <c:pt idx="98">
                  <c:v>7300.4353961887555</c:v>
                </c:pt>
                <c:pt idx="99">
                  <c:v>7519.4484580744183</c:v>
                </c:pt>
                <c:pt idx="100">
                  <c:v>7745.0319118166508</c:v>
                </c:pt>
                <c:pt idx="101">
                  <c:v>7512.680954462151</c:v>
                </c:pt>
                <c:pt idx="102">
                  <c:v>7738.0613830960156</c:v>
                </c:pt>
                <c:pt idx="103">
                  <c:v>7970.2032245888959</c:v>
                </c:pt>
                <c:pt idx="104">
                  <c:v>8209.309321326562</c:v>
                </c:pt>
                <c:pt idx="105">
                  <c:v>7963.0300416867649</c:v>
                </c:pt>
                <c:pt idx="106">
                  <c:v>7724.1391404361621</c:v>
                </c:pt>
                <c:pt idx="107">
                  <c:v>7492.4149662230775</c:v>
                </c:pt>
                <c:pt idx="108">
                  <c:v>7717.1874152097698</c:v>
                </c:pt>
                <c:pt idx="109">
                  <c:v>7948.7030376660632</c:v>
                </c:pt>
                <c:pt idx="110">
                  <c:v>7710.2419465360817</c:v>
                </c:pt>
                <c:pt idx="111">
                  <c:v>7478.9346881399997</c:v>
                </c:pt>
                <c:pt idx="112">
                  <c:v>7703.3027287841996</c:v>
                </c:pt>
                <c:pt idx="113">
                  <c:v>7934.4018106477261</c:v>
                </c:pt>
                <c:pt idx="114">
                  <c:v>7696.369756328294</c:v>
                </c:pt>
                <c:pt idx="115">
                  <c:v>7465.4786636384451</c:v>
                </c:pt>
                <c:pt idx="116">
                  <c:v>7241.5143037292919</c:v>
                </c:pt>
                <c:pt idx="117">
                  <c:v>7024.2688746174135</c:v>
                </c:pt>
                <c:pt idx="118">
                  <c:v>6813.5408083788916</c:v>
                </c:pt>
                <c:pt idx="119">
                  <c:v>7017.947032630258</c:v>
                </c:pt>
                <c:pt idx="120">
                  <c:v>7228.4854436091655</c:v>
                </c:pt>
                <c:pt idx="121">
                  <c:v>7445.3400069174404</c:v>
                </c:pt>
                <c:pt idx="122">
                  <c:v>7221.9798067099173</c:v>
                </c:pt>
                <c:pt idx="123">
                  <c:v>7438.6392009112151</c:v>
                </c:pt>
                <c:pt idx="124">
                  <c:v>7215.4800248838783</c:v>
                </c:pt>
                <c:pt idx="125">
                  <c:v>7431.944425630395</c:v>
                </c:pt>
                <c:pt idx="126">
                  <c:v>7208.9860928614835</c:v>
                </c:pt>
                <c:pt idx="127">
                  <c:v>6992.7165100756392</c:v>
                </c:pt>
                <c:pt idx="128">
                  <c:v>7202.4980053779082</c:v>
                </c:pt>
                <c:pt idx="129">
                  <c:v>7418.5729455392457</c:v>
                </c:pt>
                <c:pt idx="130">
                  <c:v>7196.0157571730679</c:v>
                </c:pt>
                <c:pt idx="131">
                  <c:v>6980.135284457876</c:v>
                </c:pt>
                <c:pt idx="132">
                  <c:v>6770.7312259241398</c:v>
                </c:pt>
                <c:pt idx="133">
                  <c:v>6567.6092891464159</c:v>
                </c:pt>
                <c:pt idx="134">
                  <c:v>6370.5810104720231</c:v>
                </c:pt>
                <c:pt idx="135">
                  <c:v>6179.4635801578625</c:v>
                </c:pt>
                <c:pt idx="136">
                  <c:v>5994.0796727531269</c:v>
                </c:pt>
                <c:pt idx="137">
                  <c:v>6173.902062935721</c:v>
                </c:pt>
                <c:pt idx="138">
                  <c:v>5988.6850010476492</c:v>
                </c:pt>
                <c:pt idx="139">
                  <c:v>5809.0244510162192</c:v>
                </c:pt>
                <c:pt idx="140">
                  <c:v>5983.295184546706</c:v>
                </c:pt>
                <c:pt idx="141">
                  <c:v>5803.7963290103044</c:v>
                </c:pt>
                <c:pt idx="142">
                  <c:v>5977.9102188806137</c:v>
                </c:pt>
                <c:pt idx="143">
                  <c:v>5798.5729123141955</c:v>
                </c:pt>
                <c:pt idx="144">
                  <c:v>5972.5300996836213</c:v>
                </c:pt>
                <c:pt idx="145">
                  <c:v>5793.3541966931125</c:v>
                </c:pt>
                <c:pt idx="146">
                  <c:v>5967.1548225939059</c:v>
                </c:pt>
                <c:pt idx="147">
                  <c:v>6146.1694672717231</c:v>
                </c:pt>
                <c:pt idx="148">
                  <c:v>6330.5545512898743</c:v>
                </c:pt>
                <c:pt idx="149">
                  <c:v>6520.4711878285707</c:v>
                </c:pt>
                <c:pt idx="150">
                  <c:v>6324.8570521937136</c:v>
                </c:pt>
                <c:pt idx="151">
                  <c:v>6514.6027637595253</c:v>
                </c:pt>
                <c:pt idx="152">
                  <c:v>6710.0408466723111</c:v>
                </c:pt>
                <c:pt idx="153">
                  <c:v>6508.7396212721414</c:v>
                </c:pt>
                <c:pt idx="154">
                  <c:v>6313.4774326339775</c:v>
                </c:pt>
                <c:pt idx="155">
                  <c:v>6502.881755612997</c:v>
                </c:pt>
                <c:pt idx="156">
                  <c:v>6307.7953029446071</c:v>
                </c:pt>
                <c:pt idx="157">
                  <c:v>6118.5614438562689</c:v>
                </c:pt>
                <c:pt idx="158">
                  <c:v>6302.1182871719566</c:v>
                </c:pt>
                <c:pt idx="159">
                  <c:v>6113.0547385567979</c:v>
                </c:pt>
                <c:pt idx="160">
                  <c:v>6296.4463807135016</c:v>
                </c:pt>
                <c:pt idx="161">
                  <c:v>6107.5529892920968</c:v>
                </c:pt>
                <c:pt idx="162">
                  <c:v>5924.3263996133337</c:v>
                </c:pt>
                <c:pt idx="163">
                  <c:v>5746.5966076249333</c:v>
                </c:pt>
                <c:pt idx="164">
                  <c:v>5918.9945058536814</c:v>
                </c:pt>
                <c:pt idx="165">
                  <c:v>6096.5643410292914</c:v>
                </c:pt>
                <c:pt idx="166">
                  <c:v>5913.6674107984127</c:v>
                </c:pt>
                <c:pt idx="167">
                  <c:v>5736.2573884744606</c:v>
                </c:pt>
                <c:pt idx="168">
                  <c:v>5908.3451101286946</c:v>
                </c:pt>
                <c:pt idx="169">
                  <c:v>5731.0947568248339</c:v>
                </c:pt>
                <c:pt idx="170">
                  <c:v>5559.161914120089</c:v>
                </c:pt>
                <c:pt idx="171">
                  <c:v>5725.936771543692</c:v>
                </c:pt>
                <c:pt idx="172">
                  <c:v>5554.158668397381</c:v>
                </c:pt>
                <c:pt idx="173">
                  <c:v>5387.5339083454592</c:v>
                </c:pt>
                <c:pt idx="174">
                  <c:v>5549.1599255958226</c:v>
                </c:pt>
                <c:pt idx="175">
                  <c:v>5382.6851278279482</c:v>
                </c:pt>
                <c:pt idx="176">
                  <c:v>5544.1656816627865</c:v>
                </c:pt>
                <c:pt idx="177">
                  <c:v>5710.4906521126704</c:v>
                </c:pt>
                <c:pt idx="178">
                  <c:v>5881.8053716760505</c:v>
                </c:pt>
                <c:pt idx="179">
                  <c:v>6058.2595328263324</c:v>
                </c:pt>
                <c:pt idx="180">
                  <c:v>5876.5117468415428</c:v>
                </c:pt>
                <c:pt idx="181">
                  <c:v>5700.2163944362965</c:v>
                </c:pt>
                <c:pt idx="182">
                  <c:v>5871.2228862693855</c:v>
                </c:pt>
                <c:pt idx="183">
                  <c:v>6047.3595728574674</c:v>
                </c:pt>
                <c:pt idx="184">
                  <c:v>6228.7803600431916</c:v>
                </c:pt>
                <c:pt idx="185">
                  <c:v>6041.916949241896</c:v>
                </c:pt>
                <c:pt idx="186">
                  <c:v>6223.174457719153</c:v>
                </c:pt>
                <c:pt idx="187">
                  <c:v>6036.4792239875787</c:v>
                </c:pt>
                <c:pt idx="188">
                  <c:v>5855.384847267951</c:v>
                </c:pt>
                <c:pt idx="189">
                  <c:v>5679.7233018499128</c:v>
                </c:pt>
                <c:pt idx="190">
                  <c:v>5509.3316027944156</c:v>
                </c:pt>
                <c:pt idx="191">
                  <c:v>5344.0516547105835</c:v>
                </c:pt>
                <c:pt idx="192">
                  <c:v>5183.7301050692658</c:v>
                </c:pt>
                <c:pt idx="193">
                  <c:v>5339.2420082213439</c:v>
                </c:pt>
                <c:pt idx="194">
                  <c:v>5499.4192684679838</c:v>
                </c:pt>
                <c:pt idx="195">
                  <c:v>5664.4018465220233</c:v>
                </c:pt>
                <c:pt idx="196">
                  <c:v>5494.4697911263629</c:v>
                </c:pt>
                <c:pt idx="197">
                  <c:v>5659.3038848601536</c:v>
                </c:pt>
                <c:pt idx="198">
                  <c:v>5829.0830014059584</c:v>
                </c:pt>
                <c:pt idx="199">
                  <c:v>5654.2105113637799</c:v>
                </c:pt>
                <c:pt idx="200">
                  <c:v>5484.5841960228663</c:v>
                </c:pt>
                <c:pt idx="201">
                  <c:v>5320.0466701421801</c:v>
                </c:pt>
                <c:pt idx="202">
                  <c:v>5160.4452700379152</c:v>
                </c:pt>
                <c:pt idx="203">
                  <c:v>5315.2586281390522</c:v>
                </c:pt>
                <c:pt idx="204">
                  <c:v>5474.7163869832239</c:v>
                </c:pt>
                <c:pt idx="205">
                  <c:v>5638.9578785927206</c:v>
                </c:pt>
                <c:pt idx="206">
                  <c:v>5469.7891422349394</c:v>
                </c:pt>
                <c:pt idx="207">
                  <c:v>5633.8828165019877</c:v>
                </c:pt>
                <c:pt idx="208">
                  <c:v>5464.8663320069281</c:v>
                </c:pt>
                <c:pt idx="209">
                  <c:v>5300.9203420467202</c:v>
                </c:pt>
                <c:pt idx="210">
                  <c:v>5141.8927317853186</c:v>
                </c:pt>
                <c:pt idx="211">
                  <c:v>4987.6359498317588</c:v>
                </c:pt>
                <c:pt idx="212">
                  <c:v>4838.0068713368064</c:v>
                </c:pt>
                <c:pt idx="213">
                  <c:v>4983.1470774769105</c:v>
                </c:pt>
                <c:pt idx="214">
                  <c:v>5132.6414898012181</c:v>
                </c:pt>
                <c:pt idx="215">
                  <c:v>5286.6207344952545</c:v>
                </c:pt>
                <c:pt idx="216">
                  <c:v>5128.0221124603968</c:v>
                </c:pt>
                <c:pt idx="217">
                  <c:v>5281.8627758342091</c:v>
                </c:pt>
                <c:pt idx="218">
                  <c:v>5440.3186591092353</c:v>
                </c:pt>
                <c:pt idx="219">
                  <c:v>5277.1090993359585</c:v>
                </c:pt>
                <c:pt idx="220">
                  <c:v>5118.7958263558794</c:v>
                </c:pt>
                <c:pt idx="221">
                  <c:v>5272.3597011465554</c:v>
                </c:pt>
                <c:pt idx="222">
                  <c:v>5114.1889101121587</c:v>
                </c:pt>
                <c:pt idx="223">
                  <c:v>5267.6145774155239</c:v>
                </c:pt>
                <c:pt idx="224">
                  <c:v>5425.6430147379897</c:v>
                </c:pt>
                <c:pt idx="225">
                  <c:v>5588.4123051801298</c:v>
                </c:pt>
                <c:pt idx="226">
                  <c:v>5420.7599360247259</c:v>
                </c:pt>
                <c:pt idx="227">
                  <c:v>5583.3827341054675</c:v>
                </c:pt>
                <c:pt idx="228">
                  <c:v>5415.8812520823039</c:v>
                </c:pt>
                <c:pt idx="229">
                  <c:v>5578.357689644773</c:v>
                </c:pt>
                <c:pt idx="230">
                  <c:v>5745.7084203341165</c:v>
                </c:pt>
                <c:pt idx="231">
                  <c:v>5573.337167724093</c:v>
                </c:pt>
                <c:pt idx="232">
                  <c:v>5406.1370526923702</c:v>
                </c:pt>
                <c:pt idx="233">
                  <c:v>5568.3211642731412</c:v>
                </c:pt>
                <c:pt idx="234">
                  <c:v>5401.2715293449473</c:v>
                </c:pt>
                <c:pt idx="235">
                  <c:v>5239.2333834645988</c:v>
                </c:pt>
                <c:pt idx="236">
                  <c:v>5082.0563819606605</c:v>
                </c:pt>
                <c:pt idx="237">
                  <c:v>5234.5180734194801</c:v>
                </c:pt>
                <c:pt idx="238">
                  <c:v>5391.5536156220642</c:v>
                </c:pt>
                <c:pt idx="239">
                  <c:v>5553.3002240907263</c:v>
                </c:pt>
                <c:pt idx="240">
                  <c:v>5386.7012173680041</c:v>
                </c:pt>
                <c:pt idx="241">
                  <c:v>5548.3022538890446</c:v>
                </c:pt>
                <c:pt idx="242">
                  <c:v>5381.853186272373</c:v>
                </c:pt>
                <c:pt idx="243">
                  <c:v>5220.3975906842015</c:v>
                </c:pt>
                <c:pt idx="244">
                  <c:v>5063.7856629636753</c:v>
                </c:pt>
                <c:pt idx="245">
                  <c:v>5215.6992328525857</c:v>
                </c:pt>
                <c:pt idx="246">
                  <c:v>5059.2282558670086</c:v>
                </c:pt>
                <c:pt idx="247">
                  <c:v>5211.0051035430188</c:v>
                </c:pt>
                <c:pt idx="248">
                  <c:v>5367.3352566493095</c:v>
                </c:pt>
                <c:pt idx="249">
                  <c:v>5206.3151989498301</c:v>
                </c:pt>
                <c:pt idx="250">
                  <c:v>5362.5046549183253</c:v>
                </c:pt>
                <c:pt idx="251">
                  <c:v>5201.6295152707753</c:v>
                </c:pt>
                <c:pt idx="252">
                  <c:v>5045.5806298126518</c:v>
                </c:pt>
                <c:pt idx="253">
                  <c:v>4894.2132109182721</c:v>
                </c:pt>
                <c:pt idx="254">
                  <c:v>5041.0396072458207</c:v>
                </c:pt>
                <c:pt idx="255">
                  <c:v>4889.8084190284462</c:v>
                </c:pt>
                <c:pt idx="256">
                  <c:v>4743.1141664575925</c:v>
                </c:pt>
                <c:pt idx="257">
                  <c:v>4885.4075914513205</c:v>
                </c:pt>
                <c:pt idx="258">
                  <c:v>4738.845363707781</c:v>
                </c:pt>
                <c:pt idx="259">
                  <c:v>4881.0107246190146</c:v>
                </c:pt>
                <c:pt idx="260">
                  <c:v>4734.5804028804441</c:v>
                </c:pt>
                <c:pt idx="261">
                  <c:v>4592.5429907940306</c:v>
                </c:pt>
                <c:pt idx="262">
                  <c:v>4454.7667010702098</c:v>
                </c:pt>
                <c:pt idx="263">
                  <c:v>4321.1237000381034</c:v>
                </c:pt>
                <c:pt idx="264">
                  <c:v>4450.7574110392461</c:v>
                </c:pt>
                <c:pt idx="265">
                  <c:v>4584.2801333704238</c:v>
                </c:pt>
                <c:pt idx="266">
                  <c:v>4446.7517293693109</c:v>
                </c:pt>
                <c:pt idx="267">
                  <c:v>4313.3491774882314</c:v>
                </c:pt>
                <c:pt idx="268">
                  <c:v>4183.9487021635841</c:v>
                </c:pt>
                <c:pt idx="269">
                  <c:v>4058.4302410986766</c:v>
                </c:pt>
                <c:pt idx="270">
                  <c:v>4180.1831483316364</c:v>
                </c:pt>
                <c:pt idx="271">
                  <c:v>4305.5886427815858</c:v>
                </c:pt>
                <c:pt idx="272">
                  <c:v>4176.4209834981384</c:v>
                </c:pt>
                <c:pt idx="273">
                  <c:v>4301.7136130030822</c:v>
                </c:pt>
                <c:pt idx="274">
                  <c:v>4172.6622046129896</c:v>
                </c:pt>
                <c:pt idx="275">
                  <c:v>4047.4823384746001</c:v>
                </c:pt>
                <c:pt idx="276">
                  <c:v>3926.0578683203621</c:v>
                </c:pt>
                <c:pt idx="277">
                  <c:v>3808.2761322707511</c:v>
                </c:pt>
                <c:pt idx="278">
                  <c:v>3922.5244162388735</c:v>
                </c:pt>
                <c:pt idx="279">
                  <c:v>4040.2001487260395</c:v>
                </c:pt>
                <c:pt idx="280">
                  <c:v>3918.9941442642585</c:v>
                </c:pt>
                <c:pt idx="281">
                  <c:v>4036.563968592186</c:v>
                </c:pt>
                <c:pt idx="282">
                  <c:v>4157.6608876499513</c:v>
                </c:pt>
                <c:pt idx="283">
                  <c:v>4282.3907142794496</c:v>
                </c:pt>
                <c:pt idx="284">
                  <c:v>4153.9189928510659</c:v>
                </c:pt>
                <c:pt idx="285">
                  <c:v>4029.301423065534</c:v>
                </c:pt>
                <c:pt idx="286">
                  <c:v>4150.1804657575003</c:v>
                </c:pt>
                <c:pt idx="287">
                  <c:v>4025.6750517847754</c:v>
                </c:pt>
                <c:pt idx="288">
                  <c:v>4146.4453033383188</c:v>
                </c:pt>
                <c:pt idx="289">
                  <c:v>4270.8386624384684</c:v>
                </c:pt>
                <c:pt idx="290">
                  <c:v>4398.9638223116226</c:v>
                </c:pt>
                <c:pt idx="291">
                  <c:v>4266.9949076422736</c:v>
                </c:pt>
                <c:pt idx="292">
                  <c:v>4395.004754871542</c:v>
                </c:pt>
                <c:pt idx="293">
                  <c:v>4263.1546122253958</c:v>
                </c:pt>
                <c:pt idx="294">
                  <c:v>4391.0492505921575</c:v>
                </c:pt>
                <c:pt idx="295">
                  <c:v>4522.7807281099222</c:v>
                </c:pt>
                <c:pt idx="296">
                  <c:v>4387.0973062666244</c:v>
                </c:pt>
                <c:pt idx="297">
                  <c:v>4518.7102254546235</c:v>
                </c:pt>
                <c:pt idx="298">
                  <c:v>4383.1489186909848</c:v>
                </c:pt>
                <c:pt idx="299">
                  <c:v>4251.6544511302554</c:v>
                </c:pt>
                <c:pt idx="300">
                  <c:v>4124.1048175963479</c:v>
                </c:pt>
                <c:pt idx="301">
                  <c:v>4000.3816730684575</c:v>
                </c:pt>
                <c:pt idx="302">
                  <c:v>4120.3931232605109</c:v>
                </c:pt>
                <c:pt idx="303">
                  <c:v>4244.0049169583262</c:v>
                </c:pt>
                <c:pt idx="304">
                  <c:v>4116.6847694495764</c:v>
                </c:pt>
                <c:pt idx="305">
                  <c:v>4240.1853125330636</c:v>
                </c:pt>
                <c:pt idx="306">
                  <c:v>4112.9797531570721</c:v>
                </c:pt>
                <c:pt idx="307">
                  <c:v>4236.3691457517843</c:v>
                </c:pt>
                <c:pt idx="308">
                  <c:v>4363.4602201243379</c:v>
                </c:pt>
                <c:pt idx="309">
                  <c:v>4494.364026728068</c:v>
                </c:pt>
                <c:pt idx="310">
                  <c:v>4359.5331059262262</c:v>
                </c:pt>
                <c:pt idx="311">
                  <c:v>4228.7471127484396</c:v>
                </c:pt>
                <c:pt idx="312">
                  <c:v>4355.6095261308928</c:v>
                </c:pt>
                <c:pt idx="313">
                  <c:v>4486.2778119148197</c:v>
                </c:pt>
                <c:pt idx="314">
                  <c:v>4620.8661462722639</c:v>
                </c:pt>
                <c:pt idx="315">
                  <c:v>4482.2401618840959</c:v>
                </c:pt>
                <c:pt idx="316">
                  <c:v>4347.7729570275733</c:v>
                </c:pt>
                <c:pt idx="317">
                  <c:v>4217.3397683167459</c:v>
                </c:pt>
                <c:pt idx="318">
                  <c:v>4090.8195752672436</c:v>
                </c:pt>
                <c:pt idx="319">
                  <c:v>4213.5441625252606</c:v>
                </c:pt>
                <c:pt idx="320">
                  <c:v>4087.1378376495027</c:v>
                </c:pt>
                <c:pt idx="321">
                  <c:v>4209.7519727789877</c:v>
                </c:pt>
                <c:pt idx="322">
                  <c:v>4336.0445319623577</c:v>
                </c:pt>
                <c:pt idx="323">
                  <c:v>4466.1258679212287</c:v>
                </c:pt>
                <c:pt idx="324">
                  <c:v>4600.1096439588655</c:v>
                </c:pt>
                <c:pt idx="325">
                  <c:v>4738.1129332776318</c:v>
                </c:pt>
                <c:pt idx="326">
                  <c:v>4595.969545279303</c:v>
                </c:pt>
                <c:pt idx="327">
                  <c:v>4733.848631637682</c:v>
                </c:pt>
                <c:pt idx="328">
                  <c:v>4591.8331726885517</c:v>
                </c:pt>
                <c:pt idx="329">
                  <c:v>4729.5881678692085</c:v>
                </c:pt>
                <c:pt idx="330">
                  <c:v>4871.4758129052843</c:v>
                </c:pt>
                <c:pt idx="331">
                  <c:v>5017.6200872924428</c:v>
                </c:pt>
                <c:pt idx="332">
                  <c:v>5168.148689911216</c:v>
                </c:pt>
                <c:pt idx="333">
                  <c:v>5013.10422921388</c:v>
                </c:pt>
                <c:pt idx="334">
                  <c:v>4862.7111023374637</c:v>
                </c:pt>
                <c:pt idx="335">
                  <c:v>5008.5924354075878</c:v>
                </c:pt>
                <c:pt idx="336">
                  <c:v>4858.3346623453599</c:v>
                </c:pt>
                <c:pt idx="337">
                  <c:v>5004.0847022157204</c:v>
                </c:pt>
                <c:pt idx="338">
                  <c:v>4853.9621611492485</c:v>
                </c:pt>
                <c:pt idx="339">
                  <c:v>4999.5810259837262</c:v>
                </c:pt>
                <c:pt idx="340">
                  <c:v>4849.5935952042146</c:v>
                </c:pt>
                <c:pt idx="341">
                  <c:v>4995.0814030603415</c:v>
                </c:pt>
                <c:pt idx="342">
                  <c:v>5144.9338451521517</c:v>
                </c:pt>
                <c:pt idx="343">
                  <c:v>4990.5858297975874</c:v>
                </c:pt>
                <c:pt idx="344">
                  <c:v>5140.3034046915154</c:v>
                </c:pt>
                <c:pt idx="345">
                  <c:v>5294.5125068322604</c:v>
                </c:pt>
                <c:pt idx="346">
                  <c:v>5453.3478820372284</c:v>
                </c:pt>
                <c:pt idx="347">
                  <c:v>5289.7474455761112</c:v>
                </c:pt>
                <c:pt idx="348">
                  <c:v>5448.4398689433947</c:v>
                </c:pt>
                <c:pt idx="349">
                  <c:v>5611.8930650116963</c:v>
                </c:pt>
                <c:pt idx="350">
                  <c:v>5443.5362730613451</c:v>
                </c:pt>
                <c:pt idx="351">
                  <c:v>5280.2301848695051</c:v>
                </c:pt>
                <c:pt idx="352">
                  <c:v>5121.8232793234201</c:v>
                </c:pt>
                <c:pt idx="353">
                  <c:v>5275.4779777031226</c:v>
                </c:pt>
                <c:pt idx="354">
                  <c:v>5433.7423170342163</c:v>
                </c:pt>
                <c:pt idx="355">
                  <c:v>5270.7300475231896</c:v>
                </c:pt>
                <c:pt idx="356">
                  <c:v>5428.8519489488854</c:v>
                </c:pt>
                <c:pt idx="357">
                  <c:v>5265.9863904804188</c:v>
                </c:pt>
                <c:pt idx="358">
                  <c:v>5423.9659821948317</c:v>
                </c:pt>
                <c:pt idx="359">
                  <c:v>5261.2470027289864</c:v>
                </c:pt>
                <c:pt idx="360">
                  <c:v>5103.4095926471173</c:v>
                </c:pt>
                <c:pt idx="361">
                  <c:v>4950.3073048677034</c:v>
                </c:pt>
                <c:pt idx="362">
                  <c:v>4801.7980857216726</c:v>
                </c:pt>
                <c:pt idx="363">
                  <c:v>4945.8520282933223</c:v>
                </c:pt>
                <c:pt idx="364">
                  <c:v>5094.2275891421223</c:v>
                </c:pt>
                <c:pt idx="365">
                  <c:v>5247.054416816386</c:v>
                </c:pt>
                <c:pt idx="366">
                  <c:v>5089.6427843118945</c:v>
                </c:pt>
                <c:pt idx="367">
                  <c:v>5242.332067841251</c:v>
                </c:pt>
                <c:pt idx="368">
                  <c:v>5085.0621058060133</c:v>
                </c:pt>
                <c:pt idx="369">
                  <c:v>5237.6139689801939</c:v>
                </c:pt>
                <c:pt idx="370">
                  <c:v>5080.485549910788</c:v>
                </c:pt>
                <c:pt idx="371">
                  <c:v>5232.9001164081119</c:v>
                </c:pt>
                <c:pt idx="372">
                  <c:v>5075.9131129158686</c:v>
                </c:pt>
                <c:pt idx="373">
                  <c:v>5228.1905063033446</c:v>
                </c:pt>
                <c:pt idx="374">
                  <c:v>5385.0362214924453</c:v>
                </c:pt>
                <c:pt idx="375">
                  <c:v>5223.4851348476723</c:v>
                </c:pt>
                <c:pt idx="376">
                  <c:v>5066.7805808022422</c:v>
                </c:pt>
                <c:pt idx="377">
                  <c:v>4914.7771633781749</c:v>
                </c:pt>
                <c:pt idx="378">
                  <c:v>4767.3338484768301</c:v>
                </c:pt>
                <c:pt idx="379">
                  <c:v>4910.3538639311346</c:v>
                </c:pt>
                <c:pt idx="380">
                  <c:v>5057.6644798490688</c:v>
                </c:pt>
                <c:pt idx="381">
                  <c:v>5209.3944142445407</c:v>
                </c:pt>
                <c:pt idx="382">
                  <c:v>5053.112581817204</c:v>
                </c:pt>
                <c:pt idx="383">
                  <c:v>4901.5192043626876</c:v>
                </c:pt>
                <c:pt idx="384">
                  <c:v>5048.5647804935679</c:v>
                </c:pt>
                <c:pt idx="385">
                  <c:v>4897.1078370787609</c:v>
                </c:pt>
                <c:pt idx="386">
                  <c:v>5044.0210721911235</c:v>
                </c:pt>
                <c:pt idx="387">
                  <c:v>4892.70044002539</c:v>
                </c:pt>
                <c:pt idx="388">
                  <c:v>4745.9194268246283</c:v>
                </c:pt>
                <c:pt idx="389">
                  <c:v>4603.5418440198891</c:v>
                </c:pt>
                <c:pt idx="390">
                  <c:v>4741.6480993404857</c:v>
                </c:pt>
                <c:pt idx="391">
                  <c:v>4883.8975423207003</c:v>
                </c:pt>
                <c:pt idx="392">
                  <c:v>4737.3806160510794</c:v>
                </c:pt>
                <c:pt idx="393">
                  <c:v>4595.2591975695468</c:v>
                </c:pt>
                <c:pt idx="394">
                  <c:v>4457.4014216424603</c:v>
                </c:pt>
                <c:pt idx="395">
                  <c:v>4591.1234642917343</c:v>
                </c:pt>
                <c:pt idx="396">
                  <c:v>4728.8571682204865</c:v>
                </c:pt>
                <c:pt idx="397">
                  <c:v>4586.9914531738723</c:v>
                </c:pt>
                <c:pt idx="398">
                  <c:v>4449.3817095786562</c:v>
                </c:pt>
                <c:pt idx="399">
                  <c:v>4582.8631608660162</c:v>
                </c:pt>
                <c:pt idx="400">
                  <c:v>4445.3772660400355</c:v>
                </c:pt>
                <c:pt idx="401">
                  <c:v>4312.0159480588345</c:v>
                </c:pt>
                <c:pt idx="402">
                  <c:v>4441.3764265005993</c:v>
                </c:pt>
                <c:pt idx="403">
                  <c:v>4308.1351337055812</c:v>
                </c:pt>
                <c:pt idx="404">
                  <c:v>4178.8910796944137</c:v>
                </c:pt>
                <c:pt idx="405">
                  <c:v>4053.5243473035812</c:v>
                </c:pt>
                <c:pt idx="406">
                  <c:v>3931.9186168844735</c:v>
                </c:pt>
                <c:pt idx="407">
                  <c:v>4049.8761753910076</c:v>
                </c:pt>
                <c:pt idx="408">
                  <c:v>3928.3798901292776</c:v>
                </c:pt>
                <c:pt idx="409">
                  <c:v>3810.5284934253991</c:v>
                </c:pt>
                <c:pt idx="410">
                  <c:v>3924.8443482281609</c:v>
                </c:pt>
                <c:pt idx="411">
                  <c:v>3807.099017781316</c:v>
                </c:pt>
                <c:pt idx="412">
                  <c:v>3692.8860472478764</c:v>
                </c:pt>
                <c:pt idx="413">
                  <c:v>3582.0994658304403</c:v>
                </c:pt>
                <c:pt idx="414">
                  <c:v>3474.6364818555271</c:v>
                </c:pt>
                <c:pt idx="415">
                  <c:v>3578.8755763111931</c:v>
                </c:pt>
                <c:pt idx="416">
                  <c:v>3471.5093090218575</c:v>
                </c:pt>
                <c:pt idx="417">
                  <c:v>3367.3640297512015</c:v>
                </c:pt>
                <c:pt idx="418">
                  <c:v>3468.3849506437377</c:v>
                </c:pt>
                <c:pt idx="419">
                  <c:v>3364.3334021244254</c:v>
                </c:pt>
                <c:pt idx="420">
                  <c:v>3263.4034000606925</c:v>
                </c:pt>
                <c:pt idx="421">
                  <c:v>3361.3055020625134</c:v>
                </c:pt>
                <c:pt idx="422">
                  <c:v>3462.1446671243889</c:v>
                </c:pt>
                <c:pt idx="423">
                  <c:v>3566.0090071381205</c:v>
                </c:pt>
                <c:pt idx="424">
                  <c:v>3459.0287369239768</c:v>
                </c:pt>
                <c:pt idx="425">
                  <c:v>3355.2578748162573</c:v>
                </c:pt>
                <c:pt idx="426">
                  <c:v>3254.6001385717695</c:v>
                </c:pt>
                <c:pt idx="427">
                  <c:v>3156.9621344146167</c:v>
                </c:pt>
                <c:pt idx="428">
                  <c:v>3251.6709984470554</c:v>
                </c:pt>
                <c:pt idx="429">
                  <c:v>3154.1208684936437</c:v>
                </c:pt>
                <c:pt idx="430">
                  <c:v>3248.7444945484531</c:v>
                </c:pt>
                <c:pt idx="431">
                  <c:v>3151.2821597119996</c:v>
                </c:pt>
                <c:pt idx="432">
                  <c:v>3245.8206245033598</c:v>
                </c:pt>
                <c:pt idx="433">
                  <c:v>3343.1952432384605</c:v>
                </c:pt>
                <c:pt idx="434">
                  <c:v>3443.4911005356144</c:v>
                </c:pt>
                <c:pt idx="435">
                  <c:v>3546.7958335516828</c:v>
                </c:pt>
                <c:pt idx="436">
                  <c:v>3653.1997085582334</c:v>
                </c:pt>
                <c:pt idx="437">
                  <c:v>3543.6037173014865</c:v>
                </c:pt>
                <c:pt idx="438">
                  <c:v>3649.9118288205309</c:v>
                </c:pt>
                <c:pt idx="439">
                  <c:v>3759.4091836851467</c:v>
                </c:pt>
                <c:pt idx="440">
                  <c:v>3646.6269081745922</c:v>
                </c:pt>
                <c:pt idx="441">
                  <c:v>3537.2281009293547</c:v>
                </c:pt>
                <c:pt idx="442">
                  <c:v>3431.1112579014739</c:v>
                </c:pt>
                <c:pt idx="443">
                  <c:v>3534.0445956385183</c:v>
                </c:pt>
                <c:pt idx="444">
                  <c:v>3428.0232577693628</c:v>
                </c:pt>
                <c:pt idx="445">
                  <c:v>3325.1825600362818</c:v>
                </c:pt>
                <c:pt idx="446">
                  <c:v>3424.9380368373704</c:v>
                </c:pt>
                <c:pt idx="447">
                  <c:v>3322.1898957322492</c:v>
                </c:pt>
                <c:pt idx="448">
                  <c:v>3222.5241988602816</c:v>
                </c:pt>
                <c:pt idx="449">
                  <c:v>3125.8484728944732</c:v>
                </c:pt>
                <c:pt idx="450">
                  <c:v>3219.6239270813076</c:v>
                </c:pt>
                <c:pt idx="451">
                  <c:v>3316.212644893747</c:v>
                </c:pt>
                <c:pt idx="452">
                  <c:v>3216.7262655469344</c:v>
                </c:pt>
                <c:pt idx="453">
                  <c:v>3120.2244775805266</c:v>
                </c:pt>
                <c:pt idx="454">
                  <c:v>3213.8312119079424</c:v>
                </c:pt>
                <c:pt idx="455">
                  <c:v>3117.4162755507041</c:v>
                </c:pt>
                <c:pt idx="456">
                  <c:v>3023.893787284183</c:v>
                </c:pt>
                <c:pt idx="457">
                  <c:v>2933.1769736656574</c:v>
                </c:pt>
                <c:pt idx="458">
                  <c:v>3021.1722828756274</c:v>
                </c:pt>
                <c:pt idx="459">
                  <c:v>3111.8074513618963</c:v>
                </c:pt>
                <c:pt idx="460">
                  <c:v>3205.161674902753</c:v>
                </c:pt>
                <c:pt idx="461">
                  <c:v>3109.0068246556702</c:v>
                </c:pt>
                <c:pt idx="462">
                  <c:v>3015.7366199160001</c:v>
                </c:pt>
                <c:pt idx="463">
                  <c:v>3106.2087185134801</c:v>
                </c:pt>
                <c:pt idx="464">
                  <c:v>3199.3949800688847</c:v>
                </c:pt>
                <c:pt idx="465">
                  <c:v>3103.4131306668182</c:v>
                </c:pt>
                <c:pt idx="466">
                  <c:v>3196.5155245868227</c:v>
                </c:pt>
                <c:pt idx="467">
                  <c:v>3100.6200588492179</c:v>
                </c:pt>
                <c:pt idx="468">
                  <c:v>3007.6014570837415</c:v>
                </c:pt>
                <c:pt idx="469">
                  <c:v>3097.8295007962538</c:v>
                </c:pt>
                <c:pt idx="470">
                  <c:v>3190.7643858201413</c:v>
                </c:pt>
                <c:pt idx="471">
                  <c:v>3095.0414542455369</c:v>
                </c:pt>
                <c:pt idx="472">
                  <c:v>3187.8926978729032</c:v>
                </c:pt>
                <c:pt idx="473">
                  <c:v>3283.5294788090905</c:v>
                </c:pt>
                <c:pt idx="474">
                  <c:v>3185.0235944448177</c:v>
                </c:pt>
                <c:pt idx="475">
                  <c:v>3280.5743022781621</c:v>
                </c:pt>
                <c:pt idx="476">
                  <c:v>3378.9915313465071</c:v>
                </c:pt>
                <c:pt idx="477">
                  <c:v>3480.3612772869024</c:v>
                </c:pt>
                <c:pt idx="478">
                  <c:v>3584.7721156055095</c:v>
                </c:pt>
                <c:pt idx="479">
                  <c:v>3477.2289521373441</c:v>
                </c:pt>
                <c:pt idx="480">
                  <c:v>3372.9120835732238</c:v>
                </c:pt>
                <c:pt idx="481">
                  <c:v>3474.0994460804204</c:v>
                </c:pt>
                <c:pt idx="482">
                  <c:v>3369.8764626980078</c:v>
                </c:pt>
                <c:pt idx="483">
                  <c:v>3470.9727565789481</c:v>
                </c:pt>
                <c:pt idx="484">
                  <c:v>3366.8435738815797</c:v>
                </c:pt>
                <c:pt idx="485">
                  <c:v>3265.8382666651323</c:v>
                </c:pt>
                <c:pt idx="486">
                  <c:v>3363.8134146650864</c:v>
                </c:pt>
                <c:pt idx="487">
                  <c:v>3464.7278171050389</c:v>
                </c:pt>
                <c:pt idx="488">
                  <c:v>3360.7859825918877</c:v>
                </c:pt>
                <c:pt idx="489">
                  <c:v>3259.9624031141311</c:v>
                </c:pt>
                <c:pt idx="490">
                  <c:v>3162.1635310207071</c:v>
                </c:pt>
                <c:pt idx="491">
                  <c:v>3257.0284369513283</c:v>
                </c:pt>
                <c:pt idx="492">
                  <c:v>3159.3175838427883</c:v>
                </c:pt>
                <c:pt idx="493">
                  <c:v>3064.5380563275048</c:v>
                </c:pt>
                <c:pt idx="494">
                  <c:v>3156.4741980173299</c:v>
                </c:pt>
                <c:pt idx="495">
                  <c:v>3251.1684239578499</c:v>
                </c:pt>
                <c:pt idx="496">
                  <c:v>3153.6333712391142</c:v>
                </c:pt>
                <c:pt idx="497">
                  <c:v>3248.2423723762877</c:v>
                </c:pt>
                <c:pt idx="498">
                  <c:v>3150.7951012049989</c:v>
                </c:pt>
                <c:pt idx="499">
                  <c:v>3245.3189542411487</c:v>
                </c:pt>
                <c:pt idx="500">
                  <c:v>3147.9593856139145</c:v>
                </c:pt>
                <c:pt idx="501">
                  <c:v>3242.3981671823321</c:v>
                </c:pt>
                <c:pt idx="502">
                  <c:v>3339.6701121978022</c:v>
                </c:pt>
                <c:pt idx="503">
                  <c:v>3439.8602155637363</c:v>
                </c:pt>
                <c:pt idx="504">
                  <c:v>3543.0560220306484</c:v>
                </c:pt>
                <c:pt idx="505">
                  <c:v>3649.347702691568</c:v>
                </c:pt>
                <c:pt idx="506">
                  <c:v>3539.8672716108208</c:v>
                </c:pt>
                <c:pt idx="507">
                  <c:v>3646.0632897591454</c:v>
                </c:pt>
                <c:pt idx="508">
                  <c:v>3755.4451884519199</c:v>
                </c:pt>
                <c:pt idx="509">
                  <c:v>3642.7818327983623</c:v>
                </c:pt>
                <c:pt idx="510">
                  <c:v>3752.0652877823131</c:v>
                </c:pt>
                <c:pt idx="511">
                  <c:v>3639.5033291488439</c:v>
                </c:pt>
                <c:pt idx="512">
                  <c:v>3748.6884290233093</c:v>
                </c:pt>
                <c:pt idx="513">
                  <c:v>3861.1490818940083</c:v>
                </c:pt>
                <c:pt idx="514">
                  <c:v>3745.3146094371882</c:v>
                </c:pt>
                <c:pt idx="515">
                  <c:v>3632.9551711540726</c:v>
                </c:pt>
                <c:pt idx="516">
                  <c:v>3741.9438262886947</c:v>
                </c:pt>
                <c:pt idx="517">
                  <c:v>3854.2021410773555</c:v>
                </c:pt>
                <c:pt idx="518">
                  <c:v>3738.576076845035</c:v>
                </c:pt>
                <c:pt idx="519">
                  <c:v>3626.4187945396839</c:v>
                </c:pt>
                <c:pt idx="520">
                  <c:v>3735.2113583758742</c:v>
                </c:pt>
                <c:pt idx="521">
                  <c:v>3623.1550176245978</c:v>
                </c:pt>
                <c:pt idx="522">
                  <c:v>3731.8496681533356</c:v>
                </c:pt>
                <c:pt idx="523">
                  <c:v>3843.8051581979357</c:v>
                </c:pt>
                <c:pt idx="524">
                  <c:v>3728.4910034519976</c:v>
                </c:pt>
                <c:pt idx="525">
                  <c:v>3840.3457335555577</c:v>
                </c:pt>
                <c:pt idx="526">
                  <c:v>3955.5561055622243</c:v>
                </c:pt>
                <c:pt idx="527">
                  <c:v>4074.222788729091</c:v>
                </c:pt>
                <c:pt idx="528">
                  <c:v>3951.9961050672182</c:v>
                </c:pt>
                <c:pt idx="529">
                  <c:v>4070.5559882192347</c:v>
                </c:pt>
                <c:pt idx="530">
                  <c:v>4192.6726678658115</c:v>
                </c:pt>
                <c:pt idx="531">
                  <c:v>4318.4528479017854</c:v>
                </c:pt>
                <c:pt idx="532">
                  <c:v>4448.0064333388391</c:v>
                </c:pt>
                <c:pt idx="533">
                  <c:v>4314.5662403386741</c:v>
                </c:pt>
                <c:pt idx="534">
                  <c:v>4444.0032275488347</c:v>
                </c:pt>
                <c:pt idx="535">
                  <c:v>4310.6831307223692</c:v>
                </c:pt>
                <c:pt idx="536">
                  <c:v>4440.0036246440404</c:v>
                </c:pt>
                <c:pt idx="537">
                  <c:v>4573.2037333833614</c:v>
                </c:pt>
                <c:pt idx="538">
                  <c:v>4710.3998453848626</c:v>
                </c:pt>
                <c:pt idx="539">
                  <c:v>4851.7118407464086</c:v>
                </c:pt>
                <c:pt idx="540">
                  <c:v>4997.2631959688006</c:v>
                </c:pt>
                <c:pt idx="541">
                  <c:v>4847.3453000897362</c:v>
                </c:pt>
                <c:pt idx="542">
                  <c:v>4992.765659092428</c:v>
                </c:pt>
                <c:pt idx="543">
                  <c:v>5142.548628865201</c:v>
                </c:pt>
                <c:pt idx="544">
                  <c:v>4988.2721699992453</c:v>
                </c:pt>
                <c:pt idx="545">
                  <c:v>5137.9203350992229</c:v>
                </c:pt>
                <c:pt idx="546">
                  <c:v>5292.0579451521999</c:v>
                </c:pt>
                <c:pt idx="547">
                  <c:v>5450.8196835067656</c:v>
                </c:pt>
                <c:pt idx="548">
                  <c:v>5287.2950930015622</c:v>
                </c:pt>
                <c:pt idx="549">
                  <c:v>5128.6762402115155</c:v>
                </c:pt>
                <c:pt idx="550">
                  <c:v>4974.8159530051698</c:v>
                </c:pt>
                <c:pt idx="551">
                  <c:v>4825.5714744150146</c:v>
                </c:pt>
                <c:pt idx="552">
                  <c:v>4680.8043301825637</c:v>
                </c:pt>
                <c:pt idx="553">
                  <c:v>4540.3802002770872</c:v>
                </c:pt>
                <c:pt idx="554">
                  <c:v>4676.5916062853994</c:v>
                </c:pt>
                <c:pt idx="555">
                  <c:v>4816.8893544739612</c:v>
                </c:pt>
                <c:pt idx="556">
                  <c:v>4672.382673839742</c:v>
                </c:pt>
                <c:pt idx="557">
                  <c:v>4532.2111936245501</c:v>
                </c:pt>
                <c:pt idx="558">
                  <c:v>4396.2448578158137</c:v>
                </c:pt>
                <c:pt idx="559">
                  <c:v>4264.3575120813393</c:v>
                </c:pt>
                <c:pt idx="560">
                  <c:v>4136.4267867188992</c:v>
                </c:pt>
                <c:pt idx="561">
                  <c:v>4260.5195903204658</c:v>
                </c:pt>
                <c:pt idx="562">
                  <c:v>4388.33517803008</c:v>
                </c:pt>
                <c:pt idx="563">
                  <c:v>4256.6851226891777</c:v>
                </c:pt>
                <c:pt idx="564">
                  <c:v>4128.9845690085021</c:v>
                </c:pt>
                <c:pt idx="565">
                  <c:v>4005.1150319382473</c:v>
                </c:pt>
                <c:pt idx="566">
                  <c:v>3884.9615809800998</c:v>
                </c:pt>
                <c:pt idx="567">
                  <c:v>3768.4127335506969</c:v>
                </c:pt>
                <c:pt idx="568">
                  <c:v>3655.360351544176</c:v>
                </c:pt>
                <c:pt idx="569">
                  <c:v>3545.6995409978508</c:v>
                </c:pt>
                <c:pt idx="570">
                  <c:v>3439.3285547679152</c:v>
                </c:pt>
                <c:pt idx="571">
                  <c:v>3336.1486981248777</c:v>
                </c:pt>
                <c:pt idx="572">
                  <c:v>3436.233159068624</c:v>
                </c:pt>
                <c:pt idx="573">
                  <c:v>3539.3201538406829</c:v>
                </c:pt>
                <c:pt idx="574">
                  <c:v>3433.1405492254626</c:v>
                </c:pt>
                <c:pt idx="575">
                  <c:v>3536.1347657022266</c:v>
                </c:pt>
                <c:pt idx="576">
                  <c:v>3642.2188086732936</c:v>
                </c:pt>
                <c:pt idx="577">
                  <c:v>3532.9522444130948</c:v>
                </c:pt>
                <c:pt idx="578">
                  <c:v>3426.9636770807019</c:v>
                </c:pt>
                <c:pt idx="579">
                  <c:v>3529.7725873931231</c:v>
                </c:pt>
                <c:pt idx="580">
                  <c:v>3635.6657650149168</c:v>
                </c:pt>
                <c:pt idx="581">
                  <c:v>3744.7357379653645</c:v>
                </c:pt>
                <c:pt idx="582">
                  <c:v>3857.0778101043252</c:v>
                </c:pt>
                <c:pt idx="583">
                  <c:v>3741.3654758011953</c:v>
                </c:pt>
                <c:pt idx="584">
                  <c:v>3853.6064400752311</c:v>
                </c:pt>
                <c:pt idx="585">
                  <c:v>3969.2146332774882</c:v>
                </c:pt>
                <c:pt idx="586">
                  <c:v>4088.2910722758129</c:v>
                </c:pt>
                <c:pt idx="587">
                  <c:v>3965.6423401075385</c:v>
                </c:pt>
                <c:pt idx="588">
                  <c:v>4084.6116103107647</c:v>
                </c:pt>
                <c:pt idx="589">
                  <c:v>4207.149958620088</c:v>
                </c:pt>
                <c:pt idx="590">
                  <c:v>4333.3644573786905</c:v>
                </c:pt>
                <c:pt idx="591">
                  <c:v>4203.36352365733</c:v>
                </c:pt>
                <c:pt idx="592">
                  <c:v>4329.4644293670499</c:v>
                </c:pt>
                <c:pt idx="593">
                  <c:v>4459.3483622480617</c:v>
                </c:pt>
                <c:pt idx="594">
                  <c:v>4593.1288131155034</c:v>
                </c:pt>
                <c:pt idx="595">
                  <c:v>4730.9226775089683</c:v>
                </c:pt>
                <c:pt idx="596">
                  <c:v>4588.9949971836995</c:v>
                </c:pt>
                <c:pt idx="597">
                  <c:v>4451.3251472681886</c:v>
                </c:pt>
                <c:pt idx="598">
                  <c:v>4584.8649016862346</c:v>
                </c:pt>
                <c:pt idx="599">
                  <c:v>4722.4108487368212</c:v>
                </c:pt>
                <c:pt idx="600">
                  <c:v>4580.7385232747165</c:v>
                </c:pt>
                <c:pt idx="601">
                  <c:v>4443.3163675764754</c:v>
                </c:pt>
                <c:pt idx="602">
                  <c:v>4310.0168765491808</c:v>
                </c:pt>
                <c:pt idx="603">
                  <c:v>4180.716370252705</c:v>
                </c:pt>
                <c:pt idx="604">
                  <c:v>4306.1378613602865</c:v>
                </c:pt>
                <c:pt idx="605">
                  <c:v>4435.3219972010947</c:v>
                </c:pt>
                <c:pt idx="606">
                  <c:v>4568.3816571171274</c:v>
                </c:pt>
                <c:pt idx="607">
                  <c:v>4705.433106830641</c:v>
                </c:pt>
                <c:pt idx="608">
                  <c:v>4846.5961000355601</c:v>
                </c:pt>
                <c:pt idx="609">
                  <c:v>4991.9939830366266</c:v>
                </c:pt>
                <c:pt idx="610">
                  <c:v>5141.7538025277254</c:v>
                </c:pt>
                <c:pt idx="611">
                  <c:v>4987.5011884518935</c:v>
                </c:pt>
                <c:pt idx="612">
                  <c:v>4837.876152798337</c:v>
                </c:pt>
                <c:pt idx="613">
                  <c:v>4692.7398682143867</c:v>
                </c:pt>
                <c:pt idx="614">
                  <c:v>4551.957672167955</c:v>
                </c:pt>
                <c:pt idx="615">
                  <c:v>4688.5164023329935</c:v>
                </c:pt>
                <c:pt idx="616">
                  <c:v>4829.1718944029835</c:v>
                </c:pt>
                <c:pt idx="617">
                  <c:v>4684.296737570894</c:v>
                </c:pt>
                <c:pt idx="618">
                  <c:v>4543.7678354437676</c:v>
                </c:pt>
                <c:pt idx="619">
                  <c:v>4680.0808705070804</c:v>
                </c:pt>
                <c:pt idx="620">
                  <c:v>4539.6784443918677</c:v>
                </c:pt>
                <c:pt idx="621">
                  <c:v>4403.4880910601114</c:v>
                </c:pt>
                <c:pt idx="622">
                  <c:v>4535.5927337919147</c:v>
                </c:pt>
                <c:pt idx="623">
                  <c:v>4671.6605158056718</c:v>
                </c:pt>
                <c:pt idx="624">
                  <c:v>4531.5107003315015</c:v>
                </c:pt>
                <c:pt idx="625">
                  <c:v>4395.5653793215561</c:v>
                </c:pt>
                <c:pt idx="626">
                  <c:v>4527.4323407012025</c:v>
                </c:pt>
                <c:pt idx="627">
                  <c:v>4663.255310922239</c:v>
                </c:pt>
                <c:pt idx="628">
                  <c:v>4523.3576515945715</c:v>
                </c:pt>
                <c:pt idx="629">
                  <c:v>4659.0583811424085</c:v>
                </c:pt>
                <c:pt idx="630">
                  <c:v>4519.2866297081364</c:v>
                </c:pt>
                <c:pt idx="631">
                  <c:v>4383.7080308168925</c:v>
                </c:pt>
                <c:pt idx="632">
                  <c:v>4515.2192717413991</c:v>
                </c:pt>
                <c:pt idx="633">
                  <c:v>4650.6758498936415</c:v>
                </c:pt>
                <c:pt idx="634">
                  <c:v>4790.196125390451</c:v>
                </c:pt>
                <c:pt idx="635">
                  <c:v>4933.9020091521643</c:v>
                </c:pt>
                <c:pt idx="636">
                  <c:v>4785.8849488775995</c:v>
                </c:pt>
                <c:pt idx="637">
                  <c:v>4929.4614973439275</c:v>
                </c:pt>
                <c:pt idx="638">
                  <c:v>4781.5776524236098</c:v>
                </c:pt>
                <c:pt idx="639">
                  <c:v>4925.0249819963183</c:v>
                </c:pt>
                <c:pt idx="640">
                  <c:v>4777.2742325364288</c:v>
                </c:pt>
                <c:pt idx="641">
                  <c:v>4633.9560055603361</c:v>
                </c:pt>
                <c:pt idx="642">
                  <c:v>4494.9373253935264</c:v>
                </c:pt>
                <c:pt idx="643">
                  <c:v>4360.0892056317207</c:v>
                </c:pt>
                <c:pt idx="644">
                  <c:v>4229.2865294627691</c:v>
                </c:pt>
                <c:pt idx="645">
                  <c:v>4102.4079335788856</c:v>
                </c:pt>
                <c:pt idx="646">
                  <c:v>3979.335695571519</c:v>
                </c:pt>
                <c:pt idx="647">
                  <c:v>3859.9556247043733</c:v>
                </c:pt>
                <c:pt idx="648">
                  <c:v>3744.1569559632421</c:v>
                </c:pt>
                <c:pt idx="649">
                  <c:v>3631.8322472843447</c:v>
                </c:pt>
                <c:pt idx="650">
                  <c:v>3522.8772798658142</c:v>
                </c:pt>
                <c:pt idx="651">
                  <c:v>3628.5635982617887</c:v>
                </c:pt>
                <c:pt idx="652">
                  <c:v>3519.7066903139348</c:v>
                </c:pt>
                <c:pt idx="653">
                  <c:v>3625.2978910233528</c:v>
                </c:pt>
                <c:pt idx="654">
                  <c:v>3734.0568277540533</c:v>
                </c:pt>
                <c:pt idx="655">
                  <c:v>3622.0351229214316</c:v>
                </c:pt>
                <c:pt idx="656">
                  <c:v>3730.6961766090744</c:v>
                </c:pt>
                <c:pt idx="657">
                  <c:v>3842.6170619073469</c:v>
                </c:pt>
                <c:pt idx="658">
                  <c:v>3727.3385500501263</c:v>
                </c:pt>
                <c:pt idx="659">
                  <c:v>3615.5183935486225</c:v>
                </c:pt>
                <c:pt idx="660">
                  <c:v>3507.0528417421638</c:v>
                </c:pt>
                <c:pt idx="661">
                  <c:v>3401.841256489899</c:v>
                </c:pt>
                <c:pt idx="662">
                  <c:v>3503.8964941845961</c:v>
                </c:pt>
                <c:pt idx="663">
                  <c:v>3398.779599359058</c:v>
                </c:pt>
                <c:pt idx="664">
                  <c:v>3500.7429873398296</c:v>
                </c:pt>
                <c:pt idx="665">
                  <c:v>3605.7652769600245</c:v>
                </c:pt>
                <c:pt idx="666">
                  <c:v>3713.9382352688253</c:v>
                </c:pt>
                <c:pt idx="667">
                  <c:v>3825.3563823268901</c:v>
                </c:pt>
                <c:pt idx="668">
                  <c:v>3710.5956908570834</c:v>
                </c:pt>
                <c:pt idx="669">
                  <c:v>3821.9135615827959</c:v>
                </c:pt>
                <c:pt idx="670">
                  <c:v>3936.5709684302797</c:v>
                </c:pt>
                <c:pt idx="671">
                  <c:v>3818.4738393773714</c:v>
                </c:pt>
                <c:pt idx="672">
                  <c:v>3933.0280545586925</c:v>
                </c:pt>
                <c:pt idx="673">
                  <c:v>4051.0188961954532</c:v>
                </c:pt>
                <c:pt idx="674">
                  <c:v>3929.4883293095895</c:v>
                </c:pt>
                <c:pt idx="675">
                  <c:v>3811.6036794303018</c:v>
                </c:pt>
                <c:pt idx="676">
                  <c:v>3925.9517898132108</c:v>
                </c:pt>
                <c:pt idx="677">
                  <c:v>4043.7303435076069</c:v>
                </c:pt>
                <c:pt idx="678">
                  <c:v>4165.042253812835</c:v>
                </c:pt>
                <c:pt idx="679">
                  <c:v>4289.99352142722</c:v>
                </c:pt>
                <c:pt idx="680">
                  <c:v>4161.2937157844035</c:v>
                </c:pt>
                <c:pt idx="681">
                  <c:v>4036.4549043108714</c:v>
                </c:pt>
                <c:pt idx="682">
                  <c:v>3915.3612571815452</c:v>
                </c:pt>
                <c:pt idx="683">
                  <c:v>4032.8220948969915</c:v>
                </c:pt>
                <c:pt idx="684">
                  <c:v>4153.8067577439015</c:v>
                </c:pt>
                <c:pt idx="685">
                  <c:v>4278.4209604762182</c:v>
                </c:pt>
                <c:pt idx="686">
                  <c:v>4406.7735892905048</c:v>
                </c:pt>
                <c:pt idx="687">
                  <c:v>4274.5703816117893</c:v>
                </c:pt>
                <c:pt idx="688">
                  <c:v>4146.3332701634354</c:v>
                </c:pt>
                <c:pt idx="689">
                  <c:v>4270.7232682683389</c:v>
                </c:pt>
                <c:pt idx="690">
                  <c:v>4398.8449663163892</c:v>
                </c:pt>
                <c:pt idx="691">
                  <c:v>4530.810315305881</c:v>
                </c:pt>
                <c:pt idx="692">
                  <c:v>4394.8860058467044</c:v>
                </c:pt>
                <c:pt idx="693">
                  <c:v>4526.7325860221054</c:v>
                </c:pt>
                <c:pt idx="694">
                  <c:v>4390.930608441442</c:v>
                </c:pt>
                <c:pt idx="695">
                  <c:v>4259.2026901881991</c:v>
                </c:pt>
                <c:pt idx="696">
                  <c:v>4131.4266094825534</c:v>
                </c:pt>
                <c:pt idx="697">
                  <c:v>4255.3694077670298</c:v>
                </c:pt>
                <c:pt idx="698">
                  <c:v>4127.7083255340185</c:v>
                </c:pt>
                <c:pt idx="699">
                  <c:v>4251.5395753000394</c:v>
                </c:pt>
                <c:pt idx="700">
                  <c:v>4379.0857625590406</c:v>
                </c:pt>
                <c:pt idx="701">
                  <c:v>4247.7131896822693</c:v>
                </c:pt>
                <c:pt idx="702">
                  <c:v>4120.2817939918014</c:v>
                </c:pt>
                <c:pt idx="703">
                  <c:v>4243.8902478115551</c:v>
                </c:pt>
                <c:pt idx="704">
                  <c:v>4116.5735403772087</c:v>
                </c:pt>
                <c:pt idx="705">
                  <c:v>3993.0763341658926</c:v>
                </c:pt>
                <c:pt idx="706">
                  <c:v>3873.2840441409157</c:v>
                </c:pt>
                <c:pt idx="707">
                  <c:v>3989.4825654651431</c:v>
                </c:pt>
                <c:pt idx="708">
                  <c:v>3869.7980885011889</c:v>
                </c:pt>
                <c:pt idx="709">
                  <c:v>3985.8920311562247</c:v>
                </c:pt>
                <c:pt idx="710">
                  <c:v>4105.4687920909118</c:v>
                </c:pt>
                <c:pt idx="711">
                  <c:v>4228.6328558536388</c:v>
                </c:pt>
                <c:pt idx="712">
                  <c:v>4101.7738701780299</c:v>
                </c:pt>
                <c:pt idx="713">
                  <c:v>4224.8270862833706</c:v>
                </c:pt>
                <c:pt idx="714">
                  <c:v>4098.0822736948694</c:v>
                </c:pt>
                <c:pt idx="715">
                  <c:v>4221.0247419057159</c:v>
                </c:pt>
                <c:pt idx="716">
                  <c:v>4347.6554841628877</c:v>
                </c:pt>
                <c:pt idx="717">
                  <c:v>4478.0851486877746</c:v>
                </c:pt>
                <c:pt idx="718">
                  <c:v>4612.427703148408</c:v>
                </c:pt>
                <c:pt idx="719">
                  <c:v>4474.0548720539555</c:v>
                </c:pt>
                <c:pt idx="720">
                  <c:v>4608.2765182155745</c:v>
                </c:pt>
                <c:pt idx="721">
                  <c:v>4746.524813762042</c:v>
                </c:pt>
                <c:pt idx="722">
                  <c:v>4888.9205581749029</c:v>
                </c:pt>
                <c:pt idx="723">
                  <c:v>4742.2529414296559</c:v>
                </c:pt>
                <c:pt idx="724">
                  <c:v>4599.9853531867666</c:v>
                </c:pt>
                <c:pt idx="725">
                  <c:v>4461.9857925911638</c:v>
                </c:pt>
                <c:pt idx="726">
                  <c:v>4328.1262188134287</c:v>
                </c:pt>
                <c:pt idx="727">
                  <c:v>4457.9700053778315</c:v>
                </c:pt>
                <c:pt idx="728">
                  <c:v>4324.2309052164965</c:v>
                </c:pt>
                <c:pt idx="729">
                  <c:v>4453.9578323729911</c:v>
                </c:pt>
                <c:pt idx="730">
                  <c:v>4320.3390974018012</c:v>
                </c:pt>
                <c:pt idx="731">
                  <c:v>4449.9492703238548</c:v>
                </c:pt>
                <c:pt idx="732">
                  <c:v>4316.4507922141393</c:v>
                </c:pt>
                <c:pt idx="733">
                  <c:v>4445.9443159805633</c:v>
                </c:pt>
                <c:pt idx="734">
                  <c:v>4579.3226454599799</c:v>
                </c:pt>
                <c:pt idx="735">
                  <c:v>4441.9429660961805</c:v>
                </c:pt>
                <c:pt idx="736">
                  <c:v>4575.201255079066</c:v>
                </c:pt>
                <c:pt idx="737">
                  <c:v>4712.4572927314375</c:v>
                </c:pt>
                <c:pt idx="738">
                  <c:v>4571.0835739494942</c:v>
                </c:pt>
                <c:pt idx="739">
                  <c:v>4433.9510667310096</c:v>
                </c:pt>
                <c:pt idx="740">
                  <c:v>4566.9695987329396</c:v>
                </c:pt>
                <c:pt idx="741">
                  <c:v>4429.9605107709513</c:v>
                </c:pt>
                <c:pt idx="742">
                  <c:v>4297.0616954478228</c:v>
                </c:pt>
                <c:pt idx="743">
                  <c:v>4168.1498445843881</c:v>
                </c:pt>
                <c:pt idx="744">
                  <c:v>4293.1943399219199</c:v>
                </c:pt>
                <c:pt idx="745">
                  <c:v>4164.3985097242621</c:v>
                </c:pt>
                <c:pt idx="746">
                  <c:v>4289.3304650159898</c:v>
                </c:pt>
                <c:pt idx="747">
                  <c:v>4418.0103789664699</c:v>
                </c:pt>
                <c:pt idx="748">
                  <c:v>4285.4700675974755</c:v>
                </c:pt>
                <c:pt idx="749">
                  <c:v>4414.0341696254</c:v>
                </c:pt>
                <c:pt idx="750">
                  <c:v>4546.4551947141617</c:v>
                </c:pt>
                <c:pt idx="751">
                  <c:v>4410.0615388727365</c:v>
                </c:pt>
                <c:pt idx="752">
                  <c:v>4542.3633850389188</c:v>
                </c:pt>
                <c:pt idx="753">
                  <c:v>4406.0924834877515</c:v>
                </c:pt>
                <c:pt idx="754">
                  <c:v>4538.2752579923836</c:v>
                </c:pt>
                <c:pt idx="755">
                  <c:v>4674.4235157321555</c:v>
                </c:pt>
                <c:pt idx="756">
                  <c:v>4534.190810260191</c:v>
                </c:pt>
                <c:pt idx="757">
                  <c:v>4398.1650859523852</c:v>
                </c:pt>
                <c:pt idx="758">
                  <c:v>4266.220133373814</c:v>
                </c:pt>
                <c:pt idx="759">
                  <c:v>4394.2067373750288</c:v>
                </c:pt>
                <c:pt idx="760">
                  <c:v>4526.0329394962791</c:v>
                </c:pt>
                <c:pt idx="761">
                  <c:v>4661.8139276811671</c:v>
                </c:pt>
                <c:pt idx="762">
                  <c:v>4521.9595098507325</c:v>
                </c:pt>
                <c:pt idx="763">
                  <c:v>4657.6182951462542</c:v>
                </c:pt>
                <c:pt idx="764">
                  <c:v>4517.8897462918667</c:v>
                </c:pt>
                <c:pt idx="765">
                  <c:v>4653.4264386806226</c:v>
                </c:pt>
                <c:pt idx="766">
                  <c:v>4513.8236455202041</c:v>
                </c:pt>
                <c:pt idx="767">
                  <c:v>4649.2383548858106</c:v>
                </c:pt>
                <c:pt idx="768">
                  <c:v>4788.7155055323847</c:v>
                </c:pt>
                <c:pt idx="769">
                  <c:v>4645.0540403664136</c:v>
                </c:pt>
                <c:pt idx="770">
                  <c:v>4505.702419155421</c:v>
                </c:pt>
                <c:pt idx="771">
                  <c:v>4640.8734917300835</c:v>
                </c:pt>
                <c:pt idx="772">
                  <c:v>4501.647286978181</c:v>
                </c:pt>
                <c:pt idx="773">
                  <c:v>4366.5978683688354</c:v>
                </c:pt>
                <c:pt idx="774">
                  <c:v>4235.5999323177703</c:v>
                </c:pt>
                <c:pt idx="775">
                  <c:v>4362.6679302873035</c:v>
                </c:pt>
                <c:pt idx="776">
                  <c:v>4231.7878923786848</c:v>
                </c:pt>
                <c:pt idx="777">
                  <c:v>4358.7415291500456</c:v>
                </c:pt>
                <c:pt idx="778">
                  <c:v>4489.5037750245474</c:v>
                </c:pt>
                <c:pt idx="779">
                  <c:v>4354.8186617738111</c:v>
                </c:pt>
                <c:pt idx="780">
                  <c:v>4485.4632216270256</c:v>
                </c:pt>
                <c:pt idx="781">
                  <c:v>4620.0271182758361</c:v>
                </c:pt>
                <c:pt idx="782">
                  <c:v>4758.6279318241113</c:v>
                </c:pt>
                <c:pt idx="783">
                  <c:v>4615.8690938693881</c:v>
                </c:pt>
                <c:pt idx="784">
                  <c:v>4754.3451666854698</c:v>
                </c:pt>
                <c:pt idx="785">
                  <c:v>4611.7148116849057</c:v>
                </c:pt>
                <c:pt idx="786">
                  <c:v>4473.3633673343584</c:v>
                </c:pt>
                <c:pt idx="787">
                  <c:v>4607.5642683543892</c:v>
                </c:pt>
                <c:pt idx="788">
                  <c:v>4469.3373403037576</c:v>
                </c:pt>
                <c:pt idx="789">
                  <c:v>4335.2572200946452</c:v>
                </c:pt>
                <c:pt idx="790">
                  <c:v>4465.3149366974849</c:v>
                </c:pt>
                <c:pt idx="791">
                  <c:v>4331.3554885965605</c:v>
                </c:pt>
                <c:pt idx="792">
                  <c:v>4461.2961532544568</c:v>
                </c:pt>
                <c:pt idx="793">
                  <c:v>4327.4572686568235</c:v>
                </c:pt>
                <c:pt idx="794">
                  <c:v>4197.6335505971192</c:v>
                </c:pt>
                <c:pt idx="795">
                  <c:v>4323.5625571150331</c:v>
                </c:pt>
                <c:pt idx="796">
                  <c:v>4453.2694338284837</c:v>
                </c:pt>
                <c:pt idx="797">
                  <c:v>4586.8675168433383</c:v>
                </c:pt>
                <c:pt idx="798">
                  <c:v>4724.4735423486381</c:v>
                </c:pt>
                <c:pt idx="799">
                  <c:v>4866.2077486190974</c:v>
                </c:pt>
                <c:pt idx="800">
                  <c:v>5012.1939810776703</c:v>
                </c:pt>
                <c:pt idx="801">
                  <c:v>5162.5598005100001</c:v>
                </c:pt>
                <c:pt idx="802">
                  <c:v>5317.4365945253003</c:v>
                </c:pt>
                <c:pt idx="803">
                  <c:v>5476.9596923610588</c:v>
                </c:pt>
                <c:pt idx="804">
                  <c:v>5641.2684831318902</c:v>
                </c:pt>
                <c:pt idx="805">
                  <c:v>5472.0304286379333</c:v>
                </c:pt>
                <c:pt idx="806">
                  <c:v>5307.8695157787952</c:v>
                </c:pt>
                <c:pt idx="807">
                  <c:v>5467.1056012521594</c:v>
                </c:pt>
                <c:pt idx="808">
                  <c:v>5303.0924332145951</c:v>
                </c:pt>
                <c:pt idx="809">
                  <c:v>5143.9996602181573</c:v>
                </c:pt>
                <c:pt idx="810">
                  <c:v>4989.6796704116123</c:v>
                </c:pt>
                <c:pt idx="811">
                  <c:v>4839.9892802992636</c:v>
                </c:pt>
                <c:pt idx="812">
                  <c:v>4985.1889587082414</c:v>
                </c:pt>
                <c:pt idx="813">
                  <c:v>5134.7446274694885</c:v>
                </c:pt>
                <c:pt idx="814">
                  <c:v>5288.7869662935727</c:v>
                </c:pt>
                <c:pt idx="815">
                  <c:v>5447.4505752823798</c:v>
                </c:pt>
                <c:pt idx="816">
                  <c:v>5610.8740925408511</c:v>
                </c:pt>
                <c:pt idx="817">
                  <c:v>5779.2003153170763</c:v>
                </c:pt>
                <c:pt idx="818">
                  <c:v>5605.8243058575636</c:v>
                </c:pt>
                <c:pt idx="819">
                  <c:v>5773.9990350332901</c:v>
                </c:pt>
                <c:pt idx="820">
                  <c:v>5947.2190060842886</c:v>
                </c:pt>
                <c:pt idx="821">
                  <c:v>6125.6355762668172</c:v>
                </c:pt>
                <c:pt idx="822">
                  <c:v>5941.8665089788128</c:v>
                </c:pt>
                <c:pt idx="823">
                  <c:v>6120.1225042481774</c:v>
                </c:pt>
                <c:pt idx="824">
                  <c:v>5936.5188291207323</c:v>
                </c:pt>
                <c:pt idx="825">
                  <c:v>5758.4232642471106</c:v>
                </c:pt>
                <c:pt idx="826">
                  <c:v>5931.1759621745241</c:v>
                </c:pt>
                <c:pt idx="827">
                  <c:v>6109.11124103976</c:v>
                </c:pt>
                <c:pt idx="828">
                  <c:v>5925.8379038085668</c:v>
                </c:pt>
                <c:pt idx="829">
                  <c:v>5748.0627666943101</c:v>
                </c:pt>
                <c:pt idx="830">
                  <c:v>5920.5046496951391</c:v>
                </c:pt>
                <c:pt idx="831">
                  <c:v>5742.8895102042852</c:v>
                </c:pt>
                <c:pt idx="832">
                  <c:v>5915.1761955104139</c:v>
                </c:pt>
                <c:pt idx="833">
                  <c:v>6092.6314813757263</c:v>
                </c:pt>
                <c:pt idx="834">
                  <c:v>5909.8525369344543</c:v>
                </c:pt>
                <c:pt idx="835">
                  <c:v>5732.5569608264204</c:v>
                </c:pt>
                <c:pt idx="836">
                  <c:v>5904.5336696512131</c:v>
                </c:pt>
                <c:pt idx="837">
                  <c:v>6081.6696797407494</c:v>
                </c:pt>
                <c:pt idx="838">
                  <c:v>6264.119770132972</c:v>
                </c:pt>
                <c:pt idx="839">
                  <c:v>6076.1961770289827</c:v>
                </c:pt>
                <c:pt idx="840">
                  <c:v>6258.4820623398518</c:v>
                </c:pt>
                <c:pt idx="841">
                  <c:v>6070.727600469656</c:v>
                </c:pt>
                <c:pt idx="842">
                  <c:v>5888.6057724555667</c:v>
                </c:pt>
                <c:pt idx="843">
                  <c:v>5711.9475992818998</c:v>
                </c:pt>
                <c:pt idx="844">
                  <c:v>5883.306027260357</c:v>
                </c:pt>
                <c:pt idx="845">
                  <c:v>6059.8052080781681</c:v>
                </c:pt>
                <c:pt idx="846">
                  <c:v>5878.0110518358233</c:v>
                </c:pt>
                <c:pt idx="847">
                  <c:v>5701.6707202807484</c:v>
                </c:pt>
                <c:pt idx="848">
                  <c:v>5872.7208418891705</c:v>
                </c:pt>
                <c:pt idx="849">
                  <c:v>5696.5392166324955</c:v>
                </c:pt>
                <c:pt idx="850">
                  <c:v>5525.643040133521</c:v>
                </c:pt>
                <c:pt idx="851">
                  <c:v>5691.4123313375267</c:v>
                </c:pt>
                <c:pt idx="852">
                  <c:v>5862.1547012776527</c:v>
                </c:pt>
                <c:pt idx="853">
                  <c:v>5686.2900602393229</c:v>
                </c:pt>
                <c:pt idx="854">
                  <c:v>5515.701358432143</c:v>
                </c:pt>
                <c:pt idx="855">
                  <c:v>5350.2303176791784</c:v>
                </c:pt>
                <c:pt idx="856">
                  <c:v>5510.7372272095536</c:v>
                </c:pt>
                <c:pt idx="857">
                  <c:v>5345.4151103932672</c:v>
                </c:pt>
                <c:pt idx="858">
                  <c:v>5505.7775637050654</c:v>
                </c:pt>
                <c:pt idx="859">
                  <c:v>5340.6042367939135</c:v>
                </c:pt>
                <c:pt idx="860">
                  <c:v>5500.8223638977306</c:v>
                </c:pt>
                <c:pt idx="861">
                  <c:v>5335.7976929807983</c:v>
                </c:pt>
                <c:pt idx="862">
                  <c:v>5175.7237621913746</c:v>
                </c:pt>
                <c:pt idx="863">
                  <c:v>5020.4520493256332</c:v>
                </c:pt>
                <c:pt idx="864">
                  <c:v>4869.8384878458646</c:v>
                </c:pt>
                <c:pt idx="865">
                  <c:v>5015.9336424812409</c:v>
                </c:pt>
                <c:pt idx="866">
                  <c:v>4865.4556332068041</c:v>
                </c:pt>
                <c:pt idx="867">
                  <c:v>5011.4193022030086</c:v>
                </c:pt>
                <c:pt idx="868">
                  <c:v>5161.7618812690989</c:v>
                </c:pt>
                <c:pt idx="869">
                  <c:v>5006.9090248310258</c:v>
                </c:pt>
                <c:pt idx="870">
                  <c:v>5157.1162955759564</c:v>
                </c:pt>
                <c:pt idx="871">
                  <c:v>5311.8297844432354</c:v>
                </c:pt>
                <c:pt idx="872">
                  <c:v>5471.1846779765328</c:v>
                </c:pt>
                <c:pt idx="873">
                  <c:v>5635.3202183158292</c:v>
                </c:pt>
                <c:pt idx="874">
                  <c:v>5804.3798248653038</c:v>
                </c:pt>
                <c:pt idx="875">
                  <c:v>5978.5112196112632</c:v>
                </c:pt>
                <c:pt idx="876">
                  <c:v>5799.1558830229251</c:v>
                </c:pt>
                <c:pt idx="877">
                  <c:v>5625.1812065322374</c:v>
                </c:pt>
                <c:pt idx="878">
                  <c:v>5793.9366427282048</c:v>
                </c:pt>
                <c:pt idx="879">
                  <c:v>5967.7547420100509</c:v>
                </c:pt>
                <c:pt idx="880">
                  <c:v>5788.7220997497498</c:v>
                </c:pt>
                <c:pt idx="881">
                  <c:v>5962.3837627422427</c:v>
                </c:pt>
                <c:pt idx="882">
                  <c:v>6141.2552756245095</c:v>
                </c:pt>
                <c:pt idx="883">
                  <c:v>6325.4929338932452</c:v>
                </c:pt>
                <c:pt idx="884">
                  <c:v>6515.2577219100422</c:v>
                </c:pt>
                <c:pt idx="885">
                  <c:v>6710.7154535673435</c:v>
                </c:pt>
                <c:pt idx="886">
                  <c:v>6912.0369171743641</c:v>
                </c:pt>
                <c:pt idx="887">
                  <c:v>7119.3980246895953</c:v>
                </c:pt>
                <c:pt idx="888">
                  <c:v>6905.8160839489074</c:v>
                </c:pt>
                <c:pt idx="889">
                  <c:v>6698.6416014304405</c:v>
                </c:pt>
                <c:pt idx="890">
                  <c:v>6899.6008494733533</c:v>
                </c:pt>
                <c:pt idx="891">
                  <c:v>6692.6128239891523</c:v>
                </c:pt>
                <c:pt idx="892">
                  <c:v>6491.834439269478</c:v>
                </c:pt>
                <c:pt idx="893">
                  <c:v>6686.589472447562</c:v>
                </c:pt>
                <c:pt idx="894">
                  <c:v>6887.1871566209884</c:v>
                </c:pt>
                <c:pt idx="895">
                  <c:v>6680.5715419223588</c:v>
                </c:pt>
                <c:pt idx="896">
                  <c:v>6480.1543956646883</c:v>
                </c:pt>
                <c:pt idx="897">
                  <c:v>6285.7497637947481</c:v>
                </c:pt>
                <c:pt idx="898">
                  <c:v>6097.1772708809058</c:v>
                </c:pt>
                <c:pt idx="899">
                  <c:v>6280.0925890073331</c:v>
                </c:pt>
                <c:pt idx="900">
                  <c:v>6468.4953666775527</c:v>
                </c:pt>
                <c:pt idx="901">
                  <c:v>6662.5502276778789</c:v>
                </c:pt>
                <c:pt idx="902">
                  <c:v>6462.6737208475424</c:v>
                </c:pt>
                <c:pt idx="903">
                  <c:v>6268.793509222116</c:v>
                </c:pt>
                <c:pt idx="904">
                  <c:v>6456.8573144987795</c:v>
                </c:pt>
                <c:pt idx="905">
                  <c:v>6263.1515950638159</c:v>
                </c:pt>
                <c:pt idx="906">
                  <c:v>6075.2570472119014</c:v>
                </c:pt>
                <c:pt idx="907">
                  <c:v>5892.9993357955445</c:v>
                </c:pt>
                <c:pt idx="908">
                  <c:v>6069.7893158694105</c:v>
                </c:pt>
                <c:pt idx="909">
                  <c:v>5887.6956363933286</c:v>
                </c:pt>
                <c:pt idx="910">
                  <c:v>5711.0647673015292</c:v>
                </c:pt>
                <c:pt idx="911">
                  <c:v>5539.7328242824833</c:v>
                </c:pt>
                <c:pt idx="912">
                  <c:v>5373.5408395540089</c:v>
                </c:pt>
                <c:pt idx="913">
                  <c:v>5534.747064740629</c:v>
                </c:pt>
                <c:pt idx="914">
                  <c:v>5700.7894766828476</c:v>
                </c:pt>
                <c:pt idx="915">
                  <c:v>5529.7657923823626</c:v>
                </c:pt>
                <c:pt idx="916">
                  <c:v>5695.6587661538333</c:v>
                </c:pt>
                <c:pt idx="917">
                  <c:v>5866.528529138448</c:v>
                </c:pt>
                <c:pt idx="918">
                  <c:v>6042.5243850126017</c:v>
                </c:pt>
                <c:pt idx="919">
                  <c:v>6223.8001165629794</c:v>
                </c:pt>
                <c:pt idx="920">
                  <c:v>6037.0861130660896</c:v>
                </c:pt>
                <c:pt idx="921">
                  <c:v>6218.1986964580719</c:v>
                </c:pt>
                <c:pt idx="922">
                  <c:v>6031.6527355643302</c:v>
                </c:pt>
                <c:pt idx="923">
                  <c:v>5850.7031534974003</c:v>
                </c:pt>
                <c:pt idx="924">
                  <c:v>6026.2242481023222</c:v>
                </c:pt>
                <c:pt idx="925">
                  <c:v>6207.0109755453923</c:v>
                </c:pt>
                <c:pt idx="926">
                  <c:v>6020.8006462790308</c:v>
                </c:pt>
                <c:pt idx="927">
                  <c:v>5840.1766268906595</c:v>
                </c:pt>
                <c:pt idx="928">
                  <c:v>5664.9713280839396</c:v>
                </c:pt>
                <c:pt idx="929">
                  <c:v>5834.9204679264576</c:v>
                </c:pt>
                <c:pt idx="930">
                  <c:v>6009.9680819642517</c:v>
                </c:pt>
                <c:pt idx="931">
                  <c:v>6190.2671244231797</c:v>
                </c:pt>
                <c:pt idx="932">
                  <c:v>6375.9751381558754</c:v>
                </c:pt>
                <c:pt idx="933">
                  <c:v>6567.2543923005514</c:v>
                </c:pt>
                <c:pt idx="934">
                  <c:v>6764.272024069568</c:v>
                </c:pt>
                <c:pt idx="935">
                  <c:v>6561.3438633474807</c:v>
                </c:pt>
                <c:pt idx="936">
                  <c:v>6758.1841792479054</c:v>
                </c:pt>
                <c:pt idx="937">
                  <c:v>6555.4386538704684</c:v>
                </c:pt>
                <c:pt idx="938">
                  <c:v>6752.1018134865826</c:v>
                </c:pt>
                <c:pt idx="939">
                  <c:v>6954.6648678911797</c:v>
                </c:pt>
                <c:pt idx="940">
                  <c:v>7163.3048139279153</c:v>
                </c:pt>
                <c:pt idx="941">
                  <c:v>7378.2039583457527</c:v>
                </c:pt>
                <c:pt idx="942">
                  <c:v>7599.5500770961253</c:v>
                </c:pt>
                <c:pt idx="943">
                  <c:v>7827.5365794090094</c:v>
                </c:pt>
                <c:pt idx="944">
                  <c:v>7592.7104820267396</c:v>
                </c:pt>
                <c:pt idx="945">
                  <c:v>7364.929167565937</c:v>
                </c:pt>
                <c:pt idx="946">
                  <c:v>7143.9812925389588</c:v>
                </c:pt>
                <c:pt idx="947">
                  <c:v>7358.3007313151275</c:v>
                </c:pt>
                <c:pt idx="948">
                  <c:v>7579.0497532545814</c:v>
                </c:pt>
                <c:pt idx="949">
                  <c:v>7806.4212458522188</c:v>
                </c:pt>
                <c:pt idx="950">
                  <c:v>7572.228608476652</c:v>
                </c:pt>
                <c:pt idx="951">
                  <c:v>7345.0617502223522</c:v>
                </c:pt>
                <c:pt idx="952">
                  <c:v>7565.4136027290224</c:v>
                </c:pt>
                <c:pt idx="953">
                  <c:v>7338.4511946471521</c:v>
                </c:pt>
                <c:pt idx="954">
                  <c:v>7558.604730486567</c:v>
                </c:pt>
                <c:pt idx="955">
                  <c:v>7785.3628724011642</c:v>
                </c:pt>
                <c:pt idx="956">
                  <c:v>8018.9237585731989</c:v>
                </c:pt>
                <c:pt idx="957">
                  <c:v>8259.4914713303951</c:v>
                </c:pt>
                <c:pt idx="958">
                  <c:v>8011.7067271904834</c:v>
                </c:pt>
                <c:pt idx="959">
                  <c:v>8252.0579290061978</c:v>
                </c:pt>
                <c:pt idx="960">
                  <c:v>8499.6196668763841</c:v>
                </c:pt>
                <c:pt idx="961">
                  <c:v>8754.6082568826751</c:v>
                </c:pt>
                <c:pt idx="962">
                  <c:v>8491.9700091761952</c:v>
                </c:pt>
                <c:pt idx="963">
                  <c:v>8746.7291094514803</c:v>
                </c:pt>
                <c:pt idx="964">
                  <c:v>8484.3272361679356</c:v>
                </c:pt>
                <c:pt idx="965">
                  <c:v>8229.7974190828972</c:v>
                </c:pt>
                <c:pt idx="966">
                  <c:v>8476.6913416553834</c:v>
                </c:pt>
                <c:pt idx="967">
                  <c:v>8222.3906014057211</c:v>
                </c:pt>
                <c:pt idx="968">
                  <c:v>7975.7188833635491</c:v>
                </c:pt>
                <c:pt idx="969">
                  <c:v>7736.4473168626428</c:v>
                </c:pt>
                <c:pt idx="970">
                  <c:v>7968.5407363685217</c:v>
                </c:pt>
                <c:pt idx="971">
                  <c:v>8207.5969584595769</c:v>
                </c:pt>
                <c:pt idx="972">
                  <c:v>7961.3690497057896</c:v>
                </c:pt>
                <c:pt idx="973">
                  <c:v>8200.2101211969639</c:v>
                </c:pt>
                <c:pt idx="974">
                  <c:v>8446.2164248328736</c:v>
                </c:pt>
                <c:pt idx="975">
                  <c:v>8192.8299320878868</c:v>
                </c:pt>
                <c:pt idx="976">
                  <c:v>7947.0450341252499</c:v>
                </c:pt>
                <c:pt idx="977">
                  <c:v>7708.6336831014924</c:v>
                </c:pt>
                <c:pt idx="978">
                  <c:v>7939.8926935945374</c:v>
                </c:pt>
                <c:pt idx="979">
                  <c:v>7701.6959127867012</c:v>
                </c:pt>
                <c:pt idx="980">
                  <c:v>7470.6450354031003</c:v>
                </c:pt>
                <c:pt idx="981">
                  <c:v>7694.7643864651936</c:v>
                </c:pt>
                <c:pt idx="982">
                  <c:v>7925.6073180591493</c:v>
                </c:pt>
                <c:pt idx="983">
                  <c:v>8163.375537600924</c:v>
                </c:pt>
                <c:pt idx="984">
                  <c:v>7918.4742714728964</c:v>
                </c:pt>
                <c:pt idx="985">
                  <c:v>8156.0284996170831</c:v>
                </c:pt>
                <c:pt idx="986">
                  <c:v>8400.7093546055949</c:v>
                </c:pt>
                <c:pt idx="987">
                  <c:v>8652.7306352437627</c:v>
                </c:pt>
                <c:pt idx="988">
                  <c:v>8393.1487161864497</c:v>
                </c:pt>
                <c:pt idx="989">
                  <c:v>8644.943177672043</c:v>
                </c:pt>
                <c:pt idx="990">
                  <c:v>8385.5948823418821</c:v>
                </c:pt>
                <c:pt idx="991">
                  <c:v>8637.1627288121381</c:v>
                </c:pt>
                <c:pt idx="992">
                  <c:v>8896.2776106765014</c:v>
                </c:pt>
                <c:pt idx="993">
                  <c:v>8629.3892823562055</c:v>
                </c:pt>
                <c:pt idx="994">
                  <c:v>8888.2709608268924</c:v>
                </c:pt>
                <c:pt idx="995">
                  <c:v>8621.6228320020855</c:v>
                </c:pt>
                <c:pt idx="996">
                  <c:v>8880.2715169621479</c:v>
                </c:pt>
                <c:pt idx="997">
                  <c:v>8613.8633714532843</c:v>
                </c:pt>
                <c:pt idx="998">
                  <c:v>8355.4474703096857</c:v>
                </c:pt>
                <c:pt idx="999">
                  <c:v>8104.7840462003951</c:v>
                </c:pt>
              </c:numCache>
            </c:numRef>
          </c:val>
          <c:smooth val="0"/>
          <c:extLst>
            <c:ext xmlns:c16="http://schemas.microsoft.com/office/drawing/2014/chart" uri="{C3380CC4-5D6E-409C-BE32-E72D297353CC}">
              <c16:uniqueId val="{00000003-ED65-44DF-BCF4-7FFE06821535}"/>
            </c:ext>
          </c:extLst>
        </c:ser>
        <c:ser>
          <c:idx val="4"/>
          <c:order val="4"/>
          <c:tx>
            <c:strRef>
              <c:f>'Simulaciones de Kelly'!$I$2</c:f>
              <c:strCache>
                <c:ptCount val="1"/>
                <c:pt idx="0">
                  <c:v>2 Kelly</c:v>
                </c:pt>
              </c:strCache>
            </c:strRef>
          </c:tx>
          <c:spPr>
            <a:ln w="12700" cap="rnd">
              <a:solidFill>
                <a:srgbClr val="EE0000"/>
              </a:solidFill>
              <a:round/>
            </a:ln>
            <a:effectLst/>
          </c:spPr>
          <c:marker>
            <c:symbol val="none"/>
          </c:marker>
          <c:val>
            <c:numRef>
              <c:f>'Simulaciones de Kelly'!$I$3:$I$1002</c:f>
              <c:numCache>
                <c:formatCode>_ * #,##0_ ;_ * \-#,##0_ ;_ * "-"??_ ;_ @_ </c:formatCode>
                <c:ptCount val="1000"/>
                <c:pt idx="0">
                  <c:v>9600</c:v>
                </c:pt>
                <c:pt idx="1">
                  <c:v>9216</c:v>
                </c:pt>
                <c:pt idx="2">
                  <c:v>8847.36</c:v>
                </c:pt>
                <c:pt idx="3">
                  <c:v>8493.4656000000014</c:v>
                </c:pt>
                <c:pt idx="4">
                  <c:v>8833.204224000001</c:v>
                </c:pt>
                <c:pt idx="5">
                  <c:v>8479.8760550400002</c:v>
                </c:pt>
                <c:pt idx="6">
                  <c:v>8819.0710972416</c:v>
                </c:pt>
                <c:pt idx="7">
                  <c:v>9171.8339411312645</c:v>
                </c:pt>
                <c:pt idx="8">
                  <c:v>8804.960583486014</c:v>
                </c:pt>
                <c:pt idx="9">
                  <c:v>8452.7621601465726</c:v>
                </c:pt>
                <c:pt idx="10">
                  <c:v>8790.872646552436</c:v>
                </c:pt>
                <c:pt idx="11">
                  <c:v>8439.2377406903379</c:v>
                </c:pt>
                <c:pt idx="12">
                  <c:v>8776.8072503179519</c:v>
                </c:pt>
                <c:pt idx="13">
                  <c:v>8425.7349603052335</c:v>
                </c:pt>
                <c:pt idx="14">
                  <c:v>8762.7643587174425</c:v>
                </c:pt>
                <c:pt idx="15">
                  <c:v>9113.2749330661409</c:v>
                </c:pt>
                <c:pt idx="16">
                  <c:v>8748.743935743496</c:v>
                </c:pt>
                <c:pt idx="17">
                  <c:v>8398.7941783137558</c:v>
                </c:pt>
                <c:pt idx="18">
                  <c:v>8062.8424111812055</c:v>
                </c:pt>
                <c:pt idx="19">
                  <c:v>8385.3561076284532</c:v>
                </c:pt>
                <c:pt idx="20">
                  <c:v>8049.9418633233154</c:v>
                </c:pt>
                <c:pt idx="21">
                  <c:v>7727.9441887903831</c:v>
                </c:pt>
                <c:pt idx="22">
                  <c:v>7418.8264212387676</c:v>
                </c:pt>
                <c:pt idx="23">
                  <c:v>7715.579478088318</c:v>
                </c:pt>
                <c:pt idx="24">
                  <c:v>8024.2026572118502</c:v>
                </c:pt>
                <c:pt idx="25">
                  <c:v>7703.2345509233764</c:v>
                </c:pt>
                <c:pt idx="26">
                  <c:v>7395.1051688864418</c:v>
                </c:pt>
                <c:pt idx="27">
                  <c:v>7690.9093756418997</c:v>
                </c:pt>
                <c:pt idx="28">
                  <c:v>7383.2730006162237</c:v>
                </c:pt>
                <c:pt idx="29">
                  <c:v>7087.9420805915752</c:v>
                </c:pt>
                <c:pt idx="30">
                  <c:v>7371.4597638152381</c:v>
                </c:pt>
                <c:pt idx="31">
                  <c:v>7666.3181543678475</c:v>
                </c:pt>
                <c:pt idx="32">
                  <c:v>7972.9708805425616</c:v>
                </c:pt>
                <c:pt idx="33">
                  <c:v>7654.0520453208592</c:v>
                </c:pt>
                <c:pt idx="34">
                  <c:v>7347.8899635080252</c:v>
                </c:pt>
                <c:pt idx="35">
                  <c:v>7641.8055620483465</c:v>
                </c:pt>
                <c:pt idx="36">
                  <c:v>7336.1333395664124</c:v>
                </c:pt>
                <c:pt idx="37">
                  <c:v>7042.6880059837558</c:v>
                </c:pt>
                <c:pt idx="38">
                  <c:v>7324.3955262231057</c:v>
                </c:pt>
                <c:pt idx="39">
                  <c:v>7617.3713472720301</c:v>
                </c:pt>
                <c:pt idx="40">
                  <c:v>7312.6764933811492</c:v>
                </c:pt>
                <c:pt idx="41">
                  <c:v>7020.1694336459032</c:v>
                </c:pt>
                <c:pt idx="42">
                  <c:v>6739.3626563000671</c:v>
                </c:pt>
                <c:pt idx="43">
                  <c:v>7008.9371625520698</c:v>
                </c:pt>
                <c:pt idx="44">
                  <c:v>7289.2946490541526</c:v>
                </c:pt>
                <c:pt idx="45">
                  <c:v>7580.866435016319</c:v>
                </c:pt>
                <c:pt idx="46">
                  <c:v>7277.6317776156666</c:v>
                </c:pt>
                <c:pt idx="47">
                  <c:v>7568.7370487202934</c:v>
                </c:pt>
                <c:pt idx="48">
                  <c:v>7871.4865306691054</c:v>
                </c:pt>
                <c:pt idx="49">
                  <c:v>8186.3459918958697</c:v>
                </c:pt>
                <c:pt idx="50">
                  <c:v>7858.8921522200353</c:v>
                </c:pt>
                <c:pt idx="51">
                  <c:v>7544.5364661312342</c:v>
                </c:pt>
                <c:pt idx="52">
                  <c:v>7846.3179247764838</c:v>
                </c:pt>
                <c:pt idx="53">
                  <c:v>8160.1706417675432</c:v>
                </c:pt>
                <c:pt idx="54">
                  <c:v>7833.7638160968418</c:v>
                </c:pt>
                <c:pt idx="55">
                  <c:v>7520.4132634529678</c:v>
                </c:pt>
                <c:pt idx="56">
                  <c:v>7219.5967329148489</c:v>
                </c:pt>
                <c:pt idx="57">
                  <c:v>6930.8128635982548</c:v>
                </c:pt>
                <c:pt idx="58">
                  <c:v>7208.0453781421847</c:v>
                </c:pt>
                <c:pt idx="59">
                  <c:v>7496.3671932678717</c:v>
                </c:pt>
                <c:pt idx="60">
                  <c:v>7196.5125055371573</c:v>
                </c:pt>
                <c:pt idx="61">
                  <c:v>7484.3730057586436</c:v>
                </c:pt>
                <c:pt idx="62">
                  <c:v>7184.9980855282975</c:v>
                </c:pt>
                <c:pt idx="63">
                  <c:v>6897.598162107166</c:v>
                </c:pt>
                <c:pt idx="64">
                  <c:v>7173.5020885914528</c:v>
                </c:pt>
                <c:pt idx="65">
                  <c:v>6886.5620050477946</c:v>
                </c:pt>
                <c:pt idx="66">
                  <c:v>7162.0244852497062</c:v>
                </c:pt>
                <c:pt idx="67">
                  <c:v>6875.5435058397179</c:v>
                </c:pt>
                <c:pt idx="68">
                  <c:v>7150.5652460733063</c:v>
                </c:pt>
                <c:pt idx="69">
                  <c:v>7436.5878559162384</c:v>
                </c:pt>
                <c:pt idx="70">
                  <c:v>7139.1243416795887</c:v>
                </c:pt>
                <c:pt idx="71">
                  <c:v>6853.5593680124048</c:v>
                </c:pt>
                <c:pt idx="72">
                  <c:v>6579.4169932919085</c:v>
                </c:pt>
                <c:pt idx="73">
                  <c:v>6842.5936730235844</c:v>
                </c:pt>
                <c:pt idx="74">
                  <c:v>7116.297419944528</c:v>
                </c:pt>
                <c:pt idx="75">
                  <c:v>6831.6455231467471</c:v>
                </c:pt>
                <c:pt idx="76">
                  <c:v>6558.3797022208773</c:v>
                </c:pt>
                <c:pt idx="77">
                  <c:v>6296.0445141320424</c:v>
                </c:pt>
                <c:pt idx="78">
                  <c:v>6044.2027335667608</c:v>
                </c:pt>
                <c:pt idx="79">
                  <c:v>6285.9708429094317</c:v>
                </c:pt>
                <c:pt idx="80">
                  <c:v>6537.409676625809</c:v>
                </c:pt>
                <c:pt idx="81">
                  <c:v>6275.9132895607763</c:v>
                </c:pt>
                <c:pt idx="82">
                  <c:v>6024.8767579783453</c:v>
                </c:pt>
                <c:pt idx="83">
                  <c:v>6265.8718282974787</c:v>
                </c:pt>
                <c:pt idx="84">
                  <c:v>6015.2369551655793</c:v>
                </c:pt>
                <c:pt idx="85">
                  <c:v>6255.8464333722022</c:v>
                </c:pt>
                <c:pt idx="86">
                  <c:v>6506.0802907070902</c:v>
                </c:pt>
                <c:pt idx="87">
                  <c:v>6245.8370790788067</c:v>
                </c:pt>
                <c:pt idx="88">
                  <c:v>6495.6705622419586</c:v>
                </c:pt>
                <c:pt idx="89">
                  <c:v>6755.4973847316369</c:v>
                </c:pt>
                <c:pt idx="90">
                  <c:v>7025.7172801209026</c:v>
                </c:pt>
                <c:pt idx="91">
                  <c:v>6744.6885889160667</c:v>
                </c:pt>
                <c:pt idx="92">
                  <c:v>6474.9010453594237</c:v>
                </c:pt>
                <c:pt idx="93">
                  <c:v>6215.9050035450464</c:v>
                </c:pt>
                <c:pt idx="94">
                  <c:v>5967.2688034032444</c:v>
                </c:pt>
                <c:pt idx="95">
                  <c:v>6205.9595555393744</c:v>
                </c:pt>
                <c:pt idx="96">
                  <c:v>6454.1979377609496</c:v>
                </c:pt>
                <c:pt idx="97">
                  <c:v>6712.3658552713878</c:v>
                </c:pt>
                <c:pt idx="98">
                  <c:v>6443.8712210605327</c:v>
                </c:pt>
                <c:pt idx="99">
                  <c:v>6701.6260699029535</c:v>
                </c:pt>
                <c:pt idx="100">
                  <c:v>6969.6911126990717</c:v>
                </c:pt>
                <c:pt idx="101">
                  <c:v>6690.9034681911089</c:v>
                </c:pt>
                <c:pt idx="102">
                  <c:v>6958.5396069187536</c:v>
                </c:pt>
                <c:pt idx="103">
                  <c:v>7236.8811911955036</c:v>
                </c:pt>
                <c:pt idx="104">
                  <c:v>7526.3564388433233</c:v>
                </c:pt>
                <c:pt idx="105">
                  <c:v>7225.3021812895904</c:v>
                </c:pt>
                <c:pt idx="106">
                  <c:v>6936.2900940380068</c:v>
                </c:pt>
                <c:pt idx="107">
                  <c:v>6658.8384902764865</c:v>
                </c:pt>
                <c:pt idx="108">
                  <c:v>6925.1920298875457</c:v>
                </c:pt>
                <c:pt idx="109">
                  <c:v>7202.1997110830471</c:v>
                </c:pt>
                <c:pt idx="110">
                  <c:v>6914.1117226397255</c:v>
                </c:pt>
                <c:pt idx="111">
                  <c:v>6637.5472537341366</c:v>
                </c:pt>
                <c:pt idx="112">
                  <c:v>6903.0491438835024</c:v>
                </c:pt>
                <c:pt idx="113">
                  <c:v>7179.1711096388426</c:v>
                </c:pt>
                <c:pt idx="114">
                  <c:v>6892.0042652532893</c:v>
                </c:pt>
                <c:pt idx="115">
                  <c:v>6616.3240946431579</c:v>
                </c:pt>
                <c:pt idx="116">
                  <c:v>6351.6711308574313</c:v>
                </c:pt>
                <c:pt idx="117">
                  <c:v>6097.6042856231343</c:v>
                </c:pt>
                <c:pt idx="118">
                  <c:v>5853.7001141982091</c:v>
                </c:pt>
                <c:pt idx="119">
                  <c:v>6087.8481187661373</c:v>
                </c:pt>
                <c:pt idx="120">
                  <c:v>6331.3620435167832</c:v>
                </c:pt>
                <c:pt idx="121">
                  <c:v>6584.6165252574547</c:v>
                </c:pt>
                <c:pt idx="122">
                  <c:v>6321.2318642471564</c:v>
                </c:pt>
                <c:pt idx="123">
                  <c:v>6574.0811388170423</c:v>
                </c:pt>
                <c:pt idx="124">
                  <c:v>6311.1178932643606</c:v>
                </c:pt>
                <c:pt idx="125">
                  <c:v>6563.5626089949346</c:v>
                </c:pt>
                <c:pt idx="126">
                  <c:v>6301.0201046351376</c:v>
                </c:pt>
                <c:pt idx="127">
                  <c:v>6048.9793004497324</c:v>
                </c:pt>
                <c:pt idx="128">
                  <c:v>6290.938472467722</c:v>
                </c:pt>
                <c:pt idx="129">
                  <c:v>6542.576011366431</c:v>
                </c:pt>
                <c:pt idx="130">
                  <c:v>6280.8729709117733</c:v>
                </c:pt>
                <c:pt idx="131">
                  <c:v>6029.6380520753028</c:v>
                </c:pt>
                <c:pt idx="132">
                  <c:v>5788.4525299922907</c:v>
                </c:pt>
                <c:pt idx="133">
                  <c:v>5556.9144287925992</c:v>
                </c:pt>
                <c:pt idx="134">
                  <c:v>5334.637851640895</c:v>
                </c:pt>
                <c:pt idx="135">
                  <c:v>5121.2523375752589</c:v>
                </c:pt>
                <c:pt idx="136">
                  <c:v>4916.4022440722483</c:v>
                </c:pt>
                <c:pt idx="137">
                  <c:v>5113.058333835138</c:v>
                </c:pt>
                <c:pt idx="138">
                  <c:v>4908.5360004817321</c:v>
                </c:pt>
                <c:pt idx="139">
                  <c:v>4712.1945604624625</c:v>
                </c:pt>
                <c:pt idx="140">
                  <c:v>4900.6823428809612</c:v>
                </c:pt>
                <c:pt idx="141">
                  <c:v>4704.6550491657226</c:v>
                </c:pt>
                <c:pt idx="142">
                  <c:v>4892.8412511323513</c:v>
                </c:pt>
                <c:pt idx="143">
                  <c:v>4697.127601087057</c:v>
                </c:pt>
                <c:pt idx="144">
                  <c:v>4885.012705130539</c:v>
                </c:pt>
                <c:pt idx="145">
                  <c:v>4689.6121969253172</c:v>
                </c:pt>
                <c:pt idx="146">
                  <c:v>4877.1966848023303</c:v>
                </c:pt>
                <c:pt idx="147">
                  <c:v>5072.2845521944237</c:v>
                </c:pt>
                <c:pt idx="148">
                  <c:v>5275.1759342822006</c:v>
                </c:pt>
                <c:pt idx="149">
                  <c:v>5486.1829716534885</c:v>
                </c:pt>
                <c:pt idx="150">
                  <c:v>5266.735652787349</c:v>
                </c:pt>
                <c:pt idx="151">
                  <c:v>5477.4050788988425</c:v>
                </c:pt>
                <c:pt idx="152">
                  <c:v>5696.5012820547963</c:v>
                </c:pt>
                <c:pt idx="153">
                  <c:v>5468.6412307726041</c:v>
                </c:pt>
                <c:pt idx="154">
                  <c:v>5249.8955815417003</c:v>
                </c:pt>
                <c:pt idx="155">
                  <c:v>5459.8914048033685</c:v>
                </c:pt>
                <c:pt idx="156">
                  <c:v>5241.4957486112335</c:v>
                </c:pt>
                <c:pt idx="157">
                  <c:v>5031.835918666784</c:v>
                </c:pt>
                <c:pt idx="158">
                  <c:v>5233.109355413455</c:v>
                </c:pt>
                <c:pt idx="159">
                  <c:v>5023.7849811969172</c:v>
                </c:pt>
                <c:pt idx="160">
                  <c:v>5224.7363804447941</c:v>
                </c:pt>
                <c:pt idx="161">
                  <c:v>5015.7469252270021</c:v>
                </c:pt>
                <c:pt idx="162">
                  <c:v>4815.1170482179223</c:v>
                </c:pt>
                <c:pt idx="163">
                  <c:v>4622.5123662892056</c:v>
                </c:pt>
                <c:pt idx="164">
                  <c:v>4807.4128609407735</c:v>
                </c:pt>
                <c:pt idx="165">
                  <c:v>4999.7093753784047</c:v>
                </c:pt>
                <c:pt idx="166">
                  <c:v>4799.7210003632681</c:v>
                </c:pt>
                <c:pt idx="167">
                  <c:v>4607.7321603487371</c:v>
                </c:pt>
                <c:pt idx="168">
                  <c:v>4792.041446762687</c:v>
                </c:pt>
                <c:pt idx="169">
                  <c:v>4600.3597888921795</c:v>
                </c:pt>
                <c:pt idx="170">
                  <c:v>4416.3453973364922</c:v>
                </c:pt>
                <c:pt idx="171">
                  <c:v>4592.9992132299521</c:v>
                </c:pt>
                <c:pt idx="172">
                  <c:v>4409.2792447007541</c:v>
                </c:pt>
                <c:pt idx="173">
                  <c:v>4232.9080749127243</c:v>
                </c:pt>
                <c:pt idx="174">
                  <c:v>4402.2243979092336</c:v>
                </c:pt>
                <c:pt idx="175">
                  <c:v>4226.1354219928644</c:v>
                </c:pt>
                <c:pt idx="176">
                  <c:v>4395.1808388725785</c:v>
                </c:pt>
                <c:pt idx="177">
                  <c:v>4570.9880724274817</c:v>
                </c:pt>
                <c:pt idx="178">
                  <c:v>4753.8275953245811</c:v>
                </c:pt>
                <c:pt idx="179">
                  <c:v>4943.9806991375644</c:v>
                </c:pt>
                <c:pt idx="180">
                  <c:v>4746.2214711720617</c:v>
                </c:pt>
                <c:pt idx="181">
                  <c:v>4556.372612325179</c:v>
                </c:pt>
                <c:pt idx="182">
                  <c:v>4738.6275168181865</c:v>
                </c:pt>
                <c:pt idx="183">
                  <c:v>4928.1726174909136</c:v>
                </c:pt>
                <c:pt idx="184">
                  <c:v>5125.2995221905503</c:v>
                </c:pt>
                <c:pt idx="185">
                  <c:v>4920.2875413029287</c:v>
                </c:pt>
                <c:pt idx="186">
                  <c:v>5117.0990429550457</c:v>
                </c:pt>
                <c:pt idx="187">
                  <c:v>4912.4150812368434</c:v>
                </c:pt>
                <c:pt idx="188">
                  <c:v>4715.9184779873694</c:v>
                </c:pt>
                <c:pt idx="189">
                  <c:v>4527.281738867875</c:v>
                </c:pt>
                <c:pt idx="190">
                  <c:v>4346.1904693131601</c:v>
                </c:pt>
                <c:pt idx="191">
                  <c:v>4172.3428505406337</c:v>
                </c:pt>
                <c:pt idx="192">
                  <c:v>4005.4491365190083</c:v>
                </c:pt>
                <c:pt idx="193">
                  <c:v>4165.6671019797686</c:v>
                </c:pt>
                <c:pt idx="194">
                  <c:v>4332.2937860589591</c:v>
                </c:pt>
                <c:pt idx="195">
                  <c:v>4505.585537501317</c:v>
                </c:pt>
                <c:pt idx="196">
                  <c:v>4325.3621160012644</c:v>
                </c:pt>
                <c:pt idx="197">
                  <c:v>4498.3766006413152</c:v>
                </c:pt>
                <c:pt idx="198">
                  <c:v>4678.3116646669678</c:v>
                </c:pt>
                <c:pt idx="199">
                  <c:v>4491.1791980802891</c:v>
                </c:pt>
                <c:pt idx="200">
                  <c:v>4311.5320301570773</c:v>
                </c:pt>
                <c:pt idx="201">
                  <c:v>4139.070748950794</c:v>
                </c:pt>
                <c:pt idx="202">
                  <c:v>3973.5079189927624</c:v>
                </c:pt>
                <c:pt idx="203">
                  <c:v>4132.448235752473</c:v>
                </c:pt>
                <c:pt idx="204">
                  <c:v>4297.7461651825715</c:v>
                </c:pt>
                <c:pt idx="205">
                  <c:v>4469.6560117898744</c:v>
                </c:pt>
                <c:pt idx="206">
                  <c:v>4290.8697713182792</c:v>
                </c:pt>
                <c:pt idx="207">
                  <c:v>4462.5045621710105</c:v>
                </c:pt>
                <c:pt idx="208">
                  <c:v>4284.0043796841701</c:v>
                </c:pt>
                <c:pt idx="209">
                  <c:v>4112.6442044968035</c:v>
                </c:pt>
                <c:pt idx="210">
                  <c:v>3948.1384363169313</c:v>
                </c:pt>
                <c:pt idx="211">
                  <c:v>3790.2128988642539</c:v>
                </c:pt>
                <c:pt idx="212">
                  <c:v>3638.6043829096839</c:v>
                </c:pt>
                <c:pt idx="213">
                  <c:v>3784.1485582260711</c:v>
                </c:pt>
                <c:pt idx="214">
                  <c:v>3935.514500555114</c:v>
                </c:pt>
                <c:pt idx="215">
                  <c:v>4092.9350805773183</c:v>
                </c:pt>
                <c:pt idx="216">
                  <c:v>3929.2176773542255</c:v>
                </c:pt>
                <c:pt idx="217">
                  <c:v>4086.3863844483944</c:v>
                </c:pt>
                <c:pt idx="218">
                  <c:v>4249.8418398263302</c:v>
                </c:pt>
                <c:pt idx="219">
                  <c:v>4079.848166233277</c:v>
                </c:pt>
                <c:pt idx="220">
                  <c:v>3916.654239583946</c:v>
                </c:pt>
                <c:pt idx="221">
                  <c:v>4073.3204091673038</c:v>
                </c:pt>
                <c:pt idx="222">
                  <c:v>3910.3875928006114</c:v>
                </c:pt>
                <c:pt idx="223">
                  <c:v>4066.8030965126359</c:v>
                </c:pt>
                <c:pt idx="224">
                  <c:v>4229.4752203731414</c:v>
                </c:pt>
                <c:pt idx="225">
                  <c:v>4398.6542291880669</c:v>
                </c:pt>
                <c:pt idx="226">
                  <c:v>4222.7080600205445</c:v>
                </c:pt>
                <c:pt idx="227">
                  <c:v>4391.6163824213663</c:v>
                </c:pt>
                <c:pt idx="228">
                  <c:v>4215.9517271245113</c:v>
                </c:pt>
                <c:pt idx="229">
                  <c:v>4384.5897962094914</c:v>
                </c:pt>
                <c:pt idx="230">
                  <c:v>4559.9733880578715</c:v>
                </c:pt>
                <c:pt idx="231">
                  <c:v>4377.5744525355567</c:v>
                </c:pt>
                <c:pt idx="232">
                  <c:v>4202.4714744341345</c:v>
                </c:pt>
                <c:pt idx="233">
                  <c:v>4370.5703334114996</c:v>
                </c:pt>
                <c:pt idx="234">
                  <c:v>4195.7475200750396</c:v>
                </c:pt>
                <c:pt idx="235">
                  <c:v>4027.9176192720379</c:v>
                </c:pt>
                <c:pt idx="236">
                  <c:v>3866.8009145011565</c:v>
                </c:pt>
                <c:pt idx="237">
                  <c:v>4021.4729510812026</c:v>
                </c:pt>
                <c:pt idx="238">
                  <c:v>4182.3318691244503</c:v>
                </c:pt>
                <c:pt idx="239">
                  <c:v>4349.6251438894287</c:v>
                </c:pt>
                <c:pt idx="240">
                  <c:v>4175.6401381338519</c:v>
                </c:pt>
                <c:pt idx="241">
                  <c:v>4342.6657436592059</c:v>
                </c:pt>
                <c:pt idx="242">
                  <c:v>4168.9591139128379</c:v>
                </c:pt>
                <c:pt idx="243">
                  <c:v>4002.2007493563242</c:v>
                </c:pt>
                <c:pt idx="244">
                  <c:v>3842.1127193820712</c:v>
                </c:pt>
                <c:pt idx="245">
                  <c:v>3995.7972281573539</c:v>
                </c:pt>
                <c:pt idx="246">
                  <c:v>3835.9653390310596</c:v>
                </c:pt>
                <c:pt idx="247">
                  <c:v>3989.4039525923017</c:v>
                </c:pt>
                <c:pt idx="248">
                  <c:v>4148.980110695994</c:v>
                </c:pt>
                <c:pt idx="249">
                  <c:v>3983.0209062681542</c:v>
                </c:pt>
                <c:pt idx="250">
                  <c:v>4142.34174251888</c:v>
                </c:pt>
                <c:pt idx="251">
                  <c:v>3976.648072818125</c:v>
                </c:pt>
                <c:pt idx="252">
                  <c:v>3817.5821499054</c:v>
                </c:pt>
                <c:pt idx="253">
                  <c:v>3664.878863909184</c:v>
                </c:pt>
                <c:pt idx="254">
                  <c:v>3811.4740184655516</c:v>
                </c:pt>
                <c:pt idx="255">
                  <c:v>3659.0150577269296</c:v>
                </c:pt>
                <c:pt idx="256">
                  <c:v>3512.6544554178527</c:v>
                </c:pt>
                <c:pt idx="257">
                  <c:v>3653.1606336345667</c:v>
                </c:pt>
                <c:pt idx="258">
                  <c:v>3507.0342082891839</c:v>
                </c:pt>
                <c:pt idx="259">
                  <c:v>3647.315576620751</c:v>
                </c:pt>
                <c:pt idx="260">
                  <c:v>3501.4229535559211</c:v>
                </c:pt>
                <c:pt idx="261">
                  <c:v>3361.3660354136841</c:v>
                </c:pt>
                <c:pt idx="262">
                  <c:v>3226.9113939971367</c:v>
                </c:pt>
                <c:pt idx="263">
                  <c:v>3097.8349382372512</c:v>
                </c:pt>
                <c:pt idx="264">
                  <c:v>3221.7483357667411</c:v>
                </c:pt>
                <c:pt idx="265">
                  <c:v>3350.6182691974109</c:v>
                </c:pt>
                <c:pt idx="266">
                  <c:v>3216.5935384295144</c:v>
                </c:pt>
                <c:pt idx="267">
                  <c:v>3087.9297968923338</c:v>
                </c:pt>
                <c:pt idx="268">
                  <c:v>2964.4126050166406</c:v>
                </c:pt>
                <c:pt idx="269">
                  <c:v>2845.836100815975</c:v>
                </c:pt>
                <c:pt idx="270">
                  <c:v>2959.6695448486139</c:v>
                </c:pt>
                <c:pt idx="271">
                  <c:v>3078.0563266425584</c:v>
                </c:pt>
                <c:pt idx="272">
                  <c:v>2954.934073576856</c:v>
                </c:pt>
                <c:pt idx="273">
                  <c:v>3073.13143651993</c:v>
                </c:pt>
                <c:pt idx="274">
                  <c:v>2950.2061790591329</c:v>
                </c:pt>
                <c:pt idx="275">
                  <c:v>2832.1979318967674</c:v>
                </c:pt>
                <c:pt idx="276">
                  <c:v>2718.9100146208966</c:v>
                </c:pt>
                <c:pt idx="277">
                  <c:v>2610.1536140360608</c:v>
                </c:pt>
                <c:pt idx="278">
                  <c:v>2714.5597585975033</c:v>
                </c:pt>
                <c:pt idx="279">
                  <c:v>2823.1421489414033</c:v>
                </c:pt>
                <c:pt idx="280">
                  <c:v>2710.2164629837471</c:v>
                </c:pt>
                <c:pt idx="281">
                  <c:v>2818.625121503097</c:v>
                </c:pt>
                <c:pt idx="282">
                  <c:v>2931.3701263632211</c:v>
                </c:pt>
                <c:pt idx="283">
                  <c:v>3048.6249314177498</c:v>
                </c:pt>
                <c:pt idx="284">
                  <c:v>2926.6799341610399</c:v>
                </c:pt>
                <c:pt idx="285">
                  <c:v>2809.6127367945983</c:v>
                </c:pt>
                <c:pt idx="286">
                  <c:v>2921.9972462663823</c:v>
                </c:pt>
                <c:pt idx="287">
                  <c:v>2805.117356415727</c:v>
                </c:pt>
                <c:pt idx="288">
                  <c:v>2917.322050672356</c:v>
                </c:pt>
                <c:pt idx="289">
                  <c:v>3034.01493269925</c:v>
                </c:pt>
                <c:pt idx="290">
                  <c:v>3155.3755300072198</c:v>
                </c:pt>
                <c:pt idx="291">
                  <c:v>3029.1605088069309</c:v>
                </c:pt>
                <c:pt idx="292">
                  <c:v>3150.3269291592082</c:v>
                </c:pt>
                <c:pt idx="293">
                  <c:v>3024.3138519928398</c:v>
                </c:pt>
                <c:pt idx="294">
                  <c:v>3145.2864060725533</c:v>
                </c:pt>
                <c:pt idx="295">
                  <c:v>3271.0978623154556</c:v>
                </c:pt>
                <c:pt idx="296">
                  <c:v>3140.2539478228373</c:v>
                </c:pt>
                <c:pt idx="297">
                  <c:v>3265.8641057357509</c:v>
                </c:pt>
                <c:pt idx="298">
                  <c:v>3135.2295415063209</c:v>
                </c:pt>
                <c:pt idx="299">
                  <c:v>3009.8203598460682</c:v>
                </c:pt>
                <c:pt idx="300">
                  <c:v>2889.4275454522253</c:v>
                </c:pt>
                <c:pt idx="301">
                  <c:v>2773.8504436341364</c:v>
                </c:pt>
                <c:pt idx="302">
                  <c:v>2884.8044613795018</c:v>
                </c:pt>
                <c:pt idx="303">
                  <c:v>3000.1966398346817</c:v>
                </c:pt>
                <c:pt idx="304">
                  <c:v>2880.1887742412946</c:v>
                </c:pt>
                <c:pt idx="305">
                  <c:v>2995.3963252109465</c:v>
                </c:pt>
                <c:pt idx="306">
                  <c:v>2875.5804722025086</c:v>
                </c:pt>
                <c:pt idx="307">
                  <c:v>2990.6036910906091</c:v>
                </c:pt>
                <c:pt idx="308">
                  <c:v>3110.2278387342335</c:v>
                </c:pt>
                <c:pt idx="309">
                  <c:v>3234.636952283603</c:v>
                </c:pt>
                <c:pt idx="310">
                  <c:v>3105.2514741922587</c:v>
                </c:pt>
                <c:pt idx="311">
                  <c:v>2981.0414152245685</c:v>
                </c:pt>
                <c:pt idx="312">
                  <c:v>3100.2830718335513</c:v>
                </c:pt>
                <c:pt idx="313">
                  <c:v>3224.2943947068934</c:v>
                </c:pt>
                <c:pt idx="314">
                  <c:v>3353.2661704951693</c:v>
                </c:pt>
                <c:pt idx="315">
                  <c:v>3219.1355236753625</c:v>
                </c:pt>
                <c:pt idx="316">
                  <c:v>3090.3701027283478</c:v>
                </c:pt>
                <c:pt idx="317">
                  <c:v>2966.755298619214</c:v>
                </c:pt>
                <c:pt idx="318">
                  <c:v>2848.0850866744454</c:v>
                </c:pt>
                <c:pt idx="319">
                  <c:v>2962.0084901414234</c:v>
                </c:pt>
                <c:pt idx="320">
                  <c:v>2843.5281505357666</c:v>
                </c:pt>
                <c:pt idx="321">
                  <c:v>2957.2692765571974</c:v>
                </c:pt>
                <c:pt idx="322">
                  <c:v>3075.5600476194854</c:v>
                </c:pt>
                <c:pt idx="323">
                  <c:v>3198.582449524265</c:v>
                </c:pt>
                <c:pt idx="324">
                  <c:v>3326.5257475052358</c:v>
                </c:pt>
                <c:pt idx="325">
                  <c:v>3459.5867774054454</c:v>
                </c:pt>
                <c:pt idx="326">
                  <c:v>3321.2033063092276</c:v>
                </c:pt>
                <c:pt idx="327">
                  <c:v>3454.0514385615966</c:v>
                </c:pt>
                <c:pt idx="328">
                  <c:v>3315.8893810191325</c:v>
                </c:pt>
                <c:pt idx="329">
                  <c:v>3448.5249562598979</c:v>
                </c:pt>
                <c:pt idx="330">
                  <c:v>3586.4659545102936</c:v>
                </c:pt>
                <c:pt idx="331">
                  <c:v>3729.9245926907051</c:v>
                </c:pt>
                <c:pt idx="332">
                  <c:v>3879.1215763983332</c:v>
                </c:pt>
                <c:pt idx="333">
                  <c:v>3723.9567133423998</c:v>
                </c:pt>
                <c:pt idx="334">
                  <c:v>3574.9984448087039</c:v>
                </c:pt>
                <c:pt idx="335">
                  <c:v>3717.9983826010521</c:v>
                </c:pt>
                <c:pt idx="336">
                  <c:v>3569.2784472970102</c:v>
                </c:pt>
                <c:pt idx="337">
                  <c:v>3712.0495851888904</c:v>
                </c:pt>
                <c:pt idx="338">
                  <c:v>3563.5676017813348</c:v>
                </c:pt>
                <c:pt idx="339">
                  <c:v>3706.1103058525882</c:v>
                </c:pt>
                <c:pt idx="340">
                  <c:v>3557.8658936184847</c:v>
                </c:pt>
                <c:pt idx="341">
                  <c:v>3700.1805293632242</c:v>
                </c:pt>
                <c:pt idx="342">
                  <c:v>3848.1877505377533</c:v>
                </c:pt>
                <c:pt idx="343">
                  <c:v>3694.2602405162434</c:v>
                </c:pt>
                <c:pt idx="344">
                  <c:v>3842.0306501368932</c:v>
                </c:pt>
                <c:pt idx="345">
                  <c:v>3995.711876142369</c:v>
                </c:pt>
                <c:pt idx="346">
                  <c:v>4155.5403511880641</c:v>
                </c:pt>
                <c:pt idx="347">
                  <c:v>3989.3187371405415</c:v>
                </c:pt>
                <c:pt idx="348">
                  <c:v>4148.891486626163</c:v>
                </c:pt>
                <c:pt idx="349">
                  <c:v>4314.8471460912097</c:v>
                </c:pt>
                <c:pt idx="350">
                  <c:v>4142.2532602475612</c:v>
                </c:pt>
                <c:pt idx="351">
                  <c:v>3976.5631298376588</c:v>
                </c:pt>
                <c:pt idx="352">
                  <c:v>3817.5006046441526</c:v>
                </c:pt>
                <c:pt idx="353">
                  <c:v>3970.200628829919</c:v>
                </c:pt>
                <c:pt idx="354">
                  <c:v>4129.0086539831154</c:v>
                </c:pt>
                <c:pt idx="355">
                  <c:v>3963.8483078237909</c:v>
                </c:pt>
                <c:pt idx="356">
                  <c:v>4122.4022401367429</c:v>
                </c:pt>
                <c:pt idx="357">
                  <c:v>3957.5061505312733</c:v>
                </c:pt>
                <c:pt idx="358">
                  <c:v>4115.8063965525243</c:v>
                </c:pt>
                <c:pt idx="359">
                  <c:v>3951.1741406904234</c:v>
                </c:pt>
                <c:pt idx="360">
                  <c:v>3793.1271750628066</c:v>
                </c:pt>
                <c:pt idx="361">
                  <c:v>3641.4020880602943</c:v>
                </c:pt>
                <c:pt idx="362">
                  <c:v>3495.7460045378825</c:v>
                </c:pt>
                <c:pt idx="363">
                  <c:v>3635.575844719398</c:v>
                </c:pt>
                <c:pt idx="364">
                  <c:v>3780.9988785081741</c:v>
                </c:pt>
                <c:pt idx="365">
                  <c:v>3932.238833648501</c:v>
                </c:pt>
                <c:pt idx="366">
                  <c:v>3774.949280302561</c:v>
                </c:pt>
                <c:pt idx="367">
                  <c:v>3925.9472515146635</c:v>
                </c:pt>
                <c:pt idx="368">
                  <c:v>3768.909361454077</c:v>
                </c:pt>
                <c:pt idx="369">
                  <c:v>3919.6657359122401</c:v>
                </c:pt>
                <c:pt idx="370">
                  <c:v>3762.8791064757506</c:v>
                </c:pt>
                <c:pt idx="371">
                  <c:v>3913.3942707347805</c:v>
                </c:pt>
                <c:pt idx="372">
                  <c:v>3756.8584999053892</c:v>
                </c:pt>
                <c:pt idx="373">
                  <c:v>3907.1328399016047</c:v>
                </c:pt>
                <c:pt idx="374">
                  <c:v>4063.4181534976688</c:v>
                </c:pt>
                <c:pt idx="375">
                  <c:v>3900.8814273577618</c:v>
                </c:pt>
                <c:pt idx="376">
                  <c:v>3744.8461702634513</c:v>
                </c:pt>
                <c:pt idx="377">
                  <c:v>3595.0523234529132</c:v>
                </c:pt>
                <c:pt idx="378">
                  <c:v>3451.2502305147968</c:v>
                </c:pt>
                <c:pt idx="379">
                  <c:v>3589.3002397353889</c:v>
                </c:pt>
                <c:pt idx="380">
                  <c:v>3732.8722493248047</c:v>
                </c:pt>
                <c:pt idx="381">
                  <c:v>3882.1871392977969</c:v>
                </c:pt>
                <c:pt idx="382">
                  <c:v>3726.8996537258849</c:v>
                </c:pt>
                <c:pt idx="383">
                  <c:v>3577.8236675768494</c:v>
                </c:pt>
                <c:pt idx="384">
                  <c:v>3720.9366142799236</c:v>
                </c:pt>
                <c:pt idx="385">
                  <c:v>3572.0991497087266</c:v>
                </c:pt>
                <c:pt idx="386">
                  <c:v>3714.9831156970758</c:v>
                </c:pt>
                <c:pt idx="387">
                  <c:v>3566.3837910691927</c:v>
                </c:pt>
                <c:pt idx="388">
                  <c:v>3423.7284394264252</c:v>
                </c:pt>
                <c:pt idx="389">
                  <c:v>3286.779301849368</c:v>
                </c:pt>
                <c:pt idx="390">
                  <c:v>3418.2504739233427</c:v>
                </c:pt>
                <c:pt idx="391">
                  <c:v>3554.9804928802764</c:v>
                </c:pt>
                <c:pt idx="392">
                  <c:v>3412.7812731650652</c:v>
                </c:pt>
                <c:pt idx="393">
                  <c:v>3276.2700222384624</c:v>
                </c:pt>
                <c:pt idx="394">
                  <c:v>3145.2192213489238</c:v>
                </c:pt>
                <c:pt idx="395">
                  <c:v>3271.0279902028806</c:v>
                </c:pt>
                <c:pt idx="396">
                  <c:v>3401.8691098109957</c:v>
                </c:pt>
                <c:pt idx="397">
                  <c:v>3265.7943454185561</c:v>
                </c:pt>
                <c:pt idx="398">
                  <c:v>3135.1625716018139</c:v>
                </c:pt>
                <c:pt idx="399">
                  <c:v>3260.5690744658864</c:v>
                </c:pt>
                <c:pt idx="400">
                  <c:v>3130.1463114872508</c:v>
                </c:pt>
                <c:pt idx="401">
                  <c:v>3004.9404590277609</c:v>
                </c:pt>
                <c:pt idx="402">
                  <c:v>3125.1380773888714</c:v>
                </c:pt>
                <c:pt idx="403">
                  <c:v>3000.1325542933164</c:v>
                </c:pt>
                <c:pt idx="404">
                  <c:v>2880.1272521215838</c:v>
                </c:pt>
                <c:pt idx="405">
                  <c:v>2764.9221620367202</c:v>
                </c:pt>
                <c:pt idx="406">
                  <c:v>2654.3252755552512</c:v>
                </c:pt>
                <c:pt idx="407">
                  <c:v>2760.4982865774614</c:v>
                </c:pt>
                <c:pt idx="408">
                  <c:v>2650.0783551143631</c:v>
                </c:pt>
                <c:pt idx="409">
                  <c:v>2544.0752209097886</c:v>
                </c:pt>
                <c:pt idx="410">
                  <c:v>2645.8382297461803</c:v>
                </c:pt>
                <c:pt idx="411">
                  <c:v>2540.0047005563333</c:v>
                </c:pt>
                <c:pt idx="412">
                  <c:v>2438.4045125340799</c:v>
                </c:pt>
                <c:pt idx="413">
                  <c:v>2340.8683320327168</c:v>
                </c:pt>
                <c:pt idx="414">
                  <c:v>2247.233598751408</c:v>
                </c:pt>
                <c:pt idx="415">
                  <c:v>2337.1229427014641</c:v>
                </c:pt>
                <c:pt idx="416">
                  <c:v>2243.6380249934055</c:v>
                </c:pt>
                <c:pt idx="417">
                  <c:v>2153.8925039936694</c:v>
                </c:pt>
                <c:pt idx="418">
                  <c:v>2240.048204153416</c:v>
                </c:pt>
                <c:pt idx="419">
                  <c:v>2150.4462759872795</c:v>
                </c:pt>
                <c:pt idx="420">
                  <c:v>2064.4284249477882</c:v>
                </c:pt>
                <c:pt idx="421">
                  <c:v>2147.0055619456998</c:v>
                </c:pt>
                <c:pt idx="422">
                  <c:v>2232.8857844235276</c:v>
                </c:pt>
                <c:pt idx="423">
                  <c:v>2322.2012158004686</c:v>
                </c:pt>
                <c:pt idx="424">
                  <c:v>2229.31316716845</c:v>
                </c:pt>
                <c:pt idx="425">
                  <c:v>2140.1406404817121</c:v>
                </c:pt>
                <c:pt idx="426">
                  <c:v>2054.5350148624439</c:v>
                </c:pt>
                <c:pt idx="427">
                  <c:v>1972.3536142679461</c:v>
                </c:pt>
                <c:pt idx="428">
                  <c:v>2051.2477588386641</c:v>
                </c:pt>
                <c:pt idx="429">
                  <c:v>1969.1978484851177</c:v>
                </c:pt>
                <c:pt idx="430">
                  <c:v>2047.9657624245224</c:v>
                </c:pt>
                <c:pt idx="431">
                  <c:v>1966.0471319275414</c:v>
                </c:pt>
                <c:pt idx="432">
                  <c:v>2044.6890172046431</c:v>
                </c:pt>
                <c:pt idx="433">
                  <c:v>2126.4765778928286</c:v>
                </c:pt>
                <c:pt idx="434">
                  <c:v>2211.5356410085419</c:v>
                </c:pt>
                <c:pt idx="435">
                  <c:v>2299.9970666488834</c:v>
                </c:pt>
                <c:pt idx="436">
                  <c:v>2391.9969493148387</c:v>
                </c:pt>
                <c:pt idx="437">
                  <c:v>2296.3170713422451</c:v>
                </c:pt>
                <c:pt idx="438">
                  <c:v>2388.1697541959347</c:v>
                </c:pt>
                <c:pt idx="439">
                  <c:v>2483.6965443637723</c:v>
                </c:pt>
                <c:pt idx="440">
                  <c:v>2384.3486825892214</c:v>
                </c:pt>
                <c:pt idx="441">
                  <c:v>2288.9747352856525</c:v>
                </c:pt>
                <c:pt idx="442">
                  <c:v>2197.4157458742266</c:v>
                </c:pt>
                <c:pt idx="443">
                  <c:v>2285.3123757091957</c:v>
                </c:pt>
                <c:pt idx="444">
                  <c:v>2193.8998806808281</c:v>
                </c:pt>
                <c:pt idx="445">
                  <c:v>2106.143885453595</c:v>
                </c:pt>
                <c:pt idx="446">
                  <c:v>2190.3896408717387</c:v>
                </c:pt>
                <c:pt idx="447">
                  <c:v>2102.7740552368691</c:v>
                </c:pt>
                <c:pt idx="448">
                  <c:v>2018.6630930273943</c:v>
                </c:pt>
                <c:pt idx="449">
                  <c:v>1937.9165693062985</c:v>
                </c:pt>
                <c:pt idx="450">
                  <c:v>2015.4332320785504</c:v>
                </c:pt>
                <c:pt idx="451">
                  <c:v>2096.0505613616924</c:v>
                </c:pt>
                <c:pt idx="452">
                  <c:v>2012.2085389072247</c:v>
                </c:pt>
                <c:pt idx="453">
                  <c:v>1931.7201973509357</c:v>
                </c:pt>
                <c:pt idx="454">
                  <c:v>2008.9890052449732</c:v>
                </c:pt>
                <c:pt idx="455">
                  <c:v>1928.6294450351743</c:v>
                </c:pt>
                <c:pt idx="456">
                  <c:v>1851.4842672337672</c:v>
                </c:pt>
                <c:pt idx="457">
                  <c:v>1777.4248965444165</c:v>
                </c:pt>
                <c:pt idx="458">
                  <c:v>1848.521892406193</c:v>
                </c:pt>
                <c:pt idx="459">
                  <c:v>1922.4627681024408</c:v>
                </c:pt>
                <c:pt idx="460">
                  <c:v>1999.3612788265384</c:v>
                </c:pt>
                <c:pt idx="461">
                  <c:v>1919.3868276734768</c:v>
                </c:pt>
                <c:pt idx="462">
                  <c:v>1842.6113545665378</c:v>
                </c:pt>
                <c:pt idx="463">
                  <c:v>1916.3158087491993</c:v>
                </c:pt>
                <c:pt idx="464">
                  <c:v>1992.9684410991672</c:v>
                </c:pt>
                <c:pt idx="465">
                  <c:v>1913.2497034552005</c:v>
                </c:pt>
                <c:pt idx="466">
                  <c:v>1989.7796915934084</c:v>
                </c:pt>
                <c:pt idx="467">
                  <c:v>1910.1885039296722</c:v>
                </c:pt>
                <c:pt idx="468">
                  <c:v>1833.7809637724852</c:v>
                </c:pt>
                <c:pt idx="469">
                  <c:v>1907.1322023233845</c:v>
                </c:pt>
                <c:pt idx="470">
                  <c:v>1983.4174904163199</c:v>
                </c:pt>
                <c:pt idx="471">
                  <c:v>1904.0807907996671</c:v>
                </c:pt>
                <c:pt idx="472">
                  <c:v>1980.2440224316538</c:v>
                </c:pt>
                <c:pt idx="473">
                  <c:v>2059.4537833289201</c:v>
                </c:pt>
                <c:pt idx="474">
                  <c:v>1977.0756319957632</c:v>
                </c:pt>
                <c:pt idx="475">
                  <c:v>2056.1586572755937</c:v>
                </c:pt>
                <c:pt idx="476">
                  <c:v>2138.4050035666173</c:v>
                </c:pt>
                <c:pt idx="477">
                  <c:v>2223.941203709282</c:v>
                </c:pt>
                <c:pt idx="478">
                  <c:v>2312.8988518576534</c:v>
                </c:pt>
                <c:pt idx="479">
                  <c:v>2220.3828977833473</c:v>
                </c:pt>
                <c:pt idx="480">
                  <c:v>2131.5675818720133</c:v>
                </c:pt>
                <c:pt idx="481">
                  <c:v>2216.8302851468939</c:v>
                </c:pt>
                <c:pt idx="482">
                  <c:v>2128.1570737410179</c:v>
                </c:pt>
                <c:pt idx="483">
                  <c:v>2213.2833566906588</c:v>
                </c:pt>
                <c:pt idx="484">
                  <c:v>2124.7520224230325</c:v>
                </c:pt>
                <c:pt idx="485">
                  <c:v>2039.7619415261113</c:v>
                </c:pt>
                <c:pt idx="486">
                  <c:v>2121.3524191871556</c:v>
                </c:pt>
                <c:pt idx="487">
                  <c:v>2206.2065159546419</c:v>
                </c:pt>
                <c:pt idx="488">
                  <c:v>2117.9582553164564</c:v>
                </c:pt>
                <c:pt idx="489">
                  <c:v>2033.2399251037982</c:v>
                </c:pt>
                <c:pt idx="490">
                  <c:v>1951.9103280996462</c:v>
                </c:pt>
                <c:pt idx="491">
                  <c:v>2029.9867412236322</c:v>
                </c:pt>
                <c:pt idx="492">
                  <c:v>1948.7872715746869</c:v>
                </c:pt>
                <c:pt idx="493">
                  <c:v>1870.8357807116995</c:v>
                </c:pt>
                <c:pt idx="494">
                  <c:v>1945.6692119401675</c:v>
                </c:pt>
                <c:pt idx="495">
                  <c:v>2023.4959804177743</c:v>
                </c:pt>
                <c:pt idx="496">
                  <c:v>1942.5561412010634</c:v>
                </c:pt>
                <c:pt idx="497">
                  <c:v>2020.2583868491058</c:v>
                </c:pt>
                <c:pt idx="498">
                  <c:v>1939.4480513751416</c:v>
                </c:pt>
                <c:pt idx="499">
                  <c:v>2017.0259734301474</c:v>
                </c:pt>
                <c:pt idx="500">
                  <c:v>1936.3449344929415</c:v>
                </c:pt>
                <c:pt idx="501">
                  <c:v>2013.7987318726591</c:v>
                </c:pt>
                <c:pt idx="502">
                  <c:v>2094.3506811475654</c:v>
                </c:pt>
                <c:pt idx="503">
                  <c:v>2178.1247083934682</c:v>
                </c:pt>
                <c:pt idx="504">
                  <c:v>2265.2496967292068</c:v>
                </c:pt>
                <c:pt idx="505">
                  <c:v>2355.8596845983752</c:v>
                </c:pt>
                <c:pt idx="506">
                  <c:v>2261.6252972144403</c:v>
                </c:pt>
                <c:pt idx="507">
                  <c:v>2352.0903091030177</c:v>
                </c:pt>
                <c:pt idx="508">
                  <c:v>2446.1739214671384</c:v>
                </c:pt>
                <c:pt idx="509">
                  <c:v>2348.3269646084527</c:v>
                </c:pt>
                <c:pt idx="510">
                  <c:v>2442.2600431927908</c:v>
                </c:pt>
                <c:pt idx="511">
                  <c:v>2344.5696414650793</c:v>
                </c:pt>
                <c:pt idx="512">
                  <c:v>2438.3524271236824</c:v>
                </c:pt>
                <c:pt idx="513">
                  <c:v>2535.8865242086299</c:v>
                </c:pt>
                <c:pt idx="514">
                  <c:v>2434.4510632402848</c:v>
                </c:pt>
                <c:pt idx="515">
                  <c:v>2337.0730207106735</c:v>
                </c:pt>
                <c:pt idx="516">
                  <c:v>2430.5559415391003</c:v>
                </c:pt>
                <c:pt idx="517">
                  <c:v>2527.7781792006645</c:v>
                </c:pt>
                <c:pt idx="518">
                  <c:v>2426.6670520326379</c:v>
                </c:pt>
                <c:pt idx="519">
                  <c:v>2329.6003699513326</c:v>
                </c:pt>
                <c:pt idx="520">
                  <c:v>2422.7843847493859</c:v>
                </c:pt>
                <c:pt idx="521">
                  <c:v>2325.8730093594104</c:v>
                </c:pt>
                <c:pt idx="522">
                  <c:v>2418.9079297337867</c:v>
                </c:pt>
                <c:pt idx="523">
                  <c:v>2515.6642469231383</c:v>
                </c:pt>
                <c:pt idx="524">
                  <c:v>2415.0376770462126</c:v>
                </c:pt>
                <c:pt idx="525">
                  <c:v>2511.6391841280611</c:v>
                </c:pt>
                <c:pt idx="526">
                  <c:v>2612.1047514931834</c:v>
                </c:pt>
                <c:pt idx="527">
                  <c:v>2716.5889415529109</c:v>
                </c:pt>
                <c:pt idx="528">
                  <c:v>2607.9253838907944</c:v>
                </c:pt>
                <c:pt idx="529">
                  <c:v>2712.242399246426</c:v>
                </c:pt>
                <c:pt idx="530">
                  <c:v>2820.7320952162831</c:v>
                </c:pt>
                <c:pt idx="531">
                  <c:v>2933.5613790249345</c:v>
                </c:pt>
                <c:pt idx="532">
                  <c:v>3050.9038341859318</c:v>
                </c:pt>
                <c:pt idx="533">
                  <c:v>2928.8676808184946</c:v>
                </c:pt>
                <c:pt idx="534">
                  <c:v>3046.0223880512344</c:v>
                </c:pt>
                <c:pt idx="535">
                  <c:v>2924.1814925291851</c:v>
                </c:pt>
                <c:pt idx="536">
                  <c:v>3041.1487522303523</c:v>
                </c:pt>
                <c:pt idx="537">
                  <c:v>3162.7947023195666</c:v>
                </c:pt>
                <c:pt idx="538">
                  <c:v>3289.3064904123494</c:v>
                </c:pt>
                <c:pt idx="539">
                  <c:v>3420.8787500288436</c:v>
                </c:pt>
                <c:pt idx="540">
                  <c:v>3557.7139000299971</c:v>
                </c:pt>
                <c:pt idx="541">
                  <c:v>3415.4053440287971</c:v>
                </c:pt>
                <c:pt idx="542">
                  <c:v>3552.0215577899489</c:v>
                </c:pt>
                <c:pt idx="543">
                  <c:v>3694.1024201015471</c:v>
                </c:pt>
                <c:pt idx="544">
                  <c:v>3546.3383232974852</c:v>
                </c:pt>
                <c:pt idx="545">
                  <c:v>3688.1918562293845</c:v>
                </c:pt>
                <c:pt idx="546">
                  <c:v>3835.71953047856</c:v>
                </c:pt>
                <c:pt idx="547">
                  <c:v>3989.1483116977024</c:v>
                </c:pt>
                <c:pt idx="548">
                  <c:v>3829.5823792297942</c:v>
                </c:pt>
                <c:pt idx="549">
                  <c:v>3676.3990840606025</c:v>
                </c:pt>
                <c:pt idx="550">
                  <c:v>3529.3431206981786</c:v>
                </c:pt>
                <c:pt idx="551">
                  <c:v>3388.1693958702513</c:v>
                </c:pt>
                <c:pt idx="552">
                  <c:v>3252.6426200354413</c:v>
                </c:pt>
                <c:pt idx="553">
                  <c:v>3122.5369152340236</c:v>
                </c:pt>
                <c:pt idx="554">
                  <c:v>3247.4383918433846</c:v>
                </c:pt>
                <c:pt idx="555">
                  <c:v>3377.3359275171201</c:v>
                </c:pt>
                <c:pt idx="556">
                  <c:v>3242.2424904164354</c:v>
                </c:pt>
                <c:pt idx="557">
                  <c:v>3112.552790799778</c:v>
                </c:pt>
                <c:pt idx="558">
                  <c:v>2988.0506791677867</c:v>
                </c:pt>
                <c:pt idx="559">
                  <c:v>2868.5286520010754</c:v>
                </c:pt>
                <c:pt idx="560">
                  <c:v>2753.7875059210323</c:v>
                </c:pt>
                <c:pt idx="561">
                  <c:v>2863.9390061578738</c:v>
                </c:pt>
                <c:pt idx="562">
                  <c:v>2978.4965664041888</c:v>
                </c:pt>
                <c:pt idx="563">
                  <c:v>2859.3567037480211</c:v>
                </c:pt>
                <c:pt idx="564">
                  <c:v>2744.9824355981004</c:v>
                </c:pt>
                <c:pt idx="565">
                  <c:v>2635.1831381741763</c:v>
                </c:pt>
                <c:pt idx="566">
                  <c:v>2529.775812647209</c:v>
                </c:pt>
                <c:pt idx="567">
                  <c:v>2428.5847801413206</c:v>
                </c:pt>
                <c:pt idx="568">
                  <c:v>2331.4413889356679</c:v>
                </c:pt>
                <c:pt idx="569">
                  <c:v>2238.183733378241</c:v>
                </c:pt>
                <c:pt idx="570">
                  <c:v>2148.6563840431113</c:v>
                </c:pt>
                <c:pt idx="571">
                  <c:v>2062.7101286813868</c:v>
                </c:pt>
                <c:pt idx="572">
                  <c:v>2145.2185338286422</c:v>
                </c:pt>
                <c:pt idx="573">
                  <c:v>2231.0272751817879</c:v>
                </c:pt>
                <c:pt idx="574">
                  <c:v>2141.7861841745162</c:v>
                </c:pt>
                <c:pt idx="575">
                  <c:v>2227.457631541497</c:v>
                </c:pt>
                <c:pt idx="576">
                  <c:v>2316.5559368031568</c:v>
                </c:pt>
                <c:pt idx="577">
                  <c:v>2223.8936993310303</c:v>
                </c:pt>
                <c:pt idx="578">
                  <c:v>2134.9379513577892</c:v>
                </c:pt>
                <c:pt idx="579">
                  <c:v>2220.3354694121008</c:v>
                </c:pt>
                <c:pt idx="580">
                  <c:v>2309.1488881885848</c:v>
                </c:pt>
                <c:pt idx="581">
                  <c:v>2401.5148437161283</c:v>
                </c:pt>
                <c:pt idx="582">
                  <c:v>2497.5754374647736</c:v>
                </c:pt>
                <c:pt idx="583">
                  <c:v>2397.6724199661826</c:v>
                </c:pt>
                <c:pt idx="584">
                  <c:v>2493.5793167648299</c:v>
                </c:pt>
                <c:pt idx="585">
                  <c:v>2593.322489435423</c:v>
                </c:pt>
                <c:pt idx="586">
                  <c:v>2697.0553890128399</c:v>
                </c:pt>
                <c:pt idx="587">
                  <c:v>2589.1731734523264</c:v>
                </c:pt>
                <c:pt idx="588">
                  <c:v>2692.7401003904197</c:v>
                </c:pt>
                <c:pt idx="589">
                  <c:v>2800.4497044060363</c:v>
                </c:pt>
                <c:pt idx="590">
                  <c:v>2912.4676925822778</c:v>
                </c:pt>
                <c:pt idx="591">
                  <c:v>2795.9689848789867</c:v>
                </c:pt>
                <c:pt idx="592">
                  <c:v>2907.807744274146</c:v>
                </c:pt>
                <c:pt idx="593">
                  <c:v>3024.1200540451118</c:v>
                </c:pt>
                <c:pt idx="594">
                  <c:v>3145.0848562069164</c:v>
                </c:pt>
                <c:pt idx="595">
                  <c:v>3270.888250455193</c:v>
                </c:pt>
                <c:pt idx="596">
                  <c:v>3140.0527204369851</c:v>
                </c:pt>
                <c:pt idx="597">
                  <c:v>3014.4506116195057</c:v>
                </c:pt>
                <c:pt idx="598">
                  <c:v>3135.0286360842861</c:v>
                </c:pt>
                <c:pt idx="599">
                  <c:v>3260.4297815276577</c:v>
                </c:pt>
                <c:pt idx="600">
                  <c:v>3130.0125902665513</c:v>
                </c:pt>
                <c:pt idx="601">
                  <c:v>3004.8120866558893</c:v>
                </c:pt>
                <c:pt idx="602">
                  <c:v>2884.6196031896538</c:v>
                </c:pt>
                <c:pt idx="603">
                  <c:v>2769.2348190620678</c:v>
                </c:pt>
                <c:pt idx="604">
                  <c:v>2880.0042118245506</c:v>
                </c:pt>
                <c:pt idx="605">
                  <c:v>2995.2043802975327</c:v>
                </c:pt>
                <c:pt idx="606">
                  <c:v>3115.0125555094342</c:v>
                </c:pt>
                <c:pt idx="607">
                  <c:v>3239.6130577298113</c:v>
                </c:pt>
                <c:pt idx="608">
                  <c:v>3369.1975800390037</c:v>
                </c:pt>
                <c:pt idx="609">
                  <c:v>3503.965483240564</c:v>
                </c:pt>
                <c:pt idx="610">
                  <c:v>3644.1241025701866</c:v>
                </c:pt>
                <c:pt idx="611">
                  <c:v>3498.3591384673791</c:v>
                </c:pt>
                <c:pt idx="612">
                  <c:v>3358.424772928684</c:v>
                </c:pt>
                <c:pt idx="613">
                  <c:v>3224.0877820115365</c:v>
                </c:pt>
                <c:pt idx="614">
                  <c:v>3095.1242707310753</c:v>
                </c:pt>
                <c:pt idx="615">
                  <c:v>3218.9292415603181</c:v>
                </c:pt>
                <c:pt idx="616">
                  <c:v>3347.6864112227308</c:v>
                </c:pt>
                <c:pt idx="617">
                  <c:v>3213.7789547738216</c:v>
                </c:pt>
                <c:pt idx="618">
                  <c:v>3085.2277965828689</c:v>
                </c:pt>
                <c:pt idx="619">
                  <c:v>3208.6369084461835</c:v>
                </c:pt>
                <c:pt idx="620">
                  <c:v>3080.2914321083363</c:v>
                </c:pt>
                <c:pt idx="621">
                  <c:v>2957.0797748240029</c:v>
                </c:pt>
                <c:pt idx="622">
                  <c:v>3075.362965816963</c:v>
                </c:pt>
                <c:pt idx="623">
                  <c:v>3198.3774844496415</c:v>
                </c:pt>
                <c:pt idx="624">
                  <c:v>3070.4423850716557</c:v>
                </c:pt>
                <c:pt idx="625">
                  <c:v>2947.6246896687894</c:v>
                </c:pt>
                <c:pt idx="626">
                  <c:v>3065.5296772555412</c:v>
                </c:pt>
                <c:pt idx="627">
                  <c:v>3188.1508643457628</c:v>
                </c:pt>
                <c:pt idx="628">
                  <c:v>3060.6248297719321</c:v>
                </c:pt>
                <c:pt idx="629">
                  <c:v>3183.0498229628092</c:v>
                </c:pt>
                <c:pt idx="630">
                  <c:v>3055.7278300442968</c:v>
                </c:pt>
                <c:pt idx="631">
                  <c:v>2933.498716842525</c:v>
                </c:pt>
                <c:pt idx="632">
                  <c:v>3050.8386655162262</c:v>
                </c:pt>
                <c:pt idx="633">
                  <c:v>3172.8722121368751</c:v>
                </c:pt>
                <c:pt idx="634">
                  <c:v>3299.78710062235</c:v>
                </c:pt>
                <c:pt idx="635">
                  <c:v>3431.7785846472439</c:v>
                </c:pt>
                <c:pt idx="636">
                  <c:v>3294.507441261354</c:v>
                </c:pt>
                <c:pt idx="637">
                  <c:v>3426.287738911808</c:v>
                </c:pt>
                <c:pt idx="638">
                  <c:v>3289.2362293553356</c:v>
                </c:pt>
                <c:pt idx="639">
                  <c:v>3420.8056785295489</c:v>
                </c:pt>
                <c:pt idx="640">
                  <c:v>3283.9734513883668</c:v>
                </c:pt>
                <c:pt idx="641">
                  <c:v>3152.6145133328323</c:v>
                </c:pt>
                <c:pt idx="642">
                  <c:v>3026.509932799519</c:v>
                </c:pt>
                <c:pt idx="643">
                  <c:v>2905.449535487538</c:v>
                </c:pt>
                <c:pt idx="644">
                  <c:v>2789.2315540680365</c:v>
                </c:pt>
                <c:pt idx="645">
                  <c:v>2677.6622919053152</c:v>
                </c:pt>
                <c:pt idx="646">
                  <c:v>2570.5558002291027</c:v>
                </c:pt>
                <c:pt idx="647">
                  <c:v>2467.7335682199387</c:v>
                </c:pt>
                <c:pt idx="648">
                  <c:v>2369.0242254911409</c:v>
                </c:pt>
                <c:pt idx="649">
                  <c:v>2274.2632564714954</c:v>
                </c:pt>
                <c:pt idx="650">
                  <c:v>2183.2927262126354</c:v>
                </c:pt>
                <c:pt idx="651">
                  <c:v>2270.6244352611407</c:v>
                </c:pt>
                <c:pt idx="652">
                  <c:v>2179.799457850695</c:v>
                </c:pt>
                <c:pt idx="653">
                  <c:v>2266.9914361647229</c:v>
                </c:pt>
                <c:pt idx="654">
                  <c:v>2357.6710936113118</c:v>
                </c:pt>
                <c:pt idx="655">
                  <c:v>2263.3642498668592</c:v>
                </c:pt>
                <c:pt idx="656">
                  <c:v>2353.8988198615334</c:v>
                </c:pt>
                <c:pt idx="657">
                  <c:v>2448.0547726559948</c:v>
                </c:pt>
                <c:pt idx="658">
                  <c:v>2350.132581749755</c:v>
                </c:pt>
                <c:pt idx="659">
                  <c:v>2256.1272784797648</c:v>
                </c:pt>
                <c:pt idx="660">
                  <c:v>2165.8821873405741</c:v>
                </c:pt>
                <c:pt idx="661">
                  <c:v>2079.2468998469512</c:v>
                </c:pt>
                <c:pt idx="662">
                  <c:v>2162.4167758408294</c:v>
                </c:pt>
                <c:pt idx="663">
                  <c:v>2075.9201048071964</c:v>
                </c:pt>
                <c:pt idx="664">
                  <c:v>2158.9569089994843</c:v>
                </c:pt>
                <c:pt idx="665">
                  <c:v>2245.3151853594636</c:v>
                </c:pt>
                <c:pt idx="666">
                  <c:v>2335.127792773842</c:v>
                </c:pt>
                <c:pt idx="667">
                  <c:v>2428.5329044847958</c:v>
                </c:pt>
                <c:pt idx="668">
                  <c:v>2331.3915883054042</c:v>
                </c:pt>
                <c:pt idx="669">
                  <c:v>2424.6472518376204</c:v>
                </c:pt>
                <c:pt idx="670">
                  <c:v>2521.6331419111252</c:v>
                </c:pt>
                <c:pt idx="671">
                  <c:v>2420.7678162346801</c:v>
                </c:pt>
                <c:pt idx="672">
                  <c:v>2517.5985288840675</c:v>
                </c:pt>
                <c:pt idx="673">
                  <c:v>2618.3024700394303</c:v>
                </c:pt>
                <c:pt idx="674">
                  <c:v>2513.5703712378531</c:v>
                </c:pt>
                <c:pt idx="675">
                  <c:v>2413.0275563883388</c:v>
                </c:pt>
                <c:pt idx="676">
                  <c:v>2509.5486586438724</c:v>
                </c:pt>
                <c:pt idx="677">
                  <c:v>2609.9306049896272</c:v>
                </c:pt>
                <c:pt idx="678">
                  <c:v>2714.3278291892125</c:v>
                </c:pt>
                <c:pt idx="679">
                  <c:v>2822.9009423567809</c:v>
                </c:pt>
                <c:pt idx="680">
                  <c:v>2709.9849046625095</c:v>
                </c:pt>
                <c:pt idx="681">
                  <c:v>2601.5855084760092</c:v>
                </c:pt>
                <c:pt idx="682">
                  <c:v>2497.5220881369687</c:v>
                </c:pt>
                <c:pt idx="683">
                  <c:v>2597.4229716624473</c:v>
                </c:pt>
                <c:pt idx="684">
                  <c:v>2701.3198905289451</c:v>
                </c:pt>
                <c:pt idx="685">
                  <c:v>2809.3726861501027</c:v>
                </c:pt>
                <c:pt idx="686">
                  <c:v>2921.747593596107</c:v>
                </c:pt>
                <c:pt idx="687">
                  <c:v>2804.8776898522628</c:v>
                </c:pt>
                <c:pt idx="688">
                  <c:v>2692.6825822581723</c:v>
                </c:pt>
                <c:pt idx="689">
                  <c:v>2800.389885548499</c:v>
                </c:pt>
                <c:pt idx="690">
                  <c:v>2912.4054809704389</c:v>
                </c:pt>
                <c:pt idx="691">
                  <c:v>3028.9017002092564</c:v>
                </c:pt>
                <c:pt idx="692">
                  <c:v>2907.7456322008861</c:v>
                </c:pt>
                <c:pt idx="693">
                  <c:v>3024.0554574889215</c:v>
                </c:pt>
                <c:pt idx="694">
                  <c:v>2903.0932391893648</c:v>
                </c:pt>
                <c:pt idx="695">
                  <c:v>2786.9695096217902</c:v>
                </c:pt>
                <c:pt idx="696">
                  <c:v>2675.4907292369185</c:v>
                </c:pt>
                <c:pt idx="697">
                  <c:v>2782.5103584063954</c:v>
                </c:pt>
                <c:pt idx="698">
                  <c:v>2671.2099440701395</c:v>
                </c:pt>
                <c:pt idx="699">
                  <c:v>2778.0583418329452</c:v>
                </c:pt>
                <c:pt idx="700">
                  <c:v>2889.180675506263</c:v>
                </c:pt>
                <c:pt idx="701">
                  <c:v>2773.6134484860127</c:v>
                </c:pt>
                <c:pt idx="702">
                  <c:v>2662.6689105465721</c:v>
                </c:pt>
                <c:pt idx="703">
                  <c:v>2769.1756669684351</c:v>
                </c:pt>
                <c:pt idx="704">
                  <c:v>2658.4086402896978</c:v>
                </c:pt>
                <c:pt idx="705">
                  <c:v>2552.0722946781098</c:v>
                </c:pt>
                <c:pt idx="706">
                  <c:v>2449.9894028909853</c:v>
                </c:pt>
                <c:pt idx="707">
                  <c:v>2547.9889790066245</c:v>
                </c:pt>
                <c:pt idx="708">
                  <c:v>2446.0694198463593</c:v>
                </c:pt>
                <c:pt idx="709">
                  <c:v>2543.9121966402136</c:v>
                </c:pt>
                <c:pt idx="710">
                  <c:v>2645.6686845058221</c:v>
                </c:pt>
                <c:pt idx="711">
                  <c:v>2751.495431886055</c:v>
                </c:pt>
                <c:pt idx="712">
                  <c:v>2641.4356146106129</c:v>
                </c:pt>
                <c:pt idx="713">
                  <c:v>2747.0930391950374</c:v>
                </c:pt>
                <c:pt idx="714">
                  <c:v>2637.209317627236</c:v>
                </c:pt>
                <c:pt idx="715">
                  <c:v>2742.6976903323257</c:v>
                </c:pt>
                <c:pt idx="716">
                  <c:v>2852.4055979456189</c:v>
                </c:pt>
                <c:pt idx="717">
                  <c:v>2966.5018218634436</c:v>
                </c:pt>
                <c:pt idx="718">
                  <c:v>3085.1618947379816</c:v>
                </c:pt>
                <c:pt idx="719">
                  <c:v>2961.7554189484622</c:v>
                </c:pt>
                <c:pt idx="720">
                  <c:v>3080.2256357064007</c:v>
                </c:pt>
                <c:pt idx="721">
                  <c:v>3203.4346611346568</c:v>
                </c:pt>
                <c:pt idx="722">
                  <c:v>3331.5720475800431</c:v>
                </c:pt>
                <c:pt idx="723">
                  <c:v>3198.3091656768415</c:v>
                </c:pt>
                <c:pt idx="724">
                  <c:v>3070.3767990497677</c:v>
                </c:pt>
                <c:pt idx="725">
                  <c:v>2947.5617270877769</c:v>
                </c:pt>
                <c:pt idx="726">
                  <c:v>2829.6592580042657</c:v>
                </c:pt>
                <c:pt idx="727">
                  <c:v>2942.8456283244363</c:v>
                </c:pt>
                <c:pt idx="728">
                  <c:v>2825.1318031914589</c:v>
                </c:pt>
                <c:pt idx="729">
                  <c:v>2938.1370753191172</c:v>
                </c:pt>
                <c:pt idx="730">
                  <c:v>2820.6115923063526</c:v>
                </c:pt>
                <c:pt idx="731">
                  <c:v>2933.4360559986067</c:v>
                </c:pt>
                <c:pt idx="732">
                  <c:v>2816.0986137586624</c:v>
                </c:pt>
                <c:pt idx="733">
                  <c:v>2928.7425583090089</c:v>
                </c:pt>
                <c:pt idx="734">
                  <c:v>3045.8922606413694</c:v>
                </c:pt>
                <c:pt idx="735">
                  <c:v>2924.0565702157146</c:v>
                </c:pt>
                <c:pt idx="736">
                  <c:v>3041.0188330243432</c:v>
                </c:pt>
                <c:pt idx="737">
                  <c:v>3162.6595863453167</c:v>
                </c:pt>
                <c:pt idx="738">
                  <c:v>3036.153202891504</c:v>
                </c:pt>
                <c:pt idx="739">
                  <c:v>2914.7070747758439</c:v>
                </c:pt>
                <c:pt idx="740">
                  <c:v>3031.2953577668777</c:v>
                </c:pt>
                <c:pt idx="741">
                  <c:v>2910.0435434562028</c:v>
                </c:pt>
                <c:pt idx="742">
                  <c:v>2793.6418017179549</c:v>
                </c:pt>
                <c:pt idx="743">
                  <c:v>2681.8961296492366</c:v>
                </c:pt>
                <c:pt idx="744">
                  <c:v>2789.1719748352061</c:v>
                </c:pt>
                <c:pt idx="745">
                  <c:v>2677.6050958417977</c:v>
                </c:pt>
                <c:pt idx="746">
                  <c:v>2784.7092996754695</c:v>
                </c:pt>
                <c:pt idx="747">
                  <c:v>2896.0976716624882</c:v>
                </c:pt>
                <c:pt idx="748">
                  <c:v>2780.2537647959889</c:v>
                </c:pt>
                <c:pt idx="749">
                  <c:v>2891.4639153878284</c:v>
                </c:pt>
                <c:pt idx="750">
                  <c:v>3007.1224720033415</c:v>
                </c:pt>
                <c:pt idx="751">
                  <c:v>2886.8375731232077</c:v>
                </c:pt>
                <c:pt idx="752">
                  <c:v>3002.3110760481359</c:v>
                </c:pt>
                <c:pt idx="753">
                  <c:v>2882.2186330062104</c:v>
                </c:pt>
                <c:pt idx="754">
                  <c:v>2997.5073783264588</c:v>
                </c:pt>
                <c:pt idx="755">
                  <c:v>3117.4076734595174</c:v>
                </c:pt>
                <c:pt idx="756">
                  <c:v>2992.7113665211368</c:v>
                </c:pt>
                <c:pt idx="757">
                  <c:v>2873.0029118602915</c:v>
                </c:pt>
                <c:pt idx="758">
                  <c:v>2758.0827953858798</c:v>
                </c:pt>
                <c:pt idx="759">
                  <c:v>2868.4061072013151</c:v>
                </c:pt>
                <c:pt idx="760">
                  <c:v>2983.1423514893677</c:v>
                </c:pt>
                <c:pt idx="761">
                  <c:v>3102.4680455489424</c:v>
                </c:pt>
                <c:pt idx="762">
                  <c:v>2978.3693237269849</c:v>
                </c:pt>
                <c:pt idx="763">
                  <c:v>3097.5040966760644</c:v>
                </c:pt>
                <c:pt idx="764">
                  <c:v>2973.6039328090219</c:v>
                </c:pt>
                <c:pt idx="765">
                  <c:v>3092.5480901213828</c:v>
                </c:pt>
                <c:pt idx="766">
                  <c:v>2968.8461665165273</c:v>
                </c:pt>
                <c:pt idx="767">
                  <c:v>3087.6000131771884</c:v>
                </c:pt>
                <c:pt idx="768">
                  <c:v>3211.104013704276</c:v>
                </c:pt>
                <c:pt idx="769">
                  <c:v>3082.6598531561049</c:v>
                </c:pt>
                <c:pt idx="770">
                  <c:v>2959.3534590298605</c:v>
                </c:pt>
                <c:pt idx="771">
                  <c:v>3077.727597391055</c:v>
                </c:pt>
                <c:pt idx="772">
                  <c:v>2954.6184934954126</c:v>
                </c:pt>
                <c:pt idx="773">
                  <c:v>2836.4337537555962</c:v>
                </c:pt>
                <c:pt idx="774">
                  <c:v>2722.9764036053725</c:v>
                </c:pt>
                <c:pt idx="775">
                  <c:v>2831.8954597495876</c:v>
                </c:pt>
                <c:pt idx="776">
                  <c:v>2718.619641359604</c:v>
                </c:pt>
                <c:pt idx="777">
                  <c:v>2827.364427013988</c:v>
                </c:pt>
                <c:pt idx="778">
                  <c:v>2940.4590040945477</c:v>
                </c:pt>
                <c:pt idx="779">
                  <c:v>2822.840643930766</c:v>
                </c:pt>
                <c:pt idx="780">
                  <c:v>2935.7542696879964</c:v>
                </c:pt>
                <c:pt idx="781">
                  <c:v>3053.1844404755161</c:v>
                </c:pt>
                <c:pt idx="782">
                  <c:v>3175.3118180945366</c:v>
                </c:pt>
                <c:pt idx="783">
                  <c:v>3048.299345370755</c:v>
                </c:pt>
                <c:pt idx="784">
                  <c:v>3170.2313191855851</c:v>
                </c:pt>
                <c:pt idx="785">
                  <c:v>3043.4220664181616</c:v>
                </c:pt>
                <c:pt idx="786">
                  <c:v>2921.6851837614354</c:v>
                </c:pt>
                <c:pt idx="787">
                  <c:v>3038.552591111893</c:v>
                </c:pt>
                <c:pt idx="788">
                  <c:v>2917.0104874674171</c:v>
                </c:pt>
                <c:pt idx="789">
                  <c:v>2800.3300679687204</c:v>
                </c:pt>
                <c:pt idx="790">
                  <c:v>2912.3432706874692</c:v>
                </c:pt>
                <c:pt idx="791">
                  <c:v>2795.8495398599703</c:v>
                </c:pt>
                <c:pt idx="792">
                  <c:v>2907.6835214543689</c:v>
                </c:pt>
                <c:pt idx="793">
                  <c:v>2791.376180596194</c:v>
                </c:pt>
                <c:pt idx="794">
                  <c:v>2679.7211333723462</c:v>
                </c:pt>
                <c:pt idx="795">
                  <c:v>2786.90997870724</c:v>
                </c:pt>
                <c:pt idx="796">
                  <c:v>2898.3863778555296</c:v>
                </c:pt>
                <c:pt idx="797">
                  <c:v>3014.3218329697506</c:v>
                </c:pt>
                <c:pt idx="798">
                  <c:v>3134.8947062885409</c:v>
                </c:pt>
                <c:pt idx="799">
                  <c:v>3260.2904945400824</c:v>
                </c:pt>
                <c:pt idx="800">
                  <c:v>3390.7021143216857</c:v>
                </c:pt>
                <c:pt idx="801">
                  <c:v>3526.3301988945532</c:v>
                </c:pt>
                <c:pt idx="802">
                  <c:v>3667.3834068503352</c:v>
                </c:pt>
                <c:pt idx="803">
                  <c:v>3814.0787431243484</c:v>
                </c:pt>
                <c:pt idx="804">
                  <c:v>3966.6418928493222</c:v>
                </c:pt>
                <c:pt idx="805">
                  <c:v>3807.9762171353491</c:v>
                </c:pt>
                <c:pt idx="806">
                  <c:v>3655.6571684499349</c:v>
                </c:pt>
                <c:pt idx="807">
                  <c:v>3801.8834551879322</c:v>
                </c:pt>
                <c:pt idx="808">
                  <c:v>3649.808116980415</c:v>
                </c:pt>
                <c:pt idx="809">
                  <c:v>3503.8157923011986</c:v>
                </c:pt>
                <c:pt idx="810">
                  <c:v>3363.6631606091505</c:v>
                </c:pt>
                <c:pt idx="811">
                  <c:v>3229.1166341847843</c:v>
                </c:pt>
                <c:pt idx="812">
                  <c:v>3358.2812995521758</c:v>
                </c:pt>
                <c:pt idx="813">
                  <c:v>3492.6125515342628</c:v>
                </c:pt>
                <c:pt idx="814">
                  <c:v>3632.3170535956333</c:v>
                </c:pt>
                <c:pt idx="815">
                  <c:v>3777.6097357394588</c:v>
                </c:pt>
                <c:pt idx="816">
                  <c:v>3928.7141251690373</c:v>
                </c:pt>
                <c:pt idx="817">
                  <c:v>4085.8626901757989</c:v>
                </c:pt>
                <c:pt idx="818">
                  <c:v>3922.4281825687667</c:v>
                </c:pt>
                <c:pt idx="819">
                  <c:v>4079.3253098715172</c:v>
                </c:pt>
                <c:pt idx="820">
                  <c:v>4242.4983222663777</c:v>
                </c:pt>
                <c:pt idx="821">
                  <c:v>4412.1982551570327</c:v>
                </c:pt>
                <c:pt idx="822">
                  <c:v>4235.7103249507518</c:v>
                </c:pt>
                <c:pt idx="823">
                  <c:v>4405.1387379487815</c:v>
                </c:pt>
                <c:pt idx="824">
                  <c:v>4228.9331884308303</c:v>
                </c:pt>
                <c:pt idx="825">
                  <c:v>4059.7758608935969</c:v>
                </c:pt>
                <c:pt idx="826">
                  <c:v>4222.1668953293411</c:v>
                </c:pt>
                <c:pt idx="827">
                  <c:v>4391.0535711425146</c:v>
                </c:pt>
                <c:pt idx="828">
                  <c:v>4215.4114282968139</c:v>
                </c:pt>
                <c:pt idx="829">
                  <c:v>4046.7949711649412</c:v>
                </c:pt>
                <c:pt idx="830">
                  <c:v>4208.6667700115386</c:v>
                </c:pt>
                <c:pt idx="831">
                  <c:v>4040.3200992110769</c:v>
                </c:pt>
                <c:pt idx="832">
                  <c:v>4201.9329031795196</c:v>
                </c:pt>
                <c:pt idx="833">
                  <c:v>4370.0102193067005</c:v>
                </c:pt>
                <c:pt idx="834">
                  <c:v>4195.2098105344321</c:v>
                </c:pt>
                <c:pt idx="835">
                  <c:v>4027.4014181130547</c:v>
                </c:pt>
                <c:pt idx="836">
                  <c:v>4188.4974748375771</c:v>
                </c:pt>
                <c:pt idx="837">
                  <c:v>4356.03737383108</c:v>
                </c:pt>
                <c:pt idx="838">
                  <c:v>4530.2788687843231</c:v>
                </c:pt>
                <c:pt idx="839">
                  <c:v>4349.0677140329499</c:v>
                </c:pt>
                <c:pt idx="840">
                  <c:v>4523.0304225942682</c:v>
                </c:pt>
                <c:pt idx="841">
                  <c:v>4342.1092056904972</c:v>
                </c:pt>
                <c:pt idx="842">
                  <c:v>4168.4248374628769</c:v>
                </c:pt>
                <c:pt idx="843">
                  <c:v>4001.6878439643619</c:v>
                </c:pt>
                <c:pt idx="844">
                  <c:v>4161.7553577229364</c:v>
                </c:pt>
                <c:pt idx="845">
                  <c:v>4328.2255720318535</c:v>
                </c:pt>
                <c:pt idx="846">
                  <c:v>4155.0965491505794</c:v>
                </c:pt>
                <c:pt idx="847">
                  <c:v>3988.8926871845561</c:v>
                </c:pt>
                <c:pt idx="848">
                  <c:v>4148.4483946719383</c:v>
                </c:pt>
                <c:pt idx="849">
                  <c:v>3982.5104588850609</c:v>
                </c:pt>
                <c:pt idx="850">
                  <c:v>3823.2100405296583</c:v>
                </c:pt>
                <c:pt idx="851">
                  <c:v>3976.1384421508446</c:v>
                </c:pt>
                <c:pt idx="852">
                  <c:v>4135.1839798368783</c:v>
                </c:pt>
                <c:pt idx="853">
                  <c:v>3969.776620643403</c:v>
                </c:pt>
                <c:pt idx="854">
                  <c:v>3810.9855558176669</c:v>
                </c:pt>
                <c:pt idx="855">
                  <c:v>3658.54613358496</c:v>
                </c:pt>
                <c:pt idx="856">
                  <c:v>3804.8879789283583</c:v>
                </c:pt>
                <c:pt idx="857">
                  <c:v>3652.6924597712241</c:v>
                </c:pt>
                <c:pt idx="858">
                  <c:v>3798.8001581620729</c:v>
                </c:pt>
                <c:pt idx="859">
                  <c:v>3646.8481518355898</c:v>
                </c:pt>
                <c:pt idx="860">
                  <c:v>3792.7220779090135</c:v>
                </c:pt>
                <c:pt idx="861">
                  <c:v>3641.0131947926529</c:v>
                </c:pt>
                <c:pt idx="862">
                  <c:v>3495.3726670009469</c:v>
                </c:pt>
                <c:pt idx="863">
                  <c:v>3355.557760320909</c:v>
                </c:pt>
                <c:pt idx="864">
                  <c:v>3221.3354499080724</c:v>
                </c:pt>
                <c:pt idx="865">
                  <c:v>3350.1888679043955</c:v>
                </c:pt>
                <c:pt idx="866">
                  <c:v>3216.1813131882195</c:v>
                </c:pt>
                <c:pt idx="867">
                  <c:v>3344.8285657157485</c:v>
                </c:pt>
                <c:pt idx="868">
                  <c:v>3478.6217083443785</c:v>
                </c:pt>
                <c:pt idx="869">
                  <c:v>3339.4768400106032</c:v>
                </c:pt>
                <c:pt idx="870">
                  <c:v>3473.0559136110273</c:v>
                </c:pt>
                <c:pt idx="871">
                  <c:v>3611.9781501554685</c:v>
                </c:pt>
                <c:pt idx="872">
                  <c:v>3756.4572761616873</c:v>
                </c:pt>
                <c:pt idx="873">
                  <c:v>3906.7155672081549</c:v>
                </c:pt>
                <c:pt idx="874">
                  <c:v>4062.984189896481</c:v>
                </c:pt>
                <c:pt idx="875">
                  <c:v>4225.5035574923404</c:v>
                </c:pt>
                <c:pt idx="876">
                  <c:v>4056.4834151926466</c:v>
                </c:pt>
                <c:pt idx="877">
                  <c:v>3894.2240785849408</c:v>
                </c:pt>
                <c:pt idx="878">
                  <c:v>4049.9930417283385</c:v>
                </c:pt>
                <c:pt idx="879">
                  <c:v>4211.9927633974721</c:v>
                </c:pt>
                <c:pt idx="880">
                  <c:v>4043.5130528615732</c:v>
                </c:pt>
                <c:pt idx="881">
                  <c:v>4205.2535749760364</c:v>
                </c:pt>
                <c:pt idx="882">
                  <c:v>4373.463717975078</c:v>
                </c:pt>
                <c:pt idx="883">
                  <c:v>4548.4022666940809</c:v>
                </c:pt>
                <c:pt idx="884">
                  <c:v>4730.3383573618439</c:v>
                </c:pt>
                <c:pt idx="885">
                  <c:v>4919.5518916563178</c:v>
                </c:pt>
                <c:pt idx="886">
                  <c:v>5116.333967322571</c:v>
                </c:pt>
                <c:pt idx="887">
                  <c:v>5320.9873260154736</c:v>
                </c:pt>
                <c:pt idx="888">
                  <c:v>5108.1478329748543</c:v>
                </c:pt>
                <c:pt idx="889">
                  <c:v>4903.8219196558603</c:v>
                </c:pt>
                <c:pt idx="890">
                  <c:v>5099.9747964420949</c:v>
                </c:pt>
                <c:pt idx="891">
                  <c:v>4895.975804584411</c:v>
                </c:pt>
                <c:pt idx="892">
                  <c:v>4700.1367724010342</c:v>
                </c:pt>
                <c:pt idx="893">
                  <c:v>4888.1422432970758</c:v>
                </c:pt>
                <c:pt idx="894">
                  <c:v>5083.6679330289589</c:v>
                </c:pt>
                <c:pt idx="895">
                  <c:v>4880.3212157078005</c:v>
                </c:pt>
                <c:pt idx="896">
                  <c:v>4685.1083670794887</c:v>
                </c:pt>
                <c:pt idx="897">
                  <c:v>4497.7040323963092</c:v>
                </c:pt>
                <c:pt idx="898">
                  <c:v>4317.7958711004567</c:v>
                </c:pt>
                <c:pt idx="899">
                  <c:v>4490.5077059444748</c:v>
                </c:pt>
                <c:pt idx="900">
                  <c:v>4670.1280141822535</c:v>
                </c:pt>
                <c:pt idx="901">
                  <c:v>4856.9331347495436</c:v>
                </c:pt>
                <c:pt idx="902">
                  <c:v>4662.6558093595622</c:v>
                </c:pt>
                <c:pt idx="903">
                  <c:v>4476.1495769851799</c:v>
                </c:pt>
                <c:pt idx="904">
                  <c:v>4655.195560064587</c:v>
                </c:pt>
                <c:pt idx="905">
                  <c:v>4468.9877376620034</c:v>
                </c:pt>
                <c:pt idx="906">
                  <c:v>4290.2282281555235</c:v>
                </c:pt>
                <c:pt idx="907">
                  <c:v>4118.6190990293026</c:v>
                </c:pt>
                <c:pt idx="908">
                  <c:v>4283.3638629904744</c:v>
                </c:pt>
                <c:pt idx="909">
                  <c:v>4112.0293084708555</c:v>
                </c:pt>
                <c:pt idx="910">
                  <c:v>3947.5481361320212</c:v>
                </c:pt>
                <c:pt idx="911">
                  <c:v>3789.6462106867402</c:v>
                </c:pt>
                <c:pt idx="912">
                  <c:v>3638.0603622592707</c:v>
                </c:pt>
                <c:pt idx="913">
                  <c:v>3783.5827767496417</c:v>
                </c:pt>
                <c:pt idx="914">
                  <c:v>3934.9260878196274</c:v>
                </c:pt>
                <c:pt idx="915">
                  <c:v>3777.5290443068425</c:v>
                </c:pt>
                <c:pt idx="916">
                  <c:v>3928.6302060791163</c:v>
                </c:pt>
                <c:pt idx="917">
                  <c:v>4085.775414322281</c:v>
                </c:pt>
                <c:pt idx="918">
                  <c:v>4249.2064308951722</c:v>
                </c:pt>
                <c:pt idx="919">
                  <c:v>4419.1746881309791</c:v>
                </c:pt>
                <c:pt idx="920">
                  <c:v>4242.4077006057396</c:v>
                </c:pt>
                <c:pt idx="921">
                  <c:v>4412.104008629969</c:v>
                </c:pt>
                <c:pt idx="922">
                  <c:v>4235.6198482847703</c:v>
                </c:pt>
                <c:pt idx="923">
                  <c:v>4066.1950543533794</c:v>
                </c:pt>
                <c:pt idx="924">
                  <c:v>4228.8428565275144</c:v>
                </c:pt>
                <c:pt idx="925">
                  <c:v>4397.9965707886149</c:v>
                </c:pt>
                <c:pt idx="926">
                  <c:v>4222.0767079570705</c:v>
                </c:pt>
                <c:pt idx="927">
                  <c:v>4053.1936396387878</c:v>
                </c:pt>
                <c:pt idx="928">
                  <c:v>3891.0658940532362</c:v>
                </c:pt>
                <c:pt idx="929">
                  <c:v>4046.7085298153656</c:v>
                </c:pt>
                <c:pt idx="930">
                  <c:v>4208.5768710079801</c:v>
                </c:pt>
                <c:pt idx="931">
                  <c:v>4376.919945848299</c:v>
                </c:pt>
                <c:pt idx="932">
                  <c:v>4551.9967436822308</c:v>
                </c:pt>
                <c:pt idx="933">
                  <c:v>4734.07661342952</c:v>
                </c:pt>
                <c:pt idx="934">
                  <c:v>4923.4396779667004</c:v>
                </c:pt>
                <c:pt idx="935">
                  <c:v>4726.5020908480328</c:v>
                </c:pt>
                <c:pt idx="936">
                  <c:v>4915.5621744819546</c:v>
                </c:pt>
                <c:pt idx="937">
                  <c:v>4718.939687502676</c:v>
                </c:pt>
                <c:pt idx="938">
                  <c:v>4907.6972750027826</c:v>
                </c:pt>
                <c:pt idx="939">
                  <c:v>5104.0051660028939</c:v>
                </c:pt>
                <c:pt idx="940">
                  <c:v>5308.1653726430095</c:v>
                </c:pt>
                <c:pt idx="941">
                  <c:v>5520.4919875487303</c:v>
                </c:pt>
                <c:pt idx="942">
                  <c:v>5741.3116670506797</c:v>
                </c:pt>
                <c:pt idx="943">
                  <c:v>5970.9641337327066</c:v>
                </c:pt>
                <c:pt idx="944">
                  <c:v>5732.1255683833988</c:v>
                </c:pt>
                <c:pt idx="945">
                  <c:v>5502.8405456480632</c:v>
                </c:pt>
                <c:pt idx="946">
                  <c:v>5282.7269238221406</c:v>
                </c:pt>
                <c:pt idx="947">
                  <c:v>5494.036000775026</c:v>
                </c:pt>
                <c:pt idx="948">
                  <c:v>5713.7974408060272</c:v>
                </c:pt>
                <c:pt idx="949">
                  <c:v>5942.3493384382682</c:v>
                </c:pt>
                <c:pt idx="950">
                  <c:v>5704.6553649007374</c:v>
                </c:pt>
                <c:pt idx="951">
                  <c:v>5476.4691503047079</c:v>
                </c:pt>
                <c:pt idx="952">
                  <c:v>5695.5279163168962</c:v>
                </c:pt>
                <c:pt idx="953">
                  <c:v>5467.7067996642199</c:v>
                </c:pt>
                <c:pt idx="954">
                  <c:v>5686.4150716507884</c:v>
                </c:pt>
                <c:pt idx="955">
                  <c:v>5913.8716745168203</c:v>
                </c:pt>
                <c:pt idx="956">
                  <c:v>6150.4265414974934</c:v>
                </c:pt>
                <c:pt idx="957">
                  <c:v>6396.4436031573932</c:v>
                </c:pt>
                <c:pt idx="958">
                  <c:v>6140.5858590310972</c:v>
                </c:pt>
                <c:pt idx="959">
                  <c:v>6386.2092933923414</c:v>
                </c:pt>
                <c:pt idx="960">
                  <c:v>6641.6576651280348</c:v>
                </c:pt>
                <c:pt idx="961">
                  <c:v>6907.3239717331562</c:v>
                </c:pt>
                <c:pt idx="962">
                  <c:v>6631.0310128638303</c:v>
                </c:pt>
                <c:pt idx="963">
                  <c:v>6896.2722533783835</c:v>
                </c:pt>
                <c:pt idx="964">
                  <c:v>6620.4213632432484</c:v>
                </c:pt>
                <c:pt idx="965">
                  <c:v>6355.604508713518</c:v>
                </c:pt>
                <c:pt idx="966">
                  <c:v>6609.8286890620584</c:v>
                </c:pt>
                <c:pt idx="967">
                  <c:v>6345.4355414995762</c:v>
                </c:pt>
                <c:pt idx="968">
                  <c:v>6091.6181198395934</c:v>
                </c:pt>
                <c:pt idx="969">
                  <c:v>5847.95339504601</c:v>
                </c:pt>
                <c:pt idx="970">
                  <c:v>6081.8715308478504</c:v>
                </c:pt>
                <c:pt idx="971">
                  <c:v>6325.1463920817641</c:v>
                </c:pt>
                <c:pt idx="972">
                  <c:v>6072.1405363984932</c:v>
                </c:pt>
                <c:pt idx="973">
                  <c:v>6315.0261578544332</c:v>
                </c:pt>
                <c:pt idx="974">
                  <c:v>6567.6272041686107</c:v>
                </c:pt>
                <c:pt idx="975">
                  <c:v>6304.922116001866</c:v>
                </c:pt>
                <c:pt idx="976">
                  <c:v>6052.725231361791</c:v>
                </c:pt>
                <c:pt idx="977">
                  <c:v>5810.6162221073191</c:v>
                </c:pt>
                <c:pt idx="978">
                  <c:v>6043.0408709916119</c:v>
                </c:pt>
                <c:pt idx="979">
                  <c:v>5801.3192361519477</c:v>
                </c:pt>
                <c:pt idx="980">
                  <c:v>5569.2664667058698</c:v>
                </c:pt>
                <c:pt idx="981">
                  <c:v>5792.037125374105</c:v>
                </c:pt>
                <c:pt idx="982">
                  <c:v>6023.718610389069</c:v>
                </c:pt>
                <c:pt idx="983">
                  <c:v>6264.6673548046319</c:v>
                </c:pt>
                <c:pt idx="984">
                  <c:v>6014.080660612447</c:v>
                </c:pt>
                <c:pt idx="985">
                  <c:v>6254.6438870369448</c:v>
                </c:pt>
                <c:pt idx="986">
                  <c:v>6504.8296425184226</c:v>
                </c:pt>
                <c:pt idx="987">
                  <c:v>6765.0228282191592</c:v>
                </c:pt>
                <c:pt idx="988">
                  <c:v>6494.4219150903928</c:v>
                </c:pt>
                <c:pt idx="989">
                  <c:v>6754.1987916940088</c:v>
                </c:pt>
                <c:pt idx="990">
                  <c:v>6484.0308400262484</c:v>
                </c:pt>
                <c:pt idx="991">
                  <c:v>6743.3920736272985</c:v>
                </c:pt>
                <c:pt idx="992">
                  <c:v>7013.1277565723904</c:v>
                </c:pt>
                <c:pt idx="993">
                  <c:v>6732.602646309495</c:v>
                </c:pt>
                <c:pt idx="994">
                  <c:v>7001.9067521618745</c:v>
                </c:pt>
                <c:pt idx="995">
                  <c:v>6721.8304820753992</c:v>
                </c:pt>
                <c:pt idx="996">
                  <c:v>6990.7037013584149</c:v>
                </c:pt>
                <c:pt idx="997">
                  <c:v>6711.0755533040783</c:v>
                </c:pt>
                <c:pt idx="998">
                  <c:v>6442.6325311719156</c:v>
                </c:pt>
                <c:pt idx="999">
                  <c:v>6184.9272299250388</c:v>
                </c:pt>
              </c:numCache>
            </c:numRef>
          </c:val>
          <c:smooth val="0"/>
          <c:extLst>
            <c:ext xmlns:c16="http://schemas.microsoft.com/office/drawing/2014/chart" uri="{C3380CC4-5D6E-409C-BE32-E72D297353CC}">
              <c16:uniqueId val="{00000004-ED65-44DF-BCF4-7FFE06821535}"/>
            </c:ext>
          </c:extLst>
        </c:ser>
        <c:dLbls>
          <c:showLegendKey val="0"/>
          <c:showVal val="0"/>
          <c:showCatName val="0"/>
          <c:showSerName val="0"/>
          <c:showPercent val="0"/>
          <c:showBubbleSize val="0"/>
        </c:dLbls>
        <c:smooth val="0"/>
        <c:axId val="1390236288"/>
        <c:axId val="1390234368"/>
        <c:extLst>
          <c:ext xmlns:c15="http://schemas.microsoft.com/office/drawing/2012/chart" uri="{02D57815-91ED-43cb-92C2-25804820EDAC}">
            <c15:filteredLineSeries>
              <c15:ser>
                <c:idx val="5"/>
                <c:order val="5"/>
                <c:tx>
                  <c:strRef>
                    <c:extLst>
                      <c:ext uri="{02D57815-91ED-43cb-92C2-25804820EDAC}">
                        <c15:formulaRef>
                          <c15:sqref>'Simulaciones de Kelly'!$J$2</c15:sqref>
                        </c15:formulaRef>
                      </c:ext>
                    </c:extLst>
                    <c:strCache>
                      <c:ptCount val="1"/>
                      <c:pt idx="0">
                        <c:v>4 Kelly</c:v>
                      </c:pt>
                    </c:strCache>
                  </c:strRef>
                </c:tx>
                <c:spPr>
                  <a:ln w="12700" cap="rnd">
                    <a:solidFill>
                      <a:schemeClr val="accent6"/>
                    </a:solidFill>
                    <a:round/>
                  </a:ln>
                  <a:effectLst/>
                </c:spPr>
                <c:marker>
                  <c:symbol val="none"/>
                </c:marker>
                <c:val>
                  <c:numRef>
                    <c:extLst>
                      <c:ext uri="{02D57815-91ED-43cb-92C2-25804820EDAC}">
                        <c15:formulaRef>
                          <c15:sqref>'Simulaciones de Kelly'!$J$3:$J$1002</c15:sqref>
                        </c15:formulaRef>
                      </c:ext>
                    </c:extLst>
                    <c:numCache>
                      <c:formatCode>_ * #,##0_ ;_ * \-#,##0_ ;_ * "-"??_ ;_ @_ </c:formatCode>
                      <c:ptCount val="1000"/>
                      <c:pt idx="0">
                        <c:v>9200</c:v>
                      </c:pt>
                      <c:pt idx="1">
                        <c:v>8464</c:v>
                      </c:pt>
                      <c:pt idx="2">
                        <c:v>7786.88</c:v>
                      </c:pt>
                      <c:pt idx="3">
                        <c:v>7163.9296000000004</c:v>
                      </c:pt>
                      <c:pt idx="4">
                        <c:v>7737.0439679999999</c:v>
                      </c:pt>
                      <c:pt idx="5">
                        <c:v>7118.0804505599999</c:v>
                      </c:pt>
                      <c:pt idx="6">
                        <c:v>7687.5268866048</c:v>
                      </c:pt>
                      <c:pt idx="7">
                        <c:v>8302.5290375331842</c:v>
                      </c:pt>
                      <c:pt idx="8">
                        <c:v>7638.326714530529</c:v>
                      </c:pt>
                      <c:pt idx="9">
                        <c:v>7027.2605773680862</c:v>
                      </c:pt>
                      <c:pt idx="10">
                        <c:v>7589.4414235575332</c:v>
                      </c:pt>
                      <c:pt idx="11">
                        <c:v>6982.2861096729303</c:v>
                      </c:pt>
                      <c:pt idx="12">
                        <c:v>7540.8689984467646</c:v>
                      </c:pt>
                      <c:pt idx="13">
                        <c:v>6937.5994785710236</c:v>
                      </c:pt>
                      <c:pt idx="14">
                        <c:v>7492.6074368567051</c:v>
                      </c:pt>
                      <c:pt idx="15">
                        <c:v>8092.0160318052413</c:v>
                      </c:pt>
                      <c:pt idx="16">
                        <c:v>7444.6547492608224</c:v>
                      </c:pt>
                      <c:pt idx="17">
                        <c:v>6849.0823693199563</c:v>
                      </c:pt>
                      <c:pt idx="18">
                        <c:v>6301.1557797743599</c:v>
                      </c:pt>
                      <c:pt idx="19">
                        <c:v>6805.2482421563091</c:v>
                      </c:pt>
                      <c:pt idx="20">
                        <c:v>6260.828382783804</c:v>
                      </c:pt>
                      <c:pt idx="21">
                        <c:v>5759.9621121610999</c:v>
                      </c:pt>
                      <c:pt idx="22">
                        <c:v>5299.1651431882119</c:v>
                      </c:pt>
                      <c:pt idx="23">
                        <c:v>5723.098354643269</c:v>
                      </c:pt>
                      <c:pt idx="24">
                        <c:v>6180.9462230147301</c:v>
                      </c:pt>
                      <c:pt idx="25">
                        <c:v>5686.4705251735513</c:v>
                      </c:pt>
                      <c:pt idx="26">
                        <c:v>5231.5528831596675</c:v>
                      </c:pt>
                      <c:pt idx="27">
                        <c:v>5650.077113812441</c:v>
                      </c:pt>
                      <c:pt idx="28">
                        <c:v>5198.070944707446</c:v>
                      </c:pt>
                      <c:pt idx="29">
                        <c:v>4782.2252691308504</c:v>
                      </c:pt>
                      <c:pt idx="30">
                        <c:v>5164.8032906613189</c:v>
                      </c:pt>
                      <c:pt idx="31">
                        <c:v>5577.987553914224</c:v>
                      </c:pt>
                      <c:pt idx="32">
                        <c:v>6024.2265582273621</c:v>
                      </c:pt>
                      <c:pt idx="33">
                        <c:v>5542.2884335691733</c:v>
                      </c:pt>
                      <c:pt idx="34">
                        <c:v>5098.9053588836396</c:v>
                      </c:pt>
                      <c:pt idx="35">
                        <c:v>5506.8177875943311</c:v>
                      </c:pt>
                      <c:pt idx="36">
                        <c:v>5066.2723645867845</c:v>
                      </c:pt>
                      <c:pt idx="37">
                        <c:v>4660.9705754198421</c:v>
                      </c:pt>
                      <c:pt idx="38">
                        <c:v>5033.8482214534297</c:v>
                      </c:pt>
                      <c:pt idx="39">
                        <c:v>5436.5560791697044</c:v>
                      </c:pt>
                      <c:pt idx="40">
                        <c:v>5001.6315928361282</c:v>
                      </c:pt>
                      <c:pt idx="41">
                        <c:v>4601.5010654092384</c:v>
                      </c:pt>
                      <c:pt idx="42">
                        <c:v>4233.3809801764992</c:v>
                      </c:pt>
                      <c:pt idx="43">
                        <c:v>4572.0514585906194</c:v>
                      </c:pt>
                      <c:pt idx="44">
                        <c:v>4937.8155752778694</c:v>
                      </c:pt>
                      <c:pt idx="45">
                        <c:v>5332.8408213000985</c:v>
                      </c:pt>
                      <c:pt idx="46">
                        <c:v>4906.2135555960904</c:v>
                      </c:pt>
                      <c:pt idx="47">
                        <c:v>5298.7106400437779</c:v>
                      </c:pt>
                      <c:pt idx="48">
                        <c:v>5722.6074912472804</c:v>
                      </c:pt>
                      <c:pt idx="49">
                        <c:v>6180.4160905470626</c:v>
                      </c:pt>
                      <c:pt idx="50">
                        <c:v>5685.9828033032973</c:v>
                      </c:pt>
                      <c:pt idx="51">
                        <c:v>5231.1041790390336</c:v>
                      </c:pt>
                      <c:pt idx="52">
                        <c:v>5649.5925133621568</c:v>
                      </c:pt>
                      <c:pt idx="53">
                        <c:v>6101.5599144311291</c:v>
                      </c:pt>
                      <c:pt idx="54">
                        <c:v>5613.4351212766387</c:v>
                      </c:pt>
                      <c:pt idx="55">
                        <c:v>5164.3603115745073</c:v>
                      </c:pt>
                      <c:pt idx="56">
                        <c:v>4751.2114866485463</c:v>
                      </c:pt>
                      <c:pt idx="57">
                        <c:v>4371.1145677166623</c:v>
                      </c:pt>
                      <c:pt idx="58">
                        <c:v>4720.8037331339956</c:v>
                      </c:pt>
                      <c:pt idx="59">
                        <c:v>5098.4680317847151</c:v>
                      </c:pt>
                      <c:pt idx="60">
                        <c:v>4690.5905892419378</c:v>
                      </c:pt>
                      <c:pt idx="61">
                        <c:v>5065.8378363812926</c:v>
                      </c:pt>
                      <c:pt idx="62">
                        <c:v>4660.5708094707888</c:v>
                      </c:pt>
                      <c:pt idx="63">
                        <c:v>4287.7251447131257</c:v>
                      </c:pt>
                      <c:pt idx="64">
                        <c:v>4630.7431562901756</c:v>
                      </c:pt>
                      <c:pt idx="65">
                        <c:v>4260.2837037869613</c:v>
                      </c:pt>
                      <c:pt idx="66">
                        <c:v>4601.1064000899178</c:v>
                      </c:pt>
                      <c:pt idx="67">
                        <c:v>4233.0178880827243</c:v>
                      </c:pt>
                      <c:pt idx="68">
                        <c:v>4571.6593191293423</c:v>
                      </c:pt>
                      <c:pt idx="69">
                        <c:v>4937.3920646596898</c:v>
                      </c:pt>
                      <c:pt idx="70">
                        <c:v>4542.4006994869142</c:v>
                      </c:pt>
                      <c:pt idx="71">
                        <c:v>4179.0086435279609</c:v>
                      </c:pt>
                      <c:pt idx="72">
                        <c:v>3844.6879520457242</c:v>
                      </c:pt>
                      <c:pt idx="73">
                        <c:v>4152.2629882093825</c:v>
                      </c:pt>
                      <c:pt idx="74">
                        <c:v>4484.4440272661332</c:v>
                      </c:pt>
                      <c:pt idx="75">
                        <c:v>4125.6885050848423</c:v>
                      </c:pt>
                      <c:pt idx="76">
                        <c:v>3795.6334246780548</c:v>
                      </c:pt>
                      <c:pt idx="77">
                        <c:v>3491.9827507038103</c:v>
                      </c:pt>
                      <c:pt idx="78">
                        <c:v>3212.6241306475054</c:v>
                      </c:pt>
                      <c:pt idx="79">
                        <c:v>3469.6340610993057</c:v>
                      </c:pt>
                      <c:pt idx="80">
                        <c:v>3747.20478598725</c:v>
                      </c:pt>
                      <c:pt idx="81">
                        <c:v>3447.4284031082698</c:v>
                      </c:pt>
                      <c:pt idx="82">
                        <c:v>3171.6341308596084</c:v>
                      </c:pt>
                      <c:pt idx="83">
                        <c:v>3425.3648613283772</c:v>
                      </c:pt>
                      <c:pt idx="84">
                        <c:v>3151.3356724221071</c:v>
                      </c:pt>
                      <c:pt idx="85">
                        <c:v>3403.4425262158757</c:v>
                      </c:pt>
                      <c:pt idx="86">
                        <c:v>3675.7179283131459</c:v>
                      </c:pt>
                      <c:pt idx="87">
                        <c:v>3381.6604940480943</c:v>
                      </c:pt>
                      <c:pt idx="88">
                        <c:v>3652.1933335719418</c:v>
                      </c:pt>
                      <c:pt idx="89">
                        <c:v>3944.3688002576973</c:v>
                      </c:pt>
                      <c:pt idx="90">
                        <c:v>4259.9183042783134</c:v>
                      </c:pt>
                      <c:pt idx="91">
                        <c:v>3919.1248399360484</c:v>
                      </c:pt>
                      <c:pt idx="92">
                        <c:v>3605.5948527411647</c:v>
                      </c:pt>
                      <c:pt idx="93">
                        <c:v>3317.1472645218714</c:v>
                      </c:pt>
                      <c:pt idx="94">
                        <c:v>3051.7754833601216</c:v>
                      </c:pt>
                      <c:pt idx="95">
                        <c:v>3295.9175220289312</c:v>
                      </c:pt>
                      <c:pt idx="96">
                        <c:v>3559.5909237912456</c:v>
                      </c:pt>
                      <c:pt idx="97">
                        <c:v>3844.3581976945452</c:v>
                      </c:pt>
                      <c:pt idx="98">
                        <c:v>3536.8095418789817</c:v>
                      </c:pt>
                      <c:pt idx="99">
                        <c:v>3819.7543052293004</c:v>
                      </c:pt>
                      <c:pt idx="100">
                        <c:v>4125.3346496476443</c:v>
                      </c:pt>
                      <c:pt idx="101">
                        <c:v>3795.3078776758325</c:v>
                      </c:pt>
                      <c:pt idx="102">
                        <c:v>4098.9325078898992</c:v>
                      </c:pt>
                      <c:pt idx="103">
                        <c:v>4426.8471085210913</c:v>
                      </c:pt>
                      <c:pt idx="104">
                        <c:v>4780.9948772027783</c:v>
                      </c:pt>
                      <c:pt idx="105">
                        <c:v>4398.5152870265556</c:v>
                      </c:pt>
                      <c:pt idx="106">
                        <c:v>4046.6340640644312</c:v>
                      </c:pt>
                      <c:pt idx="107">
                        <c:v>3722.9033389392766</c:v>
                      </c:pt>
                      <c:pt idx="108">
                        <c:v>4020.7356060544189</c:v>
                      </c:pt>
                      <c:pt idx="109">
                        <c:v>4342.3944545387722</c:v>
                      </c:pt>
                      <c:pt idx="110">
                        <c:v>3995.0028981756705</c:v>
                      </c:pt>
                      <c:pt idx="111">
                        <c:v>3675.4026663216168</c:v>
                      </c:pt>
                      <c:pt idx="112">
                        <c:v>3969.4348796273462</c:v>
                      </c:pt>
                      <c:pt idx="113">
                        <c:v>4286.9896699975343</c:v>
                      </c:pt>
                      <c:pt idx="114">
                        <c:v>3944.0304963977314</c:v>
                      </c:pt>
                      <c:pt idx="115">
                        <c:v>3628.5080566859128</c:v>
                      </c:pt>
                      <c:pt idx="116">
                        <c:v>3338.22741215104</c:v>
                      </c:pt>
                      <c:pt idx="117">
                        <c:v>3071.1692191789566</c:v>
                      </c:pt>
                      <c:pt idx="118">
                        <c:v>2825.4756816446402</c:v>
                      </c:pt>
                      <c:pt idx="119">
                        <c:v>3051.5137361762113</c:v>
                      </c:pt>
                      <c:pt idx="120">
                        <c:v>3295.6348350703083</c:v>
                      </c:pt>
                      <c:pt idx="121">
                        <c:v>3559.285621875933</c:v>
                      </c:pt>
                      <c:pt idx="122">
                        <c:v>3274.5427721258584</c:v>
                      </c:pt>
                      <c:pt idx="123">
                        <c:v>3536.506193895927</c:v>
                      </c:pt>
                      <c:pt idx="124">
                        <c:v>3253.5856983842527</c:v>
                      </c:pt>
                      <c:pt idx="125">
                        <c:v>3513.8725542549928</c:v>
                      </c:pt>
                      <c:pt idx="126">
                        <c:v>3232.7627499145933</c:v>
                      </c:pt>
                      <c:pt idx="127">
                        <c:v>2974.1417299214258</c:v>
                      </c:pt>
                      <c:pt idx="128">
                        <c:v>3212.0730683151401</c:v>
                      </c:pt>
                      <c:pt idx="129">
                        <c:v>3469.0389137803513</c:v>
                      </c:pt>
                      <c:pt idx="130">
                        <c:v>3191.5158006779234</c:v>
                      </c:pt>
                      <c:pt idx="131">
                        <c:v>2936.1945366236896</c:v>
                      </c:pt>
                      <c:pt idx="132">
                        <c:v>2701.2989736937943</c:v>
                      </c:pt>
                      <c:pt idx="133">
                        <c:v>2485.1950557982909</c:v>
                      </c:pt>
                      <c:pt idx="134">
                        <c:v>2286.3794513344278</c:v>
                      </c:pt>
                      <c:pt idx="135">
                        <c:v>2103.4690952276737</c:v>
                      </c:pt>
                      <c:pt idx="136">
                        <c:v>1935.1915676094598</c:v>
                      </c:pt>
                      <c:pt idx="137">
                        <c:v>2090.0068930182165</c:v>
                      </c:pt>
                      <c:pt idx="138">
                        <c:v>1922.8063415767592</c:v>
                      </c:pt>
                      <c:pt idx="139">
                        <c:v>1768.9818342506185</c:v>
                      </c:pt>
                      <c:pt idx="140">
                        <c:v>1910.500380990668</c:v>
                      </c:pt>
                      <c:pt idx="141">
                        <c:v>1757.6603505114144</c:v>
                      </c:pt>
                      <c:pt idx="142">
                        <c:v>1898.2731785523276</c:v>
                      </c:pt>
                      <c:pt idx="143">
                        <c:v>1746.4113242681415</c:v>
                      </c:pt>
                      <c:pt idx="144">
                        <c:v>1886.1242302095927</c:v>
                      </c:pt>
                      <c:pt idx="145">
                        <c:v>1735.2342917928254</c:v>
                      </c:pt>
                      <c:pt idx="146">
                        <c:v>1874.0530351362513</c:v>
                      </c:pt>
                      <c:pt idx="147">
                        <c:v>2023.9772779471514</c:v>
                      </c:pt>
                      <c:pt idx="148">
                        <c:v>2185.8954601829237</c:v>
                      </c:pt>
                      <c:pt idx="149">
                        <c:v>2360.7670969975575</c:v>
                      </c:pt>
                      <c:pt idx="150">
                        <c:v>2171.9057292377529</c:v>
                      </c:pt>
                      <c:pt idx="151">
                        <c:v>2345.6581875767733</c:v>
                      </c:pt>
                      <c:pt idx="152">
                        <c:v>2533.310842582915</c:v>
                      </c:pt>
                      <c:pt idx="153">
                        <c:v>2330.6459751762818</c:v>
                      </c:pt>
                      <c:pt idx="154">
                        <c:v>2144.1942971621793</c:v>
                      </c:pt>
                      <c:pt idx="155">
                        <c:v>2315.7298409351538</c:v>
                      </c:pt>
                      <c:pt idx="156">
                        <c:v>2130.4714536603415</c:v>
                      </c:pt>
                      <c:pt idx="157">
                        <c:v>1960.033737367514</c:v>
                      </c:pt>
                      <c:pt idx="158">
                        <c:v>2116.8364363569153</c:v>
                      </c:pt>
                      <c:pt idx="159">
                        <c:v>1947.4895214483622</c:v>
                      </c:pt>
                      <c:pt idx="160">
                        <c:v>2103.2886831642313</c:v>
                      </c:pt>
                      <c:pt idx="161">
                        <c:v>1935.0255885110928</c:v>
                      </c:pt>
                      <c:pt idx="162">
                        <c:v>1780.2235414302054</c:v>
                      </c:pt>
                      <c:pt idx="163">
                        <c:v>1637.8056581157889</c:v>
                      </c:pt>
                      <c:pt idx="164">
                        <c:v>1768.830110765052</c:v>
                      </c:pt>
                      <c:pt idx="165">
                        <c:v>1910.3365196262562</c:v>
                      </c:pt>
                      <c:pt idx="166">
                        <c:v>1757.5095980561557</c:v>
                      </c:pt>
                      <c:pt idx="167">
                        <c:v>1616.9088302116634</c:v>
                      </c:pt>
                      <c:pt idx="168">
                        <c:v>1746.2615366285963</c:v>
                      </c:pt>
                      <c:pt idx="169">
                        <c:v>1606.5606136983085</c:v>
                      </c:pt>
                      <c:pt idx="170">
                        <c:v>1478.0357646024438</c:v>
                      </c:pt>
                      <c:pt idx="171">
                        <c:v>1596.2786257706393</c:v>
                      </c:pt>
                      <c:pt idx="172">
                        <c:v>1468.5763357089882</c:v>
                      </c:pt>
                      <c:pt idx="173">
                        <c:v>1351.0902288522691</c:v>
                      </c:pt>
                      <c:pt idx="174">
                        <c:v>1459.1774471604506</c:v>
                      </c:pt>
                      <c:pt idx="175">
                        <c:v>1342.4432513876145</c:v>
                      </c:pt>
                      <c:pt idx="176">
                        <c:v>1449.8387114986238</c:v>
                      </c:pt>
                      <c:pt idx="177">
                        <c:v>1565.8258084185136</c:v>
                      </c:pt>
                      <c:pt idx="178">
                        <c:v>1691.0918730919948</c:v>
                      </c:pt>
                      <c:pt idx="179">
                        <c:v>1826.3792229393543</c:v>
                      </c:pt>
                      <c:pt idx="180">
                        <c:v>1680.268885104206</c:v>
                      </c:pt>
                      <c:pt idx="181">
                        <c:v>1545.8473742958695</c:v>
                      </c:pt>
                      <c:pt idx="182">
                        <c:v>1669.515164239539</c:v>
                      </c:pt>
                      <c:pt idx="183">
                        <c:v>1803.0763773787021</c:v>
                      </c:pt>
                      <c:pt idx="184">
                        <c:v>1947.3224875689982</c:v>
                      </c:pt>
                      <c:pt idx="185">
                        <c:v>1791.5366885634783</c:v>
                      </c:pt>
                      <c:pt idx="186">
                        <c:v>1934.8596236485564</c:v>
                      </c:pt>
                      <c:pt idx="187">
                        <c:v>1780.0708537566718</c:v>
                      </c:pt>
                      <c:pt idx="188">
                        <c:v>1637.665185456138</c:v>
                      </c:pt>
                      <c:pt idx="189">
                        <c:v>1506.651970619647</c:v>
                      </c:pt>
                      <c:pt idx="190">
                        <c:v>1386.1198129700754</c:v>
                      </c:pt>
                      <c:pt idx="191">
                        <c:v>1275.2302279324695</c:v>
                      </c:pt>
                      <c:pt idx="192">
                        <c:v>1173.211809697872</c:v>
                      </c:pt>
                      <c:pt idx="193">
                        <c:v>1267.0687544737018</c:v>
                      </c:pt>
                      <c:pt idx="194">
                        <c:v>1368.4342548315979</c:v>
                      </c:pt>
                      <c:pt idx="195">
                        <c:v>1477.9089952181257</c:v>
                      </c:pt>
                      <c:pt idx="196">
                        <c:v>1359.6762756006756</c:v>
                      </c:pt>
                      <c:pt idx="197">
                        <c:v>1468.4503776487297</c:v>
                      </c:pt>
                      <c:pt idx="198">
                        <c:v>1585.9264078606282</c:v>
                      </c:pt>
                      <c:pt idx="199">
                        <c:v>1459.0522952317779</c:v>
                      </c:pt>
                      <c:pt idx="200">
                        <c:v>1342.3281116132357</c:v>
                      </c:pt>
                      <c:pt idx="201">
                        <c:v>1234.9418626841768</c:v>
                      </c:pt>
                      <c:pt idx="202">
                        <c:v>1136.1465136694428</c:v>
                      </c:pt>
                      <c:pt idx="203">
                        <c:v>1227.0382347629982</c:v>
                      </c:pt>
                      <c:pt idx="204">
                        <c:v>1325.201293544038</c:v>
                      </c:pt>
                      <c:pt idx="205">
                        <c:v>1431.217397027561</c:v>
                      </c:pt>
                      <c:pt idx="206">
                        <c:v>1316.7200052653561</c:v>
                      </c:pt>
                      <c:pt idx="207">
                        <c:v>1422.0576056865846</c:v>
                      </c:pt>
                      <c:pt idx="208">
                        <c:v>1308.2929972316579</c:v>
                      </c:pt>
                      <c:pt idx="209">
                        <c:v>1203.6295574531252</c:v>
                      </c:pt>
                      <c:pt idx="210">
                        <c:v>1107.3391928568753</c:v>
                      </c:pt>
                      <c:pt idx="211">
                        <c:v>1018.7520574283253</c:v>
                      </c:pt>
                      <c:pt idx="212">
                        <c:v>937.25189283405928</c:v>
                      </c:pt>
                      <c:pt idx="213">
                        <c:v>1012.2320442607841</c:v>
                      </c:pt>
                      <c:pt idx="214">
                        <c:v>1093.2106078016468</c:v>
                      </c:pt>
                      <c:pt idx="215">
                        <c:v>1180.6674564257785</c:v>
                      </c:pt>
                      <c:pt idx="216">
                        <c:v>1086.2140599117163</c:v>
                      </c:pt>
                      <c:pt idx="217">
                        <c:v>1173.1111847046536</c:v>
                      </c:pt>
                      <c:pt idx="218">
                        <c:v>1266.960079481026</c:v>
                      </c:pt>
                      <c:pt idx="219">
                        <c:v>1165.6032731225439</c:v>
                      </c:pt>
                      <c:pt idx="220">
                        <c:v>1072.3550112727403</c:v>
                      </c:pt>
                      <c:pt idx="221">
                        <c:v>1158.1434121745594</c:v>
                      </c:pt>
                      <c:pt idx="222">
                        <c:v>1065.4919392005947</c:v>
                      </c:pt>
                      <c:pt idx="223">
                        <c:v>1150.7312943366423</c:v>
                      </c:pt>
                      <c:pt idx="224">
                        <c:v>1242.7897978835738</c:v>
                      </c:pt>
                      <c:pt idx="225">
                        <c:v>1342.2129817142597</c:v>
                      </c:pt>
                      <c:pt idx="226">
                        <c:v>1234.8359431771189</c:v>
                      </c:pt>
                      <c:pt idx="227">
                        <c:v>1333.6228186312885</c:v>
                      </c:pt>
                      <c:pt idx="228">
                        <c:v>1226.9329931407854</c:v>
                      </c:pt>
                      <c:pt idx="229">
                        <c:v>1325.0876325920481</c:v>
                      </c:pt>
                      <c:pt idx="230">
                        <c:v>1431.0946431994118</c:v>
                      </c:pt>
                      <c:pt idx="231">
                        <c:v>1316.6070717434588</c:v>
                      </c:pt>
                      <c:pt idx="232">
                        <c:v>1211.2785060039821</c:v>
                      </c:pt>
                      <c:pt idx="233">
                        <c:v>1308.1807864843006</c:v>
                      </c:pt>
                      <c:pt idx="234">
                        <c:v>1203.5263235655566</c:v>
                      </c:pt>
                      <c:pt idx="235">
                        <c:v>1107.244217680312</c:v>
                      </c:pt>
                      <c:pt idx="236">
                        <c:v>1018.664680265887</c:v>
                      </c:pt>
                      <c:pt idx="237">
                        <c:v>1100.1578546871579</c:v>
                      </c:pt>
                      <c:pt idx="238">
                        <c:v>1188.1704830621304</c:v>
                      </c:pt>
                      <c:pt idx="239">
                        <c:v>1283.2241217071009</c:v>
                      </c:pt>
                      <c:pt idx="240">
                        <c:v>1180.5661919705328</c:v>
                      </c:pt>
                      <c:pt idx="241">
                        <c:v>1275.0114873281755</c:v>
                      </c:pt>
                      <c:pt idx="242">
                        <c:v>1173.0105683419215</c:v>
                      </c:pt>
                      <c:pt idx="243">
                        <c:v>1079.1697228745677</c:v>
                      </c:pt>
                      <c:pt idx="244">
                        <c:v>992.83614504460229</c:v>
                      </c:pt>
                      <c:pt idx="245">
                        <c:v>1072.2630366481706</c:v>
                      </c:pt>
                      <c:pt idx="246">
                        <c:v>986.48199371631688</c:v>
                      </c:pt>
                      <c:pt idx="247">
                        <c:v>1065.4005532136223</c:v>
                      </c:pt>
                      <c:pt idx="248">
                        <c:v>1150.632597470712</c:v>
                      </c:pt>
                      <c:pt idx="249">
                        <c:v>1058.581989673055</c:v>
                      </c:pt>
                      <c:pt idx="250">
                        <c:v>1143.2685488468994</c:v>
                      </c:pt>
                      <c:pt idx="251">
                        <c:v>1051.8070649391475</c:v>
                      </c:pt>
                      <c:pt idx="252">
                        <c:v>967.66249974401569</c:v>
                      </c:pt>
                      <c:pt idx="253">
                        <c:v>890.24949976449443</c:v>
                      </c:pt>
                      <c:pt idx="254">
                        <c:v>961.46945974565404</c:v>
                      </c:pt>
                      <c:pt idx="255">
                        <c:v>884.55190296600176</c:v>
                      </c:pt>
                      <c:pt idx="256">
                        <c:v>813.78775072872168</c:v>
                      </c:pt>
                      <c:pt idx="257">
                        <c:v>878.89077078701939</c:v>
                      </c:pt>
                      <c:pt idx="258">
                        <c:v>808.57950912405784</c:v>
                      </c:pt>
                      <c:pt idx="259">
                        <c:v>873.26586985398251</c:v>
                      </c:pt>
                      <c:pt idx="260">
                        <c:v>803.40460026566393</c:v>
                      </c:pt>
                      <c:pt idx="261">
                        <c:v>739.13223224441083</c:v>
                      </c:pt>
                      <c:pt idx="262">
                        <c:v>680.00165366485794</c:v>
                      </c:pt>
                      <c:pt idx="263">
                        <c:v>625.60152137166926</c:v>
                      </c:pt>
                      <c:pt idx="264">
                        <c:v>675.64964308140281</c:v>
                      </c:pt>
                      <c:pt idx="265">
                        <c:v>729.70161452791501</c:v>
                      </c:pt>
                      <c:pt idx="266">
                        <c:v>671.32548536568186</c:v>
                      </c:pt>
                      <c:pt idx="267">
                        <c:v>617.61944653642729</c:v>
                      </c:pt>
                      <c:pt idx="268">
                        <c:v>568.20989081351308</c:v>
                      </c:pt>
                      <c:pt idx="269">
                        <c:v>522.75309954843203</c:v>
                      </c:pt>
                      <c:pt idx="270">
                        <c:v>564.57334751230655</c:v>
                      </c:pt>
                      <c:pt idx="271">
                        <c:v>609.73921531329108</c:v>
                      </c:pt>
                      <c:pt idx="272">
                        <c:v>560.96007808822776</c:v>
                      </c:pt>
                      <c:pt idx="273">
                        <c:v>605.83688433528596</c:v>
                      </c:pt>
                      <c:pt idx="274">
                        <c:v>557.36993358846303</c:v>
                      </c:pt>
                      <c:pt idx="275">
                        <c:v>512.78033890138602</c:v>
                      </c:pt>
                      <c:pt idx="276">
                        <c:v>471.75791178927511</c:v>
                      </c:pt>
                      <c:pt idx="277">
                        <c:v>434.01727884613308</c:v>
                      </c:pt>
                      <c:pt idx="278">
                        <c:v>468.73866115382373</c:v>
                      </c:pt>
                      <c:pt idx="279">
                        <c:v>506.23775404612962</c:v>
                      </c:pt>
                      <c:pt idx="280">
                        <c:v>465.73873372243924</c:v>
                      </c:pt>
                      <c:pt idx="281">
                        <c:v>502.99783242023437</c:v>
                      </c:pt>
                      <c:pt idx="282">
                        <c:v>543.23765901385309</c:v>
                      </c:pt>
                      <c:pt idx="283">
                        <c:v>586.69667173496134</c:v>
                      </c:pt>
                      <c:pt idx="284">
                        <c:v>539.76093799616444</c:v>
                      </c:pt>
                      <c:pt idx="285">
                        <c:v>496.58006295647129</c:v>
                      </c:pt>
                      <c:pt idx="286">
                        <c:v>536.30646799298904</c:v>
                      </c:pt>
                      <c:pt idx="287">
                        <c:v>493.40195055354991</c:v>
                      </c:pt>
                      <c:pt idx="288">
                        <c:v>532.87410659783393</c:v>
                      </c:pt>
                      <c:pt idx="289">
                        <c:v>575.50403512566061</c:v>
                      </c:pt>
                      <c:pt idx="290">
                        <c:v>621.54435793571349</c:v>
                      </c:pt>
                      <c:pt idx="291">
                        <c:v>571.82080930085635</c:v>
                      </c:pt>
                      <c:pt idx="292">
                        <c:v>617.56647404492492</c:v>
                      </c:pt>
                      <c:pt idx="293">
                        <c:v>568.16115612133092</c:v>
                      </c:pt>
                      <c:pt idx="294">
                        <c:v>613.61404861103733</c:v>
                      </c:pt>
                      <c:pt idx="295">
                        <c:v>662.70317249992036</c:v>
                      </c:pt>
                      <c:pt idx="296">
                        <c:v>609.68691869992676</c:v>
                      </c:pt>
                      <c:pt idx="297">
                        <c:v>658.46187219592093</c:v>
                      </c:pt>
                      <c:pt idx="298">
                        <c:v>605.78492242024731</c:v>
                      </c:pt>
                      <c:pt idx="299">
                        <c:v>557.32212862662755</c:v>
                      </c:pt>
                      <c:pt idx="300">
                        <c:v>512.73635833649735</c:v>
                      </c:pt>
                      <c:pt idx="301">
                        <c:v>471.71744966957755</c:v>
                      </c:pt>
                      <c:pt idx="302">
                        <c:v>509.45484564314376</c:v>
                      </c:pt>
                      <c:pt idx="303">
                        <c:v>550.21123329459522</c:v>
                      </c:pt>
                      <c:pt idx="304">
                        <c:v>506.19433463102757</c:v>
                      </c:pt>
                      <c:pt idx="305">
                        <c:v>546.68988140150975</c:v>
                      </c:pt>
                      <c:pt idx="306">
                        <c:v>502.95469088938898</c:v>
                      </c:pt>
                      <c:pt idx="307">
                        <c:v>543.19106616054012</c:v>
                      </c:pt>
                      <c:pt idx="308">
                        <c:v>586.64635145338332</c:v>
                      </c:pt>
                      <c:pt idx="309">
                        <c:v>633.57805956965399</c:v>
                      </c:pt>
                      <c:pt idx="310">
                        <c:v>582.89181480408172</c:v>
                      </c:pt>
                      <c:pt idx="311">
                        <c:v>536.26046961975521</c:v>
                      </c:pt>
                      <c:pt idx="312">
                        <c:v>579.16130718933562</c:v>
                      </c:pt>
                      <c:pt idx="313">
                        <c:v>625.49421176448243</c:v>
                      </c:pt>
                      <c:pt idx="314">
                        <c:v>675.53374870564107</c:v>
                      </c:pt>
                      <c:pt idx="315">
                        <c:v>621.49104880918981</c:v>
                      </c:pt>
                      <c:pt idx="316">
                        <c:v>571.77176490445459</c:v>
                      </c:pt>
                      <c:pt idx="317">
                        <c:v>526.03002371209823</c:v>
                      </c:pt>
                      <c:pt idx="318">
                        <c:v>483.94762181513039</c:v>
                      </c:pt>
                      <c:pt idx="319">
                        <c:v>522.66343156034077</c:v>
                      </c:pt>
                      <c:pt idx="320">
                        <c:v>480.85035703551353</c:v>
                      </c:pt>
                      <c:pt idx="321">
                        <c:v>519.31838559835455</c:v>
                      </c:pt>
                      <c:pt idx="322">
                        <c:v>560.86385644622294</c:v>
                      </c:pt>
                      <c:pt idx="323">
                        <c:v>605.73296496192074</c:v>
                      </c:pt>
                      <c:pt idx="324">
                        <c:v>654.19160215887439</c:v>
                      </c:pt>
                      <c:pt idx="325">
                        <c:v>706.52693033158437</c:v>
                      </c:pt>
                      <c:pt idx="326">
                        <c:v>650.00477590505761</c:v>
                      </c:pt>
                      <c:pt idx="327">
                        <c:v>702.0051579774622</c:v>
                      </c:pt>
                      <c:pt idx="328">
                        <c:v>645.84474533926527</c:v>
                      </c:pt>
                      <c:pt idx="329">
                        <c:v>697.51232496640648</c:v>
                      </c:pt>
                      <c:pt idx="330">
                        <c:v>753.313310963719</c:v>
                      </c:pt>
                      <c:pt idx="331">
                        <c:v>813.57837584081653</c:v>
                      </c:pt>
                      <c:pt idx="332">
                        <c:v>878.66464590808187</c:v>
                      </c:pt>
                      <c:pt idx="333">
                        <c:v>808.37147423543536</c:v>
                      </c:pt>
                      <c:pt idx="334">
                        <c:v>743.70175629660048</c:v>
                      </c:pt>
                      <c:pt idx="335">
                        <c:v>803.19789680032852</c:v>
                      </c:pt>
                      <c:pt idx="336">
                        <c:v>738.94206505630223</c:v>
                      </c:pt>
                      <c:pt idx="337">
                        <c:v>798.05743026080643</c:v>
                      </c:pt>
                      <c:pt idx="338">
                        <c:v>734.21283583994193</c:v>
                      </c:pt>
                      <c:pt idx="339">
                        <c:v>792.9498627071373</c:v>
                      </c:pt>
                      <c:pt idx="340">
                        <c:v>729.51387369056636</c:v>
                      </c:pt>
                      <c:pt idx="341">
                        <c:v>787.87498358581161</c:v>
                      </c:pt>
                      <c:pt idx="342">
                        <c:v>850.90498227267653</c:v>
                      </c:pt>
                      <c:pt idx="343">
                        <c:v>782.83258369086241</c:v>
                      </c:pt>
                      <c:pt idx="344">
                        <c:v>845.45919038613135</c:v>
                      </c:pt>
                      <c:pt idx="345">
                        <c:v>913.09592561702186</c:v>
                      </c:pt>
                      <c:pt idx="346">
                        <c:v>986.14359966638358</c:v>
                      </c:pt>
                      <c:pt idx="347">
                        <c:v>907.25211169307295</c:v>
                      </c:pt>
                      <c:pt idx="348">
                        <c:v>979.83228062851879</c:v>
                      </c:pt>
                      <c:pt idx="349">
                        <c:v>1058.2188630788003</c:v>
                      </c:pt>
                      <c:pt idx="350">
                        <c:v>973.56135403249618</c:v>
                      </c:pt>
                      <c:pt idx="351">
                        <c:v>895.67644570989648</c:v>
                      </c:pt>
                      <c:pt idx="352">
                        <c:v>824.02233005310472</c:v>
                      </c:pt>
                      <c:pt idx="353">
                        <c:v>889.94411645735306</c:v>
                      </c:pt>
                      <c:pt idx="354">
                        <c:v>961.13964577394131</c:v>
                      </c:pt>
                      <c:pt idx="355">
                        <c:v>884.24847411202597</c:v>
                      </c:pt>
                      <c:pt idx="356">
                        <c:v>954.98835204098805</c:v>
                      </c:pt>
                      <c:pt idx="357">
                        <c:v>878.58928387770902</c:v>
                      </c:pt>
                      <c:pt idx="358">
                        <c:v>948.87642658792572</c:v>
                      </c:pt>
                      <c:pt idx="359">
                        <c:v>872.96631246089169</c:v>
                      </c:pt>
                      <c:pt idx="360">
                        <c:v>803.12900746402033</c:v>
                      </c:pt>
                      <c:pt idx="361">
                        <c:v>738.87868686689876</c:v>
                      </c:pt>
                      <c:pt idx="362">
                        <c:v>679.76839191754686</c:v>
                      </c:pt>
                      <c:pt idx="363">
                        <c:v>734.14986327095062</c:v>
                      </c:pt>
                      <c:pt idx="364">
                        <c:v>792.88185233262664</c:v>
                      </c:pt>
                      <c:pt idx="365">
                        <c:v>856.3124005192368</c:v>
                      </c:pt>
                      <c:pt idx="366">
                        <c:v>787.80740847769789</c:v>
                      </c:pt>
                      <c:pt idx="367">
                        <c:v>850.83200115591376</c:v>
                      </c:pt>
                      <c:pt idx="368">
                        <c:v>782.76544106344068</c:v>
                      </c:pt>
                      <c:pt idx="369">
                        <c:v>845.38667634851595</c:v>
                      </c:pt>
                      <c:pt idx="370">
                        <c:v>777.75574224063462</c:v>
                      </c:pt>
                      <c:pt idx="371">
                        <c:v>839.97620161988539</c:v>
                      </c:pt>
                      <c:pt idx="372">
                        <c:v>772.77810549029459</c:v>
                      </c:pt>
                      <c:pt idx="373">
                        <c:v>834.60035392951818</c:v>
                      </c:pt>
                      <c:pt idx="374">
                        <c:v>901.36838224387964</c:v>
                      </c:pt>
                      <c:pt idx="375">
                        <c:v>829.25891166436929</c:v>
                      </c:pt>
                      <c:pt idx="376">
                        <c:v>762.91819873121972</c:v>
                      </c:pt>
                      <c:pt idx="377">
                        <c:v>701.88474283272217</c:v>
                      </c:pt>
                      <c:pt idx="378">
                        <c:v>645.73396340610441</c:v>
                      </c:pt>
                      <c:pt idx="379">
                        <c:v>697.39268047859275</c:v>
                      </c:pt>
                      <c:pt idx="380">
                        <c:v>753.18409491688021</c:v>
                      </c:pt>
                      <c:pt idx="381">
                        <c:v>813.43882251023058</c:v>
                      </c:pt>
                      <c:pt idx="382">
                        <c:v>748.36371670941207</c:v>
                      </c:pt>
                      <c:pt idx="383">
                        <c:v>688.49461937265914</c:v>
                      </c:pt>
                      <c:pt idx="384">
                        <c:v>743.57418892247188</c:v>
                      </c:pt>
                      <c:pt idx="385">
                        <c:v>684.08825380867415</c:v>
                      </c:pt>
                      <c:pt idx="386">
                        <c:v>738.81531411336812</c:v>
                      </c:pt>
                      <c:pt idx="387">
                        <c:v>679.71008898429864</c:v>
                      </c:pt>
                      <c:pt idx="388">
                        <c:v>625.3332818655548</c:v>
                      </c:pt>
                      <c:pt idx="389">
                        <c:v>575.30661931631039</c:v>
                      </c:pt>
                      <c:pt idx="390">
                        <c:v>621.33114886161525</c:v>
                      </c:pt>
                      <c:pt idx="391">
                        <c:v>671.0376407705445</c:v>
                      </c:pt>
                      <c:pt idx="392">
                        <c:v>617.35462950890098</c:v>
                      </c:pt>
                      <c:pt idx="393">
                        <c:v>567.9662591481889</c:v>
                      </c:pt>
                      <c:pt idx="394">
                        <c:v>522.52895841633381</c:v>
                      </c:pt>
                      <c:pt idx="395">
                        <c:v>564.33127508964049</c:v>
                      </c:pt>
                      <c:pt idx="396">
                        <c:v>609.47777709681168</c:v>
                      </c:pt>
                      <c:pt idx="397">
                        <c:v>560.7195549290667</c:v>
                      </c:pt>
                      <c:pt idx="398">
                        <c:v>515.86199053474138</c:v>
                      </c:pt>
                      <c:pt idx="399">
                        <c:v>557.13094977752064</c:v>
                      </c:pt>
                      <c:pt idx="400">
                        <c:v>512.56047379531901</c:v>
                      </c:pt>
                      <c:pt idx="401">
                        <c:v>471.5556358916935</c:v>
                      </c:pt>
                      <c:pt idx="402">
                        <c:v>509.28008676302898</c:v>
                      </c:pt>
                      <c:pt idx="403">
                        <c:v>468.53767982198667</c:v>
                      </c:pt>
                      <c:pt idx="404">
                        <c:v>431.05466543622776</c:v>
                      </c:pt>
                      <c:pt idx="405">
                        <c:v>396.57029220132955</c:v>
                      </c:pt>
                      <c:pt idx="406">
                        <c:v>364.84466882522321</c:v>
                      </c:pt>
                      <c:pt idx="407">
                        <c:v>394.03224233124104</c:v>
                      </c:pt>
                      <c:pt idx="408">
                        <c:v>362.50966294474176</c:v>
                      </c:pt>
                      <c:pt idx="409">
                        <c:v>333.50888990916241</c:v>
                      </c:pt>
                      <c:pt idx="410">
                        <c:v>360.18960110189539</c:v>
                      </c:pt>
                      <c:pt idx="411">
                        <c:v>331.37443301374378</c:v>
                      </c:pt>
                      <c:pt idx="412">
                        <c:v>304.86447837264427</c:v>
                      </c:pt>
                      <c:pt idx="413">
                        <c:v>280.47532010283271</c:v>
                      </c:pt>
                      <c:pt idx="414">
                        <c:v>258.0372944946061</c:v>
                      </c:pt>
                      <c:pt idx="415">
                        <c:v>278.68027805417461</c:v>
                      </c:pt>
                      <c:pt idx="416">
                        <c:v>256.38585580984062</c:v>
                      </c:pt>
                      <c:pt idx="417">
                        <c:v>235.87498734505337</c:v>
                      </c:pt>
                      <c:pt idx="418">
                        <c:v>254.74498633265765</c:v>
                      </c:pt>
                      <c:pt idx="419">
                        <c:v>234.36538742604503</c:v>
                      </c:pt>
                      <c:pt idx="420">
                        <c:v>215.61615643196143</c:v>
                      </c:pt>
                      <c:pt idx="421">
                        <c:v>232.86544894651834</c:v>
                      </c:pt>
                      <c:pt idx="422">
                        <c:v>251.49468486223981</c:v>
                      </c:pt>
                      <c:pt idx="423">
                        <c:v>271.61425965121902</c:v>
                      </c:pt>
                      <c:pt idx="424">
                        <c:v>249.88511887912148</c:v>
                      </c:pt>
                      <c:pt idx="425">
                        <c:v>229.89430936879177</c:v>
                      </c:pt>
                      <c:pt idx="426">
                        <c:v>211.50276461928843</c:v>
                      </c:pt>
                      <c:pt idx="427">
                        <c:v>194.58254344974534</c:v>
                      </c:pt>
                      <c:pt idx="428">
                        <c:v>210.14914692572498</c:v>
                      </c:pt>
                      <c:pt idx="429">
                        <c:v>193.33721517166697</c:v>
                      </c:pt>
                      <c:pt idx="430">
                        <c:v>208.80419238540031</c:v>
                      </c:pt>
                      <c:pt idx="431">
                        <c:v>192.09985699456828</c:v>
                      </c:pt>
                      <c:pt idx="432">
                        <c:v>207.46784555413376</c:v>
                      </c:pt>
                      <c:pt idx="433">
                        <c:v>224.06527319846447</c:v>
                      </c:pt>
                      <c:pt idx="434">
                        <c:v>241.99049505434164</c:v>
                      </c:pt>
                      <c:pt idx="435">
                        <c:v>261.34973465868899</c:v>
                      </c:pt>
                      <c:pt idx="436">
                        <c:v>282.2577134313841</c:v>
                      </c:pt>
                      <c:pt idx="437">
                        <c:v>259.67709635687339</c:v>
                      </c:pt>
                      <c:pt idx="438">
                        <c:v>280.45126406542329</c:v>
                      </c:pt>
                      <c:pt idx="439">
                        <c:v>302.88736519065714</c:v>
                      </c:pt>
                      <c:pt idx="440">
                        <c:v>278.65637597540456</c:v>
                      </c:pt>
                      <c:pt idx="441">
                        <c:v>256.36386589737219</c:v>
                      </c:pt>
                      <c:pt idx="442">
                        <c:v>235.85475662558241</c:v>
                      </c:pt>
                      <c:pt idx="443">
                        <c:v>254.72313715562899</c:v>
                      </c:pt>
                      <c:pt idx="444">
                        <c:v>234.34528618317867</c:v>
                      </c:pt>
                      <c:pt idx="445">
                        <c:v>215.59766328852439</c:v>
                      </c:pt>
                      <c:pt idx="446">
                        <c:v>232.84547635160635</c:v>
                      </c:pt>
                      <c:pt idx="447">
                        <c:v>214.21783824347784</c:v>
                      </c:pt>
                      <c:pt idx="448">
                        <c:v>197.08041118399962</c:v>
                      </c:pt>
                      <c:pt idx="449">
                        <c:v>181.31397828927965</c:v>
                      </c:pt>
                      <c:pt idx="450">
                        <c:v>195.81909655242202</c:v>
                      </c:pt>
                      <c:pt idx="451">
                        <c:v>211.48462427661579</c:v>
                      </c:pt>
                      <c:pt idx="452">
                        <c:v>194.56585433448652</c:v>
                      </c:pt>
                      <c:pt idx="453">
                        <c:v>179.00058598772759</c:v>
                      </c:pt>
                      <c:pt idx="454">
                        <c:v>193.3206328667458</c:v>
                      </c:pt>
                      <c:pt idx="455">
                        <c:v>177.85498223740612</c:v>
                      </c:pt>
                      <c:pt idx="456">
                        <c:v>163.62658365841364</c:v>
                      </c:pt>
                      <c:pt idx="457">
                        <c:v>150.53645696574054</c:v>
                      </c:pt>
                      <c:pt idx="458">
                        <c:v>162.57937352299979</c:v>
                      </c:pt>
                      <c:pt idx="459">
                        <c:v>175.58572340483977</c:v>
                      </c:pt>
                      <c:pt idx="460">
                        <c:v>189.63258127722696</c:v>
                      </c:pt>
                      <c:pt idx="461">
                        <c:v>174.46197477504882</c:v>
                      </c:pt>
                      <c:pt idx="462">
                        <c:v>160.50501679304492</c:v>
                      </c:pt>
                      <c:pt idx="463">
                        <c:v>173.34541813648852</c:v>
                      </c:pt>
                      <c:pt idx="464">
                        <c:v>187.21305158740759</c:v>
                      </c:pt>
                      <c:pt idx="465">
                        <c:v>172.23600746041498</c:v>
                      </c:pt>
                      <c:pt idx="466">
                        <c:v>186.01488805724819</c:v>
                      </c:pt>
                      <c:pt idx="467">
                        <c:v>171.13369701266834</c:v>
                      </c:pt>
                      <c:pt idx="468">
                        <c:v>157.44300125165486</c:v>
                      </c:pt>
                      <c:pt idx="469">
                        <c:v>170.03844135178724</c:v>
                      </c:pt>
                      <c:pt idx="470">
                        <c:v>183.64151665993023</c:v>
                      </c:pt>
                      <c:pt idx="471">
                        <c:v>168.95019532713582</c:v>
                      </c:pt>
                      <c:pt idx="472">
                        <c:v>182.46621095330667</c:v>
                      </c:pt>
                      <c:pt idx="473">
                        <c:v>197.06350782957119</c:v>
                      </c:pt>
                      <c:pt idx="474">
                        <c:v>181.29842720320551</c:v>
                      </c:pt>
                      <c:pt idx="475">
                        <c:v>195.80230137946194</c:v>
                      </c:pt>
                      <c:pt idx="476">
                        <c:v>211.46648548981889</c:v>
                      </c:pt>
                      <c:pt idx="477">
                        <c:v>228.38380432900442</c:v>
                      </c:pt>
                      <c:pt idx="478">
                        <c:v>246.65450867532476</c:v>
                      </c:pt>
                      <c:pt idx="479">
                        <c:v>226.92214798129879</c:v>
                      </c:pt>
                      <c:pt idx="480">
                        <c:v>208.76837614279489</c:v>
                      </c:pt>
                      <c:pt idx="481">
                        <c:v>225.46984623421849</c:v>
                      </c:pt>
                      <c:pt idx="482">
                        <c:v>207.43225853548103</c:v>
                      </c:pt>
                      <c:pt idx="483">
                        <c:v>224.02683921831951</c:v>
                      </c:pt>
                      <c:pt idx="484">
                        <c:v>206.10469208085394</c:v>
                      </c:pt>
                      <c:pt idx="485">
                        <c:v>189.61631671438562</c:v>
                      </c:pt>
                      <c:pt idx="486">
                        <c:v>204.78562205153648</c:v>
                      </c:pt>
                      <c:pt idx="487">
                        <c:v>221.16847181565939</c:v>
                      </c:pt>
                      <c:pt idx="488">
                        <c:v>203.47499407040664</c:v>
                      </c:pt>
                      <c:pt idx="489">
                        <c:v>187.1969945447741</c:v>
                      </c:pt>
                      <c:pt idx="490">
                        <c:v>172.22123498119217</c:v>
                      </c:pt>
                      <c:pt idx="491">
                        <c:v>185.99893377968755</c:v>
                      </c:pt>
                      <c:pt idx="492">
                        <c:v>171.11901907731254</c:v>
                      </c:pt>
                      <c:pt idx="493">
                        <c:v>157.42949755112755</c:v>
                      </c:pt>
                      <c:pt idx="494">
                        <c:v>170.02385735521776</c:v>
                      </c:pt>
                      <c:pt idx="495">
                        <c:v>183.62576594363517</c:v>
                      </c:pt>
                      <c:pt idx="496">
                        <c:v>168.93570466814435</c:v>
                      </c:pt>
                      <c:pt idx="497">
                        <c:v>182.4505610415959</c:v>
                      </c:pt>
                      <c:pt idx="498">
                        <c:v>167.85451615826824</c:v>
                      </c:pt>
                      <c:pt idx="499">
                        <c:v>181.2828774509297</c:v>
                      </c:pt>
                      <c:pt idx="500">
                        <c:v>166.78024725485534</c:v>
                      </c:pt>
                      <c:pt idx="501">
                        <c:v>180.12266703524378</c:v>
                      </c:pt>
                      <c:pt idx="502">
                        <c:v>194.53248039806329</c:v>
                      </c:pt>
                      <c:pt idx="503">
                        <c:v>210.09507882990835</c:v>
                      </c:pt>
                      <c:pt idx="504">
                        <c:v>226.90268513630102</c:v>
                      </c:pt>
                      <c:pt idx="505">
                        <c:v>245.05489994720509</c:v>
                      </c:pt>
                      <c:pt idx="506">
                        <c:v>225.45050795142868</c:v>
                      </c:pt>
                      <c:pt idx="507">
                        <c:v>243.48654858754298</c:v>
                      </c:pt>
                      <c:pt idx="508">
                        <c:v>262.9654724745464</c:v>
                      </c:pt>
                      <c:pt idx="509">
                        <c:v>241.92823467658269</c:v>
                      </c:pt>
                      <c:pt idx="510">
                        <c:v>261.2824934507093</c:v>
                      </c:pt>
                      <c:pt idx="511">
                        <c:v>240.37989397465256</c:v>
                      </c:pt>
                      <c:pt idx="512">
                        <c:v>259.61028549262477</c:v>
                      </c:pt>
                      <c:pt idx="513">
                        <c:v>280.37910833203478</c:v>
                      </c:pt>
                      <c:pt idx="514">
                        <c:v>257.94877966547199</c:v>
                      </c:pt>
                      <c:pt idx="515">
                        <c:v>237.31287729223422</c:v>
                      </c:pt>
                      <c:pt idx="516">
                        <c:v>256.29790747561293</c:v>
                      </c:pt>
                      <c:pt idx="517">
                        <c:v>276.80174007366196</c:v>
                      </c:pt>
                      <c:pt idx="518">
                        <c:v>254.65760086776899</c:v>
                      </c:pt>
                      <c:pt idx="519">
                        <c:v>234.28499279834747</c:v>
                      </c:pt>
                      <c:pt idx="520">
                        <c:v>253.02779222221528</c:v>
                      </c:pt>
                      <c:pt idx="521">
                        <c:v>232.78556884443805</c:v>
                      </c:pt>
                      <c:pt idx="522">
                        <c:v>251.40841435199309</c:v>
                      </c:pt>
                      <c:pt idx="523">
                        <c:v>271.52108750015253</c:v>
                      </c:pt>
                      <c:pt idx="524">
                        <c:v>249.79940050014034</c:v>
                      </c:pt>
                      <c:pt idx="525">
                        <c:v>269.78335254015155</c:v>
                      </c:pt>
                      <c:pt idx="526">
                        <c:v>291.36602074336366</c:v>
                      </c:pt>
                      <c:pt idx="527">
                        <c:v>314.67530240283276</c:v>
                      </c:pt>
                      <c:pt idx="528">
                        <c:v>289.50127821060613</c:v>
                      </c:pt>
                      <c:pt idx="529">
                        <c:v>312.66138046745459</c:v>
                      </c:pt>
                      <c:pt idx="530">
                        <c:v>337.67429090485098</c:v>
                      </c:pt>
                      <c:pt idx="531">
                        <c:v>364.68823417723905</c:v>
                      </c:pt>
                      <c:pt idx="532">
                        <c:v>393.86329291141817</c:v>
                      </c:pt>
                      <c:pt idx="533">
                        <c:v>362.35422947850469</c:v>
                      </c:pt>
                      <c:pt idx="534">
                        <c:v>391.34256783678507</c:v>
                      </c:pt>
                      <c:pt idx="535">
                        <c:v>360.03516240984226</c:v>
                      </c:pt>
                      <c:pt idx="536">
                        <c:v>388.83797540262964</c:v>
                      </c:pt>
                      <c:pt idx="537">
                        <c:v>419.94501343484001</c:v>
                      </c:pt>
                      <c:pt idx="538">
                        <c:v>453.54061450962723</c:v>
                      </c:pt>
                      <c:pt idx="539">
                        <c:v>489.82386367039743</c:v>
                      </c:pt>
                      <c:pt idx="540">
                        <c:v>529.00977276402921</c:v>
                      </c:pt>
                      <c:pt idx="541">
                        <c:v>486.68899094290686</c:v>
                      </c:pt>
                      <c:pt idx="542">
                        <c:v>525.62411021833941</c:v>
                      </c:pt>
                      <c:pt idx="543">
                        <c:v>567.67403903580657</c:v>
                      </c:pt>
                      <c:pt idx="544">
                        <c:v>522.26011591294207</c:v>
                      </c:pt>
                      <c:pt idx="545">
                        <c:v>564.04092518597747</c:v>
                      </c:pt>
                      <c:pt idx="546">
                        <c:v>609.16419920085571</c:v>
                      </c:pt>
                      <c:pt idx="547">
                        <c:v>657.8973351369242</c:v>
                      </c:pt>
                      <c:pt idx="548">
                        <c:v>605.26554832597026</c:v>
                      </c:pt>
                      <c:pt idx="549">
                        <c:v>556.84430445989267</c:v>
                      </c:pt>
                      <c:pt idx="550">
                        <c:v>512.29676010310129</c:v>
                      </c:pt>
                      <c:pt idx="551">
                        <c:v>471.31301929485318</c:v>
                      </c:pt>
                      <c:pt idx="552">
                        <c:v>433.60797775126491</c:v>
                      </c:pt>
                      <c:pt idx="553">
                        <c:v>398.9193395311637</c:v>
                      </c:pt>
                      <c:pt idx="554">
                        <c:v>430.8328866936568</c:v>
                      </c:pt>
                      <c:pt idx="555">
                        <c:v>465.29951762914936</c:v>
                      </c:pt>
                      <c:pt idx="556">
                        <c:v>428.07555621881738</c:v>
                      </c:pt>
                      <c:pt idx="557">
                        <c:v>393.82951172131197</c:v>
                      </c:pt>
                      <c:pt idx="558">
                        <c:v>362.32315078360699</c:v>
                      </c:pt>
                      <c:pt idx="559">
                        <c:v>333.33729872091845</c:v>
                      </c:pt>
                      <c:pt idx="560">
                        <c:v>306.67031482324501</c:v>
                      </c:pt>
                      <c:pt idx="561">
                        <c:v>331.2039400091046</c:v>
                      </c:pt>
                      <c:pt idx="562">
                        <c:v>357.70025520983296</c:v>
                      </c:pt>
                      <c:pt idx="563">
                        <c:v>329.08423479304633</c:v>
                      </c:pt>
                      <c:pt idx="564">
                        <c:v>302.75749600960262</c:v>
                      </c:pt>
                      <c:pt idx="565">
                        <c:v>278.53689632883442</c:v>
                      </c:pt>
                      <c:pt idx="566">
                        <c:v>256.25394462252768</c:v>
                      </c:pt>
                      <c:pt idx="567">
                        <c:v>235.75362905272547</c:v>
                      </c:pt>
                      <c:pt idx="568">
                        <c:v>216.89333872850744</c:v>
                      </c:pt>
                      <c:pt idx="569">
                        <c:v>199.54187163022684</c:v>
                      </c:pt>
                      <c:pt idx="570">
                        <c:v>183.57852189980869</c:v>
                      </c:pt>
                      <c:pt idx="571">
                        <c:v>168.892240147824</c:v>
                      </c:pt>
                      <c:pt idx="572">
                        <c:v>182.40361935964992</c:v>
                      </c:pt>
                      <c:pt idx="573">
                        <c:v>196.99590890842191</c:v>
                      </c:pt>
                      <c:pt idx="574">
                        <c:v>181.23623619574815</c:v>
                      </c:pt>
                      <c:pt idx="575">
                        <c:v>195.73513509140801</c:v>
                      </c:pt>
                      <c:pt idx="576">
                        <c:v>211.39394589872066</c:v>
                      </c:pt>
                      <c:pt idx="577">
                        <c:v>194.482430226823</c:v>
                      </c:pt>
                      <c:pt idx="578">
                        <c:v>178.92383580867715</c:v>
                      </c:pt>
                      <c:pt idx="579">
                        <c:v>193.23774267337132</c:v>
                      </c:pt>
                      <c:pt idx="580">
                        <c:v>208.69676208724101</c:v>
                      </c:pt>
                      <c:pt idx="581">
                        <c:v>225.3925030542203</c:v>
                      </c:pt>
                      <c:pt idx="582">
                        <c:v>243.42390329855792</c:v>
                      </c:pt>
                      <c:pt idx="583">
                        <c:v>223.94999103467327</c:v>
                      </c:pt>
                      <c:pt idx="584">
                        <c:v>241.86599031744714</c:v>
                      </c:pt>
                      <c:pt idx="585">
                        <c:v>261.21526954284292</c:v>
                      </c:pt>
                      <c:pt idx="586">
                        <c:v>282.11249110627034</c:v>
                      </c:pt>
                      <c:pt idx="587">
                        <c:v>259.54349181776871</c:v>
                      </c:pt>
                      <c:pt idx="588">
                        <c:v>280.30697116319021</c:v>
                      </c:pt>
                      <c:pt idx="589">
                        <c:v>302.7315288562454</c:v>
                      </c:pt>
                      <c:pt idx="590">
                        <c:v>326.95005116474505</c:v>
                      </c:pt>
                      <c:pt idx="591">
                        <c:v>300.79404707156544</c:v>
                      </c:pt>
                      <c:pt idx="592">
                        <c:v>324.85757083729067</c:v>
                      </c:pt>
                      <c:pt idx="593">
                        <c:v>350.8461765042739</c:v>
                      </c:pt>
                      <c:pt idx="594">
                        <c:v>378.91387062461581</c:v>
                      </c:pt>
                      <c:pt idx="595">
                        <c:v>409.22698027458506</c:v>
                      </c:pt>
                      <c:pt idx="596">
                        <c:v>376.48882185261823</c:v>
                      </c:pt>
                      <c:pt idx="597">
                        <c:v>346.36971610440878</c:v>
                      </c:pt>
                      <c:pt idx="598">
                        <c:v>374.07929339276149</c:v>
                      </c:pt>
                      <c:pt idx="599">
                        <c:v>404.00563686418241</c:v>
                      </c:pt>
                      <c:pt idx="600">
                        <c:v>371.68518591504778</c:v>
                      </c:pt>
                      <c:pt idx="601">
                        <c:v>341.95037104184394</c:v>
                      </c:pt>
                      <c:pt idx="602">
                        <c:v>314.59434135849642</c:v>
                      </c:pt>
                      <c:pt idx="603">
                        <c:v>289.42679404981669</c:v>
                      </c:pt>
                      <c:pt idx="604">
                        <c:v>312.58093757380203</c:v>
                      </c:pt>
                      <c:pt idx="605">
                        <c:v>337.58741257970621</c:v>
                      </c:pt>
                      <c:pt idx="606">
                        <c:v>364.5944055860827</c:v>
                      </c:pt>
                      <c:pt idx="607">
                        <c:v>393.76195803296935</c:v>
                      </c:pt>
                      <c:pt idx="608">
                        <c:v>425.26291467560691</c:v>
                      </c:pt>
                      <c:pt idx="609">
                        <c:v>459.28394784965548</c:v>
                      </c:pt>
                      <c:pt idx="610">
                        <c:v>496.02666367762794</c:v>
                      </c:pt>
                      <c:pt idx="611">
                        <c:v>456.34453058341768</c:v>
                      </c:pt>
                      <c:pt idx="612">
                        <c:v>419.83696813674425</c:v>
                      </c:pt>
                      <c:pt idx="613">
                        <c:v>386.25001068580468</c:v>
                      </c:pt>
                      <c:pt idx="614">
                        <c:v>355.35000983094028</c:v>
                      </c:pt>
                      <c:pt idx="615">
                        <c:v>383.77801061741548</c:v>
                      </c:pt>
                      <c:pt idx="616">
                        <c:v>414.48025146680874</c:v>
                      </c:pt>
                      <c:pt idx="617">
                        <c:v>381.32183134946405</c:v>
                      </c:pt>
                      <c:pt idx="618">
                        <c:v>350.81608484150695</c:v>
                      </c:pt>
                      <c:pt idx="619">
                        <c:v>378.88137162882748</c:v>
                      </c:pt>
                      <c:pt idx="620">
                        <c:v>348.57086189852129</c:v>
                      </c:pt>
                      <c:pt idx="621">
                        <c:v>320.68519294663957</c:v>
                      </c:pt>
                      <c:pt idx="622">
                        <c:v>346.34000838237074</c:v>
                      </c:pt>
                      <c:pt idx="623">
                        <c:v>374.0472090529604</c:v>
                      </c:pt>
                      <c:pt idx="624">
                        <c:v>344.12343232872354</c:v>
                      </c:pt>
                      <c:pt idx="625">
                        <c:v>316.59355774242567</c:v>
                      </c:pt>
                      <c:pt idx="626">
                        <c:v>341.92104236181973</c:v>
                      </c:pt>
                      <c:pt idx="627">
                        <c:v>369.2747257507653</c:v>
                      </c:pt>
                      <c:pt idx="628">
                        <c:v>339.73274769070406</c:v>
                      </c:pt>
                      <c:pt idx="629">
                        <c:v>366.91136750596036</c:v>
                      </c:pt>
                      <c:pt idx="630">
                        <c:v>337.55845810548351</c:v>
                      </c:pt>
                      <c:pt idx="631">
                        <c:v>310.55378145704481</c:v>
                      </c:pt>
                      <c:pt idx="632">
                        <c:v>335.39808397360838</c:v>
                      </c:pt>
                      <c:pt idx="633">
                        <c:v>362.22993069149703</c:v>
                      </c:pt>
                      <c:pt idx="634">
                        <c:v>391.20832514681678</c:v>
                      </c:pt>
                      <c:pt idx="635">
                        <c:v>422.50499115856212</c:v>
                      </c:pt>
                      <c:pt idx="636">
                        <c:v>388.70459186587715</c:v>
                      </c:pt>
                      <c:pt idx="637">
                        <c:v>419.80095921514732</c:v>
                      </c:pt>
                      <c:pt idx="638">
                        <c:v>386.21688247793554</c:v>
                      </c:pt>
                      <c:pt idx="639">
                        <c:v>417.11423307617036</c:v>
                      </c:pt>
                      <c:pt idx="640">
                        <c:v>383.74509443007673</c:v>
                      </c:pt>
                      <c:pt idx="641">
                        <c:v>353.04548687567058</c:v>
                      </c:pt>
                      <c:pt idx="642">
                        <c:v>324.80184792561693</c:v>
                      </c:pt>
                      <c:pt idx="643">
                        <c:v>298.81770009156759</c:v>
                      </c:pt>
                      <c:pt idx="644">
                        <c:v>274.91228408424217</c:v>
                      </c:pt>
                      <c:pt idx="645">
                        <c:v>252.9193013575028</c:v>
                      </c:pt>
                      <c:pt idx="646">
                        <c:v>232.68575724890258</c:v>
                      </c:pt>
                      <c:pt idx="647">
                        <c:v>214.07089666899037</c:v>
                      </c:pt>
                      <c:pt idx="648">
                        <c:v>196.94522493547115</c:v>
                      </c:pt>
                      <c:pt idx="649">
                        <c:v>181.18960694063344</c:v>
                      </c:pt>
                      <c:pt idx="650">
                        <c:v>166.69443838538277</c:v>
                      </c:pt>
                      <c:pt idx="651">
                        <c:v>180.02999345621339</c:v>
                      </c:pt>
                      <c:pt idx="652">
                        <c:v>165.62759397971632</c:v>
                      </c:pt>
                      <c:pt idx="653">
                        <c:v>178.87780149809362</c:v>
                      </c:pt>
                      <c:pt idx="654">
                        <c:v>193.18802561794109</c:v>
                      </c:pt>
                      <c:pt idx="655">
                        <c:v>177.7329835685058</c:v>
                      </c:pt>
                      <c:pt idx="656">
                        <c:v>191.95162225398627</c:v>
                      </c:pt>
                      <c:pt idx="657">
                        <c:v>207.30775203430517</c:v>
                      </c:pt>
                      <c:pt idx="658">
                        <c:v>190.72313187156075</c:v>
                      </c:pt>
                      <c:pt idx="659">
                        <c:v>175.4652813218359</c:v>
                      </c:pt>
                      <c:pt idx="660">
                        <c:v>161.42805881608902</c:v>
                      </c:pt>
                      <c:pt idx="661">
                        <c:v>148.51381411080189</c:v>
                      </c:pt>
                      <c:pt idx="662">
                        <c:v>160.39491923966605</c:v>
                      </c:pt>
                      <c:pt idx="663">
                        <c:v>147.56332570049278</c:v>
                      </c:pt>
                      <c:pt idx="664">
                        <c:v>159.36839175653222</c:v>
                      </c:pt>
                      <c:pt idx="665">
                        <c:v>172.11786309705479</c:v>
                      </c:pt>
                      <c:pt idx="666">
                        <c:v>185.88729214481918</c:v>
                      </c:pt>
                      <c:pt idx="667">
                        <c:v>200.75827551640472</c:v>
                      </c:pt>
                      <c:pt idx="668">
                        <c:v>184.69761347509234</c:v>
                      </c:pt>
                      <c:pt idx="669">
                        <c:v>199.47342255309974</c:v>
                      </c:pt>
                      <c:pt idx="670">
                        <c:v>215.43129635734772</c:v>
                      </c:pt>
                      <c:pt idx="671">
                        <c:v>198.1967926487599</c:v>
                      </c:pt>
                      <c:pt idx="672">
                        <c:v>214.05253606066069</c:v>
                      </c:pt>
                      <c:pt idx="673">
                        <c:v>231.17673894551353</c:v>
                      </c:pt>
                      <c:pt idx="674">
                        <c:v>212.68259982987246</c:v>
                      </c:pt>
                      <c:pt idx="675">
                        <c:v>195.66799184348267</c:v>
                      </c:pt>
                      <c:pt idx="676">
                        <c:v>211.32143119096128</c:v>
                      </c:pt>
                      <c:pt idx="677">
                        <c:v>228.22714568623817</c:v>
                      </c:pt>
                      <c:pt idx="678">
                        <c:v>246.48531734113723</c:v>
                      </c:pt>
                      <c:pt idx="679">
                        <c:v>266.20414272842822</c:v>
                      </c:pt>
                      <c:pt idx="680">
                        <c:v>244.90781131015396</c:v>
                      </c:pt>
                      <c:pt idx="681">
                        <c:v>225.31518640534165</c:v>
                      </c:pt>
                      <c:pt idx="682">
                        <c:v>207.2899714929143</c:v>
                      </c:pt>
                      <c:pt idx="683">
                        <c:v>223.87316921234745</c:v>
                      </c:pt>
                      <c:pt idx="684">
                        <c:v>241.78302274933526</c:v>
                      </c:pt>
                      <c:pt idx="685">
                        <c:v>261.12566456928209</c:v>
                      </c:pt>
                      <c:pt idx="686">
                        <c:v>282.01571773482465</c:v>
                      </c:pt>
                      <c:pt idx="687">
                        <c:v>259.45446031603865</c:v>
                      </c:pt>
                      <c:pt idx="688">
                        <c:v>238.69810349075556</c:v>
                      </c:pt>
                      <c:pt idx="689">
                        <c:v>257.79395177001601</c:v>
                      </c:pt>
                      <c:pt idx="690">
                        <c:v>278.41746791161728</c:v>
                      </c:pt>
                      <c:pt idx="691">
                        <c:v>300.69086534454664</c:v>
                      </c:pt>
                      <c:pt idx="692">
                        <c:v>276.63559611698292</c:v>
                      </c:pt>
                      <c:pt idx="693">
                        <c:v>298.76644380634156</c:v>
                      </c:pt>
                      <c:pt idx="694">
                        <c:v>274.86512830183426</c:v>
                      </c:pt>
                      <c:pt idx="695">
                        <c:v>252.87591803768751</c:v>
                      </c:pt>
                      <c:pt idx="696">
                        <c:v>232.6458445946725</c:v>
                      </c:pt>
                      <c:pt idx="697">
                        <c:v>251.25751216224629</c:v>
                      </c:pt>
                      <c:pt idx="698">
                        <c:v>231.15691118926659</c:v>
                      </c:pt>
                      <c:pt idx="699">
                        <c:v>249.64946408440792</c:v>
                      </c:pt>
                      <c:pt idx="700">
                        <c:v>269.62142121116057</c:v>
                      </c:pt>
                      <c:pt idx="701">
                        <c:v>248.05170751426772</c:v>
                      </c:pt>
                      <c:pt idx="702">
                        <c:v>228.20757091312629</c:v>
                      </c:pt>
                      <c:pt idx="703">
                        <c:v>246.46417658617639</c:v>
                      </c:pt>
                      <c:pt idx="704">
                        <c:v>226.74704245928228</c:v>
                      </c:pt>
                      <c:pt idx="705">
                        <c:v>208.6072790625397</c:v>
                      </c:pt>
                      <c:pt idx="706">
                        <c:v>191.91869673753652</c:v>
                      </c:pt>
                      <c:pt idx="707">
                        <c:v>207.27219247653943</c:v>
                      </c:pt>
                      <c:pt idx="708">
                        <c:v>190.69041707841626</c:v>
                      </c:pt>
                      <c:pt idx="709">
                        <c:v>205.94565044468956</c:v>
                      </c:pt>
                      <c:pt idx="710">
                        <c:v>222.42130248026473</c:v>
                      </c:pt>
                      <c:pt idx="711">
                        <c:v>240.21500667868591</c:v>
                      </c:pt>
                      <c:pt idx="712">
                        <c:v>220.99780614439103</c:v>
                      </c:pt>
                      <c:pt idx="713">
                        <c:v>238.67763063594231</c:v>
                      </c:pt>
                      <c:pt idx="714">
                        <c:v>219.58342018506693</c:v>
                      </c:pt>
                      <c:pt idx="715">
                        <c:v>237.15009379987228</c:v>
                      </c:pt>
                      <c:pt idx="716">
                        <c:v>256.12210130386205</c:v>
                      </c:pt>
                      <c:pt idx="717">
                        <c:v>276.611869408171</c:v>
                      </c:pt>
                      <c:pt idx="718">
                        <c:v>298.7408189608247</c:v>
                      </c:pt>
                      <c:pt idx="719">
                        <c:v>274.84155344395873</c:v>
                      </c:pt>
                      <c:pt idx="720">
                        <c:v>296.82887771947543</c:v>
                      </c:pt>
                      <c:pt idx="721">
                        <c:v>320.57518793703343</c:v>
                      </c:pt>
                      <c:pt idx="722">
                        <c:v>346.22120297199609</c:v>
                      </c:pt>
                      <c:pt idx="723">
                        <c:v>318.52350673423643</c:v>
                      </c:pt>
                      <c:pt idx="724">
                        <c:v>293.04162619549754</c:v>
                      </c:pt>
                      <c:pt idx="725">
                        <c:v>269.59829609985775</c:v>
                      </c:pt>
                      <c:pt idx="726">
                        <c:v>248.03043241186913</c:v>
                      </c:pt>
                      <c:pt idx="727">
                        <c:v>267.87286700481866</c:v>
                      </c:pt>
                      <c:pt idx="728">
                        <c:v>246.44303764443316</c:v>
                      </c:pt>
                      <c:pt idx="729">
                        <c:v>266.15848065598783</c:v>
                      </c:pt>
                      <c:pt idx="730">
                        <c:v>244.86580220350879</c:v>
                      </c:pt>
                      <c:pt idx="731">
                        <c:v>264.45506637978951</c:v>
                      </c:pt>
                      <c:pt idx="732">
                        <c:v>243.29866106940636</c:v>
                      </c:pt>
                      <c:pt idx="733">
                        <c:v>262.76255395495889</c:v>
                      </c:pt>
                      <c:pt idx="734">
                        <c:v>283.78355827135562</c:v>
                      </c:pt>
                      <c:pt idx="735">
                        <c:v>261.08087360964714</c:v>
                      </c:pt>
                      <c:pt idx="736">
                        <c:v>281.96734349841893</c:v>
                      </c:pt>
                      <c:pt idx="737">
                        <c:v>304.52473097829244</c:v>
                      </c:pt>
                      <c:pt idx="738">
                        <c:v>280.16275250002906</c:v>
                      </c:pt>
                      <c:pt idx="739">
                        <c:v>257.74973230002672</c:v>
                      </c:pt>
                      <c:pt idx="740">
                        <c:v>278.36971088402885</c:v>
                      </c:pt>
                      <c:pt idx="741">
                        <c:v>256.10013401330656</c:v>
                      </c:pt>
                      <c:pt idx="742">
                        <c:v>235.61212329224202</c:v>
                      </c:pt>
                      <c:pt idx="743">
                        <c:v>216.76315342886267</c:v>
                      </c:pt>
                      <c:pt idx="744">
                        <c:v>234.10420570317169</c:v>
                      </c:pt>
                      <c:pt idx="745">
                        <c:v>215.37586924691794</c:v>
                      </c:pt>
                      <c:pt idx="746">
                        <c:v>232.60593878667137</c:v>
                      </c:pt>
                      <c:pt idx="747">
                        <c:v>251.21441388960508</c:v>
                      </c:pt>
                      <c:pt idx="748">
                        <c:v>231.11726077843667</c:v>
                      </c:pt>
                      <c:pt idx="749">
                        <c:v>249.60664164071162</c:v>
                      </c:pt>
                      <c:pt idx="750">
                        <c:v>269.57517297196853</c:v>
                      </c:pt>
                      <c:pt idx="751">
                        <c:v>248.00915913421105</c:v>
                      </c:pt>
                      <c:pt idx="752">
                        <c:v>267.84989186494795</c:v>
                      </c:pt>
                      <c:pt idx="753">
                        <c:v>246.4219005157521</c:v>
                      </c:pt>
                      <c:pt idx="754">
                        <c:v>266.13565255701229</c:v>
                      </c:pt>
                      <c:pt idx="755">
                        <c:v>287.42650476157326</c:v>
                      </c:pt>
                      <c:pt idx="756">
                        <c:v>264.43238438064742</c:v>
                      </c:pt>
                      <c:pt idx="757">
                        <c:v>243.27779363019562</c:v>
                      </c:pt>
                      <c:pt idx="758">
                        <c:v>223.81557013977996</c:v>
                      </c:pt>
                      <c:pt idx="759">
                        <c:v>241.72081575096237</c:v>
                      </c:pt>
                      <c:pt idx="760">
                        <c:v>261.05848101103936</c:v>
                      </c:pt>
                      <c:pt idx="761">
                        <c:v>281.94315949192253</c:v>
                      </c:pt>
                      <c:pt idx="762">
                        <c:v>259.38770673256874</c:v>
                      </c:pt>
                      <c:pt idx="763">
                        <c:v>280.13872327117423</c:v>
                      </c:pt>
                      <c:pt idx="764">
                        <c:v>257.72762540948031</c:v>
                      </c:pt>
                      <c:pt idx="765">
                        <c:v>278.34583544223875</c:v>
                      </c:pt>
                      <c:pt idx="766">
                        <c:v>256.07816860685966</c:v>
                      </c:pt>
                      <c:pt idx="767">
                        <c:v>276.56442209540842</c:v>
                      </c:pt>
                      <c:pt idx="768">
                        <c:v>298.68957586304111</c:v>
                      </c:pt>
                      <c:pt idx="769">
                        <c:v>274.79440979399783</c:v>
                      </c:pt>
                      <c:pt idx="770">
                        <c:v>252.810857010478</c:v>
                      </c:pt>
                      <c:pt idx="771">
                        <c:v>273.03572557131622</c:v>
                      </c:pt>
                      <c:pt idx="772">
                        <c:v>251.19286752561092</c:v>
                      </c:pt>
                      <c:pt idx="773">
                        <c:v>231.09743812356206</c:v>
                      </c:pt>
                      <c:pt idx="774">
                        <c:v>212.60964307367709</c:v>
                      </c:pt>
                      <c:pt idx="775">
                        <c:v>229.61841451957127</c:v>
                      </c:pt>
                      <c:pt idx="776">
                        <c:v>211.24894135800557</c:v>
                      </c:pt>
                      <c:pt idx="777">
                        <c:v>228.148856666646</c:v>
                      </c:pt>
                      <c:pt idx="778">
                        <c:v>246.40076519997768</c:v>
                      </c:pt>
                      <c:pt idx="779">
                        <c:v>226.68870398397948</c:v>
                      </c:pt>
                      <c:pt idx="780">
                        <c:v>244.82380030269783</c:v>
                      </c:pt>
                      <c:pt idx="781">
                        <c:v>264.40970432691364</c:v>
                      </c:pt>
                      <c:pt idx="782">
                        <c:v>285.56248067306672</c:v>
                      </c:pt>
                      <c:pt idx="783">
                        <c:v>262.71748221922138</c:v>
                      </c:pt>
                      <c:pt idx="784">
                        <c:v>283.73488079675911</c:v>
                      </c:pt>
                      <c:pt idx="785">
                        <c:v>261.03609033301836</c:v>
                      </c:pt>
                      <c:pt idx="786">
                        <c:v>240.15320310637691</c:v>
                      </c:pt>
                      <c:pt idx="787">
                        <c:v>259.36545935488704</c:v>
                      </c:pt>
                      <c:pt idx="788">
                        <c:v>238.61622260649608</c:v>
                      </c:pt>
                      <c:pt idx="789">
                        <c:v>219.52692479797639</c:v>
                      </c:pt>
                      <c:pt idx="790">
                        <c:v>237.08907878181449</c:v>
                      </c:pt>
                      <c:pt idx="791">
                        <c:v>218.12195247926934</c:v>
                      </c:pt>
                      <c:pt idx="792">
                        <c:v>235.5717086776109</c:v>
                      </c:pt>
                      <c:pt idx="793">
                        <c:v>216.72597198340202</c:v>
                      </c:pt>
                      <c:pt idx="794">
                        <c:v>199.38789422472985</c:v>
                      </c:pt>
                      <c:pt idx="795">
                        <c:v>215.33892576270824</c:v>
                      </c:pt>
                      <c:pt idx="796">
                        <c:v>232.56603982372491</c:v>
                      </c:pt>
                      <c:pt idx="797">
                        <c:v>251.17132300962291</c:v>
                      </c:pt>
                      <c:pt idx="798">
                        <c:v>271.26502885039275</c:v>
                      </c:pt>
                      <c:pt idx="799">
                        <c:v>292.96623115842419</c:v>
                      </c:pt>
                      <c:pt idx="800">
                        <c:v>316.40352965109815</c:v>
                      </c:pt>
                      <c:pt idx="801">
                        <c:v>341.715812023186</c:v>
                      </c:pt>
                      <c:pt idx="802">
                        <c:v>369.05307698504089</c:v>
                      </c:pt>
                      <c:pt idx="803">
                        <c:v>398.57732314384418</c:v>
                      </c:pt>
                      <c:pt idx="804">
                        <c:v>430.46350899535173</c:v>
                      </c:pt>
                      <c:pt idx="805">
                        <c:v>396.02642827572356</c:v>
                      </c:pt>
                      <c:pt idx="806">
                        <c:v>364.34431401366567</c:v>
                      </c:pt>
                      <c:pt idx="807">
                        <c:v>393.4918591347589</c:v>
                      </c:pt>
                      <c:pt idx="808">
                        <c:v>362.01251040397818</c:v>
                      </c:pt>
                      <c:pt idx="809">
                        <c:v>333.05150957165995</c:v>
                      </c:pt>
                      <c:pt idx="810">
                        <c:v>306.40738880592716</c:v>
                      </c:pt>
                      <c:pt idx="811">
                        <c:v>281.894797701453</c:v>
                      </c:pt>
                      <c:pt idx="812">
                        <c:v>304.44638151756925</c:v>
                      </c:pt>
                      <c:pt idx="813">
                        <c:v>328.80209203897482</c:v>
                      </c:pt>
                      <c:pt idx="814">
                        <c:v>355.1062594020928</c:v>
                      </c:pt>
                      <c:pt idx="815">
                        <c:v>383.51476015426022</c:v>
                      </c:pt>
                      <c:pt idx="816">
                        <c:v>414.19594096660103</c:v>
                      </c:pt>
                      <c:pt idx="817">
                        <c:v>447.33161624392909</c:v>
                      </c:pt>
                      <c:pt idx="818">
                        <c:v>411.54508694441478</c:v>
                      </c:pt>
                      <c:pt idx="819">
                        <c:v>444.46869389996795</c:v>
                      </c:pt>
                      <c:pt idx="820">
                        <c:v>480.02618941196539</c:v>
                      </c:pt>
                      <c:pt idx="821">
                        <c:v>518.42828456492259</c:v>
                      </c:pt>
                      <c:pt idx="822">
                        <c:v>476.95402179972876</c:v>
                      </c:pt>
                      <c:pt idx="823">
                        <c:v>515.11034354370702</c:v>
                      </c:pt>
                      <c:pt idx="824">
                        <c:v>473.90151606021044</c:v>
                      </c:pt>
                      <c:pt idx="825">
                        <c:v>435.98939477539363</c:v>
                      </c:pt>
                      <c:pt idx="826">
                        <c:v>470.86854635742515</c:v>
                      </c:pt>
                      <c:pt idx="827">
                        <c:v>508.53803006601913</c:v>
                      </c:pt>
                      <c:pt idx="828">
                        <c:v>467.85498766073761</c:v>
                      </c:pt>
                      <c:pt idx="829">
                        <c:v>430.42658864787859</c:v>
                      </c:pt>
                      <c:pt idx="830">
                        <c:v>464.86071573970889</c:v>
                      </c:pt>
                      <c:pt idx="831">
                        <c:v>427.67185848053219</c:v>
                      </c:pt>
                      <c:pt idx="832">
                        <c:v>461.88560715897478</c:v>
                      </c:pt>
                      <c:pt idx="833">
                        <c:v>498.83645573169275</c:v>
                      </c:pt>
                      <c:pt idx="834">
                        <c:v>458.92953927315733</c:v>
                      </c:pt>
                      <c:pt idx="835">
                        <c:v>422.21517613130476</c:v>
                      </c:pt>
                      <c:pt idx="836">
                        <c:v>455.99239022180916</c:v>
                      </c:pt>
                      <c:pt idx="837">
                        <c:v>492.47178143955387</c:v>
                      </c:pt>
                      <c:pt idx="838">
                        <c:v>531.86952395471815</c:v>
                      </c:pt>
                      <c:pt idx="839">
                        <c:v>489.31996203834069</c:v>
                      </c:pt>
                      <c:pt idx="840">
                        <c:v>528.465559001408</c:v>
                      </c:pt>
                      <c:pt idx="841">
                        <c:v>486.18831428129533</c:v>
                      </c:pt>
                      <c:pt idx="842">
                        <c:v>447.29324913879168</c:v>
                      </c:pt>
                      <c:pt idx="843">
                        <c:v>411.50978920768836</c:v>
                      </c:pt>
                      <c:pt idx="844">
                        <c:v>444.43057234430341</c:v>
                      </c:pt>
                      <c:pt idx="845">
                        <c:v>479.98501813184771</c:v>
                      </c:pt>
                      <c:pt idx="846">
                        <c:v>441.5862166812999</c:v>
                      </c:pt>
                      <c:pt idx="847">
                        <c:v>406.25931934679591</c:v>
                      </c:pt>
                      <c:pt idx="848">
                        <c:v>438.7600648945396</c:v>
                      </c:pt>
                      <c:pt idx="849">
                        <c:v>403.65925970297644</c:v>
                      </c:pt>
                      <c:pt idx="850">
                        <c:v>371.36651892673831</c:v>
                      </c:pt>
                      <c:pt idx="851">
                        <c:v>401.07584044087736</c:v>
                      </c:pt>
                      <c:pt idx="852">
                        <c:v>433.16190767614756</c:v>
                      </c:pt>
                      <c:pt idx="853">
                        <c:v>398.50895506205575</c:v>
                      </c:pt>
                      <c:pt idx="854">
                        <c:v>366.62823865709129</c:v>
                      </c:pt>
                      <c:pt idx="855">
                        <c:v>337.29797956452398</c:v>
                      </c:pt>
                      <c:pt idx="856">
                        <c:v>364.28181792968593</c:v>
                      </c:pt>
                      <c:pt idx="857">
                        <c:v>335.13927249531105</c:v>
                      </c:pt>
                      <c:pt idx="858">
                        <c:v>361.95041429493591</c:v>
                      </c:pt>
                      <c:pt idx="859">
                        <c:v>332.99438115134103</c:v>
                      </c:pt>
                      <c:pt idx="860">
                        <c:v>359.63393164344831</c:v>
                      </c:pt>
                      <c:pt idx="861">
                        <c:v>330.86321711197246</c:v>
                      </c:pt>
                      <c:pt idx="862">
                        <c:v>304.39415974301465</c:v>
                      </c:pt>
                      <c:pt idx="863">
                        <c:v>280.04262696357347</c:v>
                      </c:pt>
                      <c:pt idx="864">
                        <c:v>257.63921680648758</c:v>
                      </c:pt>
                      <c:pt idx="865">
                        <c:v>278.2503541510066</c:v>
                      </c:pt>
                      <c:pt idx="866">
                        <c:v>255.99032581892607</c:v>
                      </c:pt>
                      <c:pt idx="867">
                        <c:v>276.46955188444014</c:v>
                      </c:pt>
                      <c:pt idx="868">
                        <c:v>298.58711603519532</c:v>
                      </c:pt>
                      <c:pt idx="869">
                        <c:v>274.70014675237968</c:v>
                      </c:pt>
                      <c:pt idx="870">
                        <c:v>296.67615849257004</c:v>
                      </c:pt>
                      <c:pt idx="871">
                        <c:v>320.41025117197563</c:v>
                      </c:pt>
                      <c:pt idx="872">
                        <c:v>346.04307126573366</c:v>
                      </c:pt>
                      <c:pt idx="873">
                        <c:v>373.72651696699234</c:v>
                      </c:pt>
                      <c:pt idx="874">
                        <c:v>403.62463832435174</c:v>
                      </c:pt>
                      <c:pt idx="875">
                        <c:v>435.91460939029986</c:v>
                      </c:pt>
                      <c:pt idx="876">
                        <c:v>401.04144063907586</c:v>
                      </c:pt>
                      <c:pt idx="877">
                        <c:v>368.95812538794979</c:v>
                      </c:pt>
                      <c:pt idx="878">
                        <c:v>398.47477541898576</c:v>
                      </c:pt>
                      <c:pt idx="879">
                        <c:v>430.35275745250465</c:v>
                      </c:pt>
                      <c:pt idx="880">
                        <c:v>395.92453685630426</c:v>
                      </c:pt>
                      <c:pt idx="881">
                        <c:v>427.59849980480863</c:v>
                      </c:pt>
                      <c:pt idx="882">
                        <c:v>461.80637978919333</c:v>
                      </c:pt>
                      <c:pt idx="883">
                        <c:v>498.75089017232881</c:v>
                      </c:pt>
                      <c:pt idx="884">
                        <c:v>538.65096138611511</c:v>
                      </c:pt>
                      <c:pt idx="885">
                        <c:v>581.74303829700432</c:v>
                      </c:pt>
                      <c:pt idx="886">
                        <c:v>628.28248136076468</c:v>
                      </c:pt>
                      <c:pt idx="887">
                        <c:v>678.54507986962585</c:v>
                      </c:pt>
                      <c:pt idx="888">
                        <c:v>624.26147348005577</c:v>
                      </c:pt>
                      <c:pt idx="889">
                        <c:v>574.32055560165134</c:v>
                      </c:pt>
                      <c:pt idx="890">
                        <c:v>620.26620004978349</c:v>
                      </c:pt>
                      <c:pt idx="891">
                        <c:v>570.64490404580079</c:v>
                      </c:pt>
                      <c:pt idx="892">
                        <c:v>524.9933117221367</c:v>
                      </c:pt>
                      <c:pt idx="893">
                        <c:v>566.99277665990758</c:v>
                      </c:pt>
                      <c:pt idx="894">
                        <c:v>612.35219879270016</c:v>
                      </c:pt>
                      <c:pt idx="895">
                        <c:v>563.36402288928412</c:v>
                      </c:pt>
                      <c:pt idx="896">
                        <c:v>518.29490105814136</c:v>
                      </c:pt>
                      <c:pt idx="897">
                        <c:v>476.83130897349008</c:v>
                      </c:pt>
                      <c:pt idx="898">
                        <c:v>438.68480425561086</c:v>
                      </c:pt>
                      <c:pt idx="899">
                        <c:v>473.77958859605974</c:v>
                      </c:pt>
                      <c:pt idx="900">
                        <c:v>511.68195568374449</c:v>
                      </c:pt>
                      <c:pt idx="901">
                        <c:v>552.61651213844402</c:v>
                      </c:pt>
                      <c:pt idx="902">
                        <c:v>508.40719116736852</c:v>
                      </c:pt>
                      <c:pt idx="903">
                        <c:v>467.73461587397901</c:v>
                      </c:pt>
                      <c:pt idx="904">
                        <c:v>505.15338514389731</c:v>
                      </c:pt>
                      <c:pt idx="905">
                        <c:v>464.74111433238551</c:v>
                      </c:pt>
                      <c:pt idx="906">
                        <c:v>427.56182518579465</c:v>
                      </c:pt>
                      <c:pt idx="907">
                        <c:v>393.35687917093105</c:v>
                      </c:pt>
                      <c:pt idx="908">
                        <c:v>424.82542950460555</c:v>
                      </c:pt>
                      <c:pt idx="909">
                        <c:v>390.83939514423713</c:v>
                      </c:pt>
                      <c:pt idx="910">
                        <c:v>359.57224353269817</c:v>
                      </c:pt>
                      <c:pt idx="911">
                        <c:v>330.8064640500823</c:v>
                      </c:pt>
                      <c:pt idx="912">
                        <c:v>304.34194692607571</c:v>
                      </c:pt>
                      <c:pt idx="913">
                        <c:v>328.68930268016175</c:v>
                      </c:pt>
                      <c:pt idx="914">
                        <c:v>354.98444689457466</c:v>
                      </c:pt>
                      <c:pt idx="915">
                        <c:v>326.58569114300872</c:v>
                      </c:pt>
                      <c:pt idx="916">
                        <c:v>352.71254643444939</c:v>
                      </c:pt>
                      <c:pt idx="917">
                        <c:v>380.92955014920534</c:v>
                      </c:pt>
                      <c:pt idx="918">
                        <c:v>411.40391416114176</c:v>
                      </c:pt>
                      <c:pt idx="919">
                        <c:v>444.31622729403307</c:v>
                      </c:pt>
                      <c:pt idx="920">
                        <c:v>408.77092911051045</c:v>
                      </c:pt>
                      <c:pt idx="921">
                        <c:v>441.4726034393513</c:v>
                      </c:pt>
                      <c:pt idx="922">
                        <c:v>406.15479516420322</c:v>
                      </c:pt>
                      <c:pt idx="923">
                        <c:v>373.66241155106695</c:v>
                      </c:pt>
                      <c:pt idx="924">
                        <c:v>403.55540447515233</c:v>
                      </c:pt>
                      <c:pt idx="925">
                        <c:v>435.8398368331645</c:v>
                      </c:pt>
                      <c:pt idx="926">
                        <c:v>400.97264988651136</c:v>
                      </c:pt>
                      <c:pt idx="927">
                        <c:v>368.89483789559046</c:v>
                      </c:pt>
                      <c:pt idx="928">
                        <c:v>339.3832508639432</c:v>
                      </c:pt>
                      <c:pt idx="929">
                        <c:v>366.53391093305868</c:v>
                      </c:pt>
                      <c:pt idx="930">
                        <c:v>395.85662380770339</c:v>
                      </c:pt>
                      <c:pt idx="931">
                        <c:v>427.52515371231965</c:v>
                      </c:pt>
                      <c:pt idx="932">
                        <c:v>461.72716600930522</c:v>
                      </c:pt>
                      <c:pt idx="933">
                        <c:v>498.66533929004964</c:v>
                      </c:pt>
                      <c:pt idx="934">
                        <c:v>538.55856643325365</c:v>
                      </c:pt>
                      <c:pt idx="935">
                        <c:v>495.47388111859334</c:v>
                      </c:pt>
                      <c:pt idx="936">
                        <c:v>535.11179160808081</c:v>
                      </c:pt>
                      <c:pt idx="937">
                        <c:v>492.30284827943433</c:v>
                      </c:pt>
                      <c:pt idx="938">
                        <c:v>531.68707614178902</c:v>
                      </c:pt>
                      <c:pt idx="939">
                        <c:v>574.22204223313213</c:v>
                      </c:pt>
                      <c:pt idx="940">
                        <c:v>620.15980561178276</c:v>
                      </c:pt>
                      <c:pt idx="941">
                        <c:v>669.77259006072541</c:v>
                      </c:pt>
                      <c:pt idx="942">
                        <c:v>723.35439726558343</c:v>
                      </c:pt>
                      <c:pt idx="943">
                        <c:v>781.22274904683013</c:v>
                      </c:pt>
                      <c:pt idx="944">
                        <c:v>718.72492912308371</c:v>
                      </c:pt>
                      <c:pt idx="945">
                        <c:v>661.22693479323698</c:v>
                      </c:pt>
                      <c:pt idx="946">
                        <c:v>608.32878000977803</c:v>
                      </c:pt>
                      <c:pt idx="947">
                        <c:v>656.99508241056026</c:v>
                      </c:pt>
                      <c:pt idx="948">
                        <c:v>709.55468900340509</c:v>
                      </c:pt>
                      <c:pt idx="949">
                        <c:v>766.31906412367744</c:v>
                      </c:pt>
                      <c:pt idx="950">
                        <c:v>705.01353899378319</c:v>
                      </c:pt>
                      <c:pt idx="951">
                        <c:v>648.6124558742805</c:v>
                      </c:pt>
                      <c:pt idx="952">
                        <c:v>700.50145234422291</c:v>
                      </c:pt>
                      <c:pt idx="953">
                        <c:v>644.46133615668509</c:v>
                      </c:pt>
                      <c:pt idx="954">
                        <c:v>696.0182430492199</c:v>
                      </c:pt>
                      <c:pt idx="955">
                        <c:v>751.69970249315747</c:v>
                      </c:pt>
                      <c:pt idx="956">
                        <c:v>811.83567869261003</c:v>
                      </c:pt>
                      <c:pt idx="957">
                        <c:v>876.78253298801883</c:v>
                      </c:pt>
                      <c:pt idx="958">
                        <c:v>806.63993034897726</c:v>
                      </c:pt>
                      <c:pt idx="959">
                        <c:v>871.17112477689545</c:v>
                      </c:pt>
                      <c:pt idx="960">
                        <c:v>940.86481475904714</c:v>
                      </c:pt>
                      <c:pt idx="961">
                        <c:v>1016.1339999397709</c:v>
                      </c:pt>
                      <c:pt idx="962">
                        <c:v>934.8432799445892</c:v>
                      </c:pt>
                      <c:pt idx="963">
                        <c:v>1009.6307423401563</c:v>
                      </c:pt>
                      <c:pt idx="964">
                        <c:v>928.86028295294375</c:v>
                      </c:pt>
                      <c:pt idx="965">
                        <c:v>854.55146031670824</c:v>
                      </c:pt>
                      <c:pt idx="966">
                        <c:v>922.91557714204487</c:v>
                      </c:pt>
                      <c:pt idx="967">
                        <c:v>849.08233097068126</c:v>
                      </c:pt>
                      <c:pt idx="968">
                        <c:v>781.15574449302676</c:v>
                      </c:pt>
                      <c:pt idx="969">
                        <c:v>718.66328493358458</c:v>
                      </c:pt>
                      <c:pt idx="970">
                        <c:v>776.15634772827138</c:v>
                      </c:pt>
                      <c:pt idx="971">
                        <c:v>838.24885554653315</c:v>
                      </c:pt>
                      <c:pt idx="972">
                        <c:v>771.18894710281052</c:v>
                      </c:pt>
                      <c:pt idx="973">
                        <c:v>832.88406287103533</c:v>
                      </c:pt>
                      <c:pt idx="974">
                        <c:v>899.51478790071815</c:v>
                      </c:pt>
                      <c:pt idx="975">
                        <c:v>827.55360486866073</c:v>
                      </c:pt>
                      <c:pt idx="976">
                        <c:v>761.3493164791679</c:v>
                      </c:pt>
                      <c:pt idx="977">
                        <c:v>700.44137116083448</c:v>
                      </c:pt>
                      <c:pt idx="978">
                        <c:v>756.47668085370128</c:v>
                      </c:pt>
                      <c:pt idx="979">
                        <c:v>695.95854638540516</c:v>
                      </c:pt>
                      <c:pt idx="980">
                        <c:v>640.28186267457272</c:v>
                      </c:pt>
                      <c:pt idx="981">
                        <c:v>691.50441168853854</c:v>
                      </c:pt>
                      <c:pt idx="982">
                        <c:v>746.8247646236216</c:v>
                      </c:pt>
                      <c:pt idx="983">
                        <c:v>806.57074579351138</c:v>
                      </c:pt>
                      <c:pt idx="984">
                        <c:v>742.04508613003043</c:v>
                      </c:pt>
                      <c:pt idx="985">
                        <c:v>801.40869302043291</c:v>
                      </c:pt>
                      <c:pt idx="986">
                        <c:v>865.52138846206753</c:v>
                      </c:pt>
                      <c:pt idx="987">
                        <c:v>934.76309953903296</c:v>
                      </c:pt>
                      <c:pt idx="988">
                        <c:v>859.9820515759103</c:v>
                      </c:pt>
                      <c:pt idx="989">
                        <c:v>928.78061570198315</c:v>
                      </c:pt>
                      <c:pt idx="990">
                        <c:v>854.47816644582451</c:v>
                      </c:pt>
                      <c:pt idx="991">
                        <c:v>922.83641976149045</c:v>
                      </c:pt>
                      <c:pt idx="992">
                        <c:v>996.66333334240971</c:v>
                      </c:pt>
                      <c:pt idx="993">
                        <c:v>916.93026667501692</c:v>
                      </c:pt>
                      <c:pt idx="994">
                        <c:v>990.28468800901828</c:v>
                      </c:pt>
                      <c:pt idx="995">
                        <c:v>911.06191296829684</c:v>
                      </c:pt>
                      <c:pt idx="996">
                        <c:v>983.94686600576063</c:v>
                      </c:pt>
                      <c:pt idx="997">
                        <c:v>905.23111672529978</c:v>
                      </c:pt>
                      <c:pt idx="998">
                        <c:v>832.81262738727582</c:v>
                      </c:pt>
                      <c:pt idx="999">
                        <c:v>766.18761719629379</c:v>
                      </c:pt>
                    </c:numCache>
                  </c:numRef>
                </c:val>
                <c:smooth val="0"/>
                <c:extLst>
                  <c:ext xmlns:c16="http://schemas.microsoft.com/office/drawing/2014/chart" uri="{C3380CC4-5D6E-409C-BE32-E72D297353CC}">
                    <c16:uniqueId val="{00000005-ED65-44DF-BCF4-7FFE06821535}"/>
                  </c:ext>
                </c:extLst>
              </c15:ser>
            </c15:filteredLineSeries>
          </c:ext>
        </c:extLst>
      </c:lineChart>
      <c:catAx>
        <c:axId val="139023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390234368"/>
        <c:crosses val="autoZero"/>
        <c:auto val="1"/>
        <c:lblAlgn val="ctr"/>
        <c:lblOffset val="100"/>
        <c:noMultiLvlLbl val="0"/>
      </c:catAx>
      <c:valAx>
        <c:axId val="1390234368"/>
        <c:scaling>
          <c:orientation val="minMax"/>
          <c:min val="8000"/>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390236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254157245978976E-2"/>
          <c:y val="3.108191137700337E-2"/>
          <c:w val="0.89341283377854253"/>
          <c:h val="0.79251932429574978"/>
        </c:manualLayout>
      </c:layout>
      <c:lineChart>
        <c:grouping val="standard"/>
        <c:varyColors val="0"/>
        <c:ser>
          <c:idx val="0"/>
          <c:order val="0"/>
          <c:tx>
            <c:strRef>
              <c:f>'Cuenta Real'!$O$2</c:f>
              <c:strCache>
                <c:ptCount val="1"/>
                <c:pt idx="0">
                  <c:v>Nominal</c:v>
                </c:pt>
              </c:strCache>
            </c:strRef>
          </c:tx>
          <c:spPr>
            <a:ln w="25400" cap="rnd">
              <a:solidFill>
                <a:schemeClr val="accent1"/>
              </a:solidFill>
              <a:round/>
            </a:ln>
            <a:effectLst/>
          </c:spPr>
          <c:marker>
            <c:symbol val="none"/>
          </c:marker>
          <c:val>
            <c:numRef>
              <c:f>'Cuenta Real'!$O$3:$O$336</c:f>
              <c:numCache>
                <c:formatCode>General</c:formatCode>
                <c:ptCount val="334"/>
                <c:pt idx="0">
                  <c:v>0</c:v>
                </c:pt>
                <c:pt idx="1">
                  <c:v>1</c:v>
                </c:pt>
                <c:pt idx="2">
                  <c:v>1</c:v>
                </c:pt>
                <c:pt idx="3">
                  <c:v>2</c:v>
                </c:pt>
                <c:pt idx="4">
                  <c:v>2</c:v>
                </c:pt>
                <c:pt idx="5">
                  <c:v>1</c:v>
                </c:pt>
                <c:pt idx="6">
                  <c:v>0</c:v>
                </c:pt>
                <c:pt idx="7">
                  <c:v>1</c:v>
                </c:pt>
                <c:pt idx="8">
                  <c:v>2</c:v>
                </c:pt>
                <c:pt idx="9">
                  <c:v>2</c:v>
                </c:pt>
                <c:pt idx="10">
                  <c:v>2</c:v>
                </c:pt>
                <c:pt idx="11">
                  <c:v>3</c:v>
                </c:pt>
                <c:pt idx="12">
                  <c:v>2</c:v>
                </c:pt>
                <c:pt idx="13">
                  <c:v>1</c:v>
                </c:pt>
                <c:pt idx="14">
                  <c:v>0</c:v>
                </c:pt>
                <c:pt idx="15">
                  <c:v>1</c:v>
                </c:pt>
                <c:pt idx="16">
                  <c:v>0</c:v>
                </c:pt>
                <c:pt idx="17">
                  <c:v>-1</c:v>
                </c:pt>
                <c:pt idx="18">
                  <c:v>-2</c:v>
                </c:pt>
                <c:pt idx="19">
                  <c:v>-1</c:v>
                </c:pt>
                <c:pt idx="20">
                  <c:v>-2</c:v>
                </c:pt>
                <c:pt idx="21">
                  <c:v>-2</c:v>
                </c:pt>
                <c:pt idx="22">
                  <c:v>-3</c:v>
                </c:pt>
                <c:pt idx="23">
                  <c:v>-4</c:v>
                </c:pt>
                <c:pt idx="24">
                  <c:v>-3</c:v>
                </c:pt>
                <c:pt idx="25">
                  <c:v>-4</c:v>
                </c:pt>
                <c:pt idx="26">
                  <c:v>-5</c:v>
                </c:pt>
                <c:pt idx="27">
                  <c:v>-4</c:v>
                </c:pt>
                <c:pt idx="28">
                  <c:v>-5</c:v>
                </c:pt>
                <c:pt idx="29">
                  <c:v>-6</c:v>
                </c:pt>
                <c:pt idx="30">
                  <c:v>-6</c:v>
                </c:pt>
                <c:pt idx="31">
                  <c:v>-6</c:v>
                </c:pt>
                <c:pt idx="32">
                  <c:v>-5</c:v>
                </c:pt>
                <c:pt idx="33">
                  <c:v>-6</c:v>
                </c:pt>
                <c:pt idx="34">
                  <c:v>-7</c:v>
                </c:pt>
                <c:pt idx="35">
                  <c:v>-6</c:v>
                </c:pt>
                <c:pt idx="36">
                  <c:v>-7</c:v>
                </c:pt>
                <c:pt idx="37">
                  <c:v>-8</c:v>
                </c:pt>
                <c:pt idx="38">
                  <c:v>-9</c:v>
                </c:pt>
                <c:pt idx="39">
                  <c:v>-10</c:v>
                </c:pt>
                <c:pt idx="40">
                  <c:v>-9</c:v>
                </c:pt>
                <c:pt idx="41">
                  <c:v>-8</c:v>
                </c:pt>
                <c:pt idx="42">
                  <c:v>-7</c:v>
                </c:pt>
                <c:pt idx="43">
                  <c:v>-6</c:v>
                </c:pt>
                <c:pt idx="44">
                  <c:v>-5</c:v>
                </c:pt>
                <c:pt idx="45">
                  <c:v>-4</c:v>
                </c:pt>
                <c:pt idx="46">
                  <c:v>-4</c:v>
                </c:pt>
                <c:pt idx="47">
                  <c:v>-5</c:v>
                </c:pt>
                <c:pt idx="48">
                  <c:v>-6</c:v>
                </c:pt>
                <c:pt idx="49">
                  <c:v>-7</c:v>
                </c:pt>
                <c:pt idx="50">
                  <c:v>-6</c:v>
                </c:pt>
                <c:pt idx="51">
                  <c:v>-6</c:v>
                </c:pt>
                <c:pt idx="52">
                  <c:v>-7</c:v>
                </c:pt>
                <c:pt idx="53">
                  <c:v>-6</c:v>
                </c:pt>
                <c:pt idx="54">
                  <c:v>-7</c:v>
                </c:pt>
                <c:pt idx="55">
                  <c:v>-7</c:v>
                </c:pt>
                <c:pt idx="56">
                  <c:v>-8</c:v>
                </c:pt>
                <c:pt idx="57">
                  <c:v>-8</c:v>
                </c:pt>
                <c:pt idx="58">
                  <c:v>-9</c:v>
                </c:pt>
                <c:pt idx="59">
                  <c:v>-8</c:v>
                </c:pt>
                <c:pt idx="60">
                  <c:v>-7</c:v>
                </c:pt>
                <c:pt idx="61">
                  <c:v>-8</c:v>
                </c:pt>
                <c:pt idx="62">
                  <c:v>-7</c:v>
                </c:pt>
                <c:pt idx="63">
                  <c:v>-8</c:v>
                </c:pt>
                <c:pt idx="64">
                  <c:v>-7</c:v>
                </c:pt>
                <c:pt idx="65">
                  <c:v>-6</c:v>
                </c:pt>
                <c:pt idx="66">
                  <c:v>-5</c:v>
                </c:pt>
                <c:pt idx="67">
                  <c:v>-4</c:v>
                </c:pt>
                <c:pt idx="68">
                  <c:v>-3</c:v>
                </c:pt>
                <c:pt idx="69">
                  <c:v>-2</c:v>
                </c:pt>
                <c:pt idx="70">
                  <c:v>-1</c:v>
                </c:pt>
                <c:pt idx="71">
                  <c:v>0</c:v>
                </c:pt>
                <c:pt idx="72">
                  <c:v>-1</c:v>
                </c:pt>
                <c:pt idx="73">
                  <c:v>0</c:v>
                </c:pt>
                <c:pt idx="74">
                  <c:v>-1</c:v>
                </c:pt>
                <c:pt idx="75">
                  <c:v>0</c:v>
                </c:pt>
                <c:pt idx="76">
                  <c:v>1</c:v>
                </c:pt>
                <c:pt idx="77">
                  <c:v>2</c:v>
                </c:pt>
                <c:pt idx="78">
                  <c:v>2</c:v>
                </c:pt>
                <c:pt idx="79">
                  <c:v>3</c:v>
                </c:pt>
                <c:pt idx="80">
                  <c:v>2</c:v>
                </c:pt>
                <c:pt idx="81">
                  <c:v>3</c:v>
                </c:pt>
                <c:pt idx="82">
                  <c:v>4</c:v>
                </c:pt>
                <c:pt idx="83">
                  <c:v>5</c:v>
                </c:pt>
                <c:pt idx="84">
                  <c:v>5</c:v>
                </c:pt>
                <c:pt idx="85">
                  <c:v>5</c:v>
                </c:pt>
                <c:pt idx="86">
                  <c:v>6</c:v>
                </c:pt>
                <c:pt idx="87">
                  <c:v>6</c:v>
                </c:pt>
                <c:pt idx="88">
                  <c:v>5</c:v>
                </c:pt>
                <c:pt idx="89">
                  <c:v>5</c:v>
                </c:pt>
                <c:pt idx="90">
                  <c:v>4</c:v>
                </c:pt>
                <c:pt idx="91">
                  <c:v>5</c:v>
                </c:pt>
                <c:pt idx="92">
                  <c:v>6</c:v>
                </c:pt>
                <c:pt idx="93">
                  <c:v>5</c:v>
                </c:pt>
                <c:pt idx="94">
                  <c:v>6</c:v>
                </c:pt>
                <c:pt idx="95">
                  <c:v>7</c:v>
                </c:pt>
                <c:pt idx="96">
                  <c:v>7</c:v>
                </c:pt>
                <c:pt idx="97">
                  <c:v>7</c:v>
                </c:pt>
                <c:pt idx="98">
                  <c:v>8</c:v>
                </c:pt>
                <c:pt idx="99">
                  <c:v>7</c:v>
                </c:pt>
                <c:pt idx="100">
                  <c:v>7</c:v>
                </c:pt>
                <c:pt idx="101">
                  <c:v>7</c:v>
                </c:pt>
                <c:pt idx="102">
                  <c:v>6</c:v>
                </c:pt>
                <c:pt idx="103">
                  <c:v>5</c:v>
                </c:pt>
                <c:pt idx="104">
                  <c:v>6</c:v>
                </c:pt>
                <c:pt idx="105">
                  <c:v>5</c:v>
                </c:pt>
                <c:pt idx="106">
                  <c:v>4</c:v>
                </c:pt>
                <c:pt idx="107">
                  <c:v>5</c:v>
                </c:pt>
                <c:pt idx="108">
                  <c:v>5</c:v>
                </c:pt>
                <c:pt idx="109">
                  <c:v>4</c:v>
                </c:pt>
                <c:pt idx="110">
                  <c:v>5</c:v>
                </c:pt>
                <c:pt idx="111">
                  <c:v>4</c:v>
                </c:pt>
                <c:pt idx="112">
                  <c:v>3</c:v>
                </c:pt>
                <c:pt idx="113">
                  <c:v>4</c:v>
                </c:pt>
                <c:pt idx="114">
                  <c:v>5</c:v>
                </c:pt>
                <c:pt idx="115">
                  <c:v>6</c:v>
                </c:pt>
                <c:pt idx="116">
                  <c:v>7</c:v>
                </c:pt>
                <c:pt idx="117">
                  <c:v>6</c:v>
                </c:pt>
                <c:pt idx="118">
                  <c:v>5</c:v>
                </c:pt>
                <c:pt idx="119">
                  <c:v>5</c:v>
                </c:pt>
                <c:pt idx="120">
                  <c:v>5</c:v>
                </c:pt>
                <c:pt idx="121">
                  <c:v>6</c:v>
                </c:pt>
                <c:pt idx="122">
                  <c:v>6</c:v>
                </c:pt>
                <c:pt idx="123">
                  <c:v>5</c:v>
                </c:pt>
                <c:pt idx="124">
                  <c:v>5</c:v>
                </c:pt>
                <c:pt idx="125">
                  <c:v>4</c:v>
                </c:pt>
                <c:pt idx="126">
                  <c:v>3</c:v>
                </c:pt>
                <c:pt idx="127">
                  <c:v>4</c:v>
                </c:pt>
                <c:pt idx="128">
                  <c:v>5</c:v>
                </c:pt>
                <c:pt idx="129">
                  <c:v>4</c:v>
                </c:pt>
                <c:pt idx="130">
                  <c:v>5</c:v>
                </c:pt>
                <c:pt idx="131">
                  <c:v>4</c:v>
                </c:pt>
                <c:pt idx="132">
                  <c:v>5</c:v>
                </c:pt>
                <c:pt idx="133">
                  <c:v>4</c:v>
                </c:pt>
                <c:pt idx="134">
                  <c:v>3</c:v>
                </c:pt>
                <c:pt idx="135">
                  <c:v>3</c:v>
                </c:pt>
                <c:pt idx="136">
                  <c:v>2</c:v>
                </c:pt>
                <c:pt idx="137">
                  <c:v>1</c:v>
                </c:pt>
                <c:pt idx="138">
                  <c:v>2</c:v>
                </c:pt>
                <c:pt idx="139">
                  <c:v>1</c:v>
                </c:pt>
                <c:pt idx="140">
                  <c:v>0</c:v>
                </c:pt>
                <c:pt idx="141">
                  <c:v>1</c:v>
                </c:pt>
                <c:pt idx="142">
                  <c:v>2</c:v>
                </c:pt>
                <c:pt idx="143">
                  <c:v>2</c:v>
                </c:pt>
                <c:pt idx="144">
                  <c:v>1</c:v>
                </c:pt>
                <c:pt idx="145">
                  <c:v>2</c:v>
                </c:pt>
                <c:pt idx="146">
                  <c:v>3</c:v>
                </c:pt>
                <c:pt idx="147">
                  <c:v>3</c:v>
                </c:pt>
                <c:pt idx="148">
                  <c:v>3</c:v>
                </c:pt>
                <c:pt idx="149">
                  <c:v>2</c:v>
                </c:pt>
                <c:pt idx="150">
                  <c:v>3</c:v>
                </c:pt>
                <c:pt idx="151">
                  <c:v>2</c:v>
                </c:pt>
                <c:pt idx="152">
                  <c:v>1</c:v>
                </c:pt>
                <c:pt idx="153">
                  <c:v>1</c:v>
                </c:pt>
                <c:pt idx="154">
                  <c:v>2</c:v>
                </c:pt>
                <c:pt idx="155">
                  <c:v>3</c:v>
                </c:pt>
                <c:pt idx="156">
                  <c:v>4</c:v>
                </c:pt>
                <c:pt idx="157">
                  <c:v>3</c:v>
                </c:pt>
                <c:pt idx="158">
                  <c:v>2</c:v>
                </c:pt>
                <c:pt idx="159">
                  <c:v>1</c:v>
                </c:pt>
                <c:pt idx="160">
                  <c:v>1</c:v>
                </c:pt>
                <c:pt idx="161">
                  <c:v>2</c:v>
                </c:pt>
                <c:pt idx="162">
                  <c:v>1</c:v>
                </c:pt>
                <c:pt idx="163">
                  <c:v>0</c:v>
                </c:pt>
                <c:pt idx="164">
                  <c:v>1</c:v>
                </c:pt>
                <c:pt idx="165">
                  <c:v>2</c:v>
                </c:pt>
                <c:pt idx="166">
                  <c:v>1</c:v>
                </c:pt>
                <c:pt idx="167">
                  <c:v>1</c:v>
                </c:pt>
                <c:pt idx="168">
                  <c:v>2</c:v>
                </c:pt>
                <c:pt idx="169">
                  <c:v>1</c:v>
                </c:pt>
                <c:pt idx="170">
                  <c:v>0</c:v>
                </c:pt>
                <c:pt idx="171">
                  <c:v>-1</c:v>
                </c:pt>
                <c:pt idx="172">
                  <c:v>-1</c:v>
                </c:pt>
                <c:pt idx="173">
                  <c:v>-2</c:v>
                </c:pt>
                <c:pt idx="174">
                  <c:v>-3</c:v>
                </c:pt>
                <c:pt idx="175">
                  <c:v>-3</c:v>
                </c:pt>
                <c:pt idx="176">
                  <c:v>-4</c:v>
                </c:pt>
                <c:pt idx="177">
                  <c:v>-3</c:v>
                </c:pt>
                <c:pt idx="178">
                  <c:v>-4</c:v>
                </c:pt>
                <c:pt idx="179">
                  <c:v>-5</c:v>
                </c:pt>
                <c:pt idx="180">
                  <c:v>-6</c:v>
                </c:pt>
                <c:pt idx="181">
                  <c:v>-6</c:v>
                </c:pt>
                <c:pt idx="182">
                  <c:v>-6</c:v>
                </c:pt>
                <c:pt idx="183">
                  <c:v>-7</c:v>
                </c:pt>
                <c:pt idx="184">
                  <c:v>-6</c:v>
                </c:pt>
                <c:pt idx="185">
                  <c:v>-5</c:v>
                </c:pt>
                <c:pt idx="186">
                  <c:v>-6</c:v>
                </c:pt>
                <c:pt idx="187">
                  <c:v>-6</c:v>
                </c:pt>
                <c:pt idx="188">
                  <c:v>-7</c:v>
                </c:pt>
                <c:pt idx="189">
                  <c:v>-8</c:v>
                </c:pt>
                <c:pt idx="190">
                  <c:v>-9</c:v>
                </c:pt>
                <c:pt idx="191">
                  <c:v>-9</c:v>
                </c:pt>
                <c:pt idx="192">
                  <c:v>-10</c:v>
                </c:pt>
                <c:pt idx="193">
                  <c:v>-10</c:v>
                </c:pt>
                <c:pt idx="194">
                  <c:v>-9</c:v>
                </c:pt>
                <c:pt idx="195">
                  <c:v>-8</c:v>
                </c:pt>
                <c:pt idx="196">
                  <c:v>-7</c:v>
                </c:pt>
                <c:pt idx="197">
                  <c:v>-6</c:v>
                </c:pt>
                <c:pt idx="198">
                  <c:v>-5</c:v>
                </c:pt>
                <c:pt idx="199">
                  <c:v>-6</c:v>
                </c:pt>
                <c:pt idx="200">
                  <c:v>-5</c:v>
                </c:pt>
                <c:pt idx="201">
                  <c:v>-6</c:v>
                </c:pt>
                <c:pt idx="202">
                  <c:v>-7</c:v>
                </c:pt>
                <c:pt idx="203">
                  <c:v>-6</c:v>
                </c:pt>
                <c:pt idx="204">
                  <c:v>-7</c:v>
                </c:pt>
                <c:pt idx="205">
                  <c:v>-7</c:v>
                </c:pt>
                <c:pt idx="206">
                  <c:v>-7</c:v>
                </c:pt>
                <c:pt idx="207">
                  <c:v>-7</c:v>
                </c:pt>
                <c:pt idx="208">
                  <c:v>-6</c:v>
                </c:pt>
                <c:pt idx="209">
                  <c:v>-6</c:v>
                </c:pt>
                <c:pt idx="210">
                  <c:v>-5</c:v>
                </c:pt>
                <c:pt idx="211">
                  <c:v>-5</c:v>
                </c:pt>
                <c:pt idx="212">
                  <c:v>-6</c:v>
                </c:pt>
                <c:pt idx="213">
                  <c:v>-7</c:v>
                </c:pt>
                <c:pt idx="214">
                  <c:v>-7</c:v>
                </c:pt>
                <c:pt idx="215">
                  <c:v>-7</c:v>
                </c:pt>
                <c:pt idx="216">
                  <c:v>-7</c:v>
                </c:pt>
                <c:pt idx="217">
                  <c:v>-6</c:v>
                </c:pt>
                <c:pt idx="218">
                  <c:v>-5</c:v>
                </c:pt>
                <c:pt idx="219">
                  <c:v>-6</c:v>
                </c:pt>
                <c:pt idx="220">
                  <c:v>-7</c:v>
                </c:pt>
                <c:pt idx="221">
                  <c:v>-8</c:v>
                </c:pt>
                <c:pt idx="222">
                  <c:v>-9</c:v>
                </c:pt>
                <c:pt idx="223">
                  <c:v>-8</c:v>
                </c:pt>
                <c:pt idx="224">
                  <c:v>-9</c:v>
                </c:pt>
                <c:pt idx="225">
                  <c:v>-10</c:v>
                </c:pt>
                <c:pt idx="226">
                  <c:v>-9</c:v>
                </c:pt>
                <c:pt idx="227">
                  <c:v>-10</c:v>
                </c:pt>
                <c:pt idx="228">
                  <c:v>-10</c:v>
                </c:pt>
                <c:pt idx="229">
                  <c:v>-9</c:v>
                </c:pt>
                <c:pt idx="230">
                  <c:v>-9</c:v>
                </c:pt>
                <c:pt idx="231">
                  <c:v>-9</c:v>
                </c:pt>
                <c:pt idx="232">
                  <c:v>-9</c:v>
                </c:pt>
                <c:pt idx="233">
                  <c:v>-9</c:v>
                </c:pt>
                <c:pt idx="234">
                  <c:v>-10</c:v>
                </c:pt>
                <c:pt idx="235">
                  <c:v>-9</c:v>
                </c:pt>
                <c:pt idx="236">
                  <c:v>-10</c:v>
                </c:pt>
                <c:pt idx="237">
                  <c:v>-11</c:v>
                </c:pt>
                <c:pt idx="238">
                  <c:v>-12</c:v>
                </c:pt>
                <c:pt idx="239">
                  <c:v>-11</c:v>
                </c:pt>
                <c:pt idx="240">
                  <c:v>-10</c:v>
                </c:pt>
                <c:pt idx="241">
                  <c:v>-11</c:v>
                </c:pt>
                <c:pt idx="242">
                  <c:v>-10</c:v>
                </c:pt>
                <c:pt idx="243">
                  <c:v>-9</c:v>
                </c:pt>
                <c:pt idx="244">
                  <c:v>-10</c:v>
                </c:pt>
                <c:pt idx="245">
                  <c:v>-10</c:v>
                </c:pt>
                <c:pt idx="246">
                  <c:v>-9</c:v>
                </c:pt>
                <c:pt idx="247">
                  <c:v>-10</c:v>
                </c:pt>
                <c:pt idx="248">
                  <c:v>-11</c:v>
                </c:pt>
                <c:pt idx="249">
                  <c:v>-11</c:v>
                </c:pt>
                <c:pt idx="250">
                  <c:v>-12</c:v>
                </c:pt>
                <c:pt idx="251">
                  <c:v>-13</c:v>
                </c:pt>
                <c:pt idx="252">
                  <c:v>-12</c:v>
                </c:pt>
                <c:pt idx="253">
                  <c:v>-11</c:v>
                </c:pt>
                <c:pt idx="254">
                  <c:v>-10</c:v>
                </c:pt>
                <c:pt idx="255">
                  <c:v>-11</c:v>
                </c:pt>
                <c:pt idx="256">
                  <c:v>-12</c:v>
                </c:pt>
                <c:pt idx="257">
                  <c:v>-12</c:v>
                </c:pt>
                <c:pt idx="258">
                  <c:v>-11</c:v>
                </c:pt>
                <c:pt idx="259">
                  <c:v>-10</c:v>
                </c:pt>
                <c:pt idx="260">
                  <c:v>-10</c:v>
                </c:pt>
                <c:pt idx="261">
                  <c:v>-11</c:v>
                </c:pt>
                <c:pt idx="262">
                  <c:v>-10</c:v>
                </c:pt>
                <c:pt idx="263">
                  <c:v>-10</c:v>
                </c:pt>
                <c:pt idx="264">
                  <c:v>-9</c:v>
                </c:pt>
                <c:pt idx="265">
                  <c:v>-8</c:v>
                </c:pt>
                <c:pt idx="266">
                  <c:v>-9</c:v>
                </c:pt>
                <c:pt idx="267">
                  <c:v>-10</c:v>
                </c:pt>
                <c:pt idx="268">
                  <c:v>-10</c:v>
                </c:pt>
                <c:pt idx="269">
                  <c:v>-9</c:v>
                </c:pt>
                <c:pt idx="270">
                  <c:v>-9</c:v>
                </c:pt>
                <c:pt idx="271">
                  <c:v>-9</c:v>
                </c:pt>
                <c:pt idx="272">
                  <c:v>-9</c:v>
                </c:pt>
                <c:pt idx="273">
                  <c:v>-10</c:v>
                </c:pt>
                <c:pt idx="274">
                  <c:v>-11</c:v>
                </c:pt>
                <c:pt idx="275">
                  <c:v>-11</c:v>
                </c:pt>
                <c:pt idx="276">
                  <c:v>-10</c:v>
                </c:pt>
                <c:pt idx="277">
                  <c:v>-10</c:v>
                </c:pt>
                <c:pt idx="278">
                  <c:v>-11</c:v>
                </c:pt>
                <c:pt idx="279">
                  <c:v>-12</c:v>
                </c:pt>
                <c:pt idx="280">
                  <c:v>-12</c:v>
                </c:pt>
                <c:pt idx="281">
                  <c:v>-12</c:v>
                </c:pt>
                <c:pt idx="282">
                  <c:v>-13</c:v>
                </c:pt>
                <c:pt idx="283">
                  <c:v>-14</c:v>
                </c:pt>
                <c:pt idx="284">
                  <c:v>-14</c:v>
                </c:pt>
                <c:pt idx="285">
                  <c:v>-14</c:v>
                </c:pt>
                <c:pt idx="286">
                  <c:v>-13</c:v>
                </c:pt>
                <c:pt idx="287">
                  <c:v>-13</c:v>
                </c:pt>
                <c:pt idx="288">
                  <c:v>-12</c:v>
                </c:pt>
                <c:pt idx="289">
                  <c:v>-11</c:v>
                </c:pt>
                <c:pt idx="290">
                  <c:v>-10</c:v>
                </c:pt>
                <c:pt idx="291">
                  <c:v>-10</c:v>
                </c:pt>
                <c:pt idx="292">
                  <c:v>-10</c:v>
                </c:pt>
                <c:pt idx="293">
                  <c:v>-9</c:v>
                </c:pt>
                <c:pt idx="294">
                  <c:v>-10</c:v>
                </c:pt>
                <c:pt idx="295">
                  <c:v>-9</c:v>
                </c:pt>
                <c:pt idx="296">
                  <c:v>-10</c:v>
                </c:pt>
                <c:pt idx="297">
                  <c:v>-10</c:v>
                </c:pt>
                <c:pt idx="298">
                  <c:v>-9</c:v>
                </c:pt>
                <c:pt idx="299">
                  <c:v>-8</c:v>
                </c:pt>
                <c:pt idx="300">
                  <c:v>-7</c:v>
                </c:pt>
                <c:pt idx="301">
                  <c:v>-7</c:v>
                </c:pt>
                <c:pt idx="302">
                  <c:v>-8</c:v>
                </c:pt>
                <c:pt idx="303">
                  <c:v>-7</c:v>
                </c:pt>
                <c:pt idx="304">
                  <c:v>-6</c:v>
                </c:pt>
                <c:pt idx="305">
                  <c:v>-7</c:v>
                </c:pt>
                <c:pt idx="306">
                  <c:v>-6</c:v>
                </c:pt>
                <c:pt idx="307">
                  <c:v>-5</c:v>
                </c:pt>
                <c:pt idx="308">
                  <c:v>-4</c:v>
                </c:pt>
                <c:pt idx="309">
                  <c:v>-3</c:v>
                </c:pt>
                <c:pt idx="310">
                  <c:v>-2</c:v>
                </c:pt>
                <c:pt idx="311">
                  <c:v>-1</c:v>
                </c:pt>
                <c:pt idx="312">
                  <c:v>-1</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numCache>
            </c:numRef>
          </c:val>
          <c:smooth val="0"/>
          <c:extLst>
            <c:ext xmlns:c16="http://schemas.microsoft.com/office/drawing/2014/chart" uri="{C3380CC4-5D6E-409C-BE32-E72D297353CC}">
              <c16:uniqueId val="{00000000-567E-4AFF-86A3-040B0DD20745}"/>
            </c:ext>
          </c:extLst>
        </c:ser>
        <c:ser>
          <c:idx val="1"/>
          <c:order val="1"/>
          <c:tx>
            <c:strRef>
              <c:f>'Cuenta Real'!$P$2</c:f>
              <c:strCache>
                <c:ptCount val="1"/>
                <c:pt idx="0">
                  <c:v>Real</c:v>
                </c:pt>
              </c:strCache>
            </c:strRef>
          </c:tx>
          <c:spPr>
            <a:ln w="25400" cap="rnd">
              <a:solidFill>
                <a:schemeClr val="accent2"/>
              </a:solidFill>
              <a:round/>
            </a:ln>
            <a:effectLst/>
          </c:spPr>
          <c:marker>
            <c:symbol val="none"/>
          </c:marker>
          <c:val>
            <c:numRef>
              <c:f>'Cuenta Real'!$P$3:$P$336</c:f>
              <c:numCache>
                <c:formatCode>0.00</c:formatCode>
                <c:ptCount val="334"/>
                <c:pt idx="0">
                  <c:v>0</c:v>
                </c:pt>
                <c:pt idx="1">
                  <c:v>0.16720257234726688</c:v>
                </c:pt>
                <c:pt idx="2">
                  <c:v>0.16774193548387095</c:v>
                </c:pt>
                <c:pt idx="3">
                  <c:v>0.33656957928802589</c:v>
                </c:pt>
                <c:pt idx="4">
                  <c:v>0.33766233766233766</c:v>
                </c:pt>
                <c:pt idx="5">
                  <c:v>0.16938110749185667</c:v>
                </c:pt>
                <c:pt idx="6">
                  <c:v>0</c:v>
                </c:pt>
                <c:pt idx="7">
                  <c:v>0.17049180327868854</c:v>
                </c:pt>
                <c:pt idx="8">
                  <c:v>0.34210526315789475</c:v>
                </c:pt>
                <c:pt idx="9">
                  <c:v>0.34323432343234322</c:v>
                </c:pt>
                <c:pt idx="10">
                  <c:v>0.34437086092715236</c:v>
                </c:pt>
                <c:pt idx="11">
                  <c:v>0.5182724252491695</c:v>
                </c:pt>
                <c:pt idx="12">
                  <c:v>0.34666666666666668</c:v>
                </c:pt>
                <c:pt idx="13">
                  <c:v>0.17391304347826086</c:v>
                </c:pt>
                <c:pt idx="14">
                  <c:v>0</c:v>
                </c:pt>
                <c:pt idx="15">
                  <c:v>0.17508417508417509</c:v>
                </c:pt>
                <c:pt idx="16">
                  <c:v>0</c:v>
                </c:pt>
                <c:pt idx="17">
                  <c:v>-0.17627118644067796</c:v>
                </c:pt>
                <c:pt idx="18">
                  <c:v>-0.35374149659863946</c:v>
                </c:pt>
                <c:pt idx="19">
                  <c:v>-0.1774744027303754</c:v>
                </c:pt>
                <c:pt idx="20">
                  <c:v>-0.35616438356164387</c:v>
                </c:pt>
                <c:pt idx="21">
                  <c:v>-0.35738831615120276</c:v>
                </c:pt>
                <c:pt idx="22">
                  <c:v>-0.5379310344827587</c:v>
                </c:pt>
                <c:pt idx="23">
                  <c:v>-0.7197231833910035</c:v>
                </c:pt>
                <c:pt idx="24">
                  <c:v>-0.54166666666666663</c:v>
                </c:pt>
                <c:pt idx="25">
                  <c:v>-0.72473867595818819</c:v>
                </c:pt>
                <c:pt idx="26">
                  <c:v>-0.90909090909090906</c:v>
                </c:pt>
                <c:pt idx="27">
                  <c:v>-0.72982456140350871</c:v>
                </c:pt>
                <c:pt idx="28">
                  <c:v>-0.91549295774647887</c:v>
                </c:pt>
                <c:pt idx="29">
                  <c:v>-1.1024734982332156</c:v>
                </c:pt>
                <c:pt idx="30">
                  <c:v>-1.1063829787234043</c:v>
                </c:pt>
                <c:pt idx="31">
                  <c:v>-1.1103202846975089</c:v>
                </c:pt>
                <c:pt idx="32">
                  <c:v>-0.92857142857142849</c:v>
                </c:pt>
                <c:pt idx="33">
                  <c:v>-1.1182795698924732</c:v>
                </c:pt>
                <c:pt idx="34">
                  <c:v>-1.3093525179856116</c:v>
                </c:pt>
                <c:pt idx="35">
                  <c:v>-1.1263537906137184</c:v>
                </c:pt>
                <c:pt idx="36">
                  <c:v>-1.318840579710145</c:v>
                </c:pt>
                <c:pt idx="37">
                  <c:v>-1.5127272727272727</c:v>
                </c:pt>
                <c:pt idx="38">
                  <c:v>-1.7080291970802919</c:v>
                </c:pt>
                <c:pt idx="39">
                  <c:v>-1.9047619047619047</c:v>
                </c:pt>
                <c:pt idx="40">
                  <c:v>-1.7205882352941175</c:v>
                </c:pt>
                <c:pt idx="41">
                  <c:v>-1.5350553505535054</c:v>
                </c:pt>
                <c:pt idx="42">
                  <c:v>-1.3481481481481481</c:v>
                </c:pt>
                <c:pt idx="43">
                  <c:v>-1.1598513011152416</c:v>
                </c:pt>
                <c:pt idx="44">
                  <c:v>-0.9701492537313432</c:v>
                </c:pt>
                <c:pt idx="45">
                  <c:v>-0.77902621722846432</c:v>
                </c:pt>
                <c:pt idx="46">
                  <c:v>-0.78195488721804518</c:v>
                </c:pt>
                <c:pt idx="47">
                  <c:v>-0.98113207547169823</c:v>
                </c:pt>
                <c:pt idx="48">
                  <c:v>-1.1818181818181819</c:v>
                </c:pt>
                <c:pt idx="49">
                  <c:v>-1.3840304182509506</c:v>
                </c:pt>
                <c:pt idx="50">
                  <c:v>-1.1908396946564885</c:v>
                </c:pt>
                <c:pt idx="51">
                  <c:v>-1.1954022988505748</c:v>
                </c:pt>
                <c:pt idx="52">
                  <c:v>-1.4</c:v>
                </c:pt>
                <c:pt idx="53">
                  <c:v>-1.2046332046332047</c:v>
                </c:pt>
                <c:pt idx="54">
                  <c:v>-1.4108527131782946</c:v>
                </c:pt>
                <c:pt idx="55">
                  <c:v>-1.4163424124513617</c:v>
                </c:pt>
                <c:pt idx="56">
                  <c:v>-1.625</c:v>
                </c:pt>
                <c:pt idx="57">
                  <c:v>-1.6313725490196078</c:v>
                </c:pt>
                <c:pt idx="58">
                  <c:v>-1.8425196850393699</c:v>
                </c:pt>
                <c:pt idx="59">
                  <c:v>-1.6442687747035574</c:v>
                </c:pt>
                <c:pt idx="60">
                  <c:v>-1.4444444444444446</c:v>
                </c:pt>
                <c:pt idx="61">
                  <c:v>-1.6573705179282869</c:v>
                </c:pt>
                <c:pt idx="62">
                  <c:v>-1.456</c:v>
                </c:pt>
                <c:pt idx="63">
                  <c:v>-1.6706827309236949</c:v>
                </c:pt>
                <c:pt idx="64">
                  <c:v>-1.467741935483871</c:v>
                </c:pt>
                <c:pt idx="65">
                  <c:v>-1.263157894736842</c:v>
                </c:pt>
                <c:pt idx="66">
                  <c:v>-1.056910569105691</c:v>
                </c:pt>
                <c:pt idx="67">
                  <c:v>-0.84897959183673466</c:v>
                </c:pt>
                <c:pt idx="68">
                  <c:v>-0.6393442622950819</c:v>
                </c:pt>
                <c:pt idx="69">
                  <c:v>-0.4279835390946502</c:v>
                </c:pt>
                <c:pt idx="70">
                  <c:v>-0.21487603305785122</c:v>
                </c:pt>
                <c:pt idx="71">
                  <c:v>0</c:v>
                </c:pt>
                <c:pt idx="72">
                  <c:v>-0.21666666666666667</c:v>
                </c:pt>
                <c:pt idx="73">
                  <c:v>0</c:v>
                </c:pt>
                <c:pt idx="74">
                  <c:v>-0.21848739495798319</c:v>
                </c:pt>
                <c:pt idx="75">
                  <c:v>0</c:v>
                </c:pt>
                <c:pt idx="76">
                  <c:v>0.22033898305084745</c:v>
                </c:pt>
                <c:pt idx="77">
                  <c:v>0.44255319148936173</c:v>
                </c:pt>
                <c:pt idx="78">
                  <c:v>0.44444444444444442</c:v>
                </c:pt>
                <c:pt idx="79">
                  <c:v>0.66952789699570814</c:v>
                </c:pt>
                <c:pt idx="80">
                  <c:v>0.44827586206896552</c:v>
                </c:pt>
                <c:pt idx="81">
                  <c:v>0.67532467532467533</c:v>
                </c:pt>
                <c:pt idx="82">
                  <c:v>0.90434782608695652</c:v>
                </c:pt>
                <c:pt idx="83">
                  <c:v>1.1353711790393013</c:v>
                </c:pt>
                <c:pt idx="84">
                  <c:v>1.1403508771929824</c:v>
                </c:pt>
                <c:pt idx="85">
                  <c:v>1.1453744493392071</c:v>
                </c:pt>
                <c:pt idx="86">
                  <c:v>1.3805309734513276</c:v>
                </c:pt>
                <c:pt idx="87">
                  <c:v>1.3866666666666667</c:v>
                </c:pt>
                <c:pt idx="88">
                  <c:v>1.1607142857142858</c:v>
                </c:pt>
                <c:pt idx="89">
                  <c:v>1.1659192825112108</c:v>
                </c:pt>
                <c:pt idx="90">
                  <c:v>0.93693693693693691</c:v>
                </c:pt>
                <c:pt idx="91">
                  <c:v>1.1764705882352942</c:v>
                </c:pt>
                <c:pt idx="92">
                  <c:v>1.4181818181818182</c:v>
                </c:pt>
                <c:pt idx="93">
                  <c:v>1.1872146118721461</c:v>
                </c:pt>
                <c:pt idx="94">
                  <c:v>1.4311926605504586</c:v>
                </c:pt>
                <c:pt idx="95">
                  <c:v>1.6774193548387095</c:v>
                </c:pt>
                <c:pt idx="96">
                  <c:v>1.6851851851851851</c:v>
                </c:pt>
                <c:pt idx="97">
                  <c:v>1.6930232558139533</c:v>
                </c:pt>
                <c:pt idx="98">
                  <c:v>1.94392523364486</c:v>
                </c:pt>
                <c:pt idx="99">
                  <c:v>1.7089201877934275</c:v>
                </c:pt>
                <c:pt idx="100">
                  <c:v>1.7169811320754718</c:v>
                </c:pt>
                <c:pt idx="101">
                  <c:v>1.7251184834123223</c:v>
                </c:pt>
                <c:pt idx="102">
                  <c:v>1.4857142857142858</c:v>
                </c:pt>
                <c:pt idx="103">
                  <c:v>1.2440191387559809</c:v>
                </c:pt>
                <c:pt idx="104">
                  <c:v>1.5</c:v>
                </c:pt>
                <c:pt idx="105">
                  <c:v>1.2560386473429952</c:v>
                </c:pt>
                <c:pt idx="106">
                  <c:v>1.0097087378640777</c:v>
                </c:pt>
                <c:pt idx="107">
                  <c:v>1.2682926829268293</c:v>
                </c:pt>
                <c:pt idx="108">
                  <c:v>1.2745098039215688</c:v>
                </c:pt>
                <c:pt idx="109">
                  <c:v>1.0246305418719213</c:v>
                </c:pt>
                <c:pt idx="110">
                  <c:v>1.2871287128712872</c:v>
                </c:pt>
                <c:pt idx="111">
                  <c:v>1.0348258706467661</c:v>
                </c:pt>
                <c:pt idx="112">
                  <c:v>0.78</c:v>
                </c:pt>
                <c:pt idx="113">
                  <c:v>1.0452261306532662</c:v>
                </c:pt>
                <c:pt idx="114">
                  <c:v>1.3131313131313131</c:v>
                </c:pt>
                <c:pt idx="115">
                  <c:v>1.5837563451776651</c:v>
                </c:pt>
                <c:pt idx="116">
                  <c:v>1.8571428571428572</c:v>
                </c:pt>
                <c:pt idx="117">
                  <c:v>1.6</c:v>
                </c:pt>
                <c:pt idx="118">
                  <c:v>1.3402061855670102</c:v>
                </c:pt>
                <c:pt idx="119">
                  <c:v>1.3471502590673574</c:v>
                </c:pt>
                <c:pt idx="120">
                  <c:v>1.3541666666666665</c:v>
                </c:pt>
                <c:pt idx="121">
                  <c:v>1.6335078534031415</c:v>
                </c:pt>
                <c:pt idx="122">
                  <c:v>1.6421052631578947</c:v>
                </c:pt>
                <c:pt idx="123">
                  <c:v>1.3756613756613756</c:v>
                </c:pt>
                <c:pt idx="124">
                  <c:v>1.3829787234042552</c:v>
                </c:pt>
                <c:pt idx="125">
                  <c:v>1.1122994652406417</c:v>
                </c:pt>
                <c:pt idx="126">
                  <c:v>0.83870967741935476</c:v>
                </c:pt>
                <c:pt idx="127">
                  <c:v>1.1243243243243244</c:v>
                </c:pt>
                <c:pt idx="128">
                  <c:v>1.4130434782608696</c:v>
                </c:pt>
                <c:pt idx="129">
                  <c:v>1.1366120218579234</c:v>
                </c:pt>
                <c:pt idx="130">
                  <c:v>1.4285714285714286</c:v>
                </c:pt>
                <c:pt idx="131">
                  <c:v>1.149171270718232</c:v>
                </c:pt>
                <c:pt idx="132">
                  <c:v>1.4444444444444444</c:v>
                </c:pt>
                <c:pt idx="133">
                  <c:v>1.1620111731843574</c:v>
                </c:pt>
                <c:pt idx="134">
                  <c:v>0.8764044943820225</c:v>
                </c:pt>
                <c:pt idx="135">
                  <c:v>0.88135593220338981</c:v>
                </c:pt>
                <c:pt idx="136">
                  <c:v>0.59090909090909094</c:v>
                </c:pt>
                <c:pt idx="137">
                  <c:v>0.29714285714285715</c:v>
                </c:pt>
                <c:pt idx="138">
                  <c:v>0.59770114942528729</c:v>
                </c:pt>
                <c:pt idx="139">
                  <c:v>0.30057803468208089</c:v>
                </c:pt>
                <c:pt idx="140">
                  <c:v>0</c:v>
                </c:pt>
                <c:pt idx="141">
                  <c:v>0.30409356725146203</c:v>
                </c:pt>
                <c:pt idx="142">
                  <c:v>0.61176470588235299</c:v>
                </c:pt>
                <c:pt idx="143">
                  <c:v>0.61538461538461542</c:v>
                </c:pt>
                <c:pt idx="144">
                  <c:v>0.30952380952380953</c:v>
                </c:pt>
                <c:pt idx="145">
                  <c:v>0.6227544910179641</c:v>
                </c:pt>
                <c:pt idx="146">
                  <c:v>0.93975903614457823</c:v>
                </c:pt>
                <c:pt idx="147">
                  <c:v>0.94545454545454555</c:v>
                </c:pt>
                <c:pt idx="148">
                  <c:v>0.95121951219512202</c:v>
                </c:pt>
                <c:pt idx="149">
                  <c:v>0.6380368098159509</c:v>
                </c:pt>
                <c:pt idx="150">
                  <c:v>0.96296296296296291</c:v>
                </c:pt>
                <c:pt idx="151">
                  <c:v>0.64596273291925466</c:v>
                </c:pt>
                <c:pt idx="152">
                  <c:v>0.32499999999999996</c:v>
                </c:pt>
                <c:pt idx="153">
                  <c:v>0.32704402515723274</c:v>
                </c:pt>
                <c:pt idx="154">
                  <c:v>0.65822784810126589</c:v>
                </c:pt>
                <c:pt idx="155">
                  <c:v>0.99363057324840764</c:v>
                </c:pt>
                <c:pt idx="156">
                  <c:v>1.3333333333333333</c:v>
                </c:pt>
                <c:pt idx="157">
                  <c:v>1.0064516129032257</c:v>
                </c:pt>
                <c:pt idx="158">
                  <c:v>0.67532467532467533</c:v>
                </c:pt>
                <c:pt idx="159">
                  <c:v>0.33986928104575159</c:v>
                </c:pt>
                <c:pt idx="160">
                  <c:v>0.34210526315789475</c:v>
                </c:pt>
                <c:pt idx="161">
                  <c:v>0.68874172185430471</c:v>
                </c:pt>
                <c:pt idx="162">
                  <c:v>0.34666666666666668</c:v>
                </c:pt>
                <c:pt idx="163">
                  <c:v>0</c:v>
                </c:pt>
                <c:pt idx="164">
                  <c:v>0.35135135135135132</c:v>
                </c:pt>
                <c:pt idx="165">
                  <c:v>0.70748299319727892</c:v>
                </c:pt>
                <c:pt idx="166">
                  <c:v>0.35616438356164387</c:v>
                </c:pt>
                <c:pt idx="167">
                  <c:v>0.35862068965517241</c:v>
                </c:pt>
                <c:pt idx="168">
                  <c:v>0.72222222222222221</c:v>
                </c:pt>
                <c:pt idx="169">
                  <c:v>0.36363636363636365</c:v>
                </c:pt>
                <c:pt idx="170">
                  <c:v>0</c:v>
                </c:pt>
                <c:pt idx="171">
                  <c:v>-0.36879432624113473</c:v>
                </c:pt>
                <c:pt idx="172">
                  <c:v>-0.37142857142857139</c:v>
                </c:pt>
                <c:pt idx="173">
                  <c:v>-0.74820143884892087</c:v>
                </c:pt>
                <c:pt idx="174">
                  <c:v>-1.1304347826086958</c:v>
                </c:pt>
                <c:pt idx="175">
                  <c:v>-1.1386861313868613</c:v>
                </c:pt>
                <c:pt idx="176">
                  <c:v>-1.5294117647058822</c:v>
                </c:pt>
                <c:pt idx="177">
                  <c:v>-1.1555555555555554</c:v>
                </c:pt>
                <c:pt idx="178">
                  <c:v>-1.5522388059701491</c:v>
                </c:pt>
                <c:pt idx="179">
                  <c:v>-1.9548872180451129</c:v>
                </c:pt>
                <c:pt idx="180">
                  <c:v>-2.3636363636363638</c:v>
                </c:pt>
                <c:pt idx="181">
                  <c:v>-2.3816793893129771</c:v>
                </c:pt>
                <c:pt idx="182">
                  <c:v>-2.4</c:v>
                </c:pt>
                <c:pt idx="183">
                  <c:v>-2.8217054263565893</c:v>
                </c:pt>
                <c:pt idx="184">
                  <c:v>-2.4375</c:v>
                </c:pt>
                <c:pt idx="185">
                  <c:v>-2.0472440944881889</c:v>
                </c:pt>
                <c:pt idx="186">
                  <c:v>-2.4761904761904763</c:v>
                </c:pt>
                <c:pt idx="187">
                  <c:v>-2.496</c:v>
                </c:pt>
                <c:pt idx="188">
                  <c:v>-2.935483870967742</c:v>
                </c:pt>
                <c:pt idx="189">
                  <c:v>-3.3821138211382111</c:v>
                </c:pt>
                <c:pt idx="190">
                  <c:v>-3.8360655737704916</c:v>
                </c:pt>
                <c:pt idx="191">
                  <c:v>-3.8677685950413219</c:v>
                </c:pt>
                <c:pt idx="192">
                  <c:v>-4.3333333333333339</c:v>
                </c:pt>
                <c:pt idx="193">
                  <c:v>-4.3697478991596643</c:v>
                </c:pt>
                <c:pt idx="194">
                  <c:v>-3.9661016949152543</c:v>
                </c:pt>
                <c:pt idx="195">
                  <c:v>-3.5555555555555554</c:v>
                </c:pt>
                <c:pt idx="196">
                  <c:v>-3.1379310344827585</c:v>
                </c:pt>
                <c:pt idx="197">
                  <c:v>-2.7130434782608694</c:v>
                </c:pt>
                <c:pt idx="198">
                  <c:v>-2.2807017543859649</c:v>
                </c:pt>
                <c:pt idx="199">
                  <c:v>-2.7610619469026552</c:v>
                </c:pt>
                <c:pt idx="200">
                  <c:v>-2.3214285714285716</c:v>
                </c:pt>
                <c:pt idx="201">
                  <c:v>-2.810810810810811</c:v>
                </c:pt>
                <c:pt idx="202">
                  <c:v>-3.3090909090909091</c:v>
                </c:pt>
                <c:pt idx="203">
                  <c:v>-2.8623853211009171</c:v>
                </c:pt>
                <c:pt idx="204">
                  <c:v>-3.3703703703703702</c:v>
                </c:pt>
                <c:pt idx="205">
                  <c:v>-3.4018691588785051</c:v>
                </c:pt>
                <c:pt idx="206">
                  <c:v>-3.4339622641509435</c:v>
                </c:pt>
                <c:pt idx="207">
                  <c:v>-3.4666666666666668</c:v>
                </c:pt>
                <c:pt idx="208">
                  <c:v>-3</c:v>
                </c:pt>
                <c:pt idx="209">
                  <c:v>-3.029126213592233</c:v>
                </c:pt>
                <c:pt idx="210">
                  <c:v>-2.5490196078431375</c:v>
                </c:pt>
                <c:pt idx="211">
                  <c:v>-2.5742574257425743</c:v>
                </c:pt>
                <c:pt idx="212">
                  <c:v>-3.12</c:v>
                </c:pt>
                <c:pt idx="213">
                  <c:v>-3.6767676767676769</c:v>
                </c:pt>
                <c:pt idx="214">
                  <c:v>-3.7142857142857144</c:v>
                </c:pt>
                <c:pt idx="215">
                  <c:v>-3.7525773195876289</c:v>
                </c:pt>
                <c:pt idx="216">
                  <c:v>-3.7916666666666665</c:v>
                </c:pt>
                <c:pt idx="217">
                  <c:v>-3.2842105263157895</c:v>
                </c:pt>
                <c:pt idx="218">
                  <c:v>-2.7659574468085104</c:v>
                </c:pt>
                <c:pt idx="219">
                  <c:v>-3.354838709677419</c:v>
                </c:pt>
                <c:pt idx="220">
                  <c:v>-3.956521739130435</c:v>
                </c:pt>
                <c:pt idx="221">
                  <c:v>-4.5714285714285712</c:v>
                </c:pt>
                <c:pt idx="222">
                  <c:v>-5.2</c:v>
                </c:pt>
                <c:pt idx="223">
                  <c:v>-4.6741573033707864</c:v>
                </c:pt>
                <c:pt idx="224">
                  <c:v>-5.3181818181818183</c:v>
                </c:pt>
                <c:pt idx="225">
                  <c:v>-5.9770114942528734</c:v>
                </c:pt>
                <c:pt idx="226">
                  <c:v>-5.441860465116279</c:v>
                </c:pt>
                <c:pt idx="227">
                  <c:v>-6.1176470588235299</c:v>
                </c:pt>
                <c:pt idx="228">
                  <c:v>-6.1904761904761907</c:v>
                </c:pt>
                <c:pt idx="229">
                  <c:v>-5.6385542168674698</c:v>
                </c:pt>
                <c:pt idx="230">
                  <c:v>-5.7073170731707323</c:v>
                </c:pt>
                <c:pt idx="231">
                  <c:v>-5.7777777777777777</c:v>
                </c:pt>
                <c:pt idx="232">
                  <c:v>-5.85</c:v>
                </c:pt>
                <c:pt idx="233">
                  <c:v>-5.9240506329113929</c:v>
                </c:pt>
                <c:pt idx="234">
                  <c:v>-6.666666666666667</c:v>
                </c:pt>
                <c:pt idx="235">
                  <c:v>-6.0779220779220777</c:v>
                </c:pt>
                <c:pt idx="236">
                  <c:v>-6.8421052631578956</c:v>
                </c:pt>
                <c:pt idx="237">
                  <c:v>-7.6266666666666669</c:v>
                </c:pt>
                <c:pt idx="238">
                  <c:v>-8.4324324324324316</c:v>
                </c:pt>
                <c:pt idx="239">
                  <c:v>-7.8356164383561646</c:v>
                </c:pt>
                <c:pt idx="240">
                  <c:v>-7.2222222222222223</c:v>
                </c:pt>
                <c:pt idx="241">
                  <c:v>-8.056338028169014</c:v>
                </c:pt>
                <c:pt idx="242">
                  <c:v>-7.4285714285714279</c:v>
                </c:pt>
                <c:pt idx="243">
                  <c:v>-6.7826086956521738</c:v>
                </c:pt>
                <c:pt idx="244">
                  <c:v>-7.6470588235294112</c:v>
                </c:pt>
                <c:pt idx="245">
                  <c:v>-7.7611940298507456</c:v>
                </c:pt>
                <c:pt idx="246">
                  <c:v>-7.0909090909090917</c:v>
                </c:pt>
                <c:pt idx="247">
                  <c:v>-8</c:v>
                </c:pt>
                <c:pt idx="248">
                  <c:v>-8.9375</c:v>
                </c:pt>
                <c:pt idx="249">
                  <c:v>-9.0793650793650809</c:v>
                </c:pt>
                <c:pt idx="250">
                  <c:v>-10.064516129032258</c:v>
                </c:pt>
                <c:pt idx="251">
                  <c:v>-11.081967213114753</c:v>
                </c:pt>
                <c:pt idx="252">
                  <c:v>-10.4</c:v>
                </c:pt>
                <c:pt idx="253">
                  <c:v>-9.6949152542372889</c:v>
                </c:pt>
                <c:pt idx="254">
                  <c:v>-8.9655172413793096</c:v>
                </c:pt>
                <c:pt idx="255">
                  <c:v>-10.035087719298245</c:v>
                </c:pt>
                <c:pt idx="256">
                  <c:v>-11.142857142857144</c:v>
                </c:pt>
                <c:pt idx="257">
                  <c:v>-11.345454545454546</c:v>
                </c:pt>
                <c:pt idx="258">
                  <c:v>-10.592592592592592</c:v>
                </c:pt>
                <c:pt idx="259">
                  <c:v>-9.8113207547169825</c:v>
                </c:pt>
                <c:pt idx="260">
                  <c:v>-10</c:v>
                </c:pt>
                <c:pt idx="261">
                  <c:v>-11.215686274509805</c:v>
                </c:pt>
                <c:pt idx="262">
                  <c:v>-10.4</c:v>
                </c:pt>
                <c:pt idx="263">
                  <c:v>-10.612244897959183</c:v>
                </c:pt>
                <c:pt idx="264">
                  <c:v>-9.75</c:v>
                </c:pt>
                <c:pt idx="265">
                  <c:v>-8.8510638297872344</c:v>
                </c:pt>
                <c:pt idx="266">
                  <c:v>-10.173913043478262</c:v>
                </c:pt>
                <c:pt idx="267">
                  <c:v>-11.555555555555555</c:v>
                </c:pt>
                <c:pt idx="268">
                  <c:v>-11.818181818181818</c:v>
                </c:pt>
                <c:pt idx="269">
                  <c:v>-10.883720930232558</c:v>
                </c:pt>
                <c:pt idx="270">
                  <c:v>-11.142857142857142</c:v>
                </c:pt>
                <c:pt idx="271">
                  <c:v>-11.414634146341465</c:v>
                </c:pt>
                <c:pt idx="272">
                  <c:v>-11.7</c:v>
                </c:pt>
                <c:pt idx="273">
                  <c:v>-13.333333333333334</c:v>
                </c:pt>
                <c:pt idx="274">
                  <c:v>-15.05263157894737</c:v>
                </c:pt>
                <c:pt idx="275">
                  <c:v>-15.45945945945946</c:v>
                </c:pt>
                <c:pt idx="276">
                  <c:v>-14.444444444444445</c:v>
                </c:pt>
                <c:pt idx="277">
                  <c:v>-14.857142857142856</c:v>
                </c:pt>
                <c:pt idx="278">
                  <c:v>-16.823529411764707</c:v>
                </c:pt>
                <c:pt idx="279">
                  <c:v>-18.90909090909091</c:v>
                </c:pt>
                <c:pt idx="280">
                  <c:v>-19.5</c:v>
                </c:pt>
                <c:pt idx="281">
                  <c:v>-20.129032258064516</c:v>
                </c:pt>
                <c:pt idx="282">
                  <c:v>-22.533333333333335</c:v>
                </c:pt>
                <c:pt idx="283">
                  <c:v>-25.103448275862068</c:v>
                </c:pt>
                <c:pt idx="284">
                  <c:v>-26</c:v>
                </c:pt>
                <c:pt idx="285">
                  <c:v>-26.962962962962962</c:v>
                </c:pt>
                <c:pt idx="286">
                  <c:v>-26</c:v>
                </c:pt>
                <c:pt idx="287">
                  <c:v>-27.04</c:v>
                </c:pt>
                <c:pt idx="288">
                  <c:v>-26</c:v>
                </c:pt>
                <c:pt idx="289">
                  <c:v>-24.869565217391305</c:v>
                </c:pt>
                <c:pt idx="290">
                  <c:v>-23.636363636363637</c:v>
                </c:pt>
                <c:pt idx="291">
                  <c:v>-24.761904761904763</c:v>
                </c:pt>
                <c:pt idx="292">
                  <c:v>-26</c:v>
                </c:pt>
                <c:pt idx="293">
                  <c:v>-24.631578947368421</c:v>
                </c:pt>
                <c:pt idx="294">
                  <c:v>-28.888888888888889</c:v>
                </c:pt>
                <c:pt idx="295">
                  <c:v>-27.52941176470588</c:v>
                </c:pt>
                <c:pt idx="296">
                  <c:v>-32.5</c:v>
                </c:pt>
                <c:pt idx="297">
                  <c:v>-34.666666666666671</c:v>
                </c:pt>
                <c:pt idx="298">
                  <c:v>-33.428571428571431</c:v>
                </c:pt>
                <c:pt idx="299">
                  <c:v>-32</c:v>
                </c:pt>
                <c:pt idx="300">
                  <c:v>-30.333333333333332</c:v>
                </c:pt>
                <c:pt idx="301">
                  <c:v>-33.090909090909093</c:v>
                </c:pt>
                <c:pt idx="302">
                  <c:v>-41.599999999999994</c:v>
                </c:pt>
                <c:pt idx="303">
                  <c:v>-40.444444444444443</c:v>
                </c:pt>
                <c:pt idx="304">
                  <c:v>-39</c:v>
                </c:pt>
                <c:pt idx="305">
                  <c:v>-52</c:v>
                </c:pt>
                <c:pt idx="306">
                  <c:v>-52</c:v>
                </c:pt>
                <c:pt idx="307">
                  <c:v>-52</c:v>
                </c:pt>
                <c:pt idx="308">
                  <c:v>-52</c:v>
                </c:pt>
                <c:pt idx="309">
                  <c:v>-52</c:v>
                </c:pt>
                <c:pt idx="310">
                  <c:v>-52</c:v>
                </c:pt>
                <c:pt idx="311">
                  <c:v>-52</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numCache>
            </c:numRef>
          </c:val>
          <c:smooth val="0"/>
          <c:extLst>
            <c:ext xmlns:c16="http://schemas.microsoft.com/office/drawing/2014/chart" uri="{C3380CC4-5D6E-409C-BE32-E72D297353CC}">
              <c16:uniqueId val="{00000001-567E-4AFF-86A3-040B0DD20745}"/>
            </c:ext>
          </c:extLst>
        </c:ser>
        <c:ser>
          <c:idx val="3"/>
          <c:order val="3"/>
          <c:tx>
            <c:strRef>
              <c:f>'Cuenta Real'!$R$2</c:f>
              <c:strCache>
                <c:ptCount val="1"/>
                <c:pt idx="0">
                  <c:v>línea</c:v>
                </c:pt>
              </c:strCache>
            </c:strRef>
          </c:tx>
          <c:spPr>
            <a:ln w="25400" cap="rnd">
              <a:solidFill>
                <a:srgbClr val="EE0000"/>
              </a:solidFill>
              <a:prstDash val="sysDash"/>
              <a:round/>
            </a:ln>
            <a:effectLst/>
          </c:spPr>
          <c:marker>
            <c:symbol val="none"/>
          </c:marker>
          <c:val>
            <c:numRef>
              <c:f>'Cuenta Real'!$R$3:$R$336</c:f>
              <c:numCache>
                <c:formatCode>General</c:formatCode>
                <c:ptCount val="3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numCache>
            </c:numRef>
          </c:val>
          <c:smooth val="0"/>
          <c:extLst>
            <c:ext xmlns:c16="http://schemas.microsoft.com/office/drawing/2014/chart" uri="{C3380CC4-5D6E-409C-BE32-E72D297353CC}">
              <c16:uniqueId val="{00000003-567E-4AFF-86A3-040B0DD20745}"/>
            </c:ext>
          </c:extLst>
        </c:ser>
        <c:dLbls>
          <c:showLegendKey val="0"/>
          <c:showVal val="0"/>
          <c:showCatName val="0"/>
          <c:showSerName val="0"/>
          <c:showPercent val="0"/>
          <c:showBubbleSize val="0"/>
        </c:dLbls>
        <c:smooth val="0"/>
        <c:axId val="359961727"/>
        <c:axId val="359958847"/>
        <c:extLst>
          <c:ext xmlns:c15="http://schemas.microsoft.com/office/drawing/2012/chart" uri="{02D57815-91ED-43cb-92C2-25804820EDAC}">
            <c15:filteredLineSeries>
              <c15:ser>
                <c:idx val="2"/>
                <c:order val="2"/>
                <c:tx>
                  <c:strRef>
                    <c:extLst>
                      <c:ext uri="{02D57815-91ED-43cb-92C2-25804820EDAC}">
                        <c15:formulaRef>
                          <c15:sqref>'Cuenta Real'!$Q$2</c15:sqref>
                        </c15:formulaRef>
                      </c:ext>
                    </c:extLst>
                    <c:strCache>
                      <c:ptCount val="1"/>
                      <c:pt idx="0">
                        <c:v>Ventaja jugador %</c:v>
                      </c:pt>
                    </c:strCache>
                  </c:strRef>
                </c:tx>
                <c:spPr>
                  <a:ln w="28575" cap="rnd">
                    <a:solidFill>
                      <a:schemeClr val="accent3"/>
                    </a:solidFill>
                    <a:round/>
                  </a:ln>
                  <a:effectLst/>
                </c:spPr>
                <c:marker>
                  <c:symbol val="none"/>
                </c:marker>
                <c:val>
                  <c:numRef>
                    <c:extLst>
                      <c:ext uri="{02D57815-91ED-43cb-92C2-25804820EDAC}">
                        <c15:formulaRef>
                          <c15:sqref>'Cuenta Real'!$Q$3:$Q$336</c15:sqref>
                        </c15:formulaRef>
                      </c:ext>
                    </c:extLst>
                    <c:numCache>
                      <c:formatCode>0.00</c:formatCode>
                      <c:ptCount val="334"/>
                      <c:pt idx="0">
                        <c:v>-0.5</c:v>
                      </c:pt>
                      <c:pt idx="1">
                        <c:v>-0.41639871382636656</c:v>
                      </c:pt>
                      <c:pt idx="2">
                        <c:v>-0.41612903225806452</c:v>
                      </c:pt>
                      <c:pt idx="3">
                        <c:v>-0.33171521035598706</c:v>
                      </c:pt>
                      <c:pt idx="4">
                        <c:v>-0.33116883116883117</c:v>
                      </c:pt>
                      <c:pt idx="5">
                        <c:v>-0.41530944625407168</c:v>
                      </c:pt>
                      <c:pt idx="6">
                        <c:v>-0.5</c:v>
                      </c:pt>
                      <c:pt idx="7">
                        <c:v>-0.41475409836065574</c:v>
                      </c:pt>
                      <c:pt idx="8">
                        <c:v>-0.32894736842105265</c:v>
                      </c:pt>
                      <c:pt idx="9">
                        <c:v>-0.32838283828382842</c:v>
                      </c:pt>
                      <c:pt idx="10">
                        <c:v>-0.32781456953642385</c:v>
                      </c:pt>
                      <c:pt idx="11">
                        <c:v>-0.24086378737541525</c:v>
                      </c:pt>
                      <c:pt idx="12">
                        <c:v>-0.32666666666666666</c:v>
                      </c:pt>
                      <c:pt idx="13">
                        <c:v>-0.41304347826086957</c:v>
                      </c:pt>
                      <c:pt idx="14">
                        <c:v>-0.5</c:v>
                      </c:pt>
                      <c:pt idx="15">
                        <c:v>-0.41245791245791247</c:v>
                      </c:pt>
                      <c:pt idx="16">
                        <c:v>-0.5</c:v>
                      </c:pt>
                      <c:pt idx="17">
                        <c:v>-0.58813559322033893</c:v>
                      </c:pt>
                      <c:pt idx="18">
                        <c:v>-0.6768707482993197</c:v>
                      </c:pt>
                      <c:pt idx="19">
                        <c:v>-0.5887372013651877</c:v>
                      </c:pt>
                      <c:pt idx="20">
                        <c:v>-0.67808219178082196</c:v>
                      </c:pt>
                      <c:pt idx="21">
                        <c:v>-0.67869415807560141</c:v>
                      </c:pt>
                      <c:pt idx="22">
                        <c:v>-0.7689655172413794</c:v>
                      </c:pt>
                      <c:pt idx="23">
                        <c:v>-0.85986159169550169</c:v>
                      </c:pt>
                      <c:pt idx="24">
                        <c:v>-0.77083333333333326</c:v>
                      </c:pt>
                      <c:pt idx="25">
                        <c:v>-0.8623693379790941</c:v>
                      </c:pt>
                      <c:pt idx="26">
                        <c:v>-0.95454545454545459</c:v>
                      </c:pt>
                      <c:pt idx="27">
                        <c:v>-0.86491228070175441</c:v>
                      </c:pt>
                      <c:pt idx="28">
                        <c:v>-0.95774647887323949</c:v>
                      </c:pt>
                      <c:pt idx="29">
                        <c:v>-1.0512367491166077</c:v>
                      </c:pt>
                      <c:pt idx="30">
                        <c:v>-1.0531914893617023</c:v>
                      </c:pt>
                      <c:pt idx="31">
                        <c:v>-1.0551601423487544</c:v>
                      </c:pt>
                      <c:pt idx="32">
                        <c:v>-0.96428571428571419</c:v>
                      </c:pt>
                      <c:pt idx="33">
                        <c:v>-1.0591397849462365</c:v>
                      </c:pt>
                      <c:pt idx="34">
                        <c:v>-1.1546762589928057</c:v>
                      </c:pt>
                      <c:pt idx="35">
                        <c:v>-1.0631768953068592</c:v>
                      </c:pt>
                      <c:pt idx="36">
                        <c:v>-1.1594202898550725</c:v>
                      </c:pt>
                      <c:pt idx="37">
                        <c:v>-1.2563636363636363</c:v>
                      </c:pt>
                      <c:pt idx="38">
                        <c:v>-1.3540145985401459</c:v>
                      </c:pt>
                      <c:pt idx="39">
                        <c:v>-1.4523809523809523</c:v>
                      </c:pt>
                      <c:pt idx="40">
                        <c:v>-1.3602941176470589</c:v>
                      </c:pt>
                      <c:pt idx="41">
                        <c:v>-1.2675276752767526</c:v>
                      </c:pt>
                      <c:pt idx="42">
                        <c:v>-1.174074074074074</c:v>
                      </c:pt>
                      <c:pt idx="43">
                        <c:v>-1.0799256505576209</c:v>
                      </c:pt>
                      <c:pt idx="44">
                        <c:v>-0.9850746268656716</c:v>
                      </c:pt>
                      <c:pt idx="45">
                        <c:v>-0.88951310861423216</c:v>
                      </c:pt>
                      <c:pt idx="46">
                        <c:v>-0.89097744360902253</c:v>
                      </c:pt>
                      <c:pt idx="47">
                        <c:v>-0.99056603773584917</c:v>
                      </c:pt>
                      <c:pt idx="48">
                        <c:v>-1.0909090909090908</c:v>
                      </c:pt>
                      <c:pt idx="49">
                        <c:v>-1.1920152091254752</c:v>
                      </c:pt>
                      <c:pt idx="50">
                        <c:v>-1.0954198473282442</c:v>
                      </c:pt>
                      <c:pt idx="51">
                        <c:v>-1.0977011494252875</c:v>
                      </c:pt>
                      <c:pt idx="52">
                        <c:v>-1.2</c:v>
                      </c:pt>
                      <c:pt idx="53">
                        <c:v>-1.1023166023166024</c:v>
                      </c:pt>
                      <c:pt idx="54">
                        <c:v>-1.2054263565891472</c:v>
                      </c:pt>
                      <c:pt idx="55">
                        <c:v>-1.2081712062256809</c:v>
                      </c:pt>
                      <c:pt idx="56">
                        <c:v>-1.3125</c:v>
                      </c:pt>
                      <c:pt idx="57">
                        <c:v>-1.3156862745098039</c:v>
                      </c:pt>
                      <c:pt idx="58">
                        <c:v>-1.421259842519685</c:v>
                      </c:pt>
                      <c:pt idx="59">
                        <c:v>-1.3221343873517788</c:v>
                      </c:pt>
                      <c:pt idx="60">
                        <c:v>-1.2222222222222223</c:v>
                      </c:pt>
                      <c:pt idx="61">
                        <c:v>-1.3286852589641436</c:v>
                      </c:pt>
                      <c:pt idx="62">
                        <c:v>-1.228</c:v>
                      </c:pt>
                      <c:pt idx="63">
                        <c:v>-1.3353413654618476</c:v>
                      </c:pt>
                      <c:pt idx="64">
                        <c:v>-1.2338709677419355</c:v>
                      </c:pt>
                      <c:pt idx="65">
                        <c:v>-1.131578947368421</c:v>
                      </c:pt>
                      <c:pt idx="66">
                        <c:v>-1.0284552845528454</c:v>
                      </c:pt>
                      <c:pt idx="67">
                        <c:v>-0.92448979591836733</c:v>
                      </c:pt>
                      <c:pt idx="68">
                        <c:v>-0.81967213114754101</c:v>
                      </c:pt>
                      <c:pt idx="69">
                        <c:v>-0.71399176954732513</c:v>
                      </c:pt>
                      <c:pt idx="70">
                        <c:v>-0.6074380165289256</c:v>
                      </c:pt>
                      <c:pt idx="71">
                        <c:v>-0.5</c:v>
                      </c:pt>
                      <c:pt idx="72">
                        <c:v>-0.60833333333333339</c:v>
                      </c:pt>
                      <c:pt idx="73">
                        <c:v>-0.5</c:v>
                      </c:pt>
                      <c:pt idx="74">
                        <c:v>-0.60924369747899165</c:v>
                      </c:pt>
                      <c:pt idx="75">
                        <c:v>-0.5</c:v>
                      </c:pt>
                      <c:pt idx="76">
                        <c:v>-0.38983050847457629</c:v>
                      </c:pt>
                      <c:pt idx="77">
                        <c:v>-0.27872340425531916</c:v>
                      </c:pt>
                      <c:pt idx="78">
                        <c:v>-0.27777777777777779</c:v>
                      </c:pt>
                      <c:pt idx="79">
                        <c:v>-0.16523605150214593</c:v>
                      </c:pt>
                      <c:pt idx="80">
                        <c:v>-0.27586206896551724</c:v>
                      </c:pt>
                      <c:pt idx="81">
                        <c:v>-0.16233766233766234</c:v>
                      </c:pt>
                      <c:pt idx="82">
                        <c:v>-4.7826086956521741E-2</c:v>
                      </c:pt>
                      <c:pt idx="83">
                        <c:v>6.7685589519650646E-2</c:v>
                      </c:pt>
                      <c:pt idx="84">
                        <c:v>7.0175438596491224E-2</c:v>
                      </c:pt>
                      <c:pt idx="85">
                        <c:v>7.2687224669603534E-2</c:v>
                      </c:pt>
                      <c:pt idx="86">
                        <c:v>0.19026548672566379</c:v>
                      </c:pt>
                      <c:pt idx="87">
                        <c:v>0.19333333333333336</c:v>
                      </c:pt>
                      <c:pt idx="88">
                        <c:v>8.0357142857142905E-2</c:v>
                      </c:pt>
                      <c:pt idx="89">
                        <c:v>8.2959641255605399E-2</c:v>
                      </c:pt>
                      <c:pt idx="90">
                        <c:v>-3.1531531531531543E-2</c:v>
                      </c:pt>
                      <c:pt idx="91">
                        <c:v>8.8235294117647078E-2</c:v>
                      </c:pt>
                      <c:pt idx="92">
                        <c:v>0.20909090909090911</c:v>
                      </c:pt>
                      <c:pt idx="93">
                        <c:v>9.3607305936073026E-2</c:v>
                      </c:pt>
                      <c:pt idx="94">
                        <c:v>0.21559633027522929</c:v>
                      </c:pt>
                      <c:pt idx="95">
                        <c:v>0.33870967741935476</c:v>
                      </c:pt>
                      <c:pt idx="96">
                        <c:v>0.34259259259259256</c:v>
                      </c:pt>
                      <c:pt idx="97">
                        <c:v>0.34651162790697665</c:v>
                      </c:pt>
                      <c:pt idx="98">
                        <c:v>0.47196261682243001</c:v>
                      </c:pt>
                      <c:pt idx="99">
                        <c:v>0.35446009389671373</c:v>
                      </c:pt>
                      <c:pt idx="100">
                        <c:v>0.35849056603773588</c:v>
                      </c:pt>
                      <c:pt idx="101">
                        <c:v>0.36255924170616116</c:v>
                      </c:pt>
                      <c:pt idx="102">
                        <c:v>0.24285714285714288</c:v>
                      </c:pt>
                      <c:pt idx="103">
                        <c:v>0.12200956937799046</c:v>
                      </c:pt>
                      <c:pt idx="104">
                        <c:v>0.25</c:v>
                      </c:pt>
                      <c:pt idx="105">
                        <c:v>0.1280193236714976</c:v>
                      </c:pt>
                      <c:pt idx="106">
                        <c:v>4.8543689320388328E-3</c:v>
                      </c:pt>
                      <c:pt idx="107">
                        <c:v>0.13414634146341464</c:v>
                      </c:pt>
                      <c:pt idx="108">
                        <c:v>0.13725490196078438</c:v>
                      </c:pt>
                      <c:pt idx="109">
                        <c:v>1.2315270935960632E-2</c:v>
                      </c:pt>
                      <c:pt idx="110">
                        <c:v>0.14356435643564358</c:v>
                      </c:pt>
                      <c:pt idx="111">
                        <c:v>1.7412935323383061E-2</c:v>
                      </c:pt>
                      <c:pt idx="112">
                        <c:v>-0.10999999999999999</c:v>
                      </c:pt>
                      <c:pt idx="113">
                        <c:v>2.2613065326633097E-2</c:v>
                      </c:pt>
                      <c:pt idx="114">
                        <c:v>0.15656565656565657</c:v>
                      </c:pt>
                      <c:pt idx="115">
                        <c:v>0.29187817258883253</c:v>
                      </c:pt>
                      <c:pt idx="116">
                        <c:v>0.4285714285714286</c:v>
                      </c:pt>
                      <c:pt idx="117">
                        <c:v>0.30000000000000004</c:v>
                      </c:pt>
                      <c:pt idx="118">
                        <c:v>0.17010309278350511</c:v>
                      </c:pt>
                      <c:pt idx="119">
                        <c:v>0.17357512953367871</c:v>
                      </c:pt>
                      <c:pt idx="120">
                        <c:v>0.17708333333333326</c:v>
                      </c:pt>
                      <c:pt idx="121">
                        <c:v>0.31675392670157076</c:v>
                      </c:pt>
                      <c:pt idx="122">
                        <c:v>0.32105263157894737</c:v>
                      </c:pt>
                      <c:pt idx="123">
                        <c:v>0.18783068783068779</c:v>
                      </c:pt>
                      <c:pt idx="124">
                        <c:v>0.1914893617021276</c:v>
                      </c:pt>
                      <c:pt idx="125">
                        <c:v>5.6149732620320858E-2</c:v>
                      </c:pt>
                      <c:pt idx="126">
                        <c:v>-8.064516129032262E-2</c:v>
                      </c:pt>
                      <c:pt idx="127">
                        <c:v>6.2162162162162193E-2</c:v>
                      </c:pt>
                      <c:pt idx="128">
                        <c:v>0.20652173913043481</c:v>
                      </c:pt>
                      <c:pt idx="129">
                        <c:v>6.8306010928961713E-2</c:v>
                      </c:pt>
                      <c:pt idx="130">
                        <c:v>0.2142857142857143</c:v>
                      </c:pt>
                      <c:pt idx="131">
                        <c:v>7.4585635359115998E-2</c:v>
                      </c:pt>
                      <c:pt idx="132">
                        <c:v>0.22222222222222221</c:v>
                      </c:pt>
                      <c:pt idx="133">
                        <c:v>8.1005586592178713E-2</c:v>
                      </c:pt>
                      <c:pt idx="134">
                        <c:v>-6.1797752808988748E-2</c:v>
                      </c:pt>
                      <c:pt idx="135">
                        <c:v>-5.9322033898305093E-2</c:v>
                      </c:pt>
                      <c:pt idx="136">
                        <c:v>-0.20454545454545453</c:v>
                      </c:pt>
                      <c:pt idx="137">
                        <c:v>-0.35142857142857142</c:v>
                      </c:pt>
                      <c:pt idx="138">
                        <c:v>-0.20114942528735635</c:v>
                      </c:pt>
                      <c:pt idx="139">
                        <c:v>-0.34971098265895956</c:v>
                      </c:pt>
                      <c:pt idx="140">
                        <c:v>-0.5</c:v>
                      </c:pt>
                      <c:pt idx="141">
                        <c:v>-0.34795321637426901</c:v>
                      </c:pt>
                      <c:pt idx="142">
                        <c:v>-0.19411764705882351</c:v>
                      </c:pt>
                      <c:pt idx="143">
                        <c:v>-0.19230769230769229</c:v>
                      </c:pt>
                      <c:pt idx="144">
                        <c:v>-0.34523809523809523</c:v>
                      </c:pt>
                      <c:pt idx="145">
                        <c:v>-0.18862275449101795</c:v>
                      </c:pt>
                      <c:pt idx="146">
                        <c:v>-3.0120481927710885E-2</c:v>
                      </c:pt>
                      <c:pt idx="147">
                        <c:v>-2.7272727272727226E-2</c:v>
                      </c:pt>
                      <c:pt idx="148">
                        <c:v>-2.4390243902438991E-2</c:v>
                      </c:pt>
                      <c:pt idx="149">
                        <c:v>-0.18098159509202455</c:v>
                      </c:pt>
                      <c:pt idx="150">
                        <c:v>-1.8518518518518545E-2</c:v>
                      </c:pt>
                      <c:pt idx="151">
                        <c:v>-0.17701863354037267</c:v>
                      </c:pt>
                      <c:pt idx="152">
                        <c:v>-0.33750000000000002</c:v>
                      </c:pt>
                      <c:pt idx="153">
                        <c:v>-0.33647798742138363</c:v>
                      </c:pt>
                      <c:pt idx="154">
                        <c:v>-0.17088607594936706</c:v>
                      </c:pt>
                      <c:pt idx="155">
                        <c:v>-3.1847133757961776E-3</c:v>
                      </c:pt>
                      <c:pt idx="156">
                        <c:v>0.16666666666666663</c:v>
                      </c:pt>
                      <c:pt idx="157">
                        <c:v>3.225806451612856E-3</c:v>
                      </c:pt>
                      <c:pt idx="158">
                        <c:v>-0.16233766233766234</c:v>
                      </c:pt>
                      <c:pt idx="159">
                        <c:v>-0.33006535947712423</c:v>
                      </c:pt>
                      <c:pt idx="160">
                        <c:v>-0.32894736842105265</c:v>
                      </c:pt>
                      <c:pt idx="161">
                        <c:v>-0.15562913907284764</c:v>
                      </c:pt>
                      <c:pt idx="162">
                        <c:v>-0.32666666666666666</c:v>
                      </c:pt>
                      <c:pt idx="163">
                        <c:v>-0.5</c:v>
                      </c:pt>
                      <c:pt idx="164">
                        <c:v>-0.32432432432432434</c:v>
                      </c:pt>
                      <c:pt idx="165">
                        <c:v>-0.14625850340136054</c:v>
                      </c:pt>
                      <c:pt idx="166">
                        <c:v>-0.32191780821917804</c:v>
                      </c:pt>
                      <c:pt idx="167">
                        <c:v>-0.32068965517241377</c:v>
                      </c:pt>
                      <c:pt idx="168">
                        <c:v>-0.1388888888888889</c:v>
                      </c:pt>
                      <c:pt idx="169">
                        <c:v>-0.31818181818181818</c:v>
                      </c:pt>
                      <c:pt idx="170">
                        <c:v>-0.5</c:v>
                      </c:pt>
                      <c:pt idx="171">
                        <c:v>-0.68439716312056742</c:v>
                      </c:pt>
                      <c:pt idx="172">
                        <c:v>-0.68571428571428572</c:v>
                      </c:pt>
                      <c:pt idx="173">
                        <c:v>-0.87410071942446044</c:v>
                      </c:pt>
                      <c:pt idx="174">
                        <c:v>-1.0652173913043479</c:v>
                      </c:pt>
                      <c:pt idx="175">
                        <c:v>-1.0693430656934306</c:v>
                      </c:pt>
                      <c:pt idx="176">
                        <c:v>-1.2647058823529411</c:v>
                      </c:pt>
                      <c:pt idx="177">
                        <c:v>-1.0777777777777777</c:v>
                      </c:pt>
                      <c:pt idx="178">
                        <c:v>-1.2761194029850746</c:v>
                      </c:pt>
                      <c:pt idx="179">
                        <c:v>-1.4774436090225564</c:v>
                      </c:pt>
                      <c:pt idx="180">
                        <c:v>-1.6818181818181819</c:v>
                      </c:pt>
                      <c:pt idx="181">
                        <c:v>-1.6908396946564885</c:v>
                      </c:pt>
                      <c:pt idx="182">
                        <c:v>-1.7</c:v>
                      </c:pt>
                      <c:pt idx="183">
                        <c:v>-1.9108527131782946</c:v>
                      </c:pt>
                      <c:pt idx="184">
                        <c:v>-1.71875</c:v>
                      </c:pt>
                      <c:pt idx="185">
                        <c:v>-1.5236220472440944</c:v>
                      </c:pt>
                      <c:pt idx="186">
                        <c:v>-1.7380952380952381</c:v>
                      </c:pt>
                      <c:pt idx="187">
                        <c:v>-1.748</c:v>
                      </c:pt>
                      <c:pt idx="188">
                        <c:v>-1.967741935483871</c:v>
                      </c:pt>
                      <c:pt idx="189">
                        <c:v>-2.1910569105691056</c:v>
                      </c:pt>
                      <c:pt idx="190">
                        <c:v>-2.418032786885246</c:v>
                      </c:pt>
                      <c:pt idx="191">
                        <c:v>-2.4338842975206609</c:v>
                      </c:pt>
                      <c:pt idx="192">
                        <c:v>-2.666666666666667</c:v>
                      </c:pt>
                      <c:pt idx="193">
                        <c:v>-2.6848739495798322</c:v>
                      </c:pt>
                      <c:pt idx="194">
                        <c:v>-2.4830508474576272</c:v>
                      </c:pt>
                      <c:pt idx="195">
                        <c:v>-2.2777777777777777</c:v>
                      </c:pt>
                      <c:pt idx="196">
                        <c:v>-2.068965517241379</c:v>
                      </c:pt>
                      <c:pt idx="197">
                        <c:v>-1.8565217391304347</c:v>
                      </c:pt>
                      <c:pt idx="198">
                        <c:v>-1.6403508771929824</c:v>
                      </c:pt>
                      <c:pt idx="199">
                        <c:v>-1.8805309734513276</c:v>
                      </c:pt>
                      <c:pt idx="200">
                        <c:v>-1.6607142857142858</c:v>
                      </c:pt>
                      <c:pt idx="201">
                        <c:v>-1.9054054054054055</c:v>
                      </c:pt>
                      <c:pt idx="202">
                        <c:v>-2.1545454545454543</c:v>
                      </c:pt>
                      <c:pt idx="203">
                        <c:v>-1.9311926605504586</c:v>
                      </c:pt>
                      <c:pt idx="204">
                        <c:v>-2.1851851851851851</c:v>
                      </c:pt>
                      <c:pt idx="205">
                        <c:v>-2.2009345794392523</c:v>
                      </c:pt>
                      <c:pt idx="206">
                        <c:v>-2.216981132075472</c:v>
                      </c:pt>
                      <c:pt idx="207">
                        <c:v>-2.2333333333333334</c:v>
                      </c:pt>
                      <c:pt idx="208">
                        <c:v>-2</c:v>
                      </c:pt>
                      <c:pt idx="209">
                        <c:v>-2.0145631067961167</c:v>
                      </c:pt>
                      <c:pt idx="210">
                        <c:v>-1.7745098039215688</c:v>
                      </c:pt>
                      <c:pt idx="211">
                        <c:v>-1.7871287128712872</c:v>
                      </c:pt>
                      <c:pt idx="212">
                        <c:v>-2.06</c:v>
                      </c:pt>
                      <c:pt idx="213">
                        <c:v>-2.3383838383838382</c:v>
                      </c:pt>
                      <c:pt idx="214">
                        <c:v>-2.3571428571428572</c:v>
                      </c:pt>
                      <c:pt idx="215">
                        <c:v>-2.3762886597938144</c:v>
                      </c:pt>
                      <c:pt idx="216">
                        <c:v>-2.395833333333333</c:v>
                      </c:pt>
                      <c:pt idx="217">
                        <c:v>-2.1421052631578945</c:v>
                      </c:pt>
                      <c:pt idx="218">
                        <c:v>-1.8829787234042552</c:v>
                      </c:pt>
                      <c:pt idx="219">
                        <c:v>-2.1774193548387095</c:v>
                      </c:pt>
                      <c:pt idx="220">
                        <c:v>-2.4782608695652177</c:v>
                      </c:pt>
                      <c:pt idx="221">
                        <c:v>-2.7857142857142856</c:v>
                      </c:pt>
                      <c:pt idx="222">
                        <c:v>-3.1</c:v>
                      </c:pt>
                      <c:pt idx="223">
                        <c:v>-2.8370786516853932</c:v>
                      </c:pt>
                      <c:pt idx="224">
                        <c:v>-3.1590909090909092</c:v>
                      </c:pt>
                      <c:pt idx="225">
                        <c:v>-3.4885057471264367</c:v>
                      </c:pt>
                      <c:pt idx="226">
                        <c:v>-3.2209302325581395</c:v>
                      </c:pt>
                      <c:pt idx="227">
                        <c:v>-3.5588235294117649</c:v>
                      </c:pt>
                      <c:pt idx="228">
                        <c:v>-3.5952380952380953</c:v>
                      </c:pt>
                      <c:pt idx="229">
                        <c:v>-3.3192771084337349</c:v>
                      </c:pt>
                      <c:pt idx="230">
                        <c:v>-3.3536585365853662</c:v>
                      </c:pt>
                      <c:pt idx="231">
                        <c:v>-3.3888888888888888</c:v>
                      </c:pt>
                      <c:pt idx="232">
                        <c:v>-3.4249999999999998</c:v>
                      </c:pt>
                      <c:pt idx="233">
                        <c:v>-3.4620253164556964</c:v>
                      </c:pt>
                      <c:pt idx="234">
                        <c:v>-3.8333333333333335</c:v>
                      </c:pt>
                      <c:pt idx="235">
                        <c:v>-3.5389610389610389</c:v>
                      </c:pt>
                      <c:pt idx="236">
                        <c:v>-3.9210526315789478</c:v>
                      </c:pt>
                      <c:pt idx="237">
                        <c:v>-4.3133333333333335</c:v>
                      </c:pt>
                      <c:pt idx="238">
                        <c:v>-4.7162162162162158</c:v>
                      </c:pt>
                      <c:pt idx="239">
                        <c:v>-4.4178082191780828</c:v>
                      </c:pt>
                      <c:pt idx="240">
                        <c:v>-4.1111111111111107</c:v>
                      </c:pt>
                      <c:pt idx="241">
                        <c:v>-4.528169014084507</c:v>
                      </c:pt>
                      <c:pt idx="242">
                        <c:v>-4.2142857142857135</c:v>
                      </c:pt>
                      <c:pt idx="243">
                        <c:v>-3.8913043478260869</c:v>
                      </c:pt>
                      <c:pt idx="244">
                        <c:v>-4.3235294117647056</c:v>
                      </c:pt>
                      <c:pt idx="245">
                        <c:v>-4.3805970149253728</c:v>
                      </c:pt>
                      <c:pt idx="246">
                        <c:v>-4.0454545454545459</c:v>
                      </c:pt>
                      <c:pt idx="247">
                        <c:v>-4.5</c:v>
                      </c:pt>
                      <c:pt idx="248">
                        <c:v>-4.96875</c:v>
                      </c:pt>
                      <c:pt idx="249">
                        <c:v>-5.0396825396825404</c:v>
                      </c:pt>
                      <c:pt idx="250">
                        <c:v>-5.532258064516129</c:v>
                      </c:pt>
                      <c:pt idx="251">
                        <c:v>-6.0409836065573765</c:v>
                      </c:pt>
                      <c:pt idx="252">
                        <c:v>-5.7</c:v>
                      </c:pt>
                      <c:pt idx="253">
                        <c:v>-5.3474576271186445</c:v>
                      </c:pt>
                      <c:pt idx="254">
                        <c:v>-4.9827586206896548</c:v>
                      </c:pt>
                      <c:pt idx="255">
                        <c:v>-5.5175438596491224</c:v>
                      </c:pt>
                      <c:pt idx="256">
                        <c:v>-6.0714285714285721</c:v>
                      </c:pt>
                      <c:pt idx="257">
                        <c:v>-6.1727272727272728</c:v>
                      </c:pt>
                      <c:pt idx="258">
                        <c:v>-5.7962962962962958</c:v>
                      </c:pt>
                      <c:pt idx="259">
                        <c:v>-5.4056603773584913</c:v>
                      </c:pt>
                      <c:pt idx="260">
                        <c:v>-5.5</c:v>
                      </c:pt>
                      <c:pt idx="261">
                        <c:v>-6.1078431372549025</c:v>
                      </c:pt>
                      <c:pt idx="262">
                        <c:v>-5.7</c:v>
                      </c:pt>
                      <c:pt idx="263">
                        <c:v>-5.8061224489795915</c:v>
                      </c:pt>
                      <c:pt idx="264">
                        <c:v>-5.375</c:v>
                      </c:pt>
                      <c:pt idx="265">
                        <c:v>-4.9255319148936172</c:v>
                      </c:pt>
                      <c:pt idx="266">
                        <c:v>-5.5869565217391308</c:v>
                      </c:pt>
                      <c:pt idx="267">
                        <c:v>-6.2777777777777777</c:v>
                      </c:pt>
                      <c:pt idx="268">
                        <c:v>-6.4090909090909092</c:v>
                      </c:pt>
                      <c:pt idx="269">
                        <c:v>-5.941860465116279</c:v>
                      </c:pt>
                      <c:pt idx="270">
                        <c:v>-6.0714285714285712</c:v>
                      </c:pt>
                      <c:pt idx="271">
                        <c:v>-6.2073170731707323</c:v>
                      </c:pt>
                      <c:pt idx="272">
                        <c:v>-6.35</c:v>
                      </c:pt>
                      <c:pt idx="273">
                        <c:v>-7.166666666666667</c:v>
                      </c:pt>
                      <c:pt idx="274">
                        <c:v>-8.026315789473685</c:v>
                      </c:pt>
                      <c:pt idx="275">
                        <c:v>-8.2297297297297298</c:v>
                      </c:pt>
                      <c:pt idx="276">
                        <c:v>-7.7222222222222223</c:v>
                      </c:pt>
                      <c:pt idx="277">
                        <c:v>-7.9285714285714279</c:v>
                      </c:pt>
                      <c:pt idx="278">
                        <c:v>-8.9117647058823533</c:v>
                      </c:pt>
                      <c:pt idx="279">
                        <c:v>-9.954545454545455</c:v>
                      </c:pt>
                      <c:pt idx="280">
                        <c:v>-10.25</c:v>
                      </c:pt>
                      <c:pt idx="281">
                        <c:v>-10.564516129032258</c:v>
                      </c:pt>
                      <c:pt idx="282">
                        <c:v>-11.766666666666667</c:v>
                      </c:pt>
                      <c:pt idx="283">
                        <c:v>-13.051724137931034</c:v>
                      </c:pt>
                      <c:pt idx="284">
                        <c:v>-13.5</c:v>
                      </c:pt>
                      <c:pt idx="285">
                        <c:v>-13.981481481481481</c:v>
                      </c:pt>
                      <c:pt idx="286">
                        <c:v>-13.5</c:v>
                      </c:pt>
                      <c:pt idx="287">
                        <c:v>-14.02</c:v>
                      </c:pt>
                      <c:pt idx="288">
                        <c:v>-13.5</c:v>
                      </c:pt>
                      <c:pt idx="289">
                        <c:v>-12.934782608695652</c:v>
                      </c:pt>
                      <c:pt idx="290">
                        <c:v>-12.318181818181818</c:v>
                      </c:pt>
                      <c:pt idx="291">
                        <c:v>-12.880952380952381</c:v>
                      </c:pt>
                      <c:pt idx="292">
                        <c:v>-13.5</c:v>
                      </c:pt>
                      <c:pt idx="293">
                        <c:v>-12.815789473684211</c:v>
                      </c:pt>
                      <c:pt idx="294">
                        <c:v>-14.944444444444445</c:v>
                      </c:pt>
                      <c:pt idx="295">
                        <c:v>-14.26470588235294</c:v>
                      </c:pt>
                      <c:pt idx="296">
                        <c:v>-16.75</c:v>
                      </c:pt>
                      <c:pt idx="297">
                        <c:v>-17.833333333333336</c:v>
                      </c:pt>
                      <c:pt idx="298">
                        <c:v>-17.214285714285715</c:v>
                      </c:pt>
                      <c:pt idx="299">
                        <c:v>-16.5</c:v>
                      </c:pt>
                      <c:pt idx="300">
                        <c:v>-15.666666666666666</c:v>
                      </c:pt>
                      <c:pt idx="301">
                        <c:v>-17.045454545454547</c:v>
                      </c:pt>
                      <c:pt idx="302">
                        <c:v>-21.299999999999997</c:v>
                      </c:pt>
                      <c:pt idx="303">
                        <c:v>-20.722222222222221</c:v>
                      </c:pt>
                      <c:pt idx="304">
                        <c:v>-20</c:v>
                      </c:pt>
                      <c:pt idx="305">
                        <c:v>-26.5</c:v>
                      </c:pt>
                      <c:pt idx="306">
                        <c:v>-26.5</c:v>
                      </c:pt>
                      <c:pt idx="307">
                        <c:v>-26.5</c:v>
                      </c:pt>
                      <c:pt idx="308">
                        <c:v>-26.5</c:v>
                      </c:pt>
                      <c:pt idx="309">
                        <c:v>-26.5</c:v>
                      </c:pt>
                      <c:pt idx="310">
                        <c:v>-26.5</c:v>
                      </c:pt>
                      <c:pt idx="311">
                        <c:v>-26.5</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numCache>
                  </c:numRef>
                </c:val>
                <c:smooth val="0"/>
                <c:extLst>
                  <c:ext xmlns:c16="http://schemas.microsoft.com/office/drawing/2014/chart" uri="{C3380CC4-5D6E-409C-BE32-E72D297353CC}">
                    <c16:uniqueId val="{00000002-567E-4AFF-86A3-040B0DD20745}"/>
                  </c:ext>
                </c:extLst>
              </c15:ser>
            </c15:filteredLineSeries>
          </c:ext>
        </c:extLst>
      </c:lineChart>
      <c:catAx>
        <c:axId val="35996172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Carta</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359958847"/>
        <c:crosses val="autoZero"/>
        <c:auto val="1"/>
        <c:lblAlgn val="ctr"/>
        <c:lblOffset val="100"/>
        <c:noMultiLvlLbl val="0"/>
      </c:catAx>
      <c:valAx>
        <c:axId val="359958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Cuenta</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359961727"/>
        <c:crosses val="autoZero"/>
        <c:crossBetween val="between"/>
      </c:valAx>
      <c:spPr>
        <a:noFill/>
        <a:ln>
          <a:noFill/>
        </a:ln>
        <a:effectLst/>
      </c:spPr>
    </c:plotArea>
    <c:legend>
      <c:legendPos val="t"/>
      <c:legendEntry>
        <c:idx val="2"/>
        <c:delete val="1"/>
      </c:legendEntry>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solidFill>
        </a:defRPr>
      </a:pPr>
      <a:endParaRPr lang="es-C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7427472408017"/>
          <c:y val="3.1460389145491971E-2"/>
          <c:w val="0.86376320553773644"/>
          <c:h val="0.80969712688805817"/>
        </c:manualLayout>
      </c:layout>
      <c:lineChart>
        <c:grouping val="standard"/>
        <c:varyColors val="0"/>
        <c:ser>
          <c:idx val="2"/>
          <c:order val="2"/>
          <c:tx>
            <c:strRef>
              <c:f>'Cuenta Real'!$Q$2</c:f>
              <c:strCache>
                <c:ptCount val="1"/>
                <c:pt idx="0">
                  <c:v>Ventaja jugador %</c:v>
                </c:pt>
              </c:strCache>
            </c:strRef>
          </c:tx>
          <c:spPr>
            <a:ln w="25400" cap="rnd">
              <a:solidFill>
                <a:schemeClr val="accent3"/>
              </a:solidFill>
              <a:round/>
            </a:ln>
            <a:effectLst/>
          </c:spPr>
          <c:marker>
            <c:symbol val="none"/>
          </c:marker>
          <c:val>
            <c:numRef>
              <c:f>'Cuenta Real'!$Q$3:$Q$336</c:f>
              <c:numCache>
                <c:formatCode>0.00</c:formatCode>
                <c:ptCount val="334"/>
                <c:pt idx="0">
                  <c:v>-0.5</c:v>
                </c:pt>
                <c:pt idx="1">
                  <c:v>-0.41639871382636656</c:v>
                </c:pt>
                <c:pt idx="2">
                  <c:v>-0.41612903225806452</c:v>
                </c:pt>
                <c:pt idx="3">
                  <c:v>-0.33171521035598706</c:v>
                </c:pt>
                <c:pt idx="4">
                  <c:v>-0.33116883116883117</c:v>
                </c:pt>
                <c:pt idx="5">
                  <c:v>-0.41530944625407168</c:v>
                </c:pt>
                <c:pt idx="6">
                  <c:v>-0.5</c:v>
                </c:pt>
                <c:pt idx="7">
                  <c:v>-0.41475409836065574</c:v>
                </c:pt>
                <c:pt idx="8">
                  <c:v>-0.32894736842105265</c:v>
                </c:pt>
                <c:pt idx="9">
                  <c:v>-0.32838283828382842</c:v>
                </c:pt>
                <c:pt idx="10">
                  <c:v>-0.32781456953642385</c:v>
                </c:pt>
                <c:pt idx="11">
                  <c:v>-0.24086378737541525</c:v>
                </c:pt>
                <c:pt idx="12">
                  <c:v>-0.32666666666666666</c:v>
                </c:pt>
                <c:pt idx="13">
                  <c:v>-0.41304347826086957</c:v>
                </c:pt>
                <c:pt idx="14">
                  <c:v>-0.5</c:v>
                </c:pt>
                <c:pt idx="15">
                  <c:v>-0.41245791245791247</c:v>
                </c:pt>
                <c:pt idx="16">
                  <c:v>-0.5</c:v>
                </c:pt>
                <c:pt idx="17">
                  <c:v>-0.58813559322033893</c:v>
                </c:pt>
                <c:pt idx="18">
                  <c:v>-0.6768707482993197</c:v>
                </c:pt>
                <c:pt idx="19">
                  <c:v>-0.5887372013651877</c:v>
                </c:pt>
                <c:pt idx="20">
                  <c:v>-0.67808219178082196</c:v>
                </c:pt>
                <c:pt idx="21">
                  <c:v>-0.67869415807560141</c:v>
                </c:pt>
                <c:pt idx="22">
                  <c:v>-0.7689655172413794</c:v>
                </c:pt>
                <c:pt idx="23">
                  <c:v>-0.85986159169550169</c:v>
                </c:pt>
                <c:pt idx="24">
                  <c:v>-0.77083333333333326</c:v>
                </c:pt>
                <c:pt idx="25">
                  <c:v>-0.8623693379790941</c:v>
                </c:pt>
                <c:pt idx="26">
                  <c:v>-0.95454545454545459</c:v>
                </c:pt>
                <c:pt idx="27">
                  <c:v>-0.86491228070175441</c:v>
                </c:pt>
                <c:pt idx="28">
                  <c:v>-0.95774647887323949</c:v>
                </c:pt>
                <c:pt idx="29">
                  <c:v>-1.0512367491166077</c:v>
                </c:pt>
                <c:pt idx="30">
                  <c:v>-1.0531914893617023</c:v>
                </c:pt>
                <c:pt idx="31">
                  <c:v>-1.0551601423487544</c:v>
                </c:pt>
                <c:pt idx="32">
                  <c:v>-0.96428571428571419</c:v>
                </c:pt>
                <c:pt idx="33">
                  <c:v>-1.0591397849462365</c:v>
                </c:pt>
                <c:pt idx="34">
                  <c:v>-1.1546762589928057</c:v>
                </c:pt>
                <c:pt idx="35">
                  <c:v>-1.0631768953068592</c:v>
                </c:pt>
                <c:pt idx="36">
                  <c:v>-1.1594202898550725</c:v>
                </c:pt>
                <c:pt idx="37">
                  <c:v>-1.2563636363636363</c:v>
                </c:pt>
                <c:pt idx="38">
                  <c:v>-1.3540145985401459</c:v>
                </c:pt>
                <c:pt idx="39">
                  <c:v>-1.4523809523809523</c:v>
                </c:pt>
                <c:pt idx="40">
                  <c:v>-1.3602941176470589</c:v>
                </c:pt>
                <c:pt idx="41">
                  <c:v>-1.2675276752767526</c:v>
                </c:pt>
                <c:pt idx="42">
                  <c:v>-1.174074074074074</c:v>
                </c:pt>
                <c:pt idx="43">
                  <c:v>-1.0799256505576209</c:v>
                </c:pt>
                <c:pt idx="44">
                  <c:v>-0.9850746268656716</c:v>
                </c:pt>
                <c:pt idx="45">
                  <c:v>-0.88951310861423216</c:v>
                </c:pt>
                <c:pt idx="46">
                  <c:v>-0.89097744360902253</c:v>
                </c:pt>
                <c:pt idx="47">
                  <c:v>-0.99056603773584917</c:v>
                </c:pt>
                <c:pt idx="48">
                  <c:v>-1.0909090909090908</c:v>
                </c:pt>
                <c:pt idx="49">
                  <c:v>-1.1920152091254752</c:v>
                </c:pt>
                <c:pt idx="50">
                  <c:v>-1.0954198473282442</c:v>
                </c:pt>
                <c:pt idx="51">
                  <c:v>-1.0977011494252875</c:v>
                </c:pt>
                <c:pt idx="52">
                  <c:v>-1.2</c:v>
                </c:pt>
                <c:pt idx="53">
                  <c:v>-1.1023166023166024</c:v>
                </c:pt>
                <c:pt idx="54">
                  <c:v>-1.2054263565891472</c:v>
                </c:pt>
                <c:pt idx="55">
                  <c:v>-1.2081712062256809</c:v>
                </c:pt>
                <c:pt idx="56">
                  <c:v>-1.3125</c:v>
                </c:pt>
                <c:pt idx="57">
                  <c:v>-1.3156862745098039</c:v>
                </c:pt>
                <c:pt idx="58">
                  <c:v>-1.421259842519685</c:v>
                </c:pt>
                <c:pt idx="59">
                  <c:v>-1.3221343873517788</c:v>
                </c:pt>
                <c:pt idx="60">
                  <c:v>-1.2222222222222223</c:v>
                </c:pt>
                <c:pt idx="61">
                  <c:v>-1.3286852589641436</c:v>
                </c:pt>
                <c:pt idx="62">
                  <c:v>-1.228</c:v>
                </c:pt>
                <c:pt idx="63">
                  <c:v>-1.3353413654618476</c:v>
                </c:pt>
                <c:pt idx="64">
                  <c:v>-1.2338709677419355</c:v>
                </c:pt>
                <c:pt idx="65">
                  <c:v>-1.131578947368421</c:v>
                </c:pt>
                <c:pt idx="66">
                  <c:v>-1.0284552845528454</c:v>
                </c:pt>
                <c:pt idx="67">
                  <c:v>-0.92448979591836733</c:v>
                </c:pt>
                <c:pt idx="68">
                  <c:v>-0.81967213114754101</c:v>
                </c:pt>
                <c:pt idx="69">
                  <c:v>-0.71399176954732513</c:v>
                </c:pt>
                <c:pt idx="70">
                  <c:v>-0.6074380165289256</c:v>
                </c:pt>
                <c:pt idx="71">
                  <c:v>-0.5</c:v>
                </c:pt>
                <c:pt idx="72">
                  <c:v>-0.60833333333333339</c:v>
                </c:pt>
                <c:pt idx="73">
                  <c:v>-0.5</c:v>
                </c:pt>
                <c:pt idx="74">
                  <c:v>-0.60924369747899165</c:v>
                </c:pt>
                <c:pt idx="75">
                  <c:v>-0.5</c:v>
                </c:pt>
                <c:pt idx="76">
                  <c:v>-0.38983050847457629</c:v>
                </c:pt>
                <c:pt idx="77">
                  <c:v>-0.27872340425531916</c:v>
                </c:pt>
                <c:pt idx="78">
                  <c:v>-0.27777777777777779</c:v>
                </c:pt>
                <c:pt idx="79">
                  <c:v>-0.16523605150214593</c:v>
                </c:pt>
                <c:pt idx="80">
                  <c:v>-0.27586206896551724</c:v>
                </c:pt>
                <c:pt idx="81">
                  <c:v>-0.16233766233766234</c:v>
                </c:pt>
                <c:pt idx="82">
                  <c:v>-4.7826086956521741E-2</c:v>
                </c:pt>
                <c:pt idx="83">
                  <c:v>6.7685589519650646E-2</c:v>
                </c:pt>
                <c:pt idx="84">
                  <c:v>7.0175438596491224E-2</c:v>
                </c:pt>
                <c:pt idx="85">
                  <c:v>7.2687224669603534E-2</c:v>
                </c:pt>
                <c:pt idx="86">
                  <c:v>0.19026548672566379</c:v>
                </c:pt>
                <c:pt idx="87">
                  <c:v>0.19333333333333336</c:v>
                </c:pt>
                <c:pt idx="88">
                  <c:v>8.0357142857142905E-2</c:v>
                </c:pt>
                <c:pt idx="89">
                  <c:v>8.2959641255605399E-2</c:v>
                </c:pt>
                <c:pt idx="90">
                  <c:v>-3.1531531531531543E-2</c:v>
                </c:pt>
                <c:pt idx="91">
                  <c:v>8.8235294117647078E-2</c:v>
                </c:pt>
                <c:pt idx="92">
                  <c:v>0.20909090909090911</c:v>
                </c:pt>
                <c:pt idx="93">
                  <c:v>9.3607305936073026E-2</c:v>
                </c:pt>
                <c:pt idx="94">
                  <c:v>0.21559633027522929</c:v>
                </c:pt>
                <c:pt idx="95">
                  <c:v>0.33870967741935476</c:v>
                </c:pt>
                <c:pt idx="96">
                  <c:v>0.34259259259259256</c:v>
                </c:pt>
                <c:pt idx="97">
                  <c:v>0.34651162790697665</c:v>
                </c:pt>
                <c:pt idx="98">
                  <c:v>0.47196261682243001</c:v>
                </c:pt>
                <c:pt idx="99">
                  <c:v>0.35446009389671373</c:v>
                </c:pt>
                <c:pt idx="100">
                  <c:v>0.35849056603773588</c:v>
                </c:pt>
                <c:pt idx="101">
                  <c:v>0.36255924170616116</c:v>
                </c:pt>
                <c:pt idx="102">
                  <c:v>0.24285714285714288</c:v>
                </c:pt>
                <c:pt idx="103">
                  <c:v>0.12200956937799046</c:v>
                </c:pt>
                <c:pt idx="104">
                  <c:v>0.25</c:v>
                </c:pt>
                <c:pt idx="105">
                  <c:v>0.1280193236714976</c:v>
                </c:pt>
                <c:pt idx="106">
                  <c:v>4.8543689320388328E-3</c:v>
                </c:pt>
                <c:pt idx="107">
                  <c:v>0.13414634146341464</c:v>
                </c:pt>
                <c:pt idx="108">
                  <c:v>0.13725490196078438</c:v>
                </c:pt>
                <c:pt idx="109">
                  <c:v>1.2315270935960632E-2</c:v>
                </c:pt>
                <c:pt idx="110">
                  <c:v>0.14356435643564358</c:v>
                </c:pt>
                <c:pt idx="111">
                  <c:v>1.7412935323383061E-2</c:v>
                </c:pt>
                <c:pt idx="112">
                  <c:v>-0.10999999999999999</c:v>
                </c:pt>
                <c:pt idx="113">
                  <c:v>2.2613065326633097E-2</c:v>
                </c:pt>
                <c:pt idx="114">
                  <c:v>0.15656565656565657</c:v>
                </c:pt>
                <c:pt idx="115">
                  <c:v>0.29187817258883253</c:v>
                </c:pt>
                <c:pt idx="116">
                  <c:v>0.4285714285714286</c:v>
                </c:pt>
                <c:pt idx="117">
                  <c:v>0.30000000000000004</c:v>
                </c:pt>
                <c:pt idx="118">
                  <c:v>0.17010309278350511</c:v>
                </c:pt>
                <c:pt idx="119">
                  <c:v>0.17357512953367871</c:v>
                </c:pt>
                <c:pt idx="120">
                  <c:v>0.17708333333333326</c:v>
                </c:pt>
                <c:pt idx="121">
                  <c:v>0.31675392670157076</c:v>
                </c:pt>
                <c:pt idx="122">
                  <c:v>0.32105263157894737</c:v>
                </c:pt>
                <c:pt idx="123">
                  <c:v>0.18783068783068779</c:v>
                </c:pt>
                <c:pt idx="124">
                  <c:v>0.1914893617021276</c:v>
                </c:pt>
                <c:pt idx="125">
                  <c:v>5.6149732620320858E-2</c:v>
                </c:pt>
                <c:pt idx="126">
                  <c:v>-8.064516129032262E-2</c:v>
                </c:pt>
                <c:pt idx="127">
                  <c:v>6.2162162162162193E-2</c:v>
                </c:pt>
                <c:pt idx="128">
                  <c:v>0.20652173913043481</c:v>
                </c:pt>
                <c:pt idx="129">
                  <c:v>6.8306010928961713E-2</c:v>
                </c:pt>
                <c:pt idx="130">
                  <c:v>0.2142857142857143</c:v>
                </c:pt>
                <c:pt idx="131">
                  <c:v>7.4585635359115998E-2</c:v>
                </c:pt>
                <c:pt idx="132">
                  <c:v>0.22222222222222221</c:v>
                </c:pt>
                <c:pt idx="133">
                  <c:v>8.1005586592178713E-2</c:v>
                </c:pt>
                <c:pt idx="134">
                  <c:v>-6.1797752808988748E-2</c:v>
                </c:pt>
                <c:pt idx="135">
                  <c:v>-5.9322033898305093E-2</c:v>
                </c:pt>
                <c:pt idx="136">
                  <c:v>-0.20454545454545453</c:v>
                </c:pt>
                <c:pt idx="137">
                  <c:v>-0.35142857142857142</c:v>
                </c:pt>
                <c:pt idx="138">
                  <c:v>-0.20114942528735635</c:v>
                </c:pt>
                <c:pt idx="139">
                  <c:v>-0.34971098265895956</c:v>
                </c:pt>
                <c:pt idx="140">
                  <c:v>-0.5</c:v>
                </c:pt>
                <c:pt idx="141">
                  <c:v>-0.34795321637426901</c:v>
                </c:pt>
                <c:pt idx="142">
                  <c:v>-0.19411764705882351</c:v>
                </c:pt>
                <c:pt idx="143">
                  <c:v>-0.19230769230769229</c:v>
                </c:pt>
                <c:pt idx="144">
                  <c:v>-0.34523809523809523</c:v>
                </c:pt>
                <c:pt idx="145">
                  <c:v>-0.18862275449101795</c:v>
                </c:pt>
                <c:pt idx="146">
                  <c:v>-3.0120481927710885E-2</c:v>
                </c:pt>
                <c:pt idx="147">
                  <c:v>-2.7272727272727226E-2</c:v>
                </c:pt>
                <c:pt idx="148">
                  <c:v>-2.4390243902438991E-2</c:v>
                </c:pt>
                <c:pt idx="149">
                  <c:v>-0.18098159509202455</c:v>
                </c:pt>
                <c:pt idx="150">
                  <c:v>-1.8518518518518545E-2</c:v>
                </c:pt>
                <c:pt idx="151">
                  <c:v>-0.17701863354037267</c:v>
                </c:pt>
                <c:pt idx="152">
                  <c:v>-0.33750000000000002</c:v>
                </c:pt>
                <c:pt idx="153">
                  <c:v>-0.33647798742138363</c:v>
                </c:pt>
                <c:pt idx="154">
                  <c:v>-0.17088607594936706</c:v>
                </c:pt>
                <c:pt idx="155">
                  <c:v>-3.1847133757961776E-3</c:v>
                </c:pt>
                <c:pt idx="156">
                  <c:v>0.16666666666666663</c:v>
                </c:pt>
                <c:pt idx="157">
                  <c:v>3.225806451612856E-3</c:v>
                </c:pt>
                <c:pt idx="158">
                  <c:v>-0.16233766233766234</c:v>
                </c:pt>
                <c:pt idx="159">
                  <c:v>-0.33006535947712423</c:v>
                </c:pt>
                <c:pt idx="160">
                  <c:v>-0.32894736842105265</c:v>
                </c:pt>
                <c:pt idx="161">
                  <c:v>-0.15562913907284764</c:v>
                </c:pt>
                <c:pt idx="162">
                  <c:v>-0.32666666666666666</c:v>
                </c:pt>
                <c:pt idx="163">
                  <c:v>-0.5</c:v>
                </c:pt>
                <c:pt idx="164">
                  <c:v>-0.32432432432432434</c:v>
                </c:pt>
                <c:pt idx="165">
                  <c:v>-0.14625850340136054</c:v>
                </c:pt>
                <c:pt idx="166">
                  <c:v>-0.32191780821917804</c:v>
                </c:pt>
                <c:pt idx="167">
                  <c:v>-0.32068965517241377</c:v>
                </c:pt>
                <c:pt idx="168">
                  <c:v>-0.1388888888888889</c:v>
                </c:pt>
                <c:pt idx="169">
                  <c:v>-0.31818181818181818</c:v>
                </c:pt>
                <c:pt idx="170">
                  <c:v>-0.5</c:v>
                </c:pt>
                <c:pt idx="171">
                  <c:v>-0.68439716312056742</c:v>
                </c:pt>
                <c:pt idx="172">
                  <c:v>-0.68571428571428572</c:v>
                </c:pt>
                <c:pt idx="173">
                  <c:v>-0.87410071942446044</c:v>
                </c:pt>
                <c:pt idx="174">
                  <c:v>-1.0652173913043479</c:v>
                </c:pt>
                <c:pt idx="175">
                  <c:v>-1.0693430656934306</c:v>
                </c:pt>
                <c:pt idx="176">
                  <c:v>-1.2647058823529411</c:v>
                </c:pt>
                <c:pt idx="177">
                  <c:v>-1.0777777777777777</c:v>
                </c:pt>
                <c:pt idx="178">
                  <c:v>-1.2761194029850746</c:v>
                </c:pt>
                <c:pt idx="179">
                  <c:v>-1.4774436090225564</c:v>
                </c:pt>
                <c:pt idx="180">
                  <c:v>-1.6818181818181819</c:v>
                </c:pt>
                <c:pt idx="181">
                  <c:v>-1.6908396946564885</c:v>
                </c:pt>
                <c:pt idx="182">
                  <c:v>-1.7</c:v>
                </c:pt>
                <c:pt idx="183">
                  <c:v>-1.9108527131782946</c:v>
                </c:pt>
                <c:pt idx="184">
                  <c:v>-1.71875</c:v>
                </c:pt>
                <c:pt idx="185">
                  <c:v>-1.5236220472440944</c:v>
                </c:pt>
                <c:pt idx="186">
                  <c:v>-1.7380952380952381</c:v>
                </c:pt>
                <c:pt idx="187">
                  <c:v>-1.748</c:v>
                </c:pt>
                <c:pt idx="188">
                  <c:v>-1.967741935483871</c:v>
                </c:pt>
                <c:pt idx="189">
                  <c:v>-2.1910569105691056</c:v>
                </c:pt>
                <c:pt idx="190">
                  <c:v>-2.418032786885246</c:v>
                </c:pt>
                <c:pt idx="191">
                  <c:v>-2.4338842975206609</c:v>
                </c:pt>
                <c:pt idx="192">
                  <c:v>-2.666666666666667</c:v>
                </c:pt>
                <c:pt idx="193">
                  <c:v>-2.6848739495798322</c:v>
                </c:pt>
                <c:pt idx="194">
                  <c:v>-2.4830508474576272</c:v>
                </c:pt>
                <c:pt idx="195">
                  <c:v>-2.2777777777777777</c:v>
                </c:pt>
                <c:pt idx="196">
                  <c:v>-2.068965517241379</c:v>
                </c:pt>
                <c:pt idx="197">
                  <c:v>-1.8565217391304347</c:v>
                </c:pt>
                <c:pt idx="198">
                  <c:v>-1.6403508771929824</c:v>
                </c:pt>
                <c:pt idx="199">
                  <c:v>-1.8805309734513276</c:v>
                </c:pt>
                <c:pt idx="200">
                  <c:v>-1.6607142857142858</c:v>
                </c:pt>
                <c:pt idx="201">
                  <c:v>-1.9054054054054055</c:v>
                </c:pt>
                <c:pt idx="202">
                  <c:v>-2.1545454545454543</c:v>
                </c:pt>
                <c:pt idx="203">
                  <c:v>-1.9311926605504586</c:v>
                </c:pt>
                <c:pt idx="204">
                  <c:v>-2.1851851851851851</c:v>
                </c:pt>
                <c:pt idx="205">
                  <c:v>-2.2009345794392523</c:v>
                </c:pt>
                <c:pt idx="206">
                  <c:v>-2.216981132075472</c:v>
                </c:pt>
                <c:pt idx="207">
                  <c:v>-2.2333333333333334</c:v>
                </c:pt>
                <c:pt idx="208">
                  <c:v>-2</c:v>
                </c:pt>
                <c:pt idx="209">
                  <c:v>-2.0145631067961167</c:v>
                </c:pt>
                <c:pt idx="210">
                  <c:v>-1.7745098039215688</c:v>
                </c:pt>
                <c:pt idx="211">
                  <c:v>-1.7871287128712872</c:v>
                </c:pt>
                <c:pt idx="212">
                  <c:v>-2.06</c:v>
                </c:pt>
                <c:pt idx="213">
                  <c:v>-2.3383838383838382</c:v>
                </c:pt>
                <c:pt idx="214">
                  <c:v>-2.3571428571428572</c:v>
                </c:pt>
                <c:pt idx="215">
                  <c:v>-2.3762886597938144</c:v>
                </c:pt>
                <c:pt idx="216">
                  <c:v>-2.395833333333333</c:v>
                </c:pt>
                <c:pt idx="217">
                  <c:v>-2.1421052631578945</c:v>
                </c:pt>
                <c:pt idx="218">
                  <c:v>-1.8829787234042552</c:v>
                </c:pt>
                <c:pt idx="219">
                  <c:v>-2.1774193548387095</c:v>
                </c:pt>
                <c:pt idx="220">
                  <c:v>-2.4782608695652177</c:v>
                </c:pt>
                <c:pt idx="221">
                  <c:v>-2.7857142857142856</c:v>
                </c:pt>
                <c:pt idx="222">
                  <c:v>-3.1</c:v>
                </c:pt>
                <c:pt idx="223">
                  <c:v>-2.8370786516853932</c:v>
                </c:pt>
                <c:pt idx="224">
                  <c:v>-3.1590909090909092</c:v>
                </c:pt>
                <c:pt idx="225">
                  <c:v>-3.4885057471264367</c:v>
                </c:pt>
                <c:pt idx="226">
                  <c:v>-3.2209302325581395</c:v>
                </c:pt>
                <c:pt idx="227">
                  <c:v>-3.5588235294117649</c:v>
                </c:pt>
                <c:pt idx="228">
                  <c:v>-3.5952380952380953</c:v>
                </c:pt>
                <c:pt idx="229">
                  <c:v>-3.3192771084337349</c:v>
                </c:pt>
                <c:pt idx="230">
                  <c:v>-3.3536585365853662</c:v>
                </c:pt>
                <c:pt idx="231">
                  <c:v>-3.3888888888888888</c:v>
                </c:pt>
                <c:pt idx="232">
                  <c:v>-3.4249999999999998</c:v>
                </c:pt>
                <c:pt idx="233">
                  <c:v>-3.4620253164556964</c:v>
                </c:pt>
                <c:pt idx="234">
                  <c:v>-3.8333333333333335</c:v>
                </c:pt>
                <c:pt idx="235">
                  <c:v>-3.5389610389610389</c:v>
                </c:pt>
                <c:pt idx="236">
                  <c:v>-3.9210526315789478</c:v>
                </c:pt>
                <c:pt idx="237">
                  <c:v>-4.3133333333333335</c:v>
                </c:pt>
                <c:pt idx="238">
                  <c:v>-4.7162162162162158</c:v>
                </c:pt>
                <c:pt idx="239">
                  <c:v>-4.4178082191780828</c:v>
                </c:pt>
                <c:pt idx="240">
                  <c:v>-4.1111111111111107</c:v>
                </c:pt>
                <c:pt idx="241">
                  <c:v>-4.528169014084507</c:v>
                </c:pt>
                <c:pt idx="242">
                  <c:v>-4.2142857142857135</c:v>
                </c:pt>
                <c:pt idx="243">
                  <c:v>-3.8913043478260869</c:v>
                </c:pt>
                <c:pt idx="244">
                  <c:v>-4.3235294117647056</c:v>
                </c:pt>
                <c:pt idx="245">
                  <c:v>-4.3805970149253728</c:v>
                </c:pt>
                <c:pt idx="246">
                  <c:v>-4.0454545454545459</c:v>
                </c:pt>
                <c:pt idx="247">
                  <c:v>-4.5</c:v>
                </c:pt>
                <c:pt idx="248">
                  <c:v>-4.96875</c:v>
                </c:pt>
                <c:pt idx="249">
                  <c:v>-5.0396825396825404</c:v>
                </c:pt>
                <c:pt idx="250">
                  <c:v>-5.532258064516129</c:v>
                </c:pt>
                <c:pt idx="251">
                  <c:v>-6.0409836065573765</c:v>
                </c:pt>
                <c:pt idx="252">
                  <c:v>-5.7</c:v>
                </c:pt>
                <c:pt idx="253">
                  <c:v>-5.3474576271186445</c:v>
                </c:pt>
                <c:pt idx="254">
                  <c:v>-4.9827586206896548</c:v>
                </c:pt>
                <c:pt idx="255">
                  <c:v>-5.5175438596491224</c:v>
                </c:pt>
                <c:pt idx="256">
                  <c:v>-6.0714285714285721</c:v>
                </c:pt>
                <c:pt idx="257">
                  <c:v>-6.1727272727272728</c:v>
                </c:pt>
                <c:pt idx="258">
                  <c:v>-5.7962962962962958</c:v>
                </c:pt>
                <c:pt idx="259">
                  <c:v>-5.4056603773584913</c:v>
                </c:pt>
                <c:pt idx="260">
                  <c:v>-5.5</c:v>
                </c:pt>
                <c:pt idx="261">
                  <c:v>-6.1078431372549025</c:v>
                </c:pt>
                <c:pt idx="262">
                  <c:v>-5.7</c:v>
                </c:pt>
                <c:pt idx="263">
                  <c:v>-5.8061224489795915</c:v>
                </c:pt>
                <c:pt idx="264">
                  <c:v>-5.375</c:v>
                </c:pt>
                <c:pt idx="265">
                  <c:v>-4.9255319148936172</c:v>
                </c:pt>
                <c:pt idx="266">
                  <c:v>-5.5869565217391308</c:v>
                </c:pt>
                <c:pt idx="267">
                  <c:v>-6.2777777777777777</c:v>
                </c:pt>
                <c:pt idx="268">
                  <c:v>-6.4090909090909092</c:v>
                </c:pt>
                <c:pt idx="269">
                  <c:v>-5.941860465116279</c:v>
                </c:pt>
                <c:pt idx="270">
                  <c:v>-6.0714285714285712</c:v>
                </c:pt>
                <c:pt idx="271">
                  <c:v>-6.2073170731707323</c:v>
                </c:pt>
                <c:pt idx="272">
                  <c:v>-6.35</c:v>
                </c:pt>
                <c:pt idx="273">
                  <c:v>-7.166666666666667</c:v>
                </c:pt>
                <c:pt idx="274">
                  <c:v>-8.026315789473685</c:v>
                </c:pt>
                <c:pt idx="275">
                  <c:v>-8.2297297297297298</c:v>
                </c:pt>
                <c:pt idx="276">
                  <c:v>-7.7222222222222223</c:v>
                </c:pt>
                <c:pt idx="277">
                  <c:v>-7.9285714285714279</c:v>
                </c:pt>
                <c:pt idx="278">
                  <c:v>-8.9117647058823533</c:v>
                </c:pt>
                <c:pt idx="279">
                  <c:v>-9.954545454545455</c:v>
                </c:pt>
                <c:pt idx="280">
                  <c:v>-10.25</c:v>
                </c:pt>
                <c:pt idx="281">
                  <c:v>-10.564516129032258</c:v>
                </c:pt>
                <c:pt idx="282">
                  <c:v>-11.766666666666667</c:v>
                </c:pt>
                <c:pt idx="283">
                  <c:v>-13.051724137931034</c:v>
                </c:pt>
                <c:pt idx="284">
                  <c:v>-13.5</c:v>
                </c:pt>
                <c:pt idx="285">
                  <c:v>-13.981481481481481</c:v>
                </c:pt>
                <c:pt idx="286">
                  <c:v>-13.5</c:v>
                </c:pt>
                <c:pt idx="287">
                  <c:v>-14.02</c:v>
                </c:pt>
                <c:pt idx="288">
                  <c:v>-13.5</c:v>
                </c:pt>
                <c:pt idx="289">
                  <c:v>-12.934782608695652</c:v>
                </c:pt>
                <c:pt idx="290">
                  <c:v>-12.318181818181818</c:v>
                </c:pt>
                <c:pt idx="291">
                  <c:v>-12.880952380952381</c:v>
                </c:pt>
                <c:pt idx="292">
                  <c:v>-13.5</c:v>
                </c:pt>
                <c:pt idx="293">
                  <c:v>-12.815789473684211</c:v>
                </c:pt>
                <c:pt idx="294">
                  <c:v>-14.944444444444445</c:v>
                </c:pt>
                <c:pt idx="295">
                  <c:v>-14.26470588235294</c:v>
                </c:pt>
                <c:pt idx="296">
                  <c:v>-16.75</c:v>
                </c:pt>
                <c:pt idx="297">
                  <c:v>-17.833333333333336</c:v>
                </c:pt>
                <c:pt idx="298">
                  <c:v>-17.214285714285715</c:v>
                </c:pt>
                <c:pt idx="299">
                  <c:v>-16.5</c:v>
                </c:pt>
                <c:pt idx="300">
                  <c:v>-15.666666666666666</c:v>
                </c:pt>
                <c:pt idx="301">
                  <c:v>-17.045454545454547</c:v>
                </c:pt>
                <c:pt idx="302">
                  <c:v>-21.299999999999997</c:v>
                </c:pt>
                <c:pt idx="303">
                  <c:v>-20.722222222222221</c:v>
                </c:pt>
                <c:pt idx="304">
                  <c:v>-20</c:v>
                </c:pt>
                <c:pt idx="305">
                  <c:v>-26.5</c:v>
                </c:pt>
                <c:pt idx="306">
                  <c:v>-26.5</c:v>
                </c:pt>
                <c:pt idx="307">
                  <c:v>-26.5</c:v>
                </c:pt>
                <c:pt idx="308">
                  <c:v>-26.5</c:v>
                </c:pt>
                <c:pt idx="309">
                  <c:v>-26.5</c:v>
                </c:pt>
                <c:pt idx="310">
                  <c:v>-26.5</c:v>
                </c:pt>
                <c:pt idx="311">
                  <c:v>-26.5</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numCache>
            </c:numRef>
          </c:val>
          <c:smooth val="0"/>
          <c:extLst>
            <c:ext xmlns:c16="http://schemas.microsoft.com/office/drawing/2014/chart" uri="{C3380CC4-5D6E-409C-BE32-E72D297353CC}">
              <c16:uniqueId val="{00000002-D96E-46A0-A2B9-69AD52CB86F6}"/>
            </c:ext>
          </c:extLst>
        </c:ser>
        <c:ser>
          <c:idx val="3"/>
          <c:order val="3"/>
          <c:tx>
            <c:strRef>
              <c:f>'Cuenta Real'!$R$2</c:f>
              <c:strCache>
                <c:ptCount val="1"/>
                <c:pt idx="0">
                  <c:v>línea</c:v>
                </c:pt>
              </c:strCache>
            </c:strRef>
          </c:tx>
          <c:spPr>
            <a:ln w="25400" cap="rnd">
              <a:solidFill>
                <a:srgbClr val="EE0000"/>
              </a:solidFill>
              <a:prstDash val="sysDash"/>
              <a:round/>
            </a:ln>
            <a:effectLst/>
          </c:spPr>
          <c:marker>
            <c:symbol val="none"/>
          </c:marker>
          <c:val>
            <c:numRef>
              <c:f>'Cuenta Real'!$R$3:$R$336</c:f>
              <c:numCache>
                <c:formatCode>General</c:formatCode>
                <c:ptCount val="3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numCache>
            </c:numRef>
          </c:val>
          <c:smooth val="0"/>
          <c:extLst>
            <c:ext xmlns:c16="http://schemas.microsoft.com/office/drawing/2014/chart" uri="{C3380CC4-5D6E-409C-BE32-E72D297353CC}">
              <c16:uniqueId val="{00000003-D96E-46A0-A2B9-69AD52CB86F6}"/>
            </c:ext>
          </c:extLst>
        </c:ser>
        <c:dLbls>
          <c:showLegendKey val="0"/>
          <c:showVal val="0"/>
          <c:showCatName val="0"/>
          <c:showSerName val="0"/>
          <c:showPercent val="0"/>
          <c:showBubbleSize val="0"/>
        </c:dLbls>
        <c:smooth val="0"/>
        <c:axId val="359961727"/>
        <c:axId val="359958847"/>
        <c:extLst>
          <c:ext xmlns:c15="http://schemas.microsoft.com/office/drawing/2012/chart" uri="{02D57815-91ED-43cb-92C2-25804820EDAC}">
            <c15:filteredLineSeries>
              <c15:ser>
                <c:idx val="0"/>
                <c:order val="0"/>
                <c:tx>
                  <c:strRef>
                    <c:extLst>
                      <c:ext uri="{02D57815-91ED-43cb-92C2-25804820EDAC}">
                        <c15:formulaRef>
                          <c15:sqref>'Cuenta Real'!$O$2</c15:sqref>
                        </c15:formulaRef>
                      </c:ext>
                    </c:extLst>
                    <c:strCache>
                      <c:ptCount val="1"/>
                      <c:pt idx="0">
                        <c:v>Nominal</c:v>
                      </c:pt>
                    </c:strCache>
                  </c:strRef>
                </c:tx>
                <c:spPr>
                  <a:ln w="28575" cap="rnd">
                    <a:solidFill>
                      <a:schemeClr val="accent1"/>
                    </a:solidFill>
                    <a:round/>
                  </a:ln>
                  <a:effectLst/>
                </c:spPr>
                <c:marker>
                  <c:symbol val="none"/>
                </c:marker>
                <c:val>
                  <c:numRef>
                    <c:extLst>
                      <c:ext uri="{02D57815-91ED-43cb-92C2-25804820EDAC}">
                        <c15:formulaRef>
                          <c15:sqref>'Cuenta Real'!$O$3:$O$336</c15:sqref>
                        </c15:formulaRef>
                      </c:ext>
                    </c:extLst>
                    <c:numCache>
                      <c:formatCode>General</c:formatCode>
                      <c:ptCount val="334"/>
                      <c:pt idx="0">
                        <c:v>0</c:v>
                      </c:pt>
                      <c:pt idx="1">
                        <c:v>1</c:v>
                      </c:pt>
                      <c:pt idx="2">
                        <c:v>1</c:v>
                      </c:pt>
                      <c:pt idx="3">
                        <c:v>2</c:v>
                      </c:pt>
                      <c:pt idx="4">
                        <c:v>2</c:v>
                      </c:pt>
                      <c:pt idx="5">
                        <c:v>1</c:v>
                      </c:pt>
                      <c:pt idx="6">
                        <c:v>0</c:v>
                      </c:pt>
                      <c:pt idx="7">
                        <c:v>1</c:v>
                      </c:pt>
                      <c:pt idx="8">
                        <c:v>2</c:v>
                      </c:pt>
                      <c:pt idx="9">
                        <c:v>2</c:v>
                      </c:pt>
                      <c:pt idx="10">
                        <c:v>2</c:v>
                      </c:pt>
                      <c:pt idx="11">
                        <c:v>3</c:v>
                      </c:pt>
                      <c:pt idx="12">
                        <c:v>2</c:v>
                      </c:pt>
                      <c:pt idx="13">
                        <c:v>1</c:v>
                      </c:pt>
                      <c:pt idx="14">
                        <c:v>0</c:v>
                      </c:pt>
                      <c:pt idx="15">
                        <c:v>1</c:v>
                      </c:pt>
                      <c:pt idx="16">
                        <c:v>0</c:v>
                      </c:pt>
                      <c:pt idx="17">
                        <c:v>-1</c:v>
                      </c:pt>
                      <c:pt idx="18">
                        <c:v>-2</c:v>
                      </c:pt>
                      <c:pt idx="19">
                        <c:v>-1</c:v>
                      </c:pt>
                      <c:pt idx="20">
                        <c:v>-2</c:v>
                      </c:pt>
                      <c:pt idx="21">
                        <c:v>-2</c:v>
                      </c:pt>
                      <c:pt idx="22">
                        <c:v>-3</c:v>
                      </c:pt>
                      <c:pt idx="23">
                        <c:v>-4</c:v>
                      </c:pt>
                      <c:pt idx="24">
                        <c:v>-3</c:v>
                      </c:pt>
                      <c:pt idx="25">
                        <c:v>-4</c:v>
                      </c:pt>
                      <c:pt idx="26">
                        <c:v>-5</c:v>
                      </c:pt>
                      <c:pt idx="27">
                        <c:v>-4</c:v>
                      </c:pt>
                      <c:pt idx="28">
                        <c:v>-5</c:v>
                      </c:pt>
                      <c:pt idx="29">
                        <c:v>-6</c:v>
                      </c:pt>
                      <c:pt idx="30">
                        <c:v>-6</c:v>
                      </c:pt>
                      <c:pt idx="31">
                        <c:v>-6</c:v>
                      </c:pt>
                      <c:pt idx="32">
                        <c:v>-5</c:v>
                      </c:pt>
                      <c:pt idx="33">
                        <c:v>-6</c:v>
                      </c:pt>
                      <c:pt idx="34">
                        <c:v>-7</c:v>
                      </c:pt>
                      <c:pt idx="35">
                        <c:v>-6</c:v>
                      </c:pt>
                      <c:pt idx="36">
                        <c:v>-7</c:v>
                      </c:pt>
                      <c:pt idx="37">
                        <c:v>-8</c:v>
                      </c:pt>
                      <c:pt idx="38">
                        <c:v>-9</c:v>
                      </c:pt>
                      <c:pt idx="39">
                        <c:v>-10</c:v>
                      </c:pt>
                      <c:pt idx="40">
                        <c:v>-9</c:v>
                      </c:pt>
                      <c:pt idx="41">
                        <c:v>-8</c:v>
                      </c:pt>
                      <c:pt idx="42">
                        <c:v>-7</c:v>
                      </c:pt>
                      <c:pt idx="43">
                        <c:v>-6</c:v>
                      </c:pt>
                      <c:pt idx="44">
                        <c:v>-5</c:v>
                      </c:pt>
                      <c:pt idx="45">
                        <c:v>-4</c:v>
                      </c:pt>
                      <c:pt idx="46">
                        <c:v>-4</c:v>
                      </c:pt>
                      <c:pt idx="47">
                        <c:v>-5</c:v>
                      </c:pt>
                      <c:pt idx="48">
                        <c:v>-6</c:v>
                      </c:pt>
                      <c:pt idx="49">
                        <c:v>-7</c:v>
                      </c:pt>
                      <c:pt idx="50">
                        <c:v>-6</c:v>
                      </c:pt>
                      <c:pt idx="51">
                        <c:v>-6</c:v>
                      </c:pt>
                      <c:pt idx="52">
                        <c:v>-7</c:v>
                      </c:pt>
                      <c:pt idx="53">
                        <c:v>-6</c:v>
                      </c:pt>
                      <c:pt idx="54">
                        <c:v>-7</c:v>
                      </c:pt>
                      <c:pt idx="55">
                        <c:v>-7</c:v>
                      </c:pt>
                      <c:pt idx="56">
                        <c:v>-8</c:v>
                      </c:pt>
                      <c:pt idx="57">
                        <c:v>-8</c:v>
                      </c:pt>
                      <c:pt idx="58">
                        <c:v>-9</c:v>
                      </c:pt>
                      <c:pt idx="59">
                        <c:v>-8</c:v>
                      </c:pt>
                      <c:pt idx="60">
                        <c:v>-7</c:v>
                      </c:pt>
                      <c:pt idx="61">
                        <c:v>-8</c:v>
                      </c:pt>
                      <c:pt idx="62">
                        <c:v>-7</c:v>
                      </c:pt>
                      <c:pt idx="63">
                        <c:v>-8</c:v>
                      </c:pt>
                      <c:pt idx="64">
                        <c:v>-7</c:v>
                      </c:pt>
                      <c:pt idx="65">
                        <c:v>-6</c:v>
                      </c:pt>
                      <c:pt idx="66">
                        <c:v>-5</c:v>
                      </c:pt>
                      <c:pt idx="67">
                        <c:v>-4</c:v>
                      </c:pt>
                      <c:pt idx="68">
                        <c:v>-3</c:v>
                      </c:pt>
                      <c:pt idx="69">
                        <c:v>-2</c:v>
                      </c:pt>
                      <c:pt idx="70">
                        <c:v>-1</c:v>
                      </c:pt>
                      <c:pt idx="71">
                        <c:v>0</c:v>
                      </c:pt>
                      <c:pt idx="72">
                        <c:v>-1</c:v>
                      </c:pt>
                      <c:pt idx="73">
                        <c:v>0</c:v>
                      </c:pt>
                      <c:pt idx="74">
                        <c:v>-1</c:v>
                      </c:pt>
                      <c:pt idx="75">
                        <c:v>0</c:v>
                      </c:pt>
                      <c:pt idx="76">
                        <c:v>1</c:v>
                      </c:pt>
                      <c:pt idx="77">
                        <c:v>2</c:v>
                      </c:pt>
                      <c:pt idx="78">
                        <c:v>2</c:v>
                      </c:pt>
                      <c:pt idx="79">
                        <c:v>3</c:v>
                      </c:pt>
                      <c:pt idx="80">
                        <c:v>2</c:v>
                      </c:pt>
                      <c:pt idx="81">
                        <c:v>3</c:v>
                      </c:pt>
                      <c:pt idx="82">
                        <c:v>4</c:v>
                      </c:pt>
                      <c:pt idx="83">
                        <c:v>5</c:v>
                      </c:pt>
                      <c:pt idx="84">
                        <c:v>5</c:v>
                      </c:pt>
                      <c:pt idx="85">
                        <c:v>5</c:v>
                      </c:pt>
                      <c:pt idx="86">
                        <c:v>6</c:v>
                      </c:pt>
                      <c:pt idx="87">
                        <c:v>6</c:v>
                      </c:pt>
                      <c:pt idx="88">
                        <c:v>5</c:v>
                      </c:pt>
                      <c:pt idx="89">
                        <c:v>5</c:v>
                      </c:pt>
                      <c:pt idx="90">
                        <c:v>4</c:v>
                      </c:pt>
                      <c:pt idx="91">
                        <c:v>5</c:v>
                      </c:pt>
                      <c:pt idx="92">
                        <c:v>6</c:v>
                      </c:pt>
                      <c:pt idx="93">
                        <c:v>5</c:v>
                      </c:pt>
                      <c:pt idx="94">
                        <c:v>6</c:v>
                      </c:pt>
                      <c:pt idx="95">
                        <c:v>7</c:v>
                      </c:pt>
                      <c:pt idx="96">
                        <c:v>7</c:v>
                      </c:pt>
                      <c:pt idx="97">
                        <c:v>7</c:v>
                      </c:pt>
                      <c:pt idx="98">
                        <c:v>8</c:v>
                      </c:pt>
                      <c:pt idx="99">
                        <c:v>7</c:v>
                      </c:pt>
                      <c:pt idx="100">
                        <c:v>7</c:v>
                      </c:pt>
                      <c:pt idx="101">
                        <c:v>7</c:v>
                      </c:pt>
                      <c:pt idx="102">
                        <c:v>6</c:v>
                      </c:pt>
                      <c:pt idx="103">
                        <c:v>5</c:v>
                      </c:pt>
                      <c:pt idx="104">
                        <c:v>6</c:v>
                      </c:pt>
                      <c:pt idx="105">
                        <c:v>5</c:v>
                      </c:pt>
                      <c:pt idx="106">
                        <c:v>4</c:v>
                      </c:pt>
                      <c:pt idx="107">
                        <c:v>5</c:v>
                      </c:pt>
                      <c:pt idx="108">
                        <c:v>5</c:v>
                      </c:pt>
                      <c:pt idx="109">
                        <c:v>4</c:v>
                      </c:pt>
                      <c:pt idx="110">
                        <c:v>5</c:v>
                      </c:pt>
                      <c:pt idx="111">
                        <c:v>4</c:v>
                      </c:pt>
                      <c:pt idx="112">
                        <c:v>3</c:v>
                      </c:pt>
                      <c:pt idx="113">
                        <c:v>4</c:v>
                      </c:pt>
                      <c:pt idx="114">
                        <c:v>5</c:v>
                      </c:pt>
                      <c:pt idx="115">
                        <c:v>6</c:v>
                      </c:pt>
                      <c:pt idx="116">
                        <c:v>7</c:v>
                      </c:pt>
                      <c:pt idx="117">
                        <c:v>6</c:v>
                      </c:pt>
                      <c:pt idx="118">
                        <c:v>5</c:v>
                      </c:pt>
                      <c:pt idx="119">
                        <c:v>5</c:v>
                      </c:pt>
                      <c:pt idx="120">
                        <c:v>5</c:v>
                      </c:pt>
                      <c:pt idx="121">
                        <c:v>6</c:v>
                      </c:pt>
                      <c:pt idx="122">
                        <c:v>6</c:v>
                      </c:pt>
                      <c:pt idx="123">
                        <c:v>5</c:v>
                      </c:pt>
                      <c:pt idx="124">
                        <c:v>5</c:v>
                      </c:pt>
                      <c:pt idx="125">
                        <c:v>4</c:v>
                      </c:pt>
                      <c:pt idx="126">
                        <c:v>3</c:v>
                      </c:pt>
                      <c:pt idx="127">
                        <c:v>4</c:v>
                      </c:pt>
                      <c:pt idx="128">
                        <c:v>5</c:v>
                      </c:pt>
                      <c:pt idx="129">
                        <c:v>4</c:v>
                      </c:pt>
                      <c:pt idx="130">
                        <c:v>5</c:v>
                      </c:pt>
                      <c:pt idx="131">
                        <c:v>4</c:v>
                      </c:pt>
                      <c:pt idx="132">
                        <c:v>5</c:v>
                      </c:pt>
                      <c:pt idx="133">
                        <c:v>4</c:v>
                      </c:pt>
                      <c:pt idx="134">
                        <c:v>3</c:v>
                      </c:pt>
                      <c:pt idx="135">
                        <c:v>3</c:v>
                      </c:pt>
                      <c:pt idx="136">
                        <c:v>2</c:v>
                      </c:pt>
                      <c:pt idx="137">
                        <c:v>1</c:v>
                      </c:pt>
                      <c:pt idx="138">
                        <c:v>2</c:v>
                      </c:pt>
                      <c:pt idx="139">
                        <c:v>1</c:v>
                      </c:pt>
                      <c:pt idx="140">
                        <c:v>0</c:v>
                      </c:pt>
                      <c:pt idx="141">
                        <c:v>1</c:v>
                      </c:pt>
                      <c:pt idx="142">
                        <c:v>2</c:v>
                      </c:pt>
                      <c:pt idx="143">
                        <c:v>2</c:v>
                      </c:pt>
                      <c:pt idx="144">
                        <c:v>1</c:v>
                      </c:pt>
                      <c:pt idx="145">
                        <c:v>2</c:v>
                      </c:pt>
                      <c:pt idx="146">
                        <c:v>3</c:v>
                      </c:pt>
                      <c:pt idx="147">
                        <c:v>3</c:v>
                      </c:pt>
                      <c:pt idx="148">
                        <c:v>3</c:v>
                      </c:pt>
                      <c:pt idx="149">
                        <c:v>2</c:v>
                      </c:pt>
                      <c:pt idx="150">
                        <c:v>3</c:v>
                      </c:pt>
                      <c:pt idx="151">
                        <c:v>2</c:v>
                      </c:pt>
                      <c:pt idx="152">
                        <c:v>1</c:v>
                      </c:pt>
                      <c:pt idx="153">
                        <c:v>1</c:v>
                      </c:pt>
                      <c:pt idx="154">
                        <c:v>2</c:v>
                      </c:pt>
                      <c:pt idx="155">
                        <c:v>3</c:v>
                      </c:pt>
                      <c:pt idx="156">
                        <c:v>4</c:v>
                      </c:pt>
                      <c:pt idx="157">
                        <c:v>3</c:v>
                      </c:pt>
                      <c:pt idx="158">
                        <c:v>2</c:v>
                      </c:pt>
                      <c:pt idx="159">
                        <c:v>1</c:v>
                      </c:pt>
                      <c:pt idx="160">
                        <c:v>1</c:v>
                      </c:pt>
                      <c:pt idx="161">
                        <c:v>2</c:v>
                      </c:pt>
                      <c:pt idx="162">
                        <c:v>1</c:v>
                      </c:pt>
                      <c:pt idx="163">
                        <c:v>0</c:v>
                      </c:pt>
                      <c:pt idx="164">
                        <c:v>1</c:v>
                      </c:pt>
                      <c:pt idx="165">
                        <c:v>2</c:v>
                      </c:pt>
                      <c:pt idx="166">
                        <c:v>1</c:v>
                      </c:pt>
                      <c:pt idx="167">
                        <c:v>1</c:v>
                      </c:pt>
                      <c:pt idx="168">
                        <c:v>2</c:v>
                      </c:pt>
                      <c:pt idx="169">
                        <c:v>1</c:v>
                      </c:pt>
                      <c:pt idx="170">
                        <c:v>0</c:v>
                      </c:pt>
                      <c:pt idx="171">
                        <c:v>-1</c:v>
                      </c:pt>
                      <c:pt idx="172">
                        <c:v>-1</c:v>
                      </c:pt>
                      <c:pt idx="173">
                        <c:v>-2</c:v>
                      </c:pt>
                      <c:pt idx="174">
                        <c:v>-3</c:v>
                      </c:pt>
                      <c:pt idx="175">
                        <c:v>-3</c:v>
                      </c:pt>
                      <c:pt idx="176">
                        <c:v>-4</c:v>
                      </c:pt>
                      <c:pt idx="177">
                        <c:v>-3</c:v>
                      </c:pt>
                      <c:pt idx="178">
                        <c:v>-4</c:v>
                      </c:pt>
                      <c:pt idx="179">
                        <c:v>-5</c:v>
                      </c:pt>
                      <c:pt idx="180">
                        <c:v>-6</c:v>
                      </c:pt>
                      <c:pt idx="181">
                        <c:v>-6</c:v>
                      </c:pt>
                      <c:pt idx="182">
                        <c:v>-6</c:v>
                      </c:pt>
                      <c:pt idx="183">
                        <c:v>-7</c:v>
                      </c:pt>
                      <c:pt idx="184">
                        <c:v>-6</c:v>
                      </c:pt>
                      <c:pt idx="185">
                        <c:v>-5</c:v>
                      </c:pt>
                      <c:pt idx="186">
                        <c:v>-6</c:v>
                      </c:pt>
                      <c:pt idx="187">
                        <c:v>-6</c:v>
                      </c:pt>
                      <c:pt idx="188">
                        <c:v>-7</c:v>
                      </c:pt>
                      <c:pt idx="189">
                        <c:v>-8</c:v>
                      </c:pt>
                      <c:pt idx="190">
                        <c:v>-9</c:v>
                      </c:pt>
                      <c:pt idx="191">
                        <c:v>-9</c:v>
                      </c:pt>
                      <c:pt idx="192">
                        <c:v>-10</c:v>
                      </c:pt>
                      <c:pt idx="193">
                        <c:v>-10</c:v>
                      </c:pt>
                      <c:pt idx="194">
                        <c:v>-9</c:v>
                      </c:pt>
                      <c:pt idx="195">
                        <c:v>-8</c:v>
                      </c:pt>
                      <c:pt idx="196">
                        <c:v>-7</c:v>
                      </c:pt>
                      <c:pt idx="197">
                        <c:v>-6</c:v>
                      </c:pt>
                      <c:pt idx="198">
                        <c:v>-5</c:v>
                      </c:pt>
                      <c:pt idx="199">
                        <c:v>-6</c:v>
                      </c:pt>
                      <c:pt idx="200">
                        <c:v>-5</c:v>
                      </c:pt>
                      <c:pt idx="201">
                        <c:v>-6</c:v>
                      </c:pt>
                      <c:pt idx="202">
                        <c:v>-7</c:v>
                      </c:pt>
                      <c:pt idx="203">
                        <c:v>-6</c:v>
                      </c:pt>
                      <c:pt idx="204">
                        <c:v>-7</c:v>
                      </c:pt>
                      <c:pt idx="205">
                        <c:v>-7</c:v>
                      </c:pt>
                      <c:pt idx="206">
                        <c:v>-7</c:v>
                      </c:pt>
                      <c:pt idx="207">
                        <c:v>-7</c:v>
                      </c:pt>
                      <c:pt idx="208">
                        <c:v>-6</c:v>
                      </c:pt>
                      <c:pt idx="209">
                        <c:v>-6</c:v>
                      </c:pt>
                      <c:pt idx="210">
                        <c:v>-5</c:v>
                      </c:pt>
                      <c:pt idx="211">
                        <c:v>-5</c:v>
                      </c:pt>
                      <c:pt idx="212">
                        <c:v>-6</c:v>
                      </c:pt>
                      <c:pt idx="213">
                        <c:v>-7</c:v>
                      </c:pt>
                      <c:pt idx="214">
                        <c:v>-7</c:v>
                      </c:pt>
                      <c:pt idx="215">
                        <c:v>-7</c:v>
                      </c:pt>
                      <c:pt idx="216">
                        <c:v>-7</c:v>
                      </c:pt>
                      <c:pt idx="217">
                        <c:v>-6</c:v>
                      </c:pt>
                      <c:pt idx="218">
                        <c:v>-5</c:v>
                      </c:pt>
                      <c:pt idx="219">
                        <c:v>-6</c:v>
                      </c:pt>
                      <c:pt idx="220">
                        <c:v>-7</c:v>
                      </c:pt>
                      <c:pt idx="221">
                        <c:v>-8</c:v>
                      </c:pt>
                      <c:pt idx="222">
                        <c:v>-9</c:v>
                      </c:pt>
                      <c:pt idx="223">
                        <c:v>-8</c:v>
                      </c:pt>
                      <c:pt idx="224">
                        <c:v>-9</c:v>
                      </c:pt>
                      <c:pt idx="225">
                        <c:v>-10</c:v>
                      </c:pt>
                      <c:pt idx="226">
                        <c:v>-9</c:v>
                      </c:pt>
                      <c:pt idx="227">
                        <c:v>-10</c:v>
                      </c:pt>
                      <c:pt idx="228">
                        <c:v>-10</c:v>
                      </c:pt>
                      <c:pt idx="229">
                        <c:v>-9</c:v>
                      </c:pt>
                      <c:pt idx="230">
                        <c:v>-9</c:v>
                      </c:pt>
                      <c:pt idx="231">
                        <c:v>-9</c:v>
                      </c:pt>
                      <c:pt idx="232">
                        <c:v>-9</c:v>
                      </c:pt>
                      <c:pt idx="233">
                        <c:v>-9</c:v>
                      </c:pt>
                      <c:pt idx="234">
                        <c:v>-10</c:v>
                      </c:pt>
                      <c:pt idx="235">
                        <c:v>-9</c:v>
                      </c:pt>
                      <c:pt idx="236">
                        <c:v>-10</c:v>
                      </c:pt>
                      <c:pt idx="237">
                        <c:v>-11</c:v>
                      </c:pt>
                      <c:pt idx="238">
                        <c:v>-12</c:v>
                      </c:pt>
                      <c:pt idx="239">
                        <c:v>-11</c:v>
                      </c:pt>
                      <c:pt idx="240">
                        <c:v>-10</c:v>
                      </c:pt>
                      <c:pt idx="241">
                        <c:v>-11</c:v>
                      </c:pt>
                      <c:pt idx="242">
                        <c:v>-10</c:v>
                      </c:pt>
                      <c:pt idx="243">
                        <c:v>-9</c:v>
                      </c:pt>
                      <c:pt idx="244">
                        <c:v>-10</c:v>
                      </c:pt>
                      <c:pt idx="245">
                        <c:v>-10</c:v>
                      </c:pt>
                      <c:pt idx="246">
                        <c:v>-9</c:v>
                      </c:pt>
                      <c:pt idx="247">
                        <c:v>-10</c:v>
                      </c:pt>
                      <c:pt idx="248">
                        <c:v>-11</c:v>
                      </c:pt>
                      <c:pt idx="249">
                        <c:v>-11</c:v>
                      </c:pt>
                      <c:pt idx="250">
                        <c:v>-12</c:v>
                      </c:pt>
                      <c:pt idx="251">
                        <c:v>-13</c:v>
                      </c:pt>
                      <c:pt idx="252">
                        <c:v>-12</c:v>
                      </c:pt>
                      <c:pt idx="253">
                        <c:v>-11</c:v>
                      </c:pt>
                      <c:pt idx="254">
                        <c:v>-10</c:v>
                      </c:pt>
                      <c:pt idx="255">
                        <c:v>-11</c:v>
                      </c:pt>
                      <c:pt idx="256">
                        <c:v>-12</c:v>
                      </c:pt>
                      <c:pt idx="257">
                        <c:v>-12</c:v>
                      </c:pt>
                      <c:pt idx="258">
                        <c:v>-11</c:v>
                      </c:pt>
                      <c:pt idx="259">
                        <c:v>-10</c:v>
                      </c:pt>
                      <c:pt idx="260">
                        <c:v>-10</c:v>
                      </c:pt>
                      <c:pt idx="261">
                        <c:v>-11</c:v>
                      </c:pt>
                      <c:pt idx="262">
                        <c:v>-10</c:v>
                      </c:pt>
                      <c:pt idx="263">
                        <c:v>-10</c:v>
                      </c:pt>
                      <c:pt idx="264">
                        <c:v>-9</c:v>
                      </c:pt>
                      <c:pt idx="265">
                        <c:v>-8</c:v>
                      </c:pt>
                      <c:pt idx="266">
                        <c:v>-9</c:v>
                      </c:pt>
                      <c:pt idx="267">
                        <c:v>-10</c:v>
                      </c:pt>
                      <c:pt idx="268">
                        <c:v>-10</c:v>
                      </c:pt>
                      <c:pt idx="269">
                        <c:v>-9</c:v>
                      </c:pt>
                      <c:pt idx="270">
                        <c:v>-9</c:v>
                      </c:pt>
                      <c:pt idx="271">
                        <c:v>-9</c:v>
                      </c:pt>
                      <c:pt idx="272">
                        <c:v>-9</c:v>
                      </c:pt>
                      <c:pt idx="273">
                        <c:v>-10</c:v>
                      </c:pt>
                      <c:pt idx="274">
                        <c:v>-11</c:v>
                      </c:pt>
                      <c:pt idx="275">
                        <c:v>-11</c:v>
                      </c:pt>
                      <c:pt idx="276">
                        <c:v>-10</c:v>
                      </c:pt>
                      <c:pt idx="277">
                        <c:v>-10</c:v>
                      </c:pt>
                      <c:pt idx="278">
                        <c:v>-11</c:v>
                      </c:pt>
                      <c:pt idx="279">
                        <c:v>-12</c:v>
                      </c:pt>
                      <c:pt idx="280">
                        <c:v>-12</c:v>
                      </c:pt>
                      <c:pt idx="281">
                        <c:v>-12</c:v>
                      </c:pt>
                      <c:pt idx="282">
                        <c:v>-13</c:v>
                      </c:pt>
                      <c:pt idx="283">
                        <c:v>-14</c:v>
                      </c:pt>
                      <c:pt idx="284">
                        <c:v>-14</c:v>
                      </c:pt>
                      <c:pt idx="285">
                        <c:v>-14</c:v>
                      </c:pt>
                      <c:pt idx="286">
                        <c:v>-13</c:v>
                      </c:pt>
                      <c:pt idx="287">
                        <c:v>-13</c:v>
                      </c:pt>
                      <c:pt idx="288">
                        <c:v>-12</c:v>
                      </c:pt>
                      <c:pt idx="289">
                        <c:v>-11</c:v>
                      </c:pt>
                      <c:pt idx="290">
                        <c:v>-10</c:v>
                      </c:pt>
                      <c:pt idx="291">
                        <c:v>-10</c:v>
                      </c:pt>
                      <c:pt idx="292">
                        <c:v>-10</c:v>
                      </c:pt>
                      <c:pt idx="293">
                        <c:v>-9</c:v>
                      </c:pt>
                      <c:pt idx="294">
                        <c:v>-10</c:v>
                      </c:pt>
                      <c:pt idx="295">
                        <c:v>-9</c:v>
                      </c:pt>
                      <c:pt idx="296">
                        <c:v>-10</c:v>
                      </c:pt>
                      <c:pt idx="297">
                        <c:v>-10</c:v>
                      </c:pt>
                      <c:pt idx="298">
                        <c:v>-9</c:v>
                      </c:pt>
                      <c:pt idx="299">
                        <c:v>-8</c:v>
                      </c:pt>
                      <c:pt idx="300">
                        <c:v>-7</c:v>
                      </c:pt>
                      <c:pt idx="301">
                        <c:v>-7</c:v>
                      </c:pt>
                      <c:pt idx="302">
                        <c:v>-8</c:v>
                      </c:pt>
                      <c:pt idx="303">
                        <c:v>-7</c:v>
                      </c:pt>
                      <c:pt idx="304">
                        <c:v>-6</c:v>
                      </c:pt>
                      <c:pt idx="305">
                        <c:v>-7</c:v>
                      </c:pt>
                      <c:pt idx="306">
                        <c:v>-6</c:v>
                      </c:pt>
                      <c:pt idx="307">
                        <c:v>-5</c:v>
                      </c:pt>
                      <c:pt idx="308">
                        <c:v>-4</c:v>
                      </c:pt>
                      <c:pt idx="309">
                        <c:v>-3</c:v>
                      </c:pt>
                      <c:pt idx="310">
                        <c:v>-2</c:v>
                      </c:pt>
                      <c:pt idx="311">
                        <c:v>-1</c:v>
                      </c:pt>
                      <c:pt idx="312">
                        <c:v>-1</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numCache>
                  </c:numRef>
                </c:val>
                <c:smooth val="0"/>
                <c:extLst>
                  <c:ext xmlns:c16="http://schemas.microsoft.com/office/drawing/2014/chart" uri="{C3380CC4-5D6E-409C-BE32-E72D297353CC}">
                    <c16:uniqueId val="{00000000-D96E-46A0-A2B9-69AD52CB86F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'Cuenta Real'!$P$2</c15:sqref>
                        </c15:formulaRef>
                      </c:ext>
                    </c:extLst>
                    <c:strCache>
                      <c:ptCount val="1"/>
                      <c:pt idx="0">
                        <c:v>Real</c:v>
                      </c:pt>
                    </c:strCache>
                  </c:strRef>
                </c:tx>
                <c:spPr>
                  <a:ln w="2857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'Cuenta Real'!$P$3:$P$336</c15:sqref>
                        </c15:formulaRef>
                      </c:ext>
                    </c:extLst>
                    <c:numCache>
                      <c:formatCode>0.00</c:formatCode>
                      <c:ptCount val="334"/>
                      <c:pt idx="0">
                        <c:v>0</c:v>
                      </c:pt>
                      <c:pt idx="1">
                        <c:v>0.16720257234726688</c:v>
                      </c:pt>
                      <c:pt idx="2">
                        <c:v>0.16774193548387095</c:v>
                      </c:pt>
                      <c:pt idx="3">
                        <c:v>0.33656957928802589</c:v>
                      </c:pt>
                      <c:pt idx="4">
                        <c:v>0.33766233766233766</c:v>
                      </c:pt>
                      <c:pt idx="5">
                        <c:v>0.16938110749185667</c:v>
                      </c:pt>
                      <c:pt idx="6">
                        <c:v>0</c:v>
                      </c:pt>
                      <c:pt idx="7">
                        <c:v>0.17049180327868854</c:v>
                      </c:pt>
                      <c:pt idx="8">
                        <c:v>0.34210526315789475</c:v>
                      </c:pt>
                      <c:pt idx="9">
                        <c:v>0.34323432343234322</c:v>
                      </c:pt>
                      <c:pt idx="10">
                        <c:v>0.34437086092715236</c:v>
                      </c:pt>
                      <c:pt idx="11">
                        <c:v>0.5182724252491695</c:v>
                      </c:pt>
                      <c:pt idx="12">
                        <c:v>0.34666666666666668</c:v>
                      </c:pt>
                      <c:pt idx="13">
                        <c:v>0.17391304347826086</c:v>
                      </c:pt>
                      <c:pt idx="14">
                        <c:v>0</c:v>
                      </c:pt>
                      <c:pt idx="15">
                        <c:v>0.17508417508417509</c:v>
                      </c:pt>
                      <c:pt idx="16">
                        <c:v>0</c:v>
                      </c:pt>
                      <c:pt idx="17">
                        <c:v>-0.17627118644067796</c:v>
                      </c:pt>
                      <c:pt idx="18">
                        <c:v>-0.35374149659863946</c:v>
                      </c:pt>
                      <c:pt idx="19">
                        <c:v>-0.1774744027303754</c:v>
                      </c:pt>
                      <c:pt idx="20">
                        <c:v>-0.35616438356164387</c:v>
                      </c:pt>
                      <c:pt idx="21">
                        <c:v>-0.35738831615120276</c:v>
                      </c:pt>
                      <c:pt idx="22">
                        <c:v>-0.5379310344827587</c:v>
                      </c:pt>
                      <c:pt idx="23">
                        <c:v>-0.7197231833910035</c:v>
                      </c:pt>
                      <c:pt idx="24">
                        <c:v>-0.54166666666666663</c:v>
                      </c:pt>
                      <c:pt idx="25">
                        <c:v>-0.72473867595818819</c:v>
                      </c:pt>
                      <c:pt idx="26">
                        <c:v>-0.90909090909090906</c:v>
                      </c:pt>
                      <c:pt idx="27">
                        <c:v>-0.72982456140350871</c:v>
                      </c:pt>
                      <c:pt idx="28">
                        <c:v>-0.91549295774647887</c:v>
                      </c:pt>
                      <c:pt idx="29">
                        <c:v>-1.1024734982332156</c:v>
                      </c:pt>
                      <c:pt idx="30">
                        <c:v>-1.1063829787234043</c:v>
                      </c:pt>
                      <c:pt idx="31">
                        <c:v>-1.1103202846975089</c:v>
                      </c:pt>
                      <c:pt idx="32">
                        <c:v>-0.92857142857142849</c:v>
                      </c:pt>
                      <c:pt idx="33">
                        <c:v>-1.1182795698924732</c:v>
                      </c:pt>
                      <c:pt idx="34">
                        <c:v>-1.3093525179856116</c:v>
                      </c:pt>
                      <c:pt idx="35">
                        <c:v>-1.1263537906137184</c:v>
                      </c:pt>
                      <c:pt idx="36">
                        <c:v>-1.318840579710145</c:v>
                      </c:pt>
                      <c:pt idx="37">
                        <c:v>-1.5127272727272727</c:v>
                      </c:pt>
                      <c:pt idx="38">
                        <c:v>-1.7080291970802919</c:v>
                      </c:pt>
                      <c:pt idx="39">
                        <c:v>-1.9047619047619047</c:v>
                      </c:pt>
                      <c:pt idx="40">
                        <c:v>-1.7205882352941175</c:v>
                      </c:pt>
                      <c:pt idx="41">
                        <c:v>-1.5350553505535054</c:v>
                      </c:pt>
                      <c:pt idx="42">
                        <c:v>-1.3481481481481481</c:v>
                      </c:pt>
                      <c:pt idx="43">
                        <c:v>-1.1598513011152416</c:v>
                      </c:pt>
                      <c:pt idx="44">
                        <c:v>-0.9701492537313432</c:v>
                      </c:pt>
                      <c:pt idx="45">
                        <c:v>-0.77902621722846432</c:v>
                      </c:pt>
                      <c:pt idx="46">
                        <c:v>-0.78195488721804518</c:v>
                      </c:pt>
                      <c:pt idx="47">
                        <c:v>-0.98113207547169823</c:v>
                      </c:pt>
                      <c:pt idx="48">
                        <c:v>-1.1818181818181819</c:v>
                      </c:pt>
                      <c:pt idx="49">
                        <c:v>-1.3840304182509506</c:v>
                      </c:pt>
                      <c:pt idx="50">
                        <c:v>-1.1908396946564885</c:v>
                      </c:pt>
                      <c:pt idx="51">
                        <c:v>-1.1954022988505748</c:v>
                      </c:pt>
                      <c:pt idx="52">
                        <c:v>-1.4</c:v>
                      </c:pt>
                      <c:pt idx="53">
                        <c:v>-1.2046332046332047</c:v>
                      </c:pt>
                      <c:pt idx="54">
                        <c:v>-1.4108527131782946</c:v>
                      </c:pt>
                      <c:pt idx="55">
                        <c:v>-1.4163424124513617</c:v>
                      </c:pt>
                      <c:pt idx="56">
                        <c:v>-1.625</c:v>
                      </c:pt>
                      <c:pt idx="57">
                        <c:v>-1.6313725490196078</c:v>
                      </c:pt>
                      <c:pt idx="58">
                        <c:v>-1.8425196850393699</c:v>
                      </c:pt>
                      <c:pt idx="59">
                        <c:v>-1.6442687747035574</c:v>
                      </c:pt>
                      <c:pt idx="60">
                        <c:v>-1.4444444444444446</c:v>
                      </c:pt>
                      <c:pt idx="61">
                        <c:v>-1.6573705179282869</c:v>
                      </c:pt>
                      <c:pt idx="62">
                        <c:v>-1.456</c:v>
                      </c:pt>
                      <c:pt idx="63">
                        <c:v>-1.6706827309236949</c:v>
                      </c:pt>
                      <c:pt idx="64">
                        <c:v>-1.467741935483871</c:v>
                      </c:pt>
                      <c:pt idx="65">
                        <c:v>-1.263157894736842</c:v>
                      </c:pt>
                      <c:pt idx="66">
                        <c:v>-1.056910569105691</c:v>
                      </c:pt>
                      <c:pt idx="67">
                        <c:v>-0.84897959183673466</c:v>
                      </c:pt>
                      <c:pt idx="68">
                        <c:v>-0.6393442622950819</c:v>
                      </c:pt>
                      <c:pt idx="69">
                        <c:v>-0.4279835390946502</c:v>
                      </c:pt>
                      <c:pt idx="70">
                        <c:v>-0.21487603305785122</c:v>
                      </c:pt>
                      <c:pt idx="71">
                        <c:v>0</c:v>
                      </c:pt>
                      <c:pt idx="72">
                        <c:v>-0.21666666666666667</c:v>
                      </c:pt>
                      <c:pt idx="73">
                        <c:v>0</c:v>
                      </c:pt>
                      <c:pt idx="74">
                        <c:v>-0.21848739495798319</c:v>
                      </c:pt>
                      <c:pt idx="75">
                        <c:v>0</c:v>
                      </c:pt>
                      <c:pt idx="76">
                        <c:v>0.22033898305084745</c:v>
                      </c:pt>
                      <c:pt idx="77">
                        <c:v>0.44255319148936173</c:v>
                      </c:pt>
                      <c:pt idx="78">
                        <c:v>0.44444444444444442</c:v>
                      </c:pt>
                      <c:pt idx="79">
                        <c:v>0.66952789699570814</c:v>
                      </c:pt>
                      <c:pt idx="80">
                        <c:v>0.44827586206896552</c:v>
                      </c:pt>
                      <c:pt idx="81">
                        <c:v>0.67532467532467533</c:v>
                      </c:pt>
                      <c:pt idx="82">
                        <c:v>0.90434782608695652</c:v>
                      </c:pt>
                      <c:pt idx="83">
                        <c:v>1.1353711790393013</c:v>
                      </c:pt>
                      <c:pt idx="84">
                        <c:v>1.1403508771929824</c:v>
                      </c:pt>
                      <c:pt idx="85">
                        <c:v>1.1453744493392071</c:v>
                      </c:pt>
                      <c:pt idx="86">
                        <c:v>1.3805309734513276</c:v>
                      </c:pt>
                      <c:pt idx="87">
                        <c:v>1.3866666666666667</c:v>
                      </c:pt>
                      <c:pt idx="88">
                        <c:v>1.1607142857142858</c:v>
                      </c:pt>
                      <c:pt idx="89">
                        <c:v>1.1659192825112108</c:v>
                      </c:pt>
                      <c:pt idx="90">
                        <c:v>0.93693693693693691</c:v>
                      </c:pt>
                      <c:pt idx="91">
                        <c:v>1.1764705882352942</c:v>
                      </c:pt>
                      <c:pt idx="92">
                        <c:v>1.4181818181818182</c:v>
                      </c:pt>
                      <c:pt idx="93">
                        <c:v>1.1872146118721461</c:v>
                      </c:pt>
                      <c:pt idx="94">
                        <c:v>1.4311926605504586</c:v>
                      </c:pt>
                      <c:pt idx="95">
                        <c:v>1.6774193548387095</c:v>
                      </c:pt>
                      <c:pt idx="96">
                        <c:v>1.6851851851851851</c:v>
                      </c:pt>
                      <c:pt idx="97">
                        <c:v>1.6930232558139533</c:v>
                      </c:pt>
                      <c:pt idx="98">
                        <c:v>1.94392523364486</c:v>
                      </c:pt>
                      <c:pt idx="99">
                        <c:v>1.7089201877934275</c:v>
                      </c:pt>
                      <c:pt idx="100">
                        <c:v>1.7169811320754718</c:v>
                      </c:pt>
                      <c:pt idx="101">
                        <c:v>1.7251184834123223</c:v>
                      </c:pt>
                      <c:pt idx="102">
                        <c:v>1.4857142857142858</c:v>
                      </c:pt>
                      <c:pt idx="103">
                        <c:v>1.2440191387559809</c:v>
                      </c:pt>
                      <c:pt idx="104">
                        <c:v>1.5</c:v>
                      </c:pt>
                      <c:pt idx="105">
                        <c:v>1.2560386473429952</c:v>
                      </c:pt>
                      <c:pt idx="106">
                        <c:v>1.0097087378640777</c:v>
                      </c:pt>
                      <c:pt idx="107">
                        <c:v>1.2682926829268293</c:v>
                      </c:pt>
                      <c:pt idx="108">
                        <c:v>1.2745098039215688</c:v>
                      </c:pt>
                      <c:pt idx="109">
                        <c:v>1.0246305418719213</c:v>
                      </c:pt>
                      <c:pt idx="110">
                        <c:v>1.2871287128712872</c:v>
                      </c:pt>
                      <c:pt idx="111">
                        <c:v>1.0348258706467661</c:v>
                      </c:pt>
                      <c:pt idx="112">
                        <c:v>0.78</c:v>
                      </c:pt>
                      <c:pt idx="113">
                        <c:v>1.0452261306532662</c:v>
                      </c:pt>
                      <c:pt idx="114">
                        <c:v>1.3131313131313131</c:v>
                      </c:pt>
                      <c:pt idx="115">
                        <c:v>1.5837563451776651</c:v>
                      </c:pt>
                      <c:pt idx="116">
                        <c:v>1.8571428571428572</c:v>
                      </c:pt>
                      <c:pt idx="117">
                        <c:v>1.6</c:v>
                      </c:pt>
                      <c:pt idx="118">
                        <c:v>1.3402061855670102</c:v>
                      </c:pt>
                      <c:pt idx="119">
                        <c:v>1.3471502590673574</c:v>
                      </c:pt>
                      <c:pt idx="120">
                        <c:v>1.3541666666666665</c:v>
                      </c:pt>
                      <c:pt idx="121">
                        <c:v>1.6335078534031415</c:v>
                      </c:pt>
                      <c:pt idx="122">
                        <c:v>1.6421052631578947</c:v>
                      </c:pt>
                      <c:pt idx="123">
                        <c:v>1.3756613756613756</c:v>
                      </c:pt>
                      <c:pt idx="124">
                        <c:v>1.3829787234042552</c:v>
                      </c:pt>
                      <c:pt idx="125">
                        <c:v>1.1122994652406417</c:v>
                      </c:pt>
                      <c:pt idx="126">
                        <c:v>0.83870967741935476</c:v>
                      </c:pt>
                      <c:pt idx="127">
                        <c:v>1.1243243243243244</c:v>
                      </c:pt>
                      <c:pt idx="128">
                        <c:v>1.4130434782608696</c:v>
                      </c:pt>
                      <c:pt idx="129">
                        <c:v>1.1366120218579234</c:v>
                      </c:pt>
                      <c:pt idx="130">
                        <c:v>1.4285714285714286</c:v>
                      </c:pt>
                      <c:pt idx="131">
                        <c:v>1.149171270718232</c:v>
                      </c:pt>
                      <c:pt idx="132">
                        <c:v>1.4444444444444444</c:v>
                      </c:pt>
                      <c:pt idx="133">
                        <c:v>1.1620111731843574</c:v>
                      </c:pt>
                      <c:pt idx="134">
                        <c:v>0.8764044943820225</c:v>
                      </c:pt>
                      <c:pt idx="135">
                        <c:v>0.88135593220338981</c:v>
                      </c:pt>
                      <c:pt idx="136">
                        <c:v>0.59090909090909094</c:v>
                      </c:pt>
                      <c:pt idx="137">
                        <c:v>0.29714285714285715</c:v>
                      </c:pt>
                      <c:pt idx="138">
                        <c:v>0.59770114942528729</c:v>
                      </c:pt>
                      <c:pt idx="139">
                        <c:v>0.30057803468208089</c:v>
                      </c:pt>
                      <c:pt idx="140">
                        <c:v>0</c:v>
                      </c:pt>
                      <c:pt idx="141">
                        <c:v>0.30409356725146203</c:v>
                      </c:pt>
                      <c:pt idx="142">
                        <c:v>0.61176470588235299</c:v>
                      </c:pt>
                      <c:pt idx="143">
                        <c:v>0.61538461538461542</c:v>
                      </c:pt>
                      <c:pt idx="144">
                        <c:v>0.30952380952380953</c:v>
                      </c:pt>
                      <c:pt idx="145">
                        <c:v>0.6227544910179641</c:v>
                      </c:pt>
                      <c:pt idx="146">
                        <c:v>0.93975903614457823</c:v>
                      </c:pt>
                      <c:pt idx="147">
                        <c:v>0.94545454545454555</c:v>
                      </c:pt>
                      <c:pt idx="148">
                        <c:v>0.95121951219512202</c:v>
                      </c:pt>
                      <c:pt idx="149">
                        <c:v>0.6380368098159509</c:v>
                      </c:pt>
                      <c:pt idx="150">
                        <c:v>0.96296296296296291</c:v>
                      </c:pt>
                      <c:pt idx="151">
                        <c:v>0.64596273291925466</c:v>
                      </c:pt>
                      <c:pt idx="152">
                        <c:v>0.32499999999999996</c:v>
                      </c:pt>
                      <c:pt idx="153">
                        <c:v>0.32704402515723274</c:v>
                      </c:pt>
                      <c:pt idx="154">
                        <c:v>0.65822784810126589</c:v>
                      </c:pt>
                      <c:pt idx="155">
                        <c:v>0.99363057324840764</c:v>
                      </c:pt>
                      <c:pt idx="156">
                        <c:v>1.3333333333333333</c:v>
                      </c:pt>
                      <c:pt idx="157">
                        <c:v>1.0064516129032257</c:v>
                      </c:pt>
                      <c:pt idx="158">
                        <c:v>0.67532467532467533</c:v>
                      </c:pt>
                      <c:pt idx="159">
                        <c:v>0.33986928104575159</c:v>
                      </c:pt>
                      <c:pt idx="160">
                        <c:v>0.34210526315789475</c:v>
                      </c:pt>
                      <c:pt idx="161">
                        <c:v>0.68874172185430471</c:v>
                      </c:pt>
                      <c:pt idx="162">
                        <c:v>0.34666666666666668</c:v>
                      </c:pt>
                      <c:pt idx="163">
                        <c:v>0</c:v>
                      </c:pt>
                      <c:pt idx="164">
                        <c:v>0.35135135135135132</c:v>
                      </c:pt>
                      <c:pt idx="165">
                        <c:v>0.70748299319727892</c:v>
                      </c:pt>
                      <c:pt idx="166">
                        <c:v>0.35616438356164387</c:v>
                      </c:pt>
                      <c:pt idx="167">
                        <c:v>0.35862068965517241</c:v>
                      </c:pt>
                      <c:pt idx="168">
                        <c:v>0.72222222222222221</c:v>
                      </c:pt>
                      <c:pt idx="169">
                        <c:v>0.36363636363636365</c:v>
                      </c:pt>
                      <c:pt idx="170">
                        <c:v>0</c:v>
                      </c:pt>
                      <c:pt idx="171">
                        <c:v>-0.36879432624113473</c:v>
                      </c:pt>
                      <c:pt idx="172">
                        <c:v>-0.37142857142857139</c:v>
                      </c:pt>
                      <c:pt idx="173">
                        <c:v>-0.74820143884892087</c:v>
                      </c:pt>
                      <c:pt idx="174">
                        <c:v>-1.1304347826086958</c:v>
                      </c:pt>
                      <c:pt idx="175">
                        <c:v>-1.1386861313868613</c:v>
                      </c:pt>
                      <c:pt idx="176">
                        <c:v>-1.5294117647058822</c:v>
                      </c:pt>
                      <c:pt idx="177">
                        <c:v>-1.1555555555555554</c:v>
                      </c:pt>
                      <c:pt idx="178">
                        <c:v>-1.5522388059701491</c:v>
                      </c:pt>
                      <c:pt idx="179">
                        <c:v>-1.9548872180451129</c:v>
                      </c:pt>
                      <c:pt idx="180">
                        <c:v>-2.3636363636363638</c:v>
                      </c:pt>
                      <c:pt idx="181">
                        <c:v>-2.3816793893129771</c:v>
                      </c:pt>
                      <c:pt idx="182">
                        <c:v>-2.4</c:v>
                      </c:pt>
                      <c:pt idx="183">
                        <c:v>-2.8217054263565893</c:v>
                      </c:pt>
                      <c:pt idx="184">
                        <c:v>-2.4375</c:v>
                      </c:pt>
                      <c:pt idx="185">
                        <c:v>-2.0472440944881889</c:v>
                      </c:pt>
                      <c:pt idx="186">
                        <c:v>-2.4761904761904763</c:v>
                      </c:pt>
                      <c:pt idx="187">
                        <c:v>-2.496</c:v>
                      </c:pt>
                      <c:pt idx="188">
                        <c:v>-2.935483870967742</c:v>
                      </c:pt>
                      <c:pt idx="189">
                        <c:v>-3.3821138211382111</c:v>
                      </c:pt>
                      <c:pt idx="190">
                        <c:v>-3.8360655737704916</c:v>
                      </c:pt>
                      <c:pt idx="191">
                        <c:v>-3.8677685950413219</c:v>
                      </c:pt>
                      <c:pt idx="192">
                        <c:v>-4.3333333333333339</c:v>
                      </c:pt>
                      <c:pt idx="193">
                        <c:v>-4.3697478991596643</c:v>
                      </c:pt>
                      <c:pt idx="194">
                        <c:v>-3.9661016949152543</c:v>
                      </c:pt>
                      <c:pt idx="195">
                        <c:v>-3.5555555555555554</c:v>
                      </c:pt>
                      <c:pt idx="196">
                        <c:v>-3.1379310344827585</c:v>
                      </c:pt>
                      <c:pt idx="197">
                        <c:v>-2.7130434782608694</c:v>
                      </c:pt>
                      <c:pt idx="198">
                        <c:v>-2.2807017543859649</c:v>
                      </c:pt>
                      <c:pt idx="199">
                        <c:v>-2.7610619469026552</c:v>
                      </c:pt>
                      <c:pt idx="200">
                        <c:v>-2.3214285714285716</c:v>
                      </c:pt>
                      <c:pt idx="201">
                        <c:v>-2.810810810810811</c:v>
                      </c:pt>
                      <c:pt idx="202">
                        <c:v>-3.3090909090909091</c:v>
                      </c:pt>
                      <c:pt idx="203">
                        <c:v>-2.8623853211009171</c:v>
                      </c:pt>
                      <c:pt idx="204">
                        <c:v>-3.3703703703703702</c:v>
                      </c:pt>
                      <c:pt idx="205">
                        <c:v>-3.4018691588785051</c:v>
                      </c:pt>
                      <c:pt idx="206">
                        <c:v>-3.4339622641509435</c:v>
                      </c:pt>
                      <c:pt idx="207">
                        <c:v>-3.4666666666666668</c:v>
                      </c:pt>
                      <c:pt idx="208">
                        <c:v>-3</c:v>
                      </c:pt>
                      <c:pt idx="209">
                        <c:v>-3.029126213592233</c:v>
                      </c:pt>
                      <c:pt idx="210">
                        <c:v>-2.5490196078431375</c:v>
                      </c:pt>
                      <c:pt idx="211">
                        <c:v>-2.5742574257425743</c:v>
                      </c:pt>
                      <c:pt idx="212">
                        <c:v>-3.12</c:v>
                      </c:pt>
                      <c:pt idx="213">
                        <c:v>-3.6767676767676769</c:v>
                      </c:pt>
                      <c:pt idx="214">
                        <c:v>-3.7142857142857144</c:v>
                      </c:pt>
                      <c:pt idx="215">
                        <c:v>-3.7525773195876289</c:v>
                      </c:pt>
                      <c:pt idx="216">
                        <c:v>-3.7916666666666665</c:v>
                      </c:pt>
                      <c:pt idx="217">
                        <c:v>-3.2842105263157895</c:v>
                      </c:pt>
                      <c:pt idx="218">
                        <c:v>-2.7659574468085104</c:v>
                      </c:pt>
                      <c:pt idx="219">
                        <c:v>-3.354838709677419</c:v>
                      </c:pt>
                      <c:pt idx="220">
                        <c:v>-3.956521739130435</c:v>
                      </c:pt>
                      <c:pt idx="221">
                        <c:v>-4.5714285714285712</c:v>
                      </c:pt>
                      <c:pt idx="222">
                        <c:v>-5.2</c:v>
                      </c:pt>
                      <c:pt idx="223">
                        <c:v>-4.6741573033707864</c:v>
                      </c:pt>
                      <c:pt idx="224">
                        <c:v>-5.3181818181818183</c:v>
                      </c:pt>
                      <c:pt idx="225">
                        <c:v>-5.9770114942528734</c:v>
                      </c:pt>
                      <c:pt idx="226">
                        <c:v>-5.441860465116279</c:v>
                      </c:pt>
                      <c:pt idx="227">
                        <c:v>-6.1176470588235299</c:v>
                      </c:pt>
                      <c:pt idx="228">
                        <c:v>-6.1904761904761907</c:v>
                      </c:pt>
                      <c:pt idx="229">
                        <c:v>-5.6385542168674698</c:v>
                      </c:pt>
                      <c:pt idx="230">
                        <c:v>-5.7073170731707323</c:v>
                      </c:pt>
                      <c:pt idx="231">
                        <c:v>-5.7777777777777777</c:v>
                      </c:pt>
                      <c:pt idx="232">
                        <c:v>-5.85</c:v>
                      </c:pt>
                      <c:pt idx="233">
                        <c:v>-5.9240506329113929</c:v>
                      </c:pt>
                      <c:pt idx="234">
                        <c:v>-6.666666666666667</c:v>
                      </c:pt>
                      <c:pt idx="235">
                        <c:v>-6.0779220779220777</c:v>
                      </c:pt>
                      <c:pt idx="236">
                        <c:v>-6.8421052631578956</c:v>
                      </c:pt>
                      <c:pt idx="237">
                        <c:v>-7.6266666666666669</c:v>
                      </c:pt>
                      <c:pt idx="238">
                        <c:v>-8.4324324324324316</c:v>
                      </c:pt>
                      <c:pt idx="239">
                        <c:v>-7.8356164383561646</c:v>
                      </c:pt>
                      <c:pt idx="240">
                        <c:v>-7.2222222222222223</c:v>
                      </c:pt>
                      <c:pt idx="241">
                        <c:v>-8.056338028169014</c:v>
                      </c:pt>
                      <c:pt idx="242">
                        <c:v>-7.4285714285714279</c:v>
                      </c:pt>
                      <c:pt idx="243">
                        <c:v>-6.7826086956521738</c:v>
                      </c:pt>
                      <c:pt idx="244">
                        <c:v>-7.6470588235294112</c:v>
                      </c:pt>
                      <c:pt idx="245">
                        <c:v>-7.7611940298507456</c:v>
                      </c:pt>
                      <c:pt idx="246">
                        <c:v>-7.0909090909090917</c:v>
                      </c:pt>
                      <c:pt idx="247">
                        <c:v>-8</c:v>
                      </c:pt>
                      <c:pt idx="248">
                        <c:v>-8.9375</c:v>
                      </c:pt>
                      <c:pt idx="249">
                        <c:v>-9.0793650793650809</c:v>
                      </c:pt>
                      <c:pt idx="250">
                        <c:v>-10.064516129032258</c:v>
                      </c:pt>
                      <c:pt idx="251">
                        <c:v>-11.081967213114753</c:v>
                      </c:pt>
                      <c:pt idx="252">
                        <c:v>-10.4</c:v>
                      </c:pt>
                      <c:pt idx="253">
                        <c:v>-9.6949152542372889</c:v>
                      </c:pt>
                      <c:pt idx="254">
                        <c:v>-8.9655172413793096</c:v>
                      </c:pt>
                      <c:pt idx="255">
                        <c:v>-10.035087719298245</c:v>
                      </c:pt>
                      <c:pt idx="256">
                        <c:v>-11.142857142857144</c:v>
                      </c:pt>
                      <c:pt idx="257">
                        <c:v>-11.345454545454546</c:v>
                      </c:pt>
                      <c:pt idx="258">
                        <c:v>-10.592592592592592</c:v>
                      </c:pt>
                      <c:pt idx="259">
                        <c:v>-9.8113207547169825</c:v>
                      </c:pt>
                      <c:pt idx="260">
                        <c:v>-10</c:v>
                      </c:pt>
                      <c:pt idx="261">
                        <c:v>-11.215686274509805</c:v>
                      </c:pt>
                      <c:pt idx="262">
                        <c:v>-10.4</c:v>
                      </c:pt>
                      <c:pt idx="263">
                        <c:v>-10.612244897959183</c:v>
                      </c:pt>
                      <c:pt idx="264">
                        <c:v>-9.75</c:v>
                      </c:pt>
                      <c:pt idx="265">
                        <c:v>-8.8510638297872344</c:v>
                      </c:pt>
                      <c:pt idx="266">
                        <c:v>-10.173913043478262</c:v>
                      </c:pt>
                      <c:pt idx="267">
                        <c:v>-11.555555555555555</c:v>
                      </c:pt>
                      <c:pt idx="268">
                        <c:v>-11.818181818181818</c:v>
                      </c:pt>
                      <c:pt idx="269">
                        <c:v>-10.883720930232558</c:v>
                      </c:pt>
                      <c:pt idx="270">
                        <c:v>-11.142857142857142</c:v>
                      </c:pt>
                      <c:pt idx="271">
                        <c:v>-11.414634146341465</c:v>
                      </c:pt>
                      <c:pt idx="272">
                        <c:v>-11.7</c:v>
                      </c:pt>
                      <c:pt idx="273">
                        <c:v>-13.333333333333334</c:v>
                      </c:pt>
                      <c:pt idx="274">
                        <c:v>-15.05263157894737</c:v>
                      </c:pt>
                      <c:pt idx="275">
                        <c:v>-15.45945945945946</c:v>
                      </c:pt>
                      <c:pt idx="276">
                        <c:v>-14.444444444444445</c:v>
                      </c:pt>
                      <c:pt idx="277">
                        <c:v>-14.857142857142856</c:v>
                      </c:pt>
                      <c:pt idx="278">
                        <c:v>-16.823529411764707</c:v>
                      </c:pt>
                      <c:pt idx="279">
                        <c:v>-18.90909090909091</c:v>
                      </c:pt>
                      <c:pt idx="280">
                        <c:v>-19.5</c:v>
                      </c:pt>
                      <c:pt idx="281">
                        <c:v>-20.129032258064516</c:v>
                      </c:pt>
                      <c:pt idx="282">
                        <c:v>-22.533333333333335</c:v>
                      </c:pt>
                      <c:pt idx="283">
                        <c:v>-25.103448275862068</c:v>
                      </c:pt>
                      <c:pt idx="284">
                        <c:v>-26</c:v>
                      </c:pt>
                      <c:pt idx="285">
                        <c:v>-26.962962962962962</c:v>
                      </c:pt>
                      <c:pt idx="286">
                        <c:v>-26</c:v>
                      </c:pt>
                      <c:pt idx="287">
                        <c:v>-27.04</c:v>
                      </c:pt>
                      <c:pt idx="288">
                        <c:v>-26</c:v>
                      </c:pt>
                      <c:pt idx="289">
                        <c:v>-24.869565217391305</c:v>
                      </c:pt>
                      <c:pt idx="290">
                        <c:v>-23.636363636363637</c:v>
                      </c:pt>
                      <c:pt idx="291">
                        <c:v>-24.761904761904763</c:v>
                      </c:pt>
                      <c:pt idx="292">
                        <c:v>-26</c:v>
                      </c:pt>
                      <c:pt idx="293">
                        <c:v>-24.631578947368421</c:v>
                      </c:pt>
                      <c:pt idx="294">
                        <c:v>-28.888888888888889</c:v>
                      </c:pt>
                      <c:pt idx="295">
                        <c:v>-27.52941176470588</c:v>
                      </c:pt>
                      <c:pt idx="296">
                        <c:v>-32.5</c:v>
                      </c:pt>
                      <c:pt idx="297">
                        <c:v>-34.666666666666671</c:v>
                      </c:pt>
                      <c:pt idx="298">
                        <c:v>-33.428571428571431</c:v>
                      </c:pt>
                      <c:pt idx="299">
                        <c:v>-32</c:v>
                      </c:pt>
                      <c:pt idx="300">
                        <c:v>-30.333333333333332</c:v>
                      </c:pt>
                      <c:pt idx="301">
                        <c:v>-33.090909090909093</c:v>
                      </c:pt>
                      <c:pt idx="302">
                        <c:v>-41.599999999999994</c:v>
                      </c:pt>
                      <c:pt idx="303">
                        <c:v>-40.444444444444443</c:v>
                      </c:pt>
                      <c:pt idx="304">
                        <c:v>-39</c:v>
                      </c:pt>
                      <c:pt idx="305">
                        <c:v>-52</c:v>
                      </c:pt>
                      <c:pt idx="306">
                        <c:v>-52</c:v>
                      </c:pt>
                      <c:pt idx="307">
                        <c:v>-52</c:v>
                      </c:pt>
                      <c:pt idx="308">
                        <c:v>-52</c:v>
                      </c:pt>
                      <c:pt idx="309">
                        <c:v>-52</c:v>
                      </c:pt>
                      <c:pt idx="310">
                        <c:v>-52</c:v>
                      </c:pt>
                      <c:pt idx="311">
                        <c:v>-52</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numCache>
                  </c:numRef>
                </c:val>
                <c:smooth val="0"/>
                <c:extLst xmlns:c15="http://schemas.microsoft.com/office/drawing/2012/chart">
                  <c:ext xmlns:c16="http://schemas.microsoft.com/office/drawing/2014/chart" uri="{C3380CC4-5D6E-409C-BE32-E72D297353CC}">
                    <c16:uniqueId val="{00000001-D96E-46A0-A2B9-69AD52CB86F6}"/>
                  </c:ext>
                </c:extLst>
              </c15:ser>
            </c15:filteredLineSeries>
          </c:ext>
        </c:extLst>
      </c:lineChart>
      <c:catAx>
        <c:axId val="35996172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Carta</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359958847"/>
        <c:crosses val="autoZero"/>
        <c:auto val="1"/>
        <c:lblAlgn val="ctr"/>
        <c:lblOffset val="100"/>
        <c:noMultiLvlLbl val="0"/>
      </c:catAx>
      <c:valAx>
        <c:axId val="359958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Ventaja</a:t>
                </a:r>
                <a:r>
                  <a:rPr lang="es-CL" baseline="0"/>
                  <a:t> jugador %</a:t>
                </a:r>
                <a:endParaRPr lang="es-CL"/>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359961727"/>
        <c:crosses val="autoZero"/>
        <c:crossBetween val="between"/>
        <c:majorUnit val="2"/>
      </c:valAx>
      <c:spPr>
        <a:noFill/>
        <a:ln>
          <a:noFill/>
        </a:ln>
        <a:effectLst/>
      </c:spPr>
    </c:plotArea>
    <c:legend>
      <c:legendPos val="t"/>
      <c:legendEntry>
        <c:idx val="1"/>
        <c:delete val="1"/>
      </c:legendEntry>
      <c:layout>
        <c:manualLayout>
          <c:xMode val="edge"/>
          <c:yMode val="edge"/>
          <c:x val="0.38353129361554622"/>
          <c:y val="2.7455867935113353E-2"/>
          <c:w val="0.30120329253172096"/>
          <c:h val="7.635386546921606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solidFill>
        </a:defRPr>
      </a:pPr>
      <a:endParaRPr lang="es-C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'Cuenta Real'!$AA$2</c:f>
              <c:strCache>
                <c:ptCount val="1"/>
                <c:pt idx="0">
                  <c:v>Ventaja</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'Cuenta Real'!$Z$3:$Z$314</c:f>
              <c:numCache>
                <c:formatCode>0.0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-1</c:v>
                </c:pt>
                <c:pt idx="21">
                  <c:v>-1</c:v>
                </c:pt>
                <c:pt idx="22">
                  <c:v>-1</c:v>
                </c:pt>
                <c:pt idx="23">
                  <c:v>-1</c:v>
                </c:pt>
                <c:pt idx="24">
                  <c:v>-1</c:v>
                </c:pt>
                <c:pt idx="25">
                  <c:v>-1</c:v>
                </c:pt>
                <c:pt idx="26">
                  <c:v>-1</c:v>
                </c:pt>
                <c:pt idx="27">
                  <c:v>-1</c:v>
                </c:pt>
                <c:pt idx="28">
                  <c:v>-1</c:v>
                </c:pt>
                <c:pt idx="29">
                  <c:v>-2</c:v>
                </c:pt>
                <c:pt idx="30">
                  <c:v>-2</c:v>
                </c:pt>
                <c:pt idx="31">
                  <c:v>-2</c:v>
                </c:pt>
                <c:pt idx="32">
                  <c:v>-1</c:v>
                </c:pt>
                <c:pt idx="33">
                  <c:v>-2</c:v>
                </c:pt>
                <c:pt idx="34">
                  <c:v>-2</c:v>
                </c:pt>
                <c:pt idx="35">
                  <c:v>-2</c:v>
                </c:pt>
                <c:pt idx="36">
                  <c:v>-2</c:v>
                </c:pt>
                <c:pt idx="37">
                  <c:v>-2</c:v>
                </c:pt>
                <c:pt idx="38">
                  <c:v>-2</c:v>
                </c:pt>
                <c:pt idx="39">
                  <c:v>-2</c:v>
                </c:pt>
                <c:pt idx="40">
                  <c:v>-2</c:v>
                </c:pt>
                <c:pt idx="41">
                  <c:v>-2</c:v>
                </c:pt>
                <c:pt idx="42">
                  <c:v>-2</c:v>
                </c:pt>
                <c:pt idx="43">
                  <c:v>-2</c:v>
                </c:pt>
                <c:pt idx="44">
                  <c:v>-1</c:v>
                </c:pt>
                <c:pt idx="45">
                  <c:v>-1</c:v>
                </c:pt>
                <c:pt idx="46">
                  <c:v>-1</c:v>
                </c:pt>
                <c:pt idx="47">
                  <c:v>-1</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-1</c:v>
                </c:pt>
                <c:pt idx="68">
                  <c:v>-1</c:v>
                </c:pt>
                <c:pt idx="69">
                  <c:v>-1</c:v>
                </c:pt>
                <c:pt idx="70">
                  <c:v>-1</c:v>
                </c:pt>
                <c:pt idx="71">
                  <c:v>0</c:v>
                </c:pt>
                <c:pt idx="72">
                  <c:v>-1</c:v>
                </c:pt>
                <c:pt idx="73">
                  <c:v>0</c:v>
                </c:pt>
                <c:pt idx="74">
                  <c:v>-1</c:v>
                </c:pt>
                <c:pt idx="75">
                  <c:v>0</c:v>
                </c:pt>
                <c:pt idx="76">
                  <c:v>0</c:v>
                </c:pt>
                <c:pt idx="77">
                  <c:v>0</c:v>
                </c:pt>
                <c:pt idx="78">
                  <c:v>0</c:v>
                </c:pt>
                <c:pt idx="79">
                  <c:v>0</c:v>
                </c:pt>
                <c:pt idx="80">
                  <c:v>0</c:v>
                </c:pt>
                <c:pt idx="81">
                  <c:v>0</c:v>
                </c:pt>
                <c:pt idx="82">
                  <c:v>0</c:v>
                </c:pt>
                <c:pt idx="83">
                  <c:v>1</c:v>
                </c:pt>
                <c:pt idx="84">
                  <c:v>1</c:v>
                </c:pt>
                <c:pt idx="85">
                  <c:v>1</c:v>
                </c:pt>
                <c:pt idx="86">
                  <c:v>1</c:v>
                </c:pt>
                <c:pt idx="87">
                  <c:v>1</c:v>
                </c:pt>
                <c:pt idx="88">
                  <c:v>1</c:v>
                </c:pt>
                <c:pt idx="89">
                  <c:v>1</c:v>
                </c:pt>
                <c:pt idx="90">
                  <c:v>0</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0</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0</c:v>
                </c:pt>
                <c:pt idx="127">
                  <c:v>1</c:v>
                </c:pt>
                <c:pt idx="128">
                  <c:v>1</c:v>
                </c:pt>
                <c:pt idx="129">
                  <c:v>1</c:v>
                </c:pt>
                <c:pt idx="130">
                  <c:v>1</c:v>
                </c:pt>
                <c:pt idx="131">
                  <c:v>1</c:v>
                </c:pt>
                <c:pt idx="132">
                  <c:v>1</c:v>
                </c:pt>
                <c:pt idx="133">
                  <c:v>1</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-2</c:v>
                </c:pt>
                <c:pt idx="175">
                  <c:v>-2</c:v>
                </c:pt>
                <c:pt idx="176">
                  <c:v>-2</c:v>
                </c:pt>
                <c:pt idx="177">
                  <c:v>-2</c:v>
                </c:pt>
                <c:pt idx="178">
                  <c:v>-2</c:v>
                </c:pt>
                <c:pt idx="179">
                  <c:v>-2</c:v>
                </c:pt>
                <c:pt idx="180">
                  <c:v>-3</c:v>
                </c:pt>
                <c:pt idx="181">
                  <c:v>-3</c:v>
                </c:pt>
                <c:pt idx="182">
                  <c:v>-3</c:v>
                </c:pt>
                <c:pt idx="183">
                  <c:v>-3</c:v>
                </c:pt>
                <c:pt idx="184">
                  <c:v>-3</c:v>
                </c:pt>
                <c:pt idx="185">
                  <c:v>-3</c:v>
                </c:pt>
                <c:pt idx="186">
                  <c:v>-3</c:v>
                </c:pt>
                <c:pt idx="187">
                  <c:v>-3</c:v>
                </c:pt>
                <c:pt idx="188">
                  <c:v>-3</c:v>
                </c:pt>
                <c:pt idx="189">
                  <c:v>-4</c:v>
                </c:pt>
                <c:pt idx="190">
                  <c:v>-4</c:v>
                </c:pt>
                <c:pt idx="191">
                  <c:v>-4</c:v>
                </c:pt>
                <c:pt idx="192">
                  <c:v>-5</c:v>
                </c:pt>
                <c:pt idx="193">
                  <c:v>-5</c:v>
                </c:pt>
                <c:pt idx="194">
                  <c:v>-4</c:v>
                </c:pt>
                <c:pt idx="195">
                  <c:v>-4</c:v>
                </c:pt>
                <c:pt idx="196">
                  <c:v>-4</c:v>
                </c:pt>
                <c:pt idx="197">
                  <c:v>-3</c:v>
                </c:pt>
                <c:pt idx="198">
                  <c:v>-3</c:v>
                </c:pt>
                <c:pt idx="199">
                  <c:v>-3</c:v>
                </c:pt>
                <c:pt idx="200">
                  <c:v>-3</c:v>
                </c:pt>
                <c:pt idx="201">
                  <c:v>-3</c:v>
                </c:pt>
                <c:pt idx="202">
                  <c:v>-4</c:v>
                </c:pt>
                <c:pt idx="203">
                  <c:v>-3</c:v>
                </c:pt>
                <c:pt idx="204">
                  <c:v>-4</c:v>
                </c:pt>
                <c:pt idx="205">
                  <c:v>-4</c:v>
                </c:pt>
                <c:pt idx="206">
                  <c:v>-4</c:v>
                </c:pt>
                <c:pt idx="207">
                  <c:v>-4</c:v>
                </c:pt>
                <c:pt idx="208">
                  <c:v>-3</c:v>
                </c:pt>
                <c:pt idx="209">
                  <c:v>-4</c:v>
                </c:pt>
                <c:pt idx="210">
                  <c:v>-3</c:v>
                </c:pt>
                <c:pt idx="211">
                  <c:v>-3</c:v>
                </c:pt>
                <c:pt idx="212">
                  <c:v>-4</c:v>
                </c:pt>
                <c:pt idx="213">
                  <c:v>-4</c:v>
                </c:pt>
                <c:pt idx="214">
                  <c:v>-4</c:v>
                </c:pt>
                <c:pt idx="215">
                  <c:v>-4</c:v>
                </c:pt>
                <c:pt idx="216">
                  <c:v>-4</c:v>
                </c:pt>
                <c:pt idx="217">
                  <c:v>-4</c:v>
                </c:pt>
                <c:pt idx="218">
                  <c:v>-3</c:v>
                </c:pt>
                <c:pt idx="219">
                  <c:v>-4</c:v>
                </c:pt>
                <c:pt idx="220">
                  <c:v>-4</c:v>
                </c:pt>
                <c:pt idx="221">
                  <c:v>-5</c:v>
                </c:pt>
                <c:pt idx="222">
                  <c:v>-6</c:v>
                </c:pt>
                <c:pt idx="223">
                  <c:v>-5</c:v>
                </c:pt>
                <c:pt idx="224">
                  <c:v>-6</c:v>
                </c:pt>
                <c:pt idx="225">
                  <c:v>-6</c:v>
                </c:pt>
                <c:pt idx="226">
                  <c:v>-6</c:v>
                </c:pt>
                <c:pt idx="227">
                  <c:v>-7</c:v>
                </c:pt>
                <c:pt idx="228">
                  <c:v>-7</c:v>
                </c:pt>
                <c:pt idx="229">
                  <c:v>-6</c:v>
                </c:pt>
                <c:pt idx="230">
                  <c:v>-6</c:v>
                </c:pt>
                <c:pt idx="231">
                  <c:v>-6</c:v>
                </c:pt>
                <c:pt idx="232">
                  <c:v>-6</c:v>
                </c:pt>
                <c:pt idx="233">
                  <c:v>-6</c:v>
                </c:pt>
                <c:pt idx="234">
                  <c:v>-7</c:v>
                </c:pt>
                <c:pt idx="235">
                  <c:v>-7</c:v>
                </c:pt>
                <c:pt idx="236">
                  <c:v>-7</c:v>
                </c:pt>
                <c:pt idx="237">
                  <c:v>-8</c:v>
                </c:pt>
                <c:pt idx="238">
                  <c:v>-9</c:v>
                </c:pt>
                <c:pt idx="239">
                  <c:v>-8</c:v>
                </c:pt>
                <c:pt idx="240">
                  <c:v>-8</c:v>
                </c:pt>
                <c:pt idx="241">
                  <c:v>-9</c:v>
                </c:pt>
                <c:pt idx="242">
                  <c:v>-8</c:v>
                </c:pt>
                <c:pt idx="243">
                  <c:v>-7</c:v>
                </c:pt>
                <c:pt idx="244">
                  <c:v>-8</c:v>
                </c:pt>
                <c:pt idx="245">
                  <c:v>-8</c:v>
                </c:pt>
                <c:pt idx="246">
                  <c:v>-8</c:v>
                </c:pt>
                <c:pt idx="247">
                  <c:v>-8</c:v>
                </c:pt>
                <c:pt idx="248">
                  <c:v>-9</c:v>
                </c:pt>
                <c:pt idx="249">
                  <c:v>-10</c:v>
                </c:pt>
                <c:pt idx="250">
                  <c:v>-11</c:v>
                </c:pt>
                <c:pt idx="251">
                  <c:v>-12</c:v>
                </c:pt>
                <c:pt idx="252">
                  <c:v>-11</c:v>
                </c:pt>
                <c:pt idx="253">
                  <c:v>-10</c:v>
                </c:pt>
                <c:pt idx="254">
                  <c:v>-9</c:v>
                </c:pt>
                <c:pt idx="255">
                  <c:v>-11</c:v>
                </c:pt>
                <c:pt idx="256">
                  <c:v>-12</c:v>
                </c:pt>
                <c:pt idx="257">
                  <c:v>-12</c:v>
                </c:pt>
                <c:pt idx="258">
                  <c:v>-11</c:v>
                </c:pt>
                <c:pt idx="259">
                  <c:v>-10</c:v>
                </c:pt>
                <c:pt idx="260">
                  <c:v>-10</c:v>
                </c:pt>
                <c:pt idx="261">
                  <c:v>-12</c:v>
                </c:pt>
                <c:pt idx="262">
                  <c:v>-11</c:v>
                </c:pt>
                <c:pt idx="263">
                  <c:v>-11</c:v>
                </c:pt>
                <c:pt idx="264">
                  <c:v>-10</c:v>
                </c:pt>
                <c:pt idx="265">
                  <c:v>-9</c:v>
                </c:pt>
                <c:pt idx="266">
                  <c:v>-11</c:v>
                </c:pt>
                <c:pt idx="267">
                  <c:v>-12</c:v>
                </c:pt>
                <c:pt idx="268">
                  <c:v>-12</c:v>
                </c:pt>
                <c:pt idx="269">
                  <c:v>-11</c:v>
                </c:pt>
                <c:pt idx="270">
                  <c:v>-12</c:v>
                </c:pt>
                <c:pt idx="271">
                  <c:v>-12</c:v>
                </c:pt>
                <c:pt idx="272">
                  <c:v>-12</c:v>
                </c:pt>
                <c:pt idx="273">
                  <c:v>-14</c:v>
                </c:pt>
                <c:pt idx="274">
                  <c:v>-16</c:v>
                </c:pt>
                <c:pt idx="275">
                  <c:v>-16</c:v>
                </c:pt>
                <c:pt idx="276">
                  <c:v>-15</c:v>
                </c:pt>
                <c:pt idx="277">
                  <c:v>-15</c:v>
                </c:pt>
                <c:pt idx="278">
                  <c:v>-17</c:v>
                </c:pt>
                <c:pt idx="279">
                  <c:v>-19</c:v>
                </c:pt>
                <c:pt idx="280">
                  <c:v>-20</c:v>
                </c:pt>
                <c:pt idx="281">
                  <c:v>-21</c:v>
                </c:pt>
                <c:pt idx="282">
                  <c:v>-23</c:v>
                </c:pt>
                <c:pt idx="283">
                  <c:v>-26</c:v>
                </c:pt>
                <c:pt idx="284">
                  <c:v>-26</c:v>
                </c:pt>
                <c:pt idx="285">
                  <c:v>-27</c:v>
                </c:pt>
                <c:pt idx="286">
                  <c:v>-26</c:v>
                </c:pt>
                <c:pt idx="287">
                  <c:v>-28</c:v>
                </c:pt>
                <c:pt idx="288">
                  <c:v>-26</c:v>
                </c:pt>
                <c:pt idx="289">
                  <c:v>-25</c:v>
                </c:pt>
                <c:pt idx="290">
                  <c:v>-24</c:v>
                </c:pt>
                <c:pt idx="291">
                  <c:v>-25</c:v>
                </c:pt>
                <c:pt idx="292">
                  <c:v>-26</c:v>
                </c:pt>
                <c:pt idx="293">
                  <c:v>-25</c:v>
                </c:pt>
                <c:pt idx="294">
                  <c:v>-29</c:v>
                </c:pt>
                <c:pt idx="295">
                  <c:v>-28</c:v>
                </c:pt>
                <c:pt idx="296">
                  <c:v>-33</c:v>
                </c:pt>
                <c:pt idx="297">
                  <c:v>-35</c:v>
                </c:pt>
                <c:pt idx="298">
                  <c:v>-34</c:v>
                </c:pt>
                <c:pt idx="299">
                  <c:v>-32</c:v>
                </c:pt>
                <c:pt idx="300">
                  <c:v>-31</c:v>
                </c:pt>
                <c:pt idx="301">
                  <c:v>-34</c:v>
                </c:pt>
                <c:pt idx="302">
                  <c:v>-42</c:v>
                </c:pt>
                <c:pt idx="303">
                  <c:v>-41</c:v>
                </c:pt>
                <c:pt idx="304">
                  <c:v>-39</c:v>
                </c:pt>
                <c:pt idx="305">
                  <c:v>-52</c:v>
                </c:pt>
                <c:pt idx="306">
                  <c:v>-52</c:v>
                </c:pt>
                <c:pt idx="307">
                  <c:v>-52</c:v>
                </c:pt>
                <c:pt idx="308">
                  <c:v>-52</c:v>
                </c:pt>
                <c:pt idx="309">
                  <c:v>-52</c:v>
                </c:pt>
                <c:pt idx="310">
                  <c:v>-52</c:v>
                </c:pt>
                <c:pt idx="311">
                  <c:v>-52</c:v>
                </c:pt>
              </c:numCache>
            </c:numRef>
          </c:xVal>
          <c:yVal>
            <c:numRef>
              <c:f>'Cuenta Real'!$AA$3:$AA$314</c:f>
              <c:numCache>
                <c:formatCode>0.0</c:formatCode>
                <c:ptCount val="312"/>
                <c:pt idx="0">
                  <c:v>-0.5</c:v>
                </c:pt>
                <c:pt idx="1">
                  <c:v>-0.4</c:v>
                </c:pt>
                <c:pt idx="2">
                  <c:v>-0.4</c:v>
                </c:pt>
                <c:pt idx="3">
                  <c:v>-0.3</c:v>
                </c:pt>
                <c:pt idx="4">
                  <c:v>-0.3</c:v>
                </c:pt>
                <c:pt idx="5">
                  <c:v>-0.4</c:v>
                </c:pt>
                <c:pt idx="6">
                  <c:v>-0.5</c:v>
                </c:pt>
                <c:pt idx="7">
                  <c:v>-0.4</c:v>
                </c:pt>
                <c:pt idx="8">
                  <c:v>-0.3</c:v>
                </c:pt>
                <c:pt idx="9">
                  <c:v>-0.3</c:v>
                </c:pt>
                <c:pt idx="10">
                  <c:v>-0.3</c:v>
                </c:pt>
                <c:pt idx="11">
                  <c:v>-0.2</c:v>
                </c:pt>
                <c:pt idx="12">
                  <c:v>-0.3</c:v>
                </c:pt>
                <c:pt idx="13">
                  <c:v>-0.4</c:v>
                </c:pt>
                <c:pt idx="14">
                  <c:v>-0.5</c:v>
                </c:pt>
                <c:pt idx="15">
                  <c:v>-0.4</c:v>
                </c:pt>
                <c:pt idx="16">
                  <c:v>-0.5</c:v>
                </c:pt>
                <c:pt idx="17">
                  <c:v>-0.5</c:v>
                </c:pt>
                <c:pt idx="18">
                  <c:v>-0.6</c:v>
                </c:pt>
                <c:pt idx="19">
                  <c:v>-0.5</c:v>
                </c:pt>
                <c:pt idx="20">
                  <c:v>-0.6</c:v>
                </c:pt>
                <c:pt idx="21">
                  <c:v>-0.6</c:v>
                </c:pt>
                <c:pt idx="22">
                  <c:v>-0.7</c:v>
                </c:pt>
                <c:pt idx="23">
                  <c:v>-0.8</c:v>
                </c:pt>
                <c:pt idx="24">
                  <c:v>-0.7</c:v>
                </c:pt>
                <c:pt idx="25">
                  <c:v>-0.8</c:v>
                </c:pt>
                <c:pt idx="26">
                  <c:v>-0.9</c:v>
                </c:pt>
                <c:pt idx="27">
                  <c:v>-0.8</c:v>
                </c:pt>
                <c:pt idx="28">
                  <c:v>-0.9</c:v>
                </c:pt>
                <c:pt idx="29">
                  <c:v>-1</c:v>
                </c:pt>
                <c:pt idx="30">
                  <c:v>-1</c:v>
                </c:pt>
                <c:pt idx="31">
                  <c:v>-1</c:v>
                </c:pt>
                <c:pt idx="32">
                  <c:v>-0.9</c:v>
                </c:pt>
                <c:pt idx="33">
                  <c:v>-1</c:v>
                </c:pt>
                <c:pt idx="34">
                  <c:v>-1.1000000000000001</c:v>
                </c:pt>
                <c:pt idx="35">
                  <c:v>-1</c:v>
                </c:pt>
                <c:pt idx="36">
                  <c:v>-1.1000000000000001</c:v>
                </c:pt>
                <c:pt idx="37">
                  <c:v>-1.2</c:v>
                </c:pt>
                <c:pt idx="38">
                  <c:v>-1.3</c:v>
                </c:pt>
                <c:pt idx="39">
                  <c:v>-1.4</c:v>
                </c:pt>
                <c:pt idx="40">
                  <c:v>-1.3</c:v>
                </c:pt>
                <c:pt idx="41">
                  <c:v>-1.2</c:v>
                </c:pt>
                <c:pt idx="42">
                  <c:v>-1.1000000000000001</c:v>
                </c:pt>
                <c:pt idx="43">
                  <c:v>-1</c:v>
                </c:pt>
                <c:pt idx="44">
                  <c:v>-0.9</c:v>
                </c:pt>
                <c:pt idx="45">
                  <c:v>-0.8</c:v>
                </c:pt>
                <c:pt idx="46">
                  <c:v>-0.8</c:v>
                </c:pt>
                <c:pt idx="47">
                  <c:v>-0.9</c:v>
                </c:pt>
                <c:pt idx="48">
                  <c:v>-1</c:v>
                </c:pt>
                <c:pt idx="49">
                  <c:v>-1.1000000000000001</c:v>
                </c:pt>
                <c:pt idx="50">
                  <c:v>-1</c:v>
                </c:pt>
                <c:pt idx="51">
                  <c:v>-1</c:v>
                </c:pt>
                <c:pt idx="52">
                  <c:v>-1.2</c:v>
                </c:pt>
                <c:pt idx="53">
                  <c:v>-1.1000000000000001</c:v>
                </c:pt>
                <c:pt idx="54">
                  <c:v>-1.2</c:v>
                </c:pt>
                <c:pt idx="55">
                  <c:v>-1.2</c:v>
                </c:pt>
                <c:pt idx="56">
                  <c:v>-1.3</c:v>
                </c:pt>
                <c:pt idx="57">
                  <c:v>-1.3</c:v>
                </c:pt>
                <c:pt idx="58">
                  <c:v>-1.4</c:v>
                </c:pt>
                <c:pt idx="59">
                  <c:v>-1.3</c:v>
                </c:pt>
                <c:pt idx="60">
                  <c:v>-1.2</c:v>
                </c:pt>
                <c:pt idx="61">
                  <c:v>-1.3</c:v>
                </c:pt>
                <c:pt idx="62">
                  <c:v>-1.2</c:v>
                </c:pt>
                <c:pt idx="63">
                  <c:v>-1.3</c:v>
                </c:pt>
                <c:pt idx="64">
                  <c:v>-1.2</c:v>
                </c:pt>
                <c:pt idx="65">
                  <c:v>-1.1000000000000001</c:v>
                </c:pt>
                <c:pt idx="66">
                  <c:v>-1</c:v>
                </c:pt>
                <c:pt idx="67">
                  <c:v>-0.9</c:v>
                </c:pt>
                <c:pt idx="68">
                  <c:v>-0.8</c:v>
                </c:pt>
                <c:pt idx="69">
                  <c:v>-0.7</c:v>
                </c:pt>
                <c:pt idx="70">
                  <c:v>-0.6</c:v>
                </c:pt>
                <c:pt idx="71">
                  <c:v>-0.5</c:v>
                </c:pt>
                <c:pt idx="72">
                  <c:v>-0.6</c:v>
                </c:pt>
                <c:pt idx="73">
                  <c:v>-0.5</c:v>
                </c:pt>
                <c:pt idx="74">
                  <c:v>-0.6</c:v>
                </c:pt>
                <c:pt idx="75">
                  <c:v>-0.5</c:v>
                </c:pt>
                <c:pt idx="76">
                  <c:v>-0.3</c:v>
                </c:pt>
                <c:pt idx="77">
                  <c:v>-0.2</c:v>
                </c:pt>
                <c:pt idx="78">
                  <c:v>-0.2</c:v>
                </c:pt>
                <c:pt idx="79">
                  <c:v>-0.1</c:v>
                </c:pt>
                <c:pt idx="80">
                  <c:v>-0.2</c:v>
                </c:pt>
                <c:pt idx="81">
                  <c:v>-0.1</c:v>
                </c:pt>
                <c:pt idx="82">
                  <c:v>0</c:v>
                </c:pt>
                <c:pt idx="83">
                  <c:v>0</c:v>
                </c:pt>
                <c:pt idx="84">
                  <c:v>0</c:v>
                </c:pt>
                <c:pt idx="85">
                  <c:v>0</c:v>
                </c:pt>
                <c:pt idx="86">
                  <c:v>0.1</c:v>
                </c:pt>
                <c:pt idx="87">
                  <c:v>0.1</c:v>
                </c:pt>
                <c:pt idx="88">
                  <c:v>0</c:v>
                </c:pt>
                <c:pt idx="89">
                  <c:v>0</c:v>
                </c:pt>
                <c:pt idx="90">
                  <c:v>0</c:v>
                </c:pt>
                <c:pt idx="91">
                  <c:v>0</c:v>
                </c:pt>
                <c:pt idx="92">
                  <c:v>0.2</c:v>
                </c:pt>
                <c:pt idx="93">
                  <c:v>0</c:v>
                </c:pt>
                <c:pt idx="94">
                  <c:v>0.2</c:v>
                </c:pt>
                <c:pt idx="95">
                  <c:v>0.3</c:v>
                </c:pt>
                <c:pt idx="96">
                  <c:v>0.3</c:v>
                </c:pt>
                <c:pt idx="97">
                  <c:v>0.3</c:v>
                </c:pt>
                <c:pt idx="98">
                  <c:v>0.4</c:v>
                </c:pt>
                <c:pt idx="99">
                  <c:v>0.3</c:v>
                </c:pt>
                <c:pt idx="100">
                  <c:v>0.3</c:v>
                </c:pt>
                <c:pt idx="101">
                  <c:v>0.3</c:v>
                </c:pt>
                <c:pt idx="102">
                  <c:v>0.2</c:v>
                </c:pt>
                <c:pt idx="103">
                  <c:v>0.1</c:v>
                </c:pt>
                <c:pt idx="104">
                  <c:v>0.2</c:v>
                </c:pt>
                <c:pt idx="105">
                  <c:v>0.1</c:v>
                </c:pt>
                <c:pt idx="106">
                  <c:v>0</c:v>
                </c:pt>
                <c:pt idx="107">
                  <c:v>0.1</c:v>
                </c:pt>
                <c:pt idx="108">
                  <c:v>0.1</c:v>
                </c:pt>
                <c:pt idx="109">
                  <c:v>0</c:v>
                </c:pt>
                <c:pt idx="110">
                  <c:v>0.1</c:v>
                </c:pt>
                <c:pt idx="111">
                  <c:v>0</c:v>
                </c:pt>
                <c:pt idx="112">
                  <c:v>-0.1</c:v>
                </c:pt>
                <c:pt idx="113">
                  <c:v>0</c:v>
                </c:pt>
                <c:pt idx="114">
                  <c:v>0.1</c:v>
                </c:pt>
                <c:pt idx="115">
                  <c:v>0.2</c:v>
                </c:pt>
                <c:pt idx="116">
                  <c:v>0.4</c:v>
                </c:pt>
                <c:pt idx="117">
                  <c:v>0.3</c:v>
                </c:pt>
                <c:pt idx="118">
                  <c:v>0.1</c:v>
                </c:pt>
                <c:pt idx="119">
                  <c:v>0.1</c:v>
                </c:pt>
                <c:pt idx="120">
                  <c:v>0.1</c:v>
                </c:pt>
                <c:pt idx="121">
                  <c:v>0.3</c:v>
                </c:pt>
                <c:pt idx="122">
                  <c:v>0.3</c:v>
                </c:pt>
                <c:pt idx="123">
                  <c:v>0.1</c:v>
                </c:pt>
                <c:pt idx="124">
                  <c:v>0.1</c:v>
                </c:pt>
                <c:pt idx="125">
                  <c:v>0</c:v>
                </c:pt>
                <c:pt idx="126">
                  <c:v>0</c:v>
                </c:pt>
                <c:pt idx="127">
                  <c:v>0</c:v>
                </c:pt>
                <c:pt idx="128">
                  <c:v>0.2</c:v>
                </c:pt>
                <c:pt idx="129">
                  <c:v>0</c:v>
                </c:pt>
                <c:pt idx="130">
                  <c:v>0.2</c:v>
                </c:pt>
                <c:pt idx="131">
                  <c:v>0</c:v>
                </c:pt>
                <c:pt idx="132">
                  <c:v>0.2</c:v>
                </c:pt>
                <c:pt idx="133">
                  <c:v>0</c:v>
                </c:pt>
                <c:pt idx="134">
                  <c:v>0</c:v>
                </c:pt>
                <c:pt idx="135">
                  <c:v>0</c:v>
                </c:pt>
                <c:pt idx="136">
                  <c:v>-0.2</c:v>
                </c:pt>
                <c:pt idx="137">
                  <c:v>-0.3</c:v>
                </c:pt>
                <c:pt idx="138">
                  <c:v>-0.2</c:v>
                </c:pt>
                <c:pt idx="139">
                  <c:v>-0.3</c:v>
                </c:pt>
                <c:pt idx="140">
                  <c:v>-0.5</c:v>
                </c:pt>
                <c:pt idx="141">
                  <c:v>-0.3</c:v>
                </c:pt>
                <c:pt idx="142">
                  <c:v>-0.1</c:v>
                </c:pt>
                <c:pt idx="143">
                  <c:v>-0.1</c:v>
                </c:pt>
                <c:pt idx="144">
                  <c:v>-0.3</c:v>
                </c:pt>
                <c:pt idx="145">
                  <c:v>-0.1</c:v>
                </c:pt>
                <c:pt idx="146">
                  <c:v>0</c:v>
                </c:pt>
                <c:pt idx="147">
                  <c:v>0</c:v>
                </c:pt>
                <c:pt idx="148">
                  <c:v>0</c:v>
                </c:pt>
                <c:pt idx="149">
                  <c:v>-0.1</c:v>
                </c:pt>
                <c:pt idx="150">
                  <c:v>0</c:v>
                </c:pt>
                <c:pt idx="151">
                  <c:v>-0.1</c:v>
                </c:pt>
                <c:pt idx="152">
                  <c:v>-0.3</c:v>
                </c:pt>
                <c:pt idx="153">
                  <c:v>-0.3</c:v>
                </c:pt>
                <c:pt idx="154">
                  <c:v>-0.1</c:v>
                </c:pt>
                <c:pt idx="155">
                  <c:v>0</c:v>
                </c:pt>
                <c:pt idx="156">
                  <c:v>0.1</c:v>
                </c:pt>
                <c:pt idx="157">
                  <c:v>0</c:v>
                </c:pt>
                <c:pt idx="158">
                  <c:v>-0.1</c:v>
                </c:pt>
                <c:pt idx="159">
                  <c:v>-0.3</c:v>
                </c:pt>
                <c:pt idx="160">
                  <c:v>-0.3</c:v>
                </c:pt>
                <c:pt idx="161">
                  <c:v>-0.1</c:v>
                </c:pt>
                <c:pt idx="162">
                  <c:v>-0.3</c:v>
                </c:pt>
                <c:pt idx="163">
                  <c:v>-0.5</c:v>
                </c:pt>
                <c:pt idx="164">
                  <c:v>-0.3</c:v>
                </c:pt>
                <c:pt idx="165">
                  <c:v>-0.1</c:v>
                </c:pt>
                <c:pt idx="166">
                  <c:v>-0.3</c:v>
                </c:pt>
                <c:pt idx="167">
                  <c:v>-0.3</c:v>
                </c:pt>
                <c:pt idx="168">
                  <c:v>-0.1</c:v>
                </c:pt>
                <c:pt idx="169">
                  <c:v>-0.3</c:v>
                </c:pt>
                <c:pt idx="170">
                  <c:v>-0.5</c:v>
                </c:pt>
                <c:pt idx="171">
                  <c:v>-0.6</c:v>
                </c:pt>
                <c:pt idx="172">
                  <c:v>-0.6</c:v>
                </c:pt>
                <c:pt idx="173">
                  <c:v>-0.8</c:v>
                </c:pt>
                <c:pt idx="174">
                  <c:v>-1</c:v>
                </c:pt>
                <c:pt idx="175">
                  <c:v>-1</c:v>
                </c:pt>
                <c:pt idx="176">
                  <c:v>-1.2</c:v>
                </c:pt>
                <c:pt idx="177">
                  <c:v>-1</c:v>
                </c:pt>
                <c:pt idx="178">
                  <c:v>-1.2</c:v>
                </c:pt>
                <c:pt idx="179">
                  <c:v>-1.4</c:v>
                </c:pt>
                <c:pt idx="180">
                  <c:v>-1.6</c:v>
                </c:pt>
                <c:pt idx="181">
                  <c:v>-1.6</c:v>
                </c:pt>
                <c:pt idx="182">
                  <c:v>-1.7</c:v>
                </c:pt>
                <c:pt idx="183">
                  <c:v>-1.9</c:v>
                </c:pt>
                <c:pt idx="184">
                  <c:v>-1.7</c:v>
                </c:pt>
                <c:pt idx="185">
                  <c:v>-1.5</c:v>
                </c:pt>
                <c:pt idx="186">
                  <c:v>-1.7</c:v>
                </c:pt>
                <c:pt idx="187">
                  <c:v>-1.7</c:v>
                </c:pt>
                <c:pt idx="188">
                  <c:v>-1.9</c:v>
                </c:pt>
                <c:pt idx="189">
                  <c:v>-2.1</c:v>
                </c:pt>
                <c:pt idx="190">
                  <c:v>-2.4</c:v>
                </c:pt>
                <c:pt idx="191">
                  <c:v>-2.4</c:v>
                </c:pt>
                <c:pt idx="192">
                  <c:v>-2.6</c:v>
                </c:pt>
                <c:pt idx="193">
                  <c:v>-2.6</c:v>
                </c:pt>
                <c:pt idx="194">
                  <c:v>-2.4</c:v>
                </c:pt>
                <c:pt idx="195">
                  <c:v>-2.2000000000000002</c:v>
                </c:pt>
                <c:pt idx="196">
                  <c:v>-2</c:v>
                </c:pt>
                <c:pt idx="197">
                  <c:v>-1.8</c:v>
                </c:pt>
                <c:pt idx="198">
                  <c:v>-1.6</c:v>
                </c:pt>
                <c:pt idx="199">
                  <c:v>-1.8</c:v>
                </c:pt>
                <c:pt idx="200">
                  <c:v>-1.6</c:v>
                </c:pt>
                <c:pt idx="201">
                  <c:v>-1.9</c:v>
                </c:pt>
                <c:pt idx="202">
                  <c:v>-2.1</c:v>
                </c:pt>
                <c:pt idx="203">
                  <c:v>-1.9</c:v>
                </c:pt>
                <c:pt idx="204">
                  <c:v>-2.1</c:v>
                </c:pt>
                <c:pt idx="205">
                  <c:v>-2.2000000000000002</c:v>
                </c:pt>
                <c:pt idx="206">
                  <c:v>-2.2000000000000002</c:v>
                </c:pt>
                <c:pt idx="207">
                  <c:v>-2.2000000000000002</c:v>
                </c:pt>
                <c:pt idx="208">
                  <c:v>-2</c:v>
                </c:pt>
                <c:pt idx="209">
                  <c:v>-2</c:v>
                </c:pt>
                <c:pt idx="210">
                  <c:v>-1.7</c:v>
                </c:pt>
                <c:pt idx="211">
                  <c:v>-1.7</c:v>
                </c:pt>
                <c:pt idx="212">
                  <c:v>-2</c:v>
                </c:pt>
                <c:pt idx="213">
                  <c:v>-2.2999999999999998</c:v>
                </c:pt>
                <c:pt idx="214">
                  <c:v>-2.2999999999999998</c:v>
                </c:pt>
                <c:pt idx="215">
                  <c:v>-2.2999999999999998</c:v>
                </c:pt>
                <c:pt idx="216">
                  <c:v>-2.2999999999999998</c:v>
                </c:pt>
                <c:pt idx="217">
                  <c:v>-2.1</c:v>
                </c:pt>
                <c:pt idx="218">
                  <c:v>-1.8</c:v>
                </c:pt>
                <c:pt idx="219">
                  <c:v>-2.1</c:v>
                </c:pt>
                <c:pt idx="220">
                  <c:v>-2.4</c:v>
                </c:pt>
                <c:pt idx="221">
                  <c:v>-2.7</c:v>
                </c:pt>
                <c:pt idx="222">
                  <c:v>-3.1</c:v>
                </c:pt>
                <c:pt idx="223">
                  <c:v>-2.8</c:v>
                </c:pt>
                <c:pt idx="224">
                  <c:v>-3.1</c:v>
                </c:pt>
                <c:pt idx="225">
                  <c:v>-3.4</c:v>
                </c:pt>
                <c:pt idx="226">
                  <c:v>-3.2</c:v>
                </c:pt>
                <c:pt idx="227">
                  <c:v>-3.5</c:v>
                </c:pt>
                <c:pt idx="228">
                  <c:v>-3.5</c:v>
                </c:pt>
                <c:pt idx="229">
                  <c:v>-3.3</c:v>
                </c:pt>
                <c:pt idx="230">
                  <c:v>-3.3</c:v>
                </c:pt>
                <c:pt idx="231">
                  <c:v>-3.3</c:v>
                </c:pt>
                <c:pt idx="232">
                  <c:v>-3.4</c:v>
                </c:pt>
                <c:pt idx="233">
                  <c:v>-3.4</c:v>
                </c:pt>
                <c:pt idx="234">
                  <c:v>-3.8</c:v>
                </c:pt>
                <c:pt idx="235">
                  <c:v>-3.5</c:v>
                </c:pt>
                <c:pt idx="236">
                  <c:v>-3.9</c:v>
                </c:pt>
                <c:pt idx="237">
                  <c:v>-4.3</c:v>
                </c:pt>
                <c:pt idx="238">
                  <c:v>-4.7</c:v>
                </c:pt>
                <c:pt idx="239">
                  <c:v>-4.4000000000000004</c:v>
                </c:pt>
                <c:pt idx="240">
                  <c:v>-4.0999999999999996</c:v>
                </c:pt>
                <c:pt idx="241">
                  <c:v>-4.5</c:v>
                </c:pt>
                <c:pt idx="242">
                  <c:v>-4.2</c:v>
                </c:pt>
                <c:pt idx="243">
                  <c:v>-3.8</c:v>
                </c:pt>
                <c:pt idx="244">
                  <c:v>-4.3</c:v>
                </c:pt>
                <c:pt idx="245">
                  <c:v>-4.3</c:v>
                </c:pt>
                <c:pt idx="246">
                  <c:v>-4</c:v>
                </c:pt>
                <c:pt idx="247">
                  <c:v>-4.5</c:v>
                </c:pt>
                <c:pt idx="248">
                  <c:v>-4.9000000000000004</c:v>
                </c:pt>
                <c:pt idx="249">
                  <c:v>-5</c:v>
                </c:pt>
                <c:pt idx="250">
                  <c:v>-5.5</c:v>
                </c:pt>
                <c:pt idx="251">
                  <c:v>-6</c:v>
                </c:pt>
                <c:pt idx="252">
                  <c:v>-5.7</c:v>
                </c:pt>
                <c:pt idx="253">
                  <c:v>-5.3</c:v>
                </c:pt>
                <c:pt idx="254">
                  <c:v>-4.9000000000000004</c:v>
                </c:pt>
                <c:pt idx="255">
                  <c:v>-5.5</c:v>
                </c:pt>
                <c:pt idx="256">
                  <c:v>-6</c:v>
                </c:pt>
                <c:pt idx="257">
                  <c:v>-6.1</c:v>
                </c:pt>
                <c:pt idx="258">
                  <c:v>-5.7</c:v>
                </c:pt>
                <c:pt idx="259">
                  <c:v>-5.4</c:v>
                </c:pt>
                <c:pt idx="260">
                  <c:v>-5.5</c:v>
                </c:pt>
                <c:pt idx="261">
                  <c:v>-6.1</c:v>
                </c:pt>
                <c:pt idx="262">
                  <c:v>-5.7</c:v>
                </c:pt>
                <c:pt idx="263">
                  <c:v>-5.8</c:v>
                </c:pt>
                <c:pt idx="264">
                  <c:v>-5.3</c:v>
                </c:pt>
                <c:pt idx="265">
                  <c:v>-4.9000000000000004</c:v>
                </c:pt>
                <c:pt idx="266">
                  <c:v>-5.5</c:v>
                </c:pt>
                <c:pt idx="267">
                  <c:v>-6.2</c:v>
                </c:pt>
                <c:pt idx="268">
                  <c:v>-6.4</c:v>
                </c:pt>
                <c:pt idx="269">
                  <c:v>-5.9</c:v>
                </c:pt>
                <c:pt idx="270">
                  <c:v>-6</c:v>
                </c:pt>
                <c:pt idx="271">
                  <c:v>-6.2</c:v>
                </c:pt>
                <c:pt idx="272">
                  <c:v>-6.3</c:v>
                </c:pt>
                <c:pt idx="273">
                  <c:v>-7.1</c:v>
                </c:pt>
                <c:pt idx="274">
                  <c:v>-8</c:v>
                </c:pt>
                <c:pt idx="275">
                  <c:v>-8.1999999999999993</c:v>
                </c:pt>
                <c:pt idx="276">
                  <c:v>-7.7</c:v>
                </c:pt>
                <c:pt idx="277">
                  <c:v>-7.9</c:v>
                </c:pt>
                <c:pt idx="278">
                  <c:v>-8.9</c:v>
                </c:pt>
                <c:pt idx="279">
                  <c:v>-9.9</c:v>
                </c:pt>
                <c:pt idx="280">
                  <c:v>-10.199999999999999</c:v>
                </c:pt>
                <c:pt idx="281">
                  <c:v>-10.5</c:v>
                </c:pt>
                <c:pt idx="282">
                  <c:v>-11.7</c:v>
                </c:pt>
                <c:pt idx="283">
                  <c:v>-13</c:v>
                </c:pt>
                <c:pt idx="284">
                  <c:v>-13.5</c:v>
                </c:pt>
                <c:pt idx="285">
                  <c:v>-13.9</c:v>
                </c:pt>
                <c:pt idx="286">
                  <c:v>-13.5</c:v>
                </c:pt>
                <c:pt idx="287">
                  <c:v>-14</c:v>
                </c:pt>
                <c:pt idx="288">
                  <c:v>-13.5</c:v>
                </c:pt>
                <c:pt idx="289">
                  <c:v>-12.9</c:v>
                </c:pt>
                <c:pt idx="290">
                  <c:v>-12.3</c:v>
                </c:pt>
                <c:pt idx="291">
                  <c:v>-12.8</c:v>
                </c:pt>
                <c:pt idx="292">
                  <c:v>-13.5</c:v>
                </c:pt>
                <c:pt idx="293">
                  <c:v>-12.8</c:v>
                </c:pt>
                <c:pt idx="294">
                  <c:v>-14.9</c:v>
                </c:pt>
                <c:pt idx="295">
                  <c:v>-14.2</c:v>
                </c:pt>
                <c:pt idx="296">
                  <c:v>-16.7</c:v>
                </c:pt>
                <c:pt idx="297">
                  <c:v>-17.8</c:v>
                </c:pt>
                <c:pt idx="298">
                  <c:v>-17.2</c:v>
                </c:pt>
                <c:pt idx="299">
                  <c:v>-16.5</c:v>
                </c:pt>
                <c:pt idx="300">
                  <c:v>-15.6</c:v>
                </c:pt>
                <c:pt idx="301">
                  <c:v>-17</c:v>
                </c:pt>
                <c:pt idx="302">
                  <c:v>-21.3</c:v>
                </c:pt>
                <c:pt idx="303">
                  <c:v>-20.7</c:v>
                </c:pt>
                <c:pt idx="304">
                  <c:v>-20</c:v>
                </c:pt>
                <c:pt idx="305">
                  <c:v>-26.5</c:v>
                </c:pt>
                <c:pt idx="306">
                  <c:v>-26.5</c:v>
                </c:pt>
                <c:pt idx="307">
                  <c:v>-26.5</c:v>
                </c:pt>
                <c:pt idx="308">
                  <c:v>-26.5</c:v>
                </c:pt>
                <c:pt idx="309">
                  <c:v>-26.5</c:v>
                </c:pt>
                <c:pt idx="310">
                  <c:v>-26.5</c:v>
                </c:pt>
                <c:pt idx="311">
                  <c:v>-26.5</c:v>
                </c:pt>
              </c:numCache>
            </c:numRef>
          </c:yVal>
          <c:smooth val="0"/>
          <c:extLst>
            <c:ext xmlns:c16="http://schemas.microsoft.com/office/drawing/2014/chart" uri="{C3380CC4-5D6E-409C-BE32-E72D297353CC}">
              <c16:uniqueId val="{00000000-FB5D-41F4-BDD7-84860AF7C6B4}"/>
            </c:ext>
          </c:extLst>
        </c:ser>
        <c:dLbls>
          <c:showLegendKey val="0"/>
          <c:showVal val="0"/>
          <c:showCatName val="0"/>
          <c:showSerName val="0"/>
          <c:showPercent val="0"/>
          <c:showBubbleSize val="0"/>
        </c:dLbls>
        <c:axId val="670535536"/>
        <c:axId val="670514896"/>
      </c:scatterChart>
      <c:valAx>
        <c:axId val="670535536"/>
        <c:scaling>
          <c:orientation val="minMax"/>
          <c:max val="3"/>
          <c:min val="-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Cuenta Real</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670514896"/>
        <c:crosses val="autoZero"/>
        <c:crossBetween val="midCat"/>
      </c:valAx>
      <c:valAx>
        <c:axId val="670514896"/>
        <c:scaling>
          <c:orientation val="minMax"/>
          <c:max val="3"/>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Ventaja %</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6705355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solidFill>
        </a:defRPr>
      </a:pPr>
      <a:endParaRPr lang="es-C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82095891490728"/>
          <c:y val="2.61639399356507E-2"/>
          <c:w val="0.80045534457207579"/>
          <c:h val="0.77993108968468239"/>
        </c:manualLayout>
      </c:layout>
      <c:scatterChart>
        <c:scatterStyle val="smoothMarker"/>
        <c:varyColors val="0"/>
        <c:ser>
          <c:idx val="0"/>
          <c:order val="0"/>
          <c:tx>
            <c:strRef>
              <c:f>'Prob Blackjack'!$F$1</c:f>
              <c:strCache>
                <c:ptCount val="1"/>
                <c:pt idx="0">
                  <c:v>Probabilidad BJ</c:v>
                </c:pt>
              </c:strCache>
            </c:strRef>
          </c:tx>
          <c:spPr>
            <a:ln w="19050" cap="rnd">
              <a:solidFill>
                <a:schemeClr val="accent1"/>
              </a:solidFill>
              <a:round/>
            </a:ln>
            <a:effectLst/>
          </c:spPr>
          <c:marker>
            <c:symbol val="none"/>
          </c:marker>
          <c:xVal>
            <c:numRef>
              <c:f>'Prob Blackjack'!$E$2:$E$651</c:f>
              <c:numCache>
                <c:formatCode>0.00</c:formatCode>
                <c:ptCount val="650"/>
                <c:pt idx="0">
                  <c:v>12</c:v>
                </c:pt>
                <c:pt idx="1">
                  <c:v>11.98076923076923</c:v>
                </c:pt>
                <c:pt idx="2">
                  <c:v>11.961538461538462</c:v>
                </c:pt>
                <c:pt idx="3">
                  <c:v>11.942307692307692</c:v>
                </c:pt>
                <c:pt idx="4">
                  <c:v>11.923076923076923</c:v>
                </c:pt>
                <c:pt idx="5">
                  <c:v>11.903846153846153</c:v>
                </c:pt>
                <c:pt idx="6">
                  <c:v>11.884615384615385</c:v>
                </c:pt>
                <c:pt idx="7">
                  <c:v>11.865384615384615</c:v>
                </c:pt>
                <c:pt idx="8">
                  <c:v>11.846153846153847</c:v>
                </c:pt>
                <c:pt idx="9">
                  <c:v>11.826923076923077</c:v>
                </c:pt>
                <c:pt idx="10">
                  <c:v>11.807692307692308</c:v>
                </c:pt>
                <c:pt idx="11">
                  <c:v>11.788461538461538</c:v>
                </c:pt>
                <c:pt idx="12">
                  <c:v>11.76923076923077</c:v>
                </c:pt>
                <c:pt idx="13">
                  <c:v>11.75</c:v>
                </c:pt>
                <c:pt idx="14">
                  <c:v>11.73076923076923</c:v>
                </c:pt>
                <c:pt idx="15">
                  <c:v>11.711538461538462</c:v>
                </c:pt>
                <c:pt idx="16">
                  <c:v>11.692307692307692</c:v>
                </c:pt>
                <c:pt idx="17">
                  <c:v>11.673076923076923</c:v>
                </c:pt>
                <c:pt idx="18">
                  <c:v>11.653846153846153</c:v>
                </c:pt>
                <c:pt idx="19">
                  <c:v>11.634615384615385</c:v>
                </c:pt>
                <c:pt idx="20">
                  <c:v>11.615384615384615</c:v>
                </c:pt>
                <c:pt idx="21">
                  <c:v>11.596153846153847</c:v>
                </c:pt>
                <c:pt idx="22">
                  <c:v>11.576923076923077</c:v>
                </c:pt>
                <c:pt idx="23">
                  <c:v>11.557692307692308</c:v>
                </c:pt>
                <c:pt idx="24">
                  <c:v>11.538461538461538</c:v>
                </c:pt>
                <c:pt idx="25">
                  <c:v>11.51923076923077</c:v>
                </c:pt>
                <c:pt idx="26">
                  <c:v>11.5</c:v>
                </c:pt>
                <c:pt idx="27">
                  <c:v>11.48076923076923</c:v>
                </c:pt>
                <c:pt idx="28">
                  <c:v>11.461538461538462</c:v>
                </c:pt>
                <c:pt idx="29">
                  <c:v>11.442307692307692</c:v>
                </c:pt>
                <c:pt idx="30">
                  <c:v>11.423076923076923</c:v>
                </c:pt>
                <c:pt idx="31">
                  <c:v>11.403846153846153</c:v>
                </c:pt>
                <c:pt idx="32">
                  <c:v>11.384615384615385</c:v>
                </c:pt>
                <c:pt idx="33">
                  <c:v>11.365384615384615</c:v>
                </c:pt>
                <c:pt idx="34">
                  <c:v>11.346153846153847</c:v>
                </c:pt>
                <c:pt idx="35">
                  <c:v>11.326923076923077</c:v>
                </c:pt>
                <c:pt idx="36">
                  <c:v>11.307692307692308</c:v>
                </c:pt>
                <c:pt idx="37">
                  <c:v>11.288461538461538</c:v>
                </c:pt>
                <c:pt idx="38">
                  <c:v>11.26923076923077</c:v>
                </c:pt>
                <c:pt idx="39">
                  <c:v>11.25</c:v>
                </c:pt>
                <c:pt idx="40">
                  <c:v>11.23076923076923</c:v>
                </c:pt>
                <c:pt idx="41">
                  <c:v>11.211538461538462</c:v>
                </c:pt>
                <c:pt idx="42">
                  <c:v>11.192307692307692</c:v>
                </c:pt>
                <c:pt idx="43">
                  <c:v>11.173076923076923</c:v>
                </c:pt>
                <c:pt idx="44">
                  <c:v>11.153846153846153</c:v>
                </c:pt>
                <c:pt idx="45">
                  <c:v>11.134615384615385</c:v>
                </c:pt>
                <c:pt idx="46">
                  <c:v>11.115384615384615</c:v>
                </c:pt>
                <c:pt idx="47">
                  <c:v>11.096153846153847</c:v>
                </c:pt>
                <c:pt idx="48">
                  <c:v>11.076923076923077</c:v>
                </c:pt>
                <c:pt idx="49">
                  <c:v>11.057692307692308</c:v>
                </c:pt>
                <c:pt idx="50">
                  <c:v>11.038461538461538</c:v>
                </c:pt>
                <c:pt idx="51">
                  <c:v>11.01923076923077</c:v>
                </c:pt>
                <c:pt idx="52">
                  <c:v>11</c:v>
                </c:pt>
                <c:pt idx="53">
                  <c:v>10.98076923076923</c:v>
                </c:pt>
                <c:pt idx="54">
                  <c:v>10.961538461538462</c:v>
                </c:pt>
                <c:pt idx="55">
                  <c:v>10.942307692307692</c:v>
                </c:pt>
                <c:pt idx="56">
                  <c:v>10.923076923076923</c:v>
                </c:pt>
                <c:pt idx="57">
                  <c:v>10.903846153846153</c:v>
                </c:pt>
                <c:pt idx="58">
                  <c:v>10.884615384615385</c:v>
                </c:pt>
                <c:pt idx="59">
                  <c:v>10.865384615384615</c:v>
                </c:pt>
                <c:pt idx="60">
                  <c:v>10.846153846153847</c:v>
                </c:pt>
                <c:pt idx="61">
                  <c:v>10.826923076923077</c:v>
                </c:pt>
                <c:pt idx="62">
                  <c:v>10.807692307692308</c:v>
                </c:pt>
                <c:pt idx="63">
                  <c:v>10.788461538461538</c:v>
                </c:pt>
                <c:pt idx="64">
                  <c:v>10.76923076923077</c:v>
                </c:pt>
                <c:pt idx="65">
                  <c:v>10.75</c:v>
                </c:pt>
                <c:pt idx="66">
                  <c:v>10.73076923076923</c:v>
                </c:pt>
                <c:pt idx="67">
                  <c:v>10.711538461538462</c:v>
                </c:pt>
                <c:pt idx="68">
                  <c:v>10.692307692307692</c:v>
                </c:pt>
                <c:pt idx="69">
                  <c:v>10.673076923076923</c:v>
                </c:pt>
                <c:pt idx="70">
                  <c:v>10.653846153846153</c:v>
                </c:pt>
                <c:pt idx="71">
                  <c:v>10.634615384615385</c:v>
                </c:pt>
                <c:pt idx="72">
                  <c:v>10.615384615384615</c:v>
                </c:pt>
                <c:pt idx="73">
                  <c:v>10.596153846153847</c:v>
                </c:pt>
                <c:pt idx="74">
                  <c:v>10.576923076923077</c:v>
                </c:pt>
                <c:pt idx="75">
                  <c:v>10.557692307692308</c:v>
                </c:pt>
                <c:pt idx="76">
                  <c:v>10.538461538461538</c:v>
                </c:pt>
                <c:pt idx="77">
                  <c:v>10.51923076923077</c:v>
                </c:pt>
                <c:pt idx="78">
                  <c:v>10.5</c:v>
                </c:pt>
                <c:pt idx="79">
                  <c:v>10.48076923076923</c:v>
                </c:pt>
                <c:pt idx="80">
                  <c:v>10.461538461538462</c:v>
                </c:pt>
                <c:pt idx="81">
                  <c:v>10.442307692307692</c:v>
                </c:pt>
                <c:pt idx="82">
                  <c:v>10.423076923076923</c:v>
                </c:pt>
                <c:pt idx="83">
                  <c:v>10.403846153846153</c:v>
                </c:pt>
                <c:pt idx="84">
                  <c:v>10.384615384615385</c:v>
                </c:pt>
                <c:pt idx="85">
                  <c:v>10.365384615384615</c:v>
                </c:pt>
                <c:pt idx="86">
                  <c:v>10.346153846153847</c:v>
                </c:pt>
                <c:pt idx="87">
                  <c:v>10.326923076923077</c:v>
                </c:pt>
                <c:pt idx="88">
                  <c:v>10.307692307692308</c:v>
                </c:pt>
                <c:pt idx="89">
                  <c:v>10.288461538461538</c:v>
                </c:pt>
                <c:pt idx="90">
                  <c:v>10.26923076923077</c:v>
                </c:pt>
                <c:pt idx="91">
                  <c:v>10.25</c:v>
                </c:pt>
                <c:pt idx="92">
                  <c:v>10.23076923076923</c:v>
                </c:pt>
                <c:pt idx="93">
                  <c:v>10.211538461538462</c:v>
                </c:pt>
                <c:pt idx="94">
                  <c:v>10.192307692307692</c:v>
                </c:pt>
                <c:pt idx="95">
                  <c:v>10.173076923076923</c:v>
                </c:pt>
                <c:pt idx="96">
                  <c:v>10.153846153846153</c:v>
                </c:pt>
                <c:pt idx="97">
                  <c:v>10.134615384615385</c:v>
                </c:pt>
                <c:pt idx="98">
                  <c:v>10.115384615384615</c:v>
                </c:pt>
                <c:pt idx="99">
                  <c:v>10.096153846153847</c:v>
                </c:pt>
                <c:pt idx="100">
                  <c:v>10.076923076923077</c:v>
                </c:pt>
                <c:pt idx="101">
                  <c:v>10.057692307692308</c:v>
                </c:pt>
                <c:pt idx="102">
                  <c:v>10.038461538461538</c:v>
                </c:pt>
                <c:pt idx="103">
                  <c:v>10.01923076923077</c:v>
                </c:pt>
                <c:pt idx="104">
                  <c:v>10</c:v>
                </c:pt>
                <c:pt idx="105">
                  <c:v>9.9807692307692299</c:v>
                </c:pt>
                <c:pt idx="106">
                  <c:v>9.9615384615384617</c:v>
                </c:pt>
                <c:pt idx="107">
                  <c:v>9.9423076923076916</c:v>
                </c:pt>
                <c:pt idx="108">
                  <c:v>9.9230769230769234</c:v>
                </c:pt>
                <c:pt idx="109">
                  <c:v>9.9038461538461533</c:v>
                </c:pt>
                <c:pt idx="110">
                  <c:v>9.884615384615385</c:v>
                </c:pt>
                <c:pt idx="111">
                  <c:v>9.865384615384615</c:v>
                </c:pt>
                <c:pt idx="112">
                  <c:v>9.8461538461538467</c:v>
                </c:pt>
                <c:pt idx="113">
                  <c:v>9.8269230769230766</c:v>
                </c:pt>
                <c:pt idx="114">
                  <c:v>9.8076923076923084</c:v>
                </c:pt>
                <c:pt idx="115">
                  <c:v>9.7884615384615383</c:v>
                </c:pt>
                <c:pt idx="116">
                  <c:v>9.7692307692307701</c:v>
                </c:pt>
                <c:pt idx="117">
                  <c:v>9.75</c:v>
                </c:pt>
                <c:pt idx="118">
                  <c:v>9.7307692307692299</c:v>
                </c:pt>
                <c:pt idx="119">
                  <c:v>9.7115384615384617</c:v>
                </c:pt>
                <c:pt idx="120">
                  <c:v>9.6923076923076916</c:v>
                </c:pt>
                <c:pt idx="121">
                  <c:v>9.6730769230769234</c:v>
                </c:pt>
                <c:pt idx="122">
                  <c:v>9.6538461538461533</c:v>
                </c:pt>
                <c:pt idx="123">
                  <c:v>9.634615384615385</c:v>
                </c:pt>
                <c:pt idx="124">
                  <c:v>9.615384615384615</c:v>
                </c:pt>
                <c:pt idx="125">
                  <c:v>9.5961538461538467</c:v>
                </c:pt>
                <c:pt idx="126">
                  <c:v>9.5769230769230766</c:v>
                </c:pt>
                <c:pt idx="127">
                  <c:v>9.5576923076923084</c:v>
                </c:pt>
                <c:pt idx="128">
                  <c:v>9.5384615384615383</c:v>
                </c:pt>
                <c:pt idx="129">
                  <c:v>9.5192307692307701</c:v>
                </c:pt>
                <c:pt idx="130">
                  <c:v>9.5</c:v>
                </c:pt>
                <c:pt idx="131">
                  <c:v>9.4807692307692299</c:v>
                </c:pt>
                <c:pt idx="132">
                  <c:v>9.4615384615384617</c:v>
                </c:pt>
                <c:pt idx="133">
                  <c:v>9.4423076923076916</c:v>
                </c:pt>
                <c:pt idx="134">
                  <c:v>9.4230769230769234</c:v>
                </c:pt>
                <c:pt idx="135">
                  <c:v>9.4038461538461533</c:v>
                </c:pt>
                <c:pt idx="136">
                  <c:v>9.384615384615385</c:v>
                </c:pt>
                <c:pt idx="137">
                  <c:v>9.365384615384615</c:v>
                </c:pt>
                <c:pt idx="138">
                  <c:v>9.3461538461538467</c:v>
                </c:pt>
                <c:pt idx="139">
                  <c:v>9.3269230769230766</c:v>
                </c:pt>
                <c:pt idx="140">
                  <c:v>9.3076923076923084</c:v>
                </c:pt>
                <c:pt idx="141">
                  <c:v>9.2884615384615383</c:v>
                </c:pt>
                <c:pt idx="142">
                  <c:v>9.2692307692307701</c:v>
                </c:pt>
                <c:pt idx="143">
                  <c:v>9.25</c:v>
                </c:pt>
                <c:pt idx="144">
                  <c:v>9.2307692307692299</c:v>
                </c:pt>
                <c:pt idx="145">
                  <c:v>9.2115384615384617</c:v>
                </c:pt>
                <c:pt idx="146">
                  <c:v>9.1923076923076916</c:v>
                </c:pt>
                <c:pt idx="147">
                  <c:v>9.1730769230769234</c:v>
                </c:pt>
                <c:pt idx="148">
                  <c:v>9.1538461538461533</c:v>
                </c:pt>
                <c:pt idx="149">
                  <c:v>9.134615384615385</c:v>
                </c:pt>
                <c:pt idx="150">
                  <c:v>9.115384615384615</c:v>
                </c:pt>
                <c:pt idx="151">
                  <c:v>9.0961538461538467</c:v>
                </c:pt>
                <c:pt idx="152">
                  <c:v>9.0769230769230766</c:v>
                </c:pt>
                <c:pt idx="153">
                  <c:v>9.0576923076923084</c:v>
                </c:pt>
                <c:pt idx="154">
                  <c:v>9.0384615384615383</c:v>
                </c:pt>
                <c:pt idx="155">
                  <c:v>9.0192307692307701</c:v>
                </c:pt>
                <c:pt idx="156">
                  <c:v>9</c:v>
                </c:pt>
                <c:pt idx="157">
                  <c:v>8.9807692307692299</c:v>
                </c:pt>
                <c:pt idx="158">
                  <c:v>8.9615384615384617</c:v>
                </c:pt>
                <c:pt idx="159">
                  <c:v>8.9423076923076916</c:v>
                </c:pt>
                <c:pt idx="160">
                  <c:v>8.9230769230769234</c:v>
                </c:pt>
                <c:pt idx="161">
                  <c:v>8.9038461538461533</c:v>
                </c:pt>
                <c:pt idx="162">
                  <c:v>8.884615384615385</c:v>
                </c:pt>
                <c:pt idx="163">
                  <c:v>8.865384615384615</c:v>
                </c:pt>
                <c:pt idx="164">
                  <c:v>8.8461538461538467</c:v>
                </c:pt>
                <c:pt idx="165">
                  <c:v>8.8269230769230766</c:v>
                </c:pt>
                <c:pt idx="166">
                  <c:v>8.8076923076923084</c:v>
                </c:pt>
                <c:pt idx="167">
                  <c:v>8.7884615384615383</c:v>
                </c:pt>
                <c:pt idx="168">
                  <c:v>8.7692307692307701</c:v>
                </c:pt>
                <c:pt idx="169">
                  <c:v>8.75</c:v>
                </c:pt>
                <c:pt idx="170">
                  <c:v>8.7307692307692299</c:v>
                </c:pt>
                <c:pt idx="171">
                  <c:v>8.7115384615384617</c:v>
                </c:pt>
                <c:pt idx="172">
                  <c:v>8.6923076923076916</c:v>
                </c:pt>
                <c:pt idx="173">
                  <c:v>8.6730769230769234</c:v>
                </c:pt>
                <c:pt idx="174">
                  <c:v>8.6538461538461533</c:v>
                </c:pt>
                <c:pt idx="175">
                  <c:v>8.634615384615385</c:v>
                </c:pt>
                <c:pt idx="176">
                  <c:v>8.615384615384615</c:v>
                </c:pt>
                <c:pt idx="177">
                  <c:v>8.5961538461538467</c:v>
                </c:pt>
                <c:pt idx="178">
                  <c:v>8.5769230769230766</c:v>
                </c:pt>
                <c:pt idx="179">
                  <c:v>8.5576923076923084</c:v>
                </c:pt>
                <c:pt idx="180">
                  <c:v>8.5384615384615383</c:v>
                </c:pt>
                <c:pt idx="181">
                  <c:v>8.5192307692307701</c:v>
                </c:pt>
                <c:pt idx="182">
                  <c:v>8.5</c:v>
                </c:pt>
                <c:pt idx="183">
                  <c:v>8.4807692307692299</c:v>
                </c:pt>
                <c:pt idx="184">
                  <c:v>8.4615384615384617</c:v>
                </c:pt>
                <c:pt idx="185">
                  <c:v>8.4423076923076916</c:v>
                </c:pt>
                <c:pt idx="186">
                  <c:v>8.4230769230769234</c:v>
                </c:pt>
                <c:pt idx="187">
                  <c:v>8.4038461538461533</c:v>
                </c:pt>
                <c:pt idx="188">
                  <c:v>8.384615384615385</c:v>
                </c:pt>
                <c:pt idx="189">
                  <c:v>8.365384615384615</c:v>
                </c:pt>
                <c:pt idx="190">
                  <c:v>8.3461538461538467</c:v>
                </c:pt>
                <c:pt idx="191">
                  <c:v>8.3269230769230766</c:v>
                </c:pt>
                <c:pt idx="192">
                  <c:v>8.3076923076923084</c:v>
                </c:pt>
                <c:pt idx="193">
                  <c:v>8.2884615384615383</c:v>
                </c:pt>
                <c:pt idx="194">
                  <c:v>8.2692307692307701</c:v>
                </c:pt>
                <c:pt idx="195">
                  <c:v>8.25</c:v>
                </c:pt>
                <c:pt idx="196">
                  <c:v>8.2307692307692299</c:v>
                </c:pt>
                <c:pt idx="197">
                  <c:v>8.2115384615384617</c:v>
                </c:pt>
                <c:pt idx="198">
                  <c:v>8.1923076923076916</c:v>
                </c:pt>
                <c:pt idx="199">
                  <c:v>8.1730769230769234</c:v>
                </c:pt>
                <c:pt idx="200">
                  <c:v>8.1538461538461533</c:v>
                </c:pt>
                <c:pt idx="201">
                  <c:v>8.134615384615385</c:v>
                </c:pt>
                <c:pt idx="202">
                  <c:v>8.115384615384615</c:v>
                </c:pt>
                <c:pt idx="203">
                  <c:v>8.0961538461538467</c:v>
                </c:pt>
                <c:pt idx="204">
                  <c:v>8.0769230769230766</c:v>
                </c:pt>
                <c:pt idx="205">
                  <c:v>8.0576923076923084</c:v>
                </c:pt>
                <c:pt idx="206">
                  <c:v>8.0384615384615383</c:v>
                </c:pt>
                <c:pt idx="207">
                  <c:v>8.0192307692307701</c:v>
                </c:pt>
                <c:pt idx="208">
                  <c:v>8</c:v>
                </c:pt>
                <c:pt idx="209">
                  <c:v>7.9807692307692308</c:v>
                </c:pt>
                <c:pt idx="210">
                  <c:v>7.9615384615384617</c:v>
                </c:pt>
                <c:pt idx="211">
                  <c:v>7.9423076923076925</c:v>
                </c:pt>
                <c:pt idx="212">
                  <c:v>7.9230769230769234</c:v>
                </c:pt>
                <c:pt idx="213">
                  <c:v>7.9038461538461542</c:v>
                </c:pt>
                <c:pt idx="214">
                  <c:v>7.884615384615385</c:v>
                </c:pt>
                <c:pt idx="215">
                  <c:v>7.865384615384615</c:v>
                </c:pt>
                <c:pt idx="216">
                  <c:v>7.8461538461538458</c:v>
                </c:pt>
                <c:pt idx="217">
                  <c:v>7.8269230769230766</c:v>
                </c:pt>
                <c:pt idx="218">
                  <c:v>7.8076923076923075</c:v>
                </c:pt>
                <c:pt idx="219">
                  <c:v>7.7884615384615383</c:v>
                </c:pt>
                <c:pt idx="220">
                  <c:v>7.7692307692307692</c:v>
                </c:pt>
                <c:pt idx="221">
                  <c:v>7.75</c:v>
                </c:pt>
                <c:pt idx="222">
                  <c:v>7.7307692307692308</c:v>
                </c:pt>
                <c:pt idx="223">
                  <c:v>7.7115384615384617</c:v>
                </c:pt>
                <c:pt idx="224">
                  <c:v>7.6923076923076925</c:v>
                </c:pt>
                <c:pt idx="225">
                  <c:v>7.6730769230769234</c:v>
                </c:pt>
                <c:pt idx="226">
                  <c:v>7.6538461538461542</c:v>
                </c:pt>
                <c:pt idx="227">
                  <c:v>7.634615384615385</c:v>
                </c:pt>
                <c:pt idx="228">
                  <c:v>7.615384615384615</c:v>
                </c:pt>
                <c:pt idx="229">
                  <c:v>7.5961538461538458</c:v>
                </c:pt>
                <c:pt idx="230">
                  <c:v>7.5769230769230766</c:v>
                </c:pt>
                <c:pt idx="231">
                  <c:v>7.5576923076923075</c:v>
                </c:pt>
                <c:pt idx="232">
                  <c:v>7.5384615384615383</c:v>
                </c:pt>
                <c:pt idx="233">
                  <c:v>7.5192307692307692</c:v>
                </c:pt>
                <c:pt idx="234">
                  <c:v>7.5</c:v>
                </c:pt>
                <c:pt idx="235">
                  <c:v>7.4807692307692308</c:v>
                </c:pt>
                <c:pt idx="236">
                  <c:v>7.4615384615384617</c:v>
                </c:pt>
                <c:pt idx="237">
                  <c:v>7.4423076923076925</c:v>
                </c:pt>
                <c:pt idx="238">
                  <c:v>7.4230769230769234</c:v>
                </c:pt>
                <c:pt idx="239">
                  <c:v>7.4038461538461542</c:v>
                </c:pt>
                <c:pt idx="240">
                  <c:v>7.384615384615385</c:v>
                </c:pt>
                <c:pt idx="241">
                  <c:v>7.365384615384615</c:v>
                </c:pt>
                <c:pt idx="242">
                  <c:v>7.3461538461538458</c:v>
                </c:pt>
                <c:pt idx="243">
                  <c:v>7.3269230769230766</c:v>
                </c:pt>
                <c:pt idx="244">
                  <c:v>7.3076923076923075</c:v>
                </c:pt>
                <c:pt idx="245">
                  <c:v>7.2884615384615383</c:v>
                </c:pt>
                <c:pt idx="246">
                  <c:v>7.2692307692307692</c:v>
                </c:pt>
                <c:pt idx="247">
                  <c:v>7.25</c:v>
                </c:pt>
                <c:pt idx="248">
                  <c:v>7.2307692307692308</c:v>
                </c:pt>
                <c:pt idx="249">
                  <c:v>7.2115384615384617</c:v>
                </c:pt>
                <c:pt idx="250">
                  <c:v>7.1923076923076925</c:v>
                </c:pt>
                <c:pt idx="251">
                  <c:v>7.1730769230769234</c:v>
                </c:pt>
                <c:pt idx="252">
                  <c:v>7.1538461538461542</c:v>
                </c:pt>
                <c:pt idx="253">
                  <c:v>7.134615384615385</c:v>
                </c:pt>
                <c:pt idx="254">
                  <c:v>7.115384615384615</c:v>
                </c:pt>
                <c:pt idx="255">
                  <c:v>7.0961538461538458</c:v>
                </c:pt>
                <c:pt idx="256">
                  <c:v>7.0769230769230766</c:v>
                </c:pt>
                <c:pt idx="257">
                  <c:v>7.0576923076923075</c:v>
                </c:pt>
                <c:pt idx="258">
                  <c:v>7.0384615384615383</c:v>
                </c:pt>
                <c:pt idx="259">
                  <c:v>7.0192307692307692</c:v>
                </c:pt>
                <c:pt idx="260">
                  <c:v>7</c:v>
                </c:pt>
                <c:pt idx="261">
                  <c:v>6.9807692307692308</c:v>
                </c:pt>
                <c:pt idx="262">
                  <c:v>6.9615384615384617</c:v>
                </c:pt>
                <c:pt idx="263">
                  <c:v>6.9423076923076925</c:v>
                </c:pt>
                <c:pt idx="264">
                  <c:v>6.9230769230769234</c:v>
                </c:pt>
                <c:pt idx="265">
                  <c:v>6.9038461538461542</c:v>
                </c:pt>
                <c:pt idx="266">
                  <c:v>6.884615384615385</c:v>
                </c:pt>
                <c:pt idx="267">
                  <c:v>6.865384615384615</c:v>
                </c:pt>
                <c:pt idx="268">
                  <c:v>6.8461538461538458</c:v>
                </c:pt>
                <c:pt idx="269">
                  <c:v>6.8269230769230766</c:v>
                </c:pt>
                <c:pt idx="270">
                  <c:v>6.8076923076923075</c:v>
                </c:pt>
                <c:pt idx="271">
                  <c:v>6.7884615384615383</c:v>
                </c:pt>
                <c:pt idx="272">
                  <c:v>6.7692307692307692</c:v>
                </c:pt>
                <c:pt idx="273">
                  <c:v>6.75</c:v>
                </c:pt>
                <c:pt idx="274">
                  <c:v>6.7307692307692308</c:v>
                </c:pt>
                <c:pt idx="275">
                  <c:v>6.7115384615384617</c:v>
                </c:pt>
                <c:pt idx="276">
                  <c:v>6.6923076923076925</c:v>
                </c:pt>
                <c:pt idx="277">
                  <c:v>6.6730769230769234</c:v>
                </c:pt>
                <c:pt idx="278">
                  <c:v>6.6538461538461542</c:v>
                </c:pt>
                <c:pt idx="279">
                  <c:v>6.634615384615385</c:v>
                </c:pt>
                <c:pt idx="280">
                  <c:v>6.615384615384615</c:v>
                </c:pt>
                <c:pt idx="281">
                  <c:v>6.5961538461538458</c:v>
                </c:pt>
                <c:pt idx="282">
                  <c:v>6.5769230769230766</c:v>
                </c:pt>
                <c:pt idx="283">
                  <c:v>6.5576923076923075</c:v>
                </c:pt>
                <c:pt idx="284">
                  <c:v>6.5384615384615383</c:v>
                </c:pt>
                <c:pt idx="285">
                  <c:v>6.5192307692307692</c:v>
                </c:pt>
                <c:pt idx="286">
                  <c:v>6.5</c:v>
                </c:pt>
                <c:pt idx="287">
                  <c:v>6.4807692307692308</c:v>
                </c:pt>
                <c:pt idx="288">
                  <c:v>6.4615384615384617</c:v>
                </c:pt>
                <c:pt idx="289">
                  <c:v>6.4423076923076925</c:v>
                </c:pt>
                <c:pt idx="290">
                  <c:v>6.4230769230769234</c:v>
                </c:pt>
                <c:pt idx="291">
                  <c:v>6.4038461538461542</c:v>
                </c:pt>
                <c:pt idx="292">
                  <c:v>6.384615384615385</c:v>
                </c:pt>
                <c:pt idx="293">
                  <c:v>6.365384615384615</c:v>
                </c:pt>
                <c:pt idx="294">
                  <c:v>6.3461538461538458</c:v>
                </c:pt>
                <c:pt idx="295">
                  <c:v>6.3269230769230766</c:v>
                </c:pt>
                <c:pt idx="296">
                  <c:v>6.3076923076923075</c:v>
                </c:pt>
                <c:pt idx="297">
                  <c:v>6.2884615384615383</c:v>
                </c:pt>
                <c:pt idx="298">
                  <c:v>6.2692307692307692</c:v>
                </c:pt>
                <c:pt idx="299">
                  <c:v>6.25</c:v>
                </c:pt>
                <c:pt idx="300">
                  <c:v>6.2307692307692308</c:v>
                </c:pt>
                <c:pt idx="301">
                  <c:v>6.2115384615384617</c:v>
                </c:pt>
                <c:pt idx="302">
                  <c:v>6.1923076923076925</c:v>
                </c:pt>
                <c:pt idx="303">
                  <c:v>6.1730769230769234</c:v>
                </c:pt>
                <c:pt idx="304">
                  <c:v>6.1538461538461542</c:v>
                </c:pt>
                <c:pt idx="305">
                  <c:v>6.134615384615385</c:v>
                </c:pt>
                <c:pt idx="306">
                  <c:v>6.115384615384615</c:v>
                </c:pt>
                <c:pt idx="307">
                  <c:v>6.0961538461538458</c:v>
                </c:pt>
                <c:pt idx="308">
                  <c:v>6.0769230769230766</c:v>
                </c:pt>
                <c:pt idx="309">
                  <c:v>6.0576923076923075</c:v>
                </c:pt>
                <c:pt idx="310">
                  <c:v>6.0384615384615383</c:v>
                </c:pt>
                <c:pt idx="311">
                  <c:v>6.0192307692307692</c:v>
                </c:pt>
                <c:pt idx="312">
                  <c:v>6</c:v>
                </c:pt>
                <c:pt idx="313">
                  <c:v>5.9807692307692308</c:v>
                </c:pt>
                <c:pt idx="314">
                  <c:v>5.9615384615384617</c:v>
                </c:pt>
                <c:pt idx="315">
                  <c:v>5.9423076923076925</c:v>
                </c:pt>
                <c:pt idx="316">
                  <c:v>5.9230769230769234</c:v>
                </c:pt>
                <c:pt idx="317">
                  <c:v>5.9038461538461542</c:v>
                </c:pt>
                <c:pt idx="318">
                  <c:v>5.884615384615385</c:v>
                </c:pt>
                <c:pt idx="319">
                  <c:v>5.865384615384615</c:v>
                </c:pt>
                <c:pt idx="320">
                  <c:v>5.8461538461538458</c:v>
                </c:pt>
                <c:pt idx="321">
                  <c:v>5.8269230769230766</c:v>
                </c:pt>
                <c:pt idx="322">
                  <c:v>5.8076923076923075</c:v>
                </c:pt>
                <c:pt idx="323">
                  <c:v>5.7884615384615383</c:v>
                </c:pt>
                <c:pt idx="324">
                  <c:v>5.7692307692307692</c:v>
                </c:pt>
                <c:pt idx="325">
                  <c:v>5.75</c:v>
                </c:pt>
                <c:pt idx="326">
                  <c:v>5.7307692307692308</c:v>
                </c:pt>
                <c:pt idx="327">
                  <c:v>5.7115384615384617</c:v>
                </c:pt>
                <c:pt idx="328">
                  <c:v>5.6923076923076925</c:v>
                </c:pt>
                <c:pt idx="329">
                  <c:v>5.6730769230769234</c:v>
                </c:pt>
                <c:pt idx="330">
                  <c:v>5.6538461538461542</c:v>
                </c:pt>
                <c:pt idx="331">
                  <c:v>5.634615384615385</c:v>
                </c:pt>
                <c:pt idx="332">
                  <c:v>5.615384615384615</c:v>
                </c:pt>
                <c:pt idx="333">
                  <c:v>5.5961538461538458</c:v>
                </c:pt>
                <c:pt idx="334">
                  <c:v>5.5769230769230766</c:v>
                </c:pt>
                <c:pt idx="335">
                  <c:v>5.5576923076923075</c:v>
                </c:pt>
                <c:pt idx="336">
                  <c:v>5.5384615384615383</c:v>
                </c:pt>
                <c:pt idx="337">
                  <c:v>5.5192307692307692</c:v>
                </c:pt>
                <c:pt idx="338">
                  <c:v>5.5</c:v>
                </c:pt>
                <c:pt idx="339">
                  <c:v>5.4807692307692308</c:v>
                </c:pt>
                <c:pt idx="340">
                  <c:v>5.4615384615384617</c:v>
                </c:pt>
                <c:pt idx="341">
                  <c:v>5.4423076923076925</c:v>
                </c:pt>
                <c:pt idx="342">
                  <c:v>5.4230769230769234</c:v>
                </c:pt>
                <c:pt idx="343">
                  <c:v>5.4038461538461542</c:v>
                </c:pt>
                <c:pt idx="344">
                  <c:v>5.384615384615385</c:v>
                </c:pt>
                <c:pt idx="345">
                  <c:v>5.365384615384615</c:v>
                </c:pt>
                <c:pt idx="346">
                  <c:v>5.3461538461538458</c:v>
                </c:pt>
                <c:pt idx="347">
                  <c:v>5.3269230769230766</c:v>
                </c:pt>
                <c:pt idx="348">
                  <c:v>5.3076923076923075</c:v>
                </c:pt>
                <c:pt idx="349">
                  <c:v>5.2884615384615383</c:v>
                </c:pt>
                <c:pt idx="350">
                  <c:v>5.2692307692307692</c:v>
                </c:pt>
                <c:pt idx="351">
                  <c:v>5.25</c:v>
                </c:pt>
                <c:pt idx="352">
                  <c:v>5.2307692307692308</c:v>
                </c:pt>
                <c:pt idx="353">
                  <c:v>5.2115384615384617</c:v>
                </c:pt>
                <c:pt idx="354">
                  <c:v>5.1923076923076925</c:v>
                </c:pt>
                <c:pt idx="355">
                  <c:v>5.1730769230769234</c:v>
                </c:pt>
                <c:pt idx="356">
                  <c:v>5.1538461538461542</c:v>
                </c:pt>
                <c:pt idx="357">
                  <c:v>5.134615384615385</c:v>
                </c:pt>
                <c:pt idx="358">
                  <c:v>5.115384615384615</c:v>
                </c:pt>
                <c:pt idx="359">
                  <c:v>5.0961538461538458</c:v>
                </c:pt>
                <c:pt idx="360">
                  <c:v>5.0769230769230766</c:v>
                </c:pt>
                <c:pt idx="361">
                  <c:v>5.0576923076923075</c:v>
                </c:pt>
                <c:pt idx="362">
                  <c:v>5.0384615384615383</c:v>
                </c:pt>
                <c:pt idx="363">
                  <c:v>5.0192307692307692</c:v>
                </c:pt>
                <c:pt idx="364">
                  <c:v>5</c:v>
                </c:pt>
                <c:pt idx="365">
                  <c:v>4.9807692307692308</c:v>
                </c:pt>
                <c:pt idx="366">
                  <c:v>4.9615384615384617</c:v>
                </c:pt>
                <c:pt idx="367">
                  <c:v>4.9423076923076925</c:v>
                </c:pt>
                <c:pt idx="368">
                  <c:v>4.9230769230769234</c:v>
                </c:pt>
                <c:pt idx="369">
                  <c:v>4.9038461538461542</c:v>
                </c:pt>
                <c:pt idx="370">
                  <c:v>4.884615384615385</c:v>
                </c:pt>
                <c:pt idx="371">
                  <c:v>4.865384615384615</c:v>
                </c:pt>
                <c:pt idx="372">
                  <c:v>4.8461538461538458</c:v>
                </c:pt>
                <c:pt idx="373">
                  <c:v>4.8269230769230766</c:v>
                </c:pt>
                <c:pt idx="374">
                  <c:v>4.8076923076923075</c:v>
                </c:pt>
                <c:pt idx="375">
                  <c:v>4.7884615384615383</c:v>
                </c:pt>
                <c:pt idx="376">
                  <c:v>4.7692307692307692</c:v>
                </c:pt>
                <c:pt idx="377">
                  <c:v>4.75</c:v>
                </c:pt>
                <c:pt idx="378">
                  <c:v>4.7307692307692308</c:v>
                </c:pt>
                <c:pt idx="379">
                  <c:v>4.7115384615384617</c:v>
                </c:pt>
                <c:pt idx="380">
                  <c:v>4.6923076923076925</c:v>
                </c:pt>
                <c:pt idx="381">
                  <c:v>4.6730769230769234</c:v>
                </c:pt>
                <c:pt idx="382">
                  <c:v>4.6538461538461542</c:v>
                </c:pt>
                <c:pt idx="383">
                  <c:v>4.634615384615385</c:v>
                </c:pt>
                <c:pt idx="384">
                  <c:v>4.615384615384615</c:v>
                </c:pt>
                <c:pt idx="385">
                  <c:v>4.5961538461538458</c:v>
                </c:pt>
                <c:pt idx="386">
                  <c:v>4.5769230769230766</c:v>
                </c:pt>
                <c:pt idx="387">
                  <c:v>4.5576923076923075</c:v>
                </c:pt>
                <c:pt idx="388">
                  <c:v>4.5384615384615383</c:v>
                </c:pt>
                <c:pt idx="389">
                  <c:v>4.5192307692307692</c:v>
                </c:pt>
                <c:pt idx="390">
                  <c:v>4.5</c:v>
                </c:pt>
                <c:pt idx="391">
                  <c:v>4.4807692307692308</c:v>
                </c:pt>
                <c:pt idx="392">
                  <c:v>4.4615384615384617</c:v>
                </c:pt>
                <c:pt idx="393">
                  <c:v>4.4423076923076925</c:v>
                </c:pt>
                <c:pt idx="394">
                  <c:v>4.4230769230769234</c:v>
                </c:pt>
                <c:pt idx="395">
                  <c:v>4.4038461538461542</c:v>
                </c:pt>
                <c:pt idx="396">
                  <c:v>4.384615384615385</c:v>
                </c:pt>
                <c:pt idx="397">
                  <c:v>4.365384615384615</c:v>
                </c:pt>
                <c:pt idx="398">
                  <c:v>4.3461538461538458</c:v>
                </c:pt>
                <c:pt idx="399">
                  <c:v>4.3269230769230766</c:v>
                </c:pt>
                <c:pt idx="400">
                  <c:v>4.3076923076923075</c:v>
                </c:pt>
                <c:pt idx="401">
                  <c:v>4.2884615384615383</c:v>
                </c:pt>
                <c:pt idx="402">
                  <c:v>4.2692307692307692</c:v>
                </c:pt>
                <c:pt idx="403">
                  <c:v>4.25</c:v>
                </c:pt>
                <c:pt idx="404">
                  <c:v>4.2307692307692308</c:v>
                </c:pt>
                <c:pt idx="405">
                  <c:v>4.2115384615384617</c:v>
                </c:pt>
                <c:pt idx="406">
                  <c:v>4.1923076923076925</c:v>
                </c:pt>
                <c:pt idx="407">
                  <c:v>4.1730769230769234</c:v>
                </c:pt>
                <c:pt idx="408">
                  <c:v>4.1538461538461542</c:v>
                </c:pt>
                <c:pt idx="409">
                  <c:v>4.134615384615385</c:v>
                </c:pt>
                <c:pt idx="410">
                  <c:v>4.115384615384615</c:v>
                </c:pt>
                <c:pt idx="411">
                  <c:v>4.0961538461538458</c:v>
                </c:pt>
                <c:pt idx="412">
                  <c:v>4.0769230769230766</c:v>
                </c:pt>
                <c:pt idx="413">
                  <c:v>4.0576923076923075</c:v>
                </c:pt>
                <c:pt idx="414">
                  <c:v>4.0384615384615383</c:v>
                </c:pt>
                <c:pt idx="415">
                  <c:v>4.0192307692307692</c:v>
                </c:pt>
                <c:pt idx="416">
                  <c:v>4</c:v>
                </c:pt>
                <c:pt idx="417">
                  <c:v>3.9807692307692308</c:v>
                </c:pt>
                <c:pt idx="418">
                  <c:v>3.9615384615384617</c:v>
                </c:pt>
                <c:pt idx="419">
                  <c:v>3.9423076923076925</c:v>
                </c:pt>
                <c:pt idx="420">
                  <c:v>3.9230769230769229</c:v>
                </c:pt>
                <c:pt idx="421">
                  <c:v>3.9038461538461537</c:v>
                </c:pt>
                <c:pt idx="422">
                  <c:v>3.8846153846153846</c:v>
                </c:pt>
                <c:pt idx="423">
                  <c:v>3.8653846153846154</c:v>
                </c:pt>
                <c:pt idx="424">
                  <c:v>3.8461538461538463</c:v>
                </c:pt>
                <c:pt idx="425">
                  <c:v>3.8269230769230771</c:v>
                </c:pt>
                <c:pt idx="426">
                  <c:v>3.8076923076923075</c:v>
                </c:pt>
                <c:pt idx="427">
                  <c:v>3.7884615384615383</c:v>
                </c:pt>
                <c:pt idx="428">
                  <c:v>3.7692307692307692</c:v>
                </c:pt>
                <c:pt idx="429">
                  <c:v>3.75</c:v>
                </c:pt>
                <c:pt idx="430">
                  <c:v>3.7307692307692308</c:v>
                </c:pt>
                <c:pt idx="431">
                  <c:v>3.7115384615384617</c:v>
                </c:pt>
                <c:pt idx="432">
                  <c:v>3.6923076923076925</c:v>
                </c:pt>
                <c:pt idx="433">
                  <c:v>3.6730769230769229</c:v>
                </c:pt>
                <c:pt idx="434">
                  <c:v>3.6538461538461537</c:v>
                </c:pt>
                <c:pt idx="435">
                  <c:v>3.6346153846153846</c:v>
                </c:pt>
                <c:pt idx="436">
                  <c:v>3.6153846153846154</c:v>
                </c:pt>
                <c:pt idx="437">
                  <c:v>3.5961538461538463</c:v>
                </c:pt>
                <c:pt idx="438">
                  <c:v>3.5769230769230771</c:v>
                </c:pt>
                <c:pt idx="439">
                  <c:v>3.5576923076923075</c:v>
                </c:pt>
                <c:pt idx="440">
                  <c:v>3.5384615384615383</c:v>
                </c:pt>
                <c:pt idx="441">
                  <c:v>3.5192307692307692</c:v>
                </c:pt>
                <c:pt idx="442">
                  <c:v>3.5</c:v>
                </c:pt>
                <c:pt idx="443">
                  <c:v>3.4807692307692308</c:v>
                </c:pt>
                <c:pt idx="444">
                  <c:v>3.4615384615384617</c:v>
                </c:pt>
                <c:pt idx="445">
                  <c:v>3.4423076923076925</c:v>
                </c:pt>
                <c:pt idx="446">
                  <c:v>3.4230769230769229</c:v>
                </c:pt>
                <c:pt idx="447">
                  <c:v>3.4038461538461537</c:v>
                </c:pt>
                <c:pt idx="448">
                  <c:v>3.3846153846153846</c:v>
                </c:pt>
                <c:pt idx="449">
                  <c:v>3.3653846153846154</c:v>
                </c:pt>
                <c:pt idx="450">
                  <c:v>3.3461538461538463</c:v>
                </c:pt>
                <c:pt idx="451">
                  <c:v>3.3269230769230771</c:v>
                </c:pt>
                <c:pt idx="452">
                  <c:v>3.3076923076923075</c:v>
                </c:pt>
                <c:pt idx="453">
                  <c:v>3.2884615384615383</c:v>
                </c:pt>
                <c:pt idx="454">
                  <c:v>3.2692307692307692</c:v>
                </c:pt>
                <c:pt idx="455">
                  <c:v>3.25</c:v>
                </c:pt>
                <c:pt idx="456">
                  <c:v>3.2307692307692308</c:v>
                </c:pt>
                <c:pt idx="457">
                  <c:v>3.2115384615384617</c:v>
                </c:pt>
                <c:pt idx="458">
                  <c:v>3.1923076923076925</c:v>
                </c:pt>
                <c:pt idx="459">
                  <c:v>3.1730769230769229</c:v>
                </c:pt>
                <c:pt idx="460">
                  <c:v>3.1538461538461537</c:v>
                </c:pt>
                <c:pt idx="461">
                  <c:v>3.1346153846153846</c:v>
                </c:pt>
                <c:pt idx="462">
                  <c:v>3.1153846153846154</c:v>
                </c:pt>
                <c:pt idx="463">
                  <c:v>3.0961538461538463</c:v>
                </c:pt>
                <c:pt idx="464">
                  <c:v>3.0769230769230771</c:v>
                </c:pt>
                <c:pt idx="465">
                  <c:v>3.0576923076923075</c:v>
                </c:pt>
                <c:pt idx="466">
                  <c:v>3.0384615384615383</c:v>
                </c:pt>
                <c:pt idx="467">
                  <c:v>3.0192307692307692</c:v>
                </c:pt>
                <c:pt idx="468">
                  <c:v>3</c:v>
                </c:pt>
                <c:pt idx="469">
                  <c:v>2.9807692307692308</c:v>
                </c:pt>
                <c:pt idx="470">
                  <c:v>2.9615384615384617</c:v>
                </c:pt>
                <c:pt idx="471">
                  <c:v>2.9423076923076925</c:v>
                </c:pt>
                <c:pt idx="472">
                  <c:v>2.9230769230769229</c:v>
                </c:pt>
                <c:pt idx="473">
                  <c:v>2.9038461538461537</c:v>
                </c:pt>
                <c:pt idx="474">
                  <c:v>2.8846153846153846</c:v>
                </c:pt>
                <c:pt idx="475">
                  <c:v>2.8653846153846154</c:v>
                </c:pt>
                <c:pt idx="476">
                  <c:v>2.8461538461538463</c:v>
                </c:pt>
                <c:pt idx="477">
                  <c:v>2.8269230769230771</c:v>
                </c:pt>
                <c:pt idx="478">
                  <c:v>2.8076923076923075</c:v>
                </c:pt>
                <c:pt idx="479">
                  <c:v>2.7884615384615383</c:v>
                </c:pt>
                <c:pt idx="480">
                  <c:v>2.7692307692307692</c:v>
                </c:pt>
                <c:pt idx="481">
                  <c:v>2.75</c:v>
                </c:pt>
                <c:pt idx="482">
                  <c:v>2.7307692307692308</c:v>
                </c:pt>
                <c:pt idx="483">
                  <c:v>2.7115384615384617</c:v>
                </c:pt>
                <c:pt idx="484">
                  <c:v>2.6923076923076925</c:v>
                </c:pt>
                <c:pt idx="485">
                  <c:v>2.6730769230769229</c:v>
                </c:pt>
                <c:pt idx="486">
                  <c:v>2.6538461538461537</c:v>
                </c:pt>
                <c:pt idx="487">
                  <c:v>2.6346153846153846</c:v>
                </c:pt>
                <c:pt idx="488">
                  <c:v>2.6153846153846154</c:v>
                </c:pt>
                <c:pt idx="489">
                  <c:v>2.5961538461538463</c:v>
                </c:pt>
                <c:pt idx="490">
                  <c:v>2.5769230769230771</c:v>
                </c:pt>
                <c:pt idx="491">
                  <c:v>2.5576923076923075</c:v>
                </c:pt>
                <c:pt idx="492">
                  <c:v>2.5384615384615383</c:v>
                </c:pt>
                <c:pt idx="493">
                  <c:v>2.5192307692307692</c:v>
                </c:pt>
                <c:pt idx="494">
                  <c:v>2.5</c:v>
                </c:pt>
                <c:pt idx="495">
                  <c:v>2.4807692307692308</c:v>
                </c:pt>
                <c:pt idx="496">
                  <c:v>2.4615384615384617</c:v>
                </c:pt>
                <c:pt idx="497">
                  <c:v>2.4423076923076925</c:v>
                </c:pt>
                <c:pt idx="498">
                  <c:v>2.4230769230769229</c:v>
                </c:pt>
                <c:pt idx="499">
                  <c:v>2.4038461538461537</c:v>
                </c:pt>
                <c:pt idx="500">
                  <c:v>2.3846153846153846</c:v>
                </c:pt>
                <c:pt idx="501">
                  <c:v>2.3653846153846154</c:v>
                </c:pt>
                <c:pt idx="502">
                  <c:v>2.3461538461538463</c:v>
                </c:pt>
                <c:pt idx="503">
                  <c:v>2.3269230769230771</c:v>
                </c:pt>
                <c:pt idx="504">
                  <c:v>2.3076923076923075</c:v>
                </c:pt>
                <c:pt idx="505">
                  <c:v>2.2884615384615383</c:v>
                </c:pt>
                <c:pt idx="506">
                  <c:v>2.2692307692307692</c:v>
                </c:pt>
                <c:pt idx="507">
                  <c:v>2.25</c:v>
                </c:pt>
                <c:pt idx="508">
                  <c:v>2.2307692307692308</c:v>
                </c:pt>
                <c:pt idx="509">
                  <c:v>2.2115384615384617</c:v>
                </c:pt>
                <c:pt idx="510">
                  <c:v>2.1923076923076925</c:v>
                </c:pt>
                <c:pt idx="511">
                  <c:v>2.1730769230769229</c:v>
                </c:pt>
                <c:pt idx="512">
                  <c:v>2.1538461538461537</c:v>
                </c:pt>
                <c:pt idx="513">
                  <c:v>2.1346153846153846</c:v>
                </c:pt>
                <c:pt idx="514">
                  <c:v>2.1153846153846154</c:v>
                </c:pt>
                <c:pt idx="515">
                  <c:v>2.0961538461538463</c:v>
                </c:pt>
                <c:pt idx="516">
                  <c:v>2.0769230769230771</c:v>
                </c:pt>
                <c:pt idx="517">
                  <c:v>2.0576923076923075</c:v>
                </c:pt>
                <c:pt idx="518">
                  <c:v>2.0384615384615383</c:v>
                </c:pt>
                <c:pt idx="519">
                  <c:v>2.0192307692307692</c:v>
                </c:pt>
                <c:pt idx="520">
                  <c:v>2</c:v>
                </c:pt>
                <c:pt idx="521">
                  <c:v>1.9807692307692308</c:v>
                </c:pt>
                <c:pt idx="522">
                  <c:v>1.9615384615384615</c:v>
                </c:pt>
                <c:pt idx="523">
                  <c:v>1.9423076923076923</c:v>
                </c:pt>
                <c:pt idx="524">
                  <c:v>1.9230769230769231</c:v>
                </c:pt>
                <c:pt idx="525">
                  <c:v>1.9038461538461537</c:v>
                </c:pt>
                <c:pt idx="526">
                  <c:v>1.8846153846153846</c:v>
                </c:pt>
                <c:pt idx="527">
                  <c:v>1.8653846153846154</c:v>
                </c:pt>
                <c:pt idx="528">
                  <c:v>1.8461538461538463</c:v>
                </c:pt>
                <c:pt idx="529">
                  <c:v>1.8269230769230769</c:v>
                </c:pt>
                <c:pt idx="530">
                  <c:v>1.8076923076923077</c:v>
                </c:pt>
                <c:pt idx="531">
                  <c:v>1.7884615384615385</c:v>
                </c:pt>
                <c:pt idx="532">
                  <c:v>1.7692307692307692</c:v>
                </c:pt>
                <c:pt idx="533">
                  <c:v>1.75</c:v>
                </c:pt>
                <c:pt idx="534">
                  <c:v>1.7307692307692308</c:v>
                </c:pt>
                <c:pt idx="535">
                  <c:v>1.7115384615384615</c:v>
                </c:pt>
                <c:pt idx="536">
                  <c:v>1.6923076923076923</c:v>
                </c:pt>
                <c:pt idx="537">
                  <c:v>1.6730769230769231</c:v>
                </c:pt>
                <c:pt idx="538">
                  <c:v>1.6538461538461537</c:v>
                </c:pt>
                <c:pt idx="539">
                  <c:v>1.6346153846153846</c:v>
                </c:pt>
                <c:pt idx="540">
                  <c:v>1.6153846153846154</c:v>
                </c:pt>
                <c:pt idx="541">
                  <c:v>1.5961538461538463</c:v>
                </c:pt>
                <c:pt idx="542">
                  <c:v>1.5769230769230769</c:v>
                </c:pt>
                <c:pt idx="543">
                  <c:v>1.5576923076923077</c:v>
                </c:pt>
                <c:pt idx="544">
                  <c:v>1.5384615384615385</c:v>
                </c:pt>
                <c:pt idx="545">
                  <c:v>1.5192307692307692</c:v>
                </c:pt>
                <c:pt idx="546">
                  <c:v>1.5</c:v>
                </c:pt>
                <c:pt idx="547">
                  <c:v>1.4807692307692308</c:v>
                </c:pt>
                <c:pt idx="548">
                  <c:v>1.4615384615384615</c:v>
                </c:pt>
                <c:pt idx="549">
                  <c:v>1.4423076923076923</c:v>
                </c:pt>
                <c:pt idx="550">
                  <c:v>1.4230769230769231</c:v>
                </c:pt>
                <c:pt idx="551">
                  <c:v>1.4038461538461537</c:v>
                </c:pt>
                <c:pt idx="552">
                  <c:v>1.3846153846153846</c:v>
                </c:pt>
                <c:pt idx="553">
                  <c:v>1.3653846153846154</c:v>
                </c:pt>
                <c:pt idx="554">
                  <c:v>1.3461538461538463</c:v>
                </c:pt>
                <c:pt idx="555">
                  <c:v>1.3269230769230769</c:v>
                </c:pt>
                <c:pt idx="556">
                  <c:v>1.3076923076923077</c:v>
                </c:pt>
                <c:pt idx="557">
                  <c:v>1.2884615384615385</c:v>
                </c:pt>
                <c:pt idx="558">
                  <c:v>1.2692307692307692</c:v>
                </c:pt>
                <c:pt idx="559">
                  <c:v>1.25</c:v>
                </c:pt>
                <c:pt idx="560">
                  <c:v>1.2307692307692308</c:v>
                </c:pt>
                <c:pt idx="561">
                  <c:v>1.2115384615384615</c:v>
                </c:pt>
                <c:pt idx="562">
                  <c:v>1.1923076923076923</c:v>
                </c:pt>
                <c:pt idx="563">
                  <c:v>1.1730769230769231</c:v>
                </c:pt>
                <c:pt idx="564">
                  <c:v>1.1538461538461537</c:v>
                </c:pt>
                <c:pt idx="565">
                  <c:v>1.1346153846153846</c:v>
                </c:pt>
                <c:pt idx="566">
                  <c:v>1.1153846153846154</c:v>
                </c:pt>
                <c:pt idx="567">
                  <c:v>1.0961538461538463</c:v>
                </c:pt>
                <c:pt idx="568">
                  <c:v>1.0769230769230769</c:v>
                </c:pt>
                <c:pt idx="569">
                  <c:v>1.0576923076923077</c:v>
                </c:pt>
                <c:pt idx="570">
                  <c:v>1.0384615384615385</c:v>
                </c:pt>
                <c:pt idx="571">
                  <c:v>1.0192307692307692</c:v>
                </c:pt>
                <c:pt idx="572">
                  <c:v>1</c:v>
                </c:pt>
                <c:pt idx="573">
                  <c:v>0.98076923076923073</c:v>
                </c:pt>
                <c:pt idx="574">
                  <c:v>0.96153846153846156</c:v>
                </c:pt>
                <c:pt idx="575">
                  <c:v>0.94230769230769229</c:v>
                </c:pt>
                <c:pt idx="576">
                  <c:v>0.92307692307692313</c:v>
                </c:pt>
                <c:pt idx="577">
                  <c:v>0.90384615384615385</c:v>
                </c:pt>
                <c:pt idx="578">
                  <c:v>0.88461538461538458</c:v>
                </c:pt>
                <c:pt idx="579">
                  <c:v>0.86538461538461542</c:v>
                </c:pt>
                <c:pt idx="580">
                  <c:v>0.84615384615384615</c:v>
                </c:pt>
                <c:pt idx="581">
                  <c:v>0.82692307692307687</c:v>
                </c:pt>
                <c:pt idx="582">
                  <c:v>0.80769230769230771</c:v>
                </c:pt>
                <c:pt idx="583">
                  <c:v>0.78846153846153844</c:v>
                </c:pt>
                <c:pt idx="584">
                  <c:v>0.76923076923076927</c:v>
                </c:pt>
                <c:pt idx="585">
                  <c:v>0.75</c:v>
                </c:pt>
                <c:pt idx="586">
                  <c:v>0.73076923076923073</c:v>
                </c:pt>
                <c:pt idx="587">
                  <c:v>0.71153846153846156</c:v>
                </c:pt>
                <c:pt idx="588">
                  <c:v>0.69230769230769229</c:v>
                </c:pt>
                <c:pt idx="589">
                  <c:v>0.67307692307692313</c:v>
                </c:pt>
                <c:pt idx="590">
                  <c:v>0.65384615384615385</c:v>
                </c:pt>
                <c:pt idx="591">
                  <c:v>0.63461538461538458</c:v>
                </c:pt>
                <c:pt idx="592">
                  <c:v>0.61538461538461542</c:v>
                </c:pt>
                <c:pt idx="593">
                  <c:v>0.59615384615384615</c:v>
                </c:pt>
                <c:pt idx="594">
                  <c:v>0.57692307692307687</c:v>
                </c:pt>
                <c:pt idx="595">
                  <c:v>0.55769230769230771</c:v>
                </c:pt>
                <c:pt idx="596">
                  <c:v>0.53846153846153844</c:v>
                </c:pt>
                <c:pt idx="597">
                  <c:v>0.51923076923076927</c:v>
                </c:pt>
                <c:pt idx="598">
                  <c:v>0.5</c:v>
                </c:pt>
                <c:pt idx="599">
                  <c:v>0.48076923076923078</c:v>
                </c:pt>
                <c:pt idx="600">
                  <c:v>0.46153846153846156</c:v>
                </c:pt>
                <c:pt idx="601">
                  <c:v>0.44230769230769229</c:v>
                </c:pt>
                <c:pt idx="602">
                  <c:v>0.42307692307692307</c:v>
                </c:pt>
                <c:pt idx="603">
                  <c:v>0.40384615384615385</c:v>
                </c:pt>
                <c:pt idx="604">
                  <c:v>0.38461538461538464</c:v>
                </c:pt>
                <c:pt idx="605">
                  <c:v>0.36538461538461536</c:v>
                </c:pt>
                <c:pt idx="606">
                  <c:v>0.34615384615384615</c:v>
                </c:pt>
                <c:pt idx="607">
                  <c:v>0.32692307692307693</c:v>
                </c:pt>
                <c:pt idx="608">
                  <c:v>0.30769230769230771</c:v>
                </c:pt>
                <c:pt idx="609">
                  <c:v>0.28846153846153844</c:v>
                </c:pt>
                <c:pt idx="610">
                  <c:v>0.26923076923076922</c:v>
                </c:pt>
                <c:pt idx="611">
                  <c:v>0.25</c:v>
                </c:pt>
                <c:pt idx="612">
                  <c:v>0.23076923076923078</c:v>
                </c:pt>
                <c:pt idx="613">
                  <c:v>0.21153846153846154</c:v>
                </c:pt>
                <c:pt idx="614">
                  <c:v>0.19230769230769232</c:v>
                </c:pt>
                <c:pt idx="615">
                  <c:v>0.17307692307692307</c:v>
                </c:pt>
                <c:pt idx="616">
                  <c:v>0.15384615384615385</c:v>
                </c:pt>
                <c:pt idx="617">
                  <c:v>0.13461538461538461</c:v>
                </c:pt>
                <c:pt idx="618">
                  <c:v>0.11538461538461539</c:v>
                </c:pt>
                <c:pt idx="619">
                  <c:v>9.6153846153846159E-2</c:v>
                </c:pt>
                <c:pt idx="620">
                  <c:v>7.6923076923076927E-2</c:v>
                </c:pt>
                <c:pt idx="621">
                  <c:v>5.7692307692307696E-2</c:v>
                </c:pt>
                <c:pt idx="622">
                  <c:v>3.8461538461538464E-2</c:v>
                </c:pt>
                <c:pt idx="623">
                  <c:v>1.9230769230769232E-2</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numCache>
            </c:numRef>
          </c:xVal>
          <c:yVal>
            <c:numRef>
              <c:f>'Prob Blackjack'!$F$2:$F$651</c:f>
              <c:numCache>
                <c:formatCode>0.000%</c:formatCode>
                <c:ptCount val="650"/>
                <c:pt idx="0">
                  <c:v>4.7413260896406961E-2</c:v>
                </c:pt>
                <c:pt idx="1">
                  <c:v>4.7413383055233169E-2</c:v>
                </c:pt>
                <c:pt idx="2">
                  <c:v>4.7413505607485543E-2</c:v>
                </c:pt>
                <c:pt idx="3">
                  <c:v>4.7413628555067762E-2</c:v>
                </c:pt>
                <c:pt idx="4">
                  <c:v>4.7413751899895808E-2</c:v>
                </c:pt>
                <c:pt idx="5">
                  <c:v>4.7413875643898047E-2</c:v>
                </c:pt>
                <c:pt idx="6">
                  <c:v>4.7413999789015372E-2</c:v>
                </c:pt>
                <c:pt idx="7">
                  <c:v>4.7414124337201262E-2</c:v>
                </c:pt>
                <c:pt idx="8">
                  <c:v>4.74142492904219E-2</c:v>
                </c:pt>
                <c:pt idx="9">
                  <c:v>4.7414374650656281E-2</c:v>
                </c:pt>
                <c:pt idx="10">
                  <c:v>4.7414500419896324E-2</c:v>
                </c:pt>
                <c:pt idx="11">
                  <c:v>4.7414626600146961E-2</c:v>
                </c:pt>
                <c:pt idx="12">
                  <c:v>4.7414753193426237E-2</c:v>
                </c:pt>
                <c:pt idx="13">
                  <c:v>4.7414880201765451E-2</c:v>
                </c:pt>
                <c:pt idx="14">
                  <c:v>4.7415007627209224E-2</c:v>
                </c:pt>
                <c:pt idx="15">
                  <c:v>4.7415135471815632E-2</c:v>
                </c:pt>
                <c:pt idx="16">
                  <c:v>4.7415263737656338E-2</c:v>
                </c:pt>
                <c:pt idx="17">
                  <c:v>4.7415392426816645E-2</c:v>
                </c:pt>
                <c:pt idx="18">
                  <c:v>4.7415521541395667E-2</c:v>
                </c:pt>
                <c:pt idx="19">
                  <c:v>4.7415651083506406E-2</c:v>
                </c:pt>
                <c:pt idx="20">
                  <c:v>4.7415781055275885E-2</c:v>
                </c:pt>
                <c:pt idx="21">
                  <c:v>4.7415911458845272E-2</c:v>
                </c:pt>
                <c:pt idx="22">
                  <c:v>4.7416042296369955E-2</c:v>
                </c:pt>
                <c:pt idx="23">
                  <c:v>4.7416173570019718E-2</c:v>
                </c:pt>
                <c:pt idx="24">
                  <c:v>4.7416305281978842E-2</c:v>
                </c:pt>
                <c:pt idx="25">
                  <c:v>4.7416437434446179E-2</c:v>
                </c:pt>
                <c:pt idx="26">
                  <c:v>4.7416570029635355E-2</c:v>
                </c:pt>
                <c:pt idx="27">
                  <c:v>4.7416703069774829E-2</c:v>
                </c:pt>
                <c:pt idx="28">
                  <c:v>4.7416836557108051E-2</c:v>
                </c:pt>
                <c:pt idx="29">
                  <c:v>4.7416970493893575E-2</c:v>
                </c:pt>
                <c:pt idx="30">
                  <c:v>4.7417104882405185E-2</c:v>
                </c:pt>
                <c:pt idx="31">
                  <c:v>4.7417239724932031E-2</c:v>
                </c:pt>
                <c:pt idx="32">
                  <c:v>4.7417375023778775E-2</c:v>
                </c:pt>
                <c:pt idx="33">
                  <c:v>4.7417510781265666E-2</c:v>
                </c:pt>
                <c:pt idx="34">
                  <c:v>4.7417646999728759E-2</c:v>
                </c:pt>
                <c:pt idx="35">
                  <c:v>4.7417783681519943E-2</c:v>
                </c:pt>
                <c:pt idx="36">
                  <c:v>4.7417920829007185E-2</c:v>
                </c:pt>
                <c:pt idx="37">
                  <c:v>4.7418058444574591E-2</c:v>
                </c:pt>
                <c:pt idx="38">
                  <c:v>4.7418196530622563E-2</c:v>
                </c:pt>
                <c:pt idx="39">
                  <c:v>4.7418335089567963E-2</c:v>
                </c:pt>
                <c:pt idx="40">
                  <c:v>4.7418474123844229E-2</c:v>
                </c:pt>
                <c:pt idx="41">
                  <c:v>4.7418613635901503E-2</c:v>
                </c:pt>
                <c:pt idx="42">
                  <c:v>4.7418753628206828E-2</c:v>
                </c:pt>
                <c:pt idx="43">
                  <c:v>4.7418894103244236E-2</c:v>
                </c:pt>
                <c:pt idx="44">
                  <c:v>4.7419035063514935E-2</c:v>
                </c:pt>
                <c:pt idx="45">
                  <c:v>4.7419176511537438E-2</c:v>
                </c:pt>
                <c:pt idx="46">
                  <c:v>4.741931844984771E-2</c:v>
                </c:pt>
                <c:pt idx="47">
                  <c:v>4.7419460880999346E-2</c:v>
                </c:pt>
                <c:pt idx="48">
                  <c:v>4.7419603807563673E-2</c:v>
                </c:pt>
                <c:pt idx="49">
                  <c:v>4.7419747232129966E-2</c:v>
                </c:pt>
                <c:pt idx="50">
                  <c:v>4.7419891157305577E-2</c:v>
                </c:pt>
                <c:pt idx="51">
                  <c:v>4.7420035585716058E-2</c:v>
                </c:pt>
                <c:pt idx="52">
                  <c:v>4.7420180520005385E-2</c:v>
                </c:pt>
                <c:pt idx="53">
                  <c:v>4.7420325962836088E-2</c:v>
                </c:pt>
                <c:pt idx="54">
                  <c:v>4.7420471916889383E-2</c:v>
                </c:pt>
                <c:pt idx="55">
                  <c:v>4.7420618384865408E-2</c:v>
                </c:pt>
                <c:pt idx="56">
                  <c:v>4.7420765369483323E-2</c:v>
                </c:pt>
                <c:pt idx="57">
                  <c:v>4.7420912873481505E-2</c:v>
                </c:pt>
                <c:pt idx="58">
                  <c:v>4.7421060899617742E-2</c:v>
                </c:pt>
                <c:pt idx="59">
                  <c:v>4.7421209450669348E-2</c:v>
                </c:pt>
                <c:pt idx="60">
                  <c:v>4.7421358529433404E-2</c:v>
                </c:pt>
                <c:pt idx="61">
                  <c:v>4.7421508138726864E-2</c:v>
                </c:pt>
                <c:pt idx="62">
                  <c:v>4.7421658281386787E-2</c:v>
                </c:pt>
                <c:pt idx="63">
                  <c:v>4.7421808960270498E-2</c:v>
                </c:pt>
                <c:pt idx="64">
                  <c:v>4.7421960178255756E-2</c:v>
                </c:pt>
                <c:pt idx="65">
                  <c:v>4.7422111938240974E-2</c:v>
                </c:pt>
                <c:pt idx="66">
                  <c:v>4.7422264243145336E-2</c:v>
                </c:pt>
                <c:pt idx="67">
                  <c:v>4.7422417095909074E-2</c:v>
                </c:pt>
                <c:pt idx="68">
                  <c:v>4.7422570499493583E-2</c:v>
                </c:pt>
                <c:pt idx="69">
                  <c:v>4.7422724456881636E-2</c:v>
                </c:pt>
                <c:pt idx="70">
                  <c:v>4.7422878971077609E-2</c:v>
                </c:pt>
                <c:pt idx="71">
                  <c:v>4.7423034045107629E-2</c:v>
                </c:pt>
                <c:pt idx="72">
                  <c:v>4.7423189682019778E-2</c:v>
                </c:pt>
                <c:pt idx="73">
                  <c:v>4.7423345884884352E-2</c:v>
                </c:pt>
                <c:pt idx="74">
                  <c:v>4.7423502656793952E-2</c:v>
                </c:pt>
                <c:pt idx="75">
                  <c:v>4.7423660000863815E-2</c:v>
                </c:pt>
                <c:pt idx="76">
                  <c:v>4.7423817920231925E-2</c:v>
                </c:pt>
                <c:pt idx="77">
                  <c:v>4.7423976418059254E-2</c:v>
                </c:pt>
                <c:pt idx="78">
                  <c:v>4.7424135497529996E-2</c:v>
                </c:pt>
                <c:pt idx="79">
                  <c:v>4.7424295161851725E-2</c:v>
                </c:pt>
                <c:pt idx="80">
                  <c:v>4.7424455414255669E-2</c:v>
                </c:pt>
                <c:pt idx="81">
                  <c:v>4.7424616257996904E-2</c:v>
                </c:pt>
                <c:pt idx="82">
                  <c:v>4.7424777696354552E-2</c:v>
                </c:pt>
                <c:pt idx="83">
                  <c:v>4.7424939732632038E-2</c:v>
                </c:pt>
                <c:pt idx="84">
                  <c:v>4.7425102370157318E-2</c:v>
                </c:pt>
                <c:pt idx="85">
                  <c:v>4.7425265612283052E-2</c:v>
                </c:pt>
                <c:pt idx="86">
                  <c:v>4.7425429462386919E-2</c:v>
                </c:pt>
                <c:pt idx="87">
                  <c:v>4.7425593923871766E-2</c:v>
                </c:pt>
                <c:pt idx="88">
                  <c:v>4.74257590001659E-2</c:v>
                </c:pt>
                <c:pt idx="89">
                  <c:v>4.7425924694723308E-2</c:v>
                </c:pt>
                <c:pt idx="90">
                  <c:v>4.7426091011023901E-2</c:v>
                </c:pt>
                <c:pt idx="91">
                  <c:v>4.7426257952573742E-2</c:v>
                </c:pt>
                <c:pt idx="92">
                  <c:v>4.7426425522905317E-2</c:v>
                </c:pt>
                <c:pt idx="93">
                  <c:v>4.7426593725577761E-2</c:v>
                </c:pt>
                <c:pt idx="94">
                  <c:v>4.742676256417714E-2</c:v>
                </c:pt>
                <c:pt idx="95">
                  <c:v>4.7426932042316662E-2</c:v>
                </c:pt>
                <c:pt idx="96">
                  <c:v>4.7427102163636971E-2</c:v>
                </c:pt>
                <c:pt idx="97">
                  <c:v>4.7427272931806423E-2</c:v>
                </c:pt>
                <c:pt idx="98">
                  <c:v>4.7427444350521271E-2</c:v>
                </c:pt>
                <c:pt idx="99">
                  <c:v>4.7427616423506035E-2</c:v>
                </c:pt>
                <c:pt idx="100">
                  <c:v>4.7427789154513671E-2</c:v>
                </c:pt>
                <c:pt idx="101">
                  <c:v>4.7427962547325939E-2</c:v>
                </c:pt>
                <c:pt idx="102">
                  <c:v>4.7428136605753617E-2</c:v>
                </c:pt>
                <c:pt idx="103">
                  <c:v>4.7428311333636772E-2</c:v>
                </c:pt>
                <c:pt idx="104">
                  <c:v>4.7428486734845114E-2</c:v>
                </c:pt>
                <c:pt idx="105">
                  <c:v>4.7428662813278198E-2</c:v>
                </c:pt>
                <c:pt idx="106">
                  <c:v>4.7428839572865762E-2</c:v>
                </c:pt>
                <c:pt idx="107">
                  <c:v>4.7429017017568006E-2</c:v>
                </c:pt>
                <c:pt idx="108">
                  <c:v>4.7429195151375884E-2</c:v>
                </c:pt>
                <c:pt idx="109">
                  <c:v>4.7429373978311422E-2</c:v>
                </c:pt>
                <c:pt idx="110">
                  <c:v>4.7429553502428001E-2</c:v>
                </c:pt>
                <c:pt idx="111">
                  <c:v>4.7429733727810647E-2</c:v>
                </c:pt>
                <c:pt idx="112">
                  <c:v>4.7429914658576412E-2</c:v>
                </c:pt>
                <c:pt idx="113">
                  <c:v>4.7430096298874576E-2</c:v>
                </c:pt>
                <c:pt idx="114">
                  <c:v>4.7430278652887084E-2</c:v>
                </c:pt>
                <c:pt idx="115">
                  <c:v>4.7430461724828774E-2</c:v>
                </c:pt>
                <c:pt idx="116">
                  <c:v>4.7430645518947746E-2</c:v>
                </c:pt>
                <c:pt idx="117">
                  <c:v>4.7430830039525688E-2</c:v>
                </c:pt>
                <c:pt idx="118">
                  <c:v>4.7431015290878203E-2</c:v>
                </c:pt>
                <c:pt idx="119">
                  <c:v>4.7431201277355124E-2</c:v>
                </c:pt>
                <c:pt idx="120">
                  <c:v>4.7431388003340902E-2</c:v>
                </c:pt>
                <c:pt idx="121">
                  <c:v>4.7431575473254911E-2</c:v>
                </c:pt>
                <c:pt idx="122">
                  <c:v>4.7431763691551804E-2</c:v>
                </c:pt>
                <c:pt idx="123">
                  <c:v>4.7431952662721898E-2</c:v>
                </c:pt>
                <c:pt idx="124">
                  <c:v>4.7432142391291454E-2</c:v>
                </c:pt>
                <c:pt idx="125">
                  <c:v>4.743233288182315E-2</c:v>
                </c:pt>
                <c:pt idx="126">
                  <c:v>4.7432524138916334E-2</c:v>
                </c:pt>
                <c:pt idx="127">
                  <c:v>4.7432716167207477E-2</c:v>
                </c:pt>
                <c:pt idx="128">
                  <c:v>4.7432908971370508E-2</c:v>
                </c:pt>
                <c:pt idx="129">
                  <c:v>4.7433102556117192E-2</c:v>
                </c:pt>
                <c:pt idx="130">
                  <c:v>4.7433296926197535E-2</c:v>
                </c:pt>
                <c:pt idx="131">
                  <c:v>4.7433492086400159E-2</c:v>
                </c:pt>
                <c:pt idx="132">
                  <c:v>4.743368804155268E-2</c:v>
                </c:pt>
                <c:pt idx="133">
                  <c:v>4.7433884796522163E-2</c:v>
                </c:pt>
                <c:pt idx="134">
                  <c:v>4.7434082356215442E-2</c:v>
                </c:pt>
                <c:pt idx="135">
                  <c:v>4.7434280725579585E-2</c:v>
                </c:pt>
                <c:pt idx="136">
                  <c:v>4.7434479909602326E-2</c:v>
                </c:pt>
                <c:pt idx="137">
                  <c:v>4.7434679913312391E-2</c:v>
                </c:pt>
                <c:pt idx="138">
                  <c:v>4.7434880741780032E-2</c:v>
                </c:pt>
                <c:pt idx="139">
                  <c:v>4.7435082400117366E-2</c:v>
                </c:pt>
                <c:pt idx="140">
                  <c:v>4.7435284893478868E-2</c:v>
                </c:pt>
                <c:pt idx="141">
                  <c:v>4.7435488227061798E-2</c:v>
                </c:pt>
                <c:pt idx="142">
                  <c:v>4.7435692406106601E-2</c:v>
                </c:pt>
                <c:pt idx="143">
                  <c:v>4.7435897435897434E-2</c:v>
                </c:pt>
                <c:pt idx="144">
                  <c:v>4.7436103321762547E-2</c:v>
                </c:pt>
                <c:pt idx="145">
                  <c:v>4.7436310069074797E-2</c:v>
                </c:pt>
                <c:pt idx="146">
                  <c:v>4.7436517683252084E-2</c:v>
                </c:pt>
                <c:pt idx="147">
                  <c:v>4.7436726169757845E-2</c:v>
                </c:pt>
                <c:pt idx="148">
                  <c:v>4.7436935534101526E-2</c:v>
                </c:pt>
                <c:pt idx="149">
                  <c:v>4.7437145781839066E-2</c:v>
                </c:pt>
                <c:pt idx="150">
                  <c:v>4.7437356918573377E-2</c:v>
                </c:pt>
                <c:pt idx="151">
                  <c:v>4.7437568949954871E-2</c:v>
                </c:pt>
                <c:pt idx="152">
                  <c:v>4.7437781881681927E-2</c:v>
                </c:pt>
                <c:pt idx="153">
                  <c:v>4.7437995719501441E-2</c:v>
                </c:pt>
                <c:pt idx="154">
                  <c:v>4.7438210469209319E-2</c:v>
                </c:pt>
                <c:pt idx="155">
                  <c:v>4.7438426136650988E-2</c:v>
                </c:pt>
                <c:pt idx="156">
                  <c:v>4.7438642727721955E-2</c:v>
                </c:pt>
                <c:pt idx="157">
                  <c:v>4.7438860248368339E-2</c:v>
                </c:pt>
                <c:pt idx="158">
                  <c:v>4.7439078704587391E-2</c:v>
                </c:pt>
                <c:pt idx="159">
                  <c:v>4.7439298102428078E-2</c:v>
                </c:pt>
                <c:pt idx="160">
                  <c:v>4.7439518447991616E-2</c:v>
                </c:pt>
                <c:pt idx="161">
                  <c:v>4.7439739747432055E-2</c:v>
                </c:pt>
                <c:pt idx="162">
                  <c:v>4.7439962006956833E-2</c:v>
                </c:pt>
                <c:pt idx="163">
                  <c:v>4.7440185232827371E-2</c:v>
                </c:pt>
                <c:pt idx="164">
                  <c:v>4.7440409431359659E-2</c:v>
                </c:pt>
                <c:pt idx="165">
                  <c:v>4.744063460892483E-2</c:v>
                </c:pt>
                <c:pt idx="166">
                  <c:v>4.7440860771949811E-2</c:v>
                </c:pt>
                <c:pt idx="167">
                  <c:v>4.7441087926917883E-2</c:v>
                </c:pt>
                <c:pt idx="168">
                  <c:v>4.7441316080369333E-2</c:v>
                </c:pt>
                <c:pt idx="169">
                  <c:v>4.7441545238902066E-2</c:v>
                </c:pt>
                <c:pt idx="170">
                  <c:v>4.744177540917225E-2</c:v>
                </c:pt>
                <c:pt idx="171">
                  <c:v>4.7442006597894958E-2</c:v>
                </c:pt>
                <c:pt idx="172">
                  <c:v>4.7442238811844818E-2</c:v>
                </c:pt>
                <c:pt idx="173">
                  <c:v>4.7442472057856677E-2</c:v>
                </c:pt>
                <c:pt idx="174">
                  <c:v>4.7442706342826262E-2</c:v>
                </c:pt>
                <c:pt idx="175">
                  <c:v>4.7442941673710909E-2</c:v>
                </c:pt>
                <c:pt idx="176">
                  <c:v>4.7443178057530143E-2</c:v>
                </c:pt>
                <c:pt idx="177">
                  <c:v>4.744341550136652E-2</c:v>
                </c:pt>
                <c:pt idx="178">
                  <c:v>4.74436540123662E-2</c:v>
                </c:pt>
                <c:pt idx="179">
                  <c:v>4.7443893597739747E-2</c:v>
                </c:pt>
                <c:pt idx="180">
                  <c:v>4.7444134264762843E-2</c:v>
                </c:pt>
                <c:pt idx="181">
                  <c:v>4.7444376020776995E-2</c:v>
                </c:pt>
                <c:pt idx="182">
                  <c:v>4.7444618873190299E-2</c:v>
                </c:pt>
                <c:pt idx="183">
                  <c:v>4.744486282947822E-2</c:v>
                </c:pt>
                <c:pt idx="184">
                  <c:v>4.7445107897184292E-2</c:v>
                </c:pt>
                <c:pt idx="185">
                  <c:v>4.7445354083920997E-2</c:v>
                </c:pt>
                <c:pt idx="186">
                  <c:v>4.7445601397370453E-2</c:v>
                </c:pt>
                <c:pt idx="187">
                  <c:v>4.7445849845285271E-2</c:v>
                </c:pt>
                <c:pt idx="188">
                  <c:v>4.7446099435489358E-2</c:v>
                </c:pt>
                <c:pt idx="189">
                  <c:v>4.7446350175878713E-2</c:v>
                </c:pt>
                <c:pt idx="190">
                  <c:v>4.7446602074422292E-2</c:v>
                </c:pt>
                <c:pt idx="191">
                  <c:v>4.744685513916283E-2</c:v>
                </c:pt>
                <c:pt idx="192">
                  <c:v>4.7447109378217708E-2</c:v>
                </c:pt>
                <c:pt idx="193">
                  <c:v>4.7447364799779825E-2</c:v>
                </c:pt>
                <c:pt idx="194">
                  <c:v>4.7447621412118453E-2</c:v>
                </c:pt>
                <c:pt idx="195">
                  <c:v>4.744787922358016E-2</c:v>
                </c:pt>
                <c:pt idx="196">
                  <c:v>4.7448138242589699E-2</c:v>
                </c:pt>
                <c:pt idx="197">
                  <c:v>4.7448398477650915E-2</c:v>
                </c:pt>
                <c:pt idx="198">
                  <c:v>4.7448659937347724E-2</c:v>
                </c:pt>
                <c:pt idx="199">
                  <c:v>4.7448922630344982E-2</c:v>
                </c:pt>
                <c:pt idx="200">
                  <c:v>4.744918656538951E-2</c:v>
                </c:pt>
                <c:pt idx="201">
                  <c:v>4.7449451751311031E-2</c:v>
                </c:pt>
                <c:pt idx="202">
                  <c:v>4.744971819702315E-2</c:v>
                </c:pt>
                <c:pt idx="203">
                  <c:v>4.7449985911524377E-2</c:v>
                </c:pt>
                <c:pt idx="204">
                  <c:v>4.7450254903899113E-2</c:v>
                </c:pt>
                <c:pt idx="205">
                  <c:v>4.7450525183318701E-2</c:v>
                </c:pt>
                <c:pt idx="206">
                  <c:v>4.7450796759042471E-2</c:v>
                </c:pt>
                <c:pt idx="207">
                  <c:v>4.7451069640418751E-2</c:v>
                </c:pt>
                <c:pt idx="208">
                  <c:v>4.7451343836886005E-2</c:v>
                </c:pt>
                <c:pt idx="209">
                  <c:v>4.7451619357973873E-2</c:v>
                </c:pt>
                <c:pt idx="210">
                  <c:v>4.7451896213304298E-2</c:v>
                </c:pt>
                <c:pt idx="211">
                  <c:v>4.7452174412592633E-2</c:v>
                </c:pt>
                <c:pt idx="212">
                  <c:v>4.7452453965648803E-2</c:v>
                </c:pt>
                <c:pt idx="213">
                  <c:v>4.745273488237841E-2</c:v>
                </c:pt>
                <c:pt idx="214">
                  <c:v>4.7453017172783961E-2</c:v>
                </c:pt>
                <c:pt idx="215">
                  <c:v>4.7453300846966001E-2</c:v>
                </c:pt>
                <c:pt idx="216">
                  <c:v>4.7453585915124372E-2</c:v>
                </c:pt>
                <c:pt idx="217">
                  <c:v>4.7453872387559388E-2</c:v>
                </c:pt>
                <c:pt idx="218">
                  <c:v>4.7454160274673092E-2</c:v>
                </c:pt>
                <c:pt idx="219">
                  <c:v>4.745444958697053E-2</c:v>
                </c:pt>
                <c:pt idx="220">
                  <c:v>4.7454740335061009E-2</c:v>
                </c:pt>
                <c:pt idx="221">
                  <c:v>4.7455032529659394E-2</c:v>
                </c:pt>
                <c:pt idx="222">
                  <c:v>4.7455326181587452E-2</c:v>
                </c:pt>
                <c:pt idx="223">
                  <c:v>4.745562130177515E-2</c:v>
                </c:pt>
                <c:pt idx="224">
                  <c:v>4.7455917901262031E-2</c:v>
                </c:pt>
                <c:pt idx="225">
                  <c:v>4.7456215991198598E-2</c:v>
                </c:pt>
                <c:pt idx="226">
                  <c:v>4.7456515582847691E-2</c:v>
                </c:pt>
                <c:pt idx="227">
                  <c:v>4.7456816687585918E-2</c:v>
                </c:pt>
                <c:pt idx="228">
                  <c:v>4.7457119316905098E-2</c:v>
                </c:pt>
                <c:pt idx="229">
                  <c:v>4.7457423482413719E-2</c:v>
                </c:pt>
                <c:pt idx="230">
                  <c:v>4.7457729195838412E-2</c:v>
                </c:pt>
                <c:pt idx="231">
                  <c:v>4.745803646902548E-2</c:v>
                </c:pt>
                <c:pt idx="232">
                  <c:v>4.7458345313942399E-2</c:v>
                </c:pt>
                <c:pt idx="233">
                  <c:v>4.7458655742679413E-2</c:v>
                </c:pt>
                <c:pt idx="234">
                  <c:v>4.7458967767451059E-2</c:v>
                </c:pt>
                <c:pt idx="235">
                  <c:v>4.7459281400597818E-2</c:v>
                </c:pt>
                <c:pt idx="236">
                  <c:v>4.745959665458771E-2</c:v>
                </c:pt>
                <c:pt idx="237">
                  <c:v>4.7459913542017965E-2</c:v>
                </c:pt>
                <c:pt idx="238">
                  <c:v>4.7460232075616691E-2</c:v>
                </c:pt>
                <c:pt idx="239">
                  <c:v>4.7460552268244575E-2</c:v>
                </c:pt>
                <c:pt idx="240">
                  <c:v>4.7460874132896631E-2</c:v>
                </c:pt>
                <c:pt idx="241">
                  <c:v>4.7461197682703925E-2</c:v>
                </c:pt>
                <c:pt idx="242">
                  <c:v>4.7461522930935404E-2</c:v>
                </c:pt>
                <c:pt idx="243">
                  <c:v>4.7461849890999684E-2</c:v>
                </c:pt>
                <c:pt idx="244">
                  <c:v>4.7462178576446891E-2</c:v>
                </c:pt>
                <c:pt idx="245">
                  <c:v>4.7462509000970536E-2</c:v>
                </c:pt>
                <c:pt idx="246">
                  <c:v>4.7462841178409432E-2</c:v>
                </c:pt>
                <c:pt idx="247">
                  <c:v>4.7463175122749592E-2</c:v>
                </c:pt>
                <c:pt idx="248">
                  <c:v>4.7463510848126236E-2</c:v>
                </c:pt>
                <c:pt idx="249">
                  <c:v>4.7463848368825744E-2</c:v>
                </c:pt>
                <c:pt idx="250">
                  <c:v>4.7464187699287723E-2</c:v>
                </c:pt>
                <c:pt idx="251">
                  <c:v>4.746452885410702E-2</c:v>
                </c:pt>
                <c:pt idx="252">
                  <c:v>4.7464871848035856E-2</c:v>
                </c:pt>
                <c:pt idx="253">
                  <c:v>4.7465216695985926E-2</c:v>
                </c:pt>
                <c:pt idx="254">
                  <c:v>4.7465563413030577E-2</c:v>
                </c:pt>
                <c:pt idx="255">
                  <c:v>4.7465912014406995E-2</c:v>
                </c:pt>
                <c:pt idx="256">
                  <c:v>4.7466262515518436E-2</c:v>
                </c:pt>
                <c:pt idx="257">
                  <c:v>4.7466614931936497E-2</c:v>
                </c:pt>
                <c:pt idx="258">
                  <c:v>4.7466969279403422E-2</c:v>
                </c:pt>
                <c:pt idx="259">
                  <c:v>4.746732557383445E-2</c:v>
                </c:pt>
                <c:pt idx="260">
                  <c:v>4.7467683831320197E-2</c:v>
                </c:pt>
                <c:pt idx="261">
                  <c:v>4.7468044068129066E-2</c:v>
                </c:pt>
                <c:pt idx="262">
                  <c:v>4.7468406300709733E-2</c:v>
                </c:pt>
                <c:pt idx="263">
                  <c:v>4.7468770545693623E-2</c:v>
                </c:pt>
                <c:pt idx="264">
                  <c:v>4.7469136819897478E-2</c:v>
                </c:pt>
                <c:pt idx="265">
                  <c:v>4.746950514032594E-2</c:v>
                </c:pt>
                <c:pt idx="266">
                  <c:v>4.7469875524174171E-2</c:v>
                </c:pt>
                <c:pt idx="267">
                  <c:v>4.7470247988830525E-2</c:v>
                </c:pt>
                <c:pt idx="268">
                  <c:v>4.7470622551879324E-2</c:v>
                </c:pt>
                <c:pt idx="269">
                  <c:v>4.7470999231103532E-2</c:v>
                </c:pt>
                <c:pt idx="270">
                  <c:v>4.7471378044487651E-2</c:v>
                </c:pt>
                <c:pt idx="271">
                  <c:v>4.7471759010220549E-2</c:v>
                </c:pt>
                <c:pt idx="272">
                  <c:v>4.7472142146698357E-2</c:v>
                </c:pt>
                <c:pt idx="273">
                  <c:v>4.7472527472527476E-2</c:v>
                </c:pt>
                <c:pt idx="274">
                  <c:v>4.7472915006527526E-2</c:v>
                </c:pt>
                <c:pt idx="275">
                  <c:v>4.7473304767734474E-2</c:v>
                </c:pt>
                <c:pt idx="276">
                  <c:v>4.7473696775403716E-2</c:v>
                </c:pt>
                <c:pt idx="277">
                  <c:v>4.7474091049013241E-2</c:v>
                </c:pt>
                <c:pt idx="278">
                  <c:v>4.7474487608266877E-2</c:v>
                </c:pt>
                <c:pt idx="279">
                  <c:v>4.7474886473097569E-2</c:v>
                </c:pt>
                <c:pt idx="280">
                  <c:v>4.7475287663670707E-2</c:v>
                </c:pt>
                <c:pt idx="281">
                  <c:v>4.7475691200387554E-2</c:v>
                </c:pt>
                <c:pt idx="282">
                  <c:v>4.7476097103888663E-2</c:v>
                </c:pt>
                <c:pt idx="283">
                  <c:v>4.7476505395057426E-2</c:v>
                </c:pt>
                <c:pt idx="284">
                  <c:v>4.747691609502365E-2</c:v>
                </c:pt>
                <c:pt idx="285">
                  <c:v>4.7477329225167182E-2</c:v>
                </c:pt>
                <c:pt idx="286">
                  <c:v>4.7477744807121663E-2</c:v>
                </c:pt>
                <c:pt idx="287">
                  <c:v>4.7478162862778249E-2</c:v>
                </c:pt>
                <c:pt idx="288">
                  <c:v>4.7478583414289503E-2</c:v>
                </c:pt>
                <c:pt idx="289">
                  <c:v>4.7479006484073272E-2</c:v>
                </c:pt>
                <c:pt idx="290">
                  <c:v>4.7479432094816712E-2</c:v>
                </c:pt>
                <c:pt idx="291">
                  <c:v>4.7479860269480291E-2</c:v>
                </c:pt>
                <c:pt idx="292">
                  <c:v>4.7480291031301955E-2</c:v>
                </c:pt>
                <c:pt idx="293">
                  <c:v>4.7480724403801321E-2</c:v>
                </c:pt>
                <c:pt idx="294">
                  <c:v>4.7481160410783978E-2</c:v>
                </c:pt>
                <c:pt idx="295">
                  <c:v>4.748159907634579E-2</c:v>
                </c:pt>
                <c:pt idx="296">
                  <c:v>4.74820404248774E-2</c:v>
                </c:pt>
                <c:pt idx="297">
                  <c:v>4.7482484481068718E-2</c:v>
                </c:pt>
                <c:pt idx="298">
                  <c:v>4.7482931269913521E-2</c:v>
                </c:pt>
                <c:pt idx="299">
                  <c:v>4.7483380816714153E-2</c:v>
                </c:pt>
                <c:pt idx="300">
                  <c:v>4.7483833147086305E-2</c:v>
                </c:pt>
                <c:pt idx="301">
                  <c:v>4.7484288286963876E-2</c:v>
                </c:pt>
                <c:pt idx="302">
                  <c:v>4.7484746262603919E-2</c:v>
                </c:pt>
                <c:pt idx="303">
                  <c:v>4.7485207100591717E-2</c:v>
                </c:pt>
                <c:pt idx="304">
                  <c:v>4.7485670827845897E-2</c:v>
                </c:pt>
                <c:pt idx="305">
                  <c:v>4.7486137471623689E-2</c:v>
                </c:pt>
                <c:pt idx="306">
                  <c:v>4.7486607059526252E-2</c:v>
                </c:pt>
                <c:pt idx="307">
                  <c:v>4.7487079619504158E-2</c:v>
                </c:pt>
                <c:pt idx="308">
                  <c:v>4.7487555179862868E-2</c:v>
                </c:pt>
                <c:pt idx="309">
                  <c:v>4.7488033769268453E-2</c:v>
                </c:pt>
                <c:pt idx="310">
                  <c:v>4.7488515416753314E-2</c:v>
                </c:pt>
                <c:pt idx="311">
                  <c:v>4.7489000151722048E-2</c:v>
                </c:pt>
                <c:pt idx="312">
                  <c:v>4.7489488003957456E-2</c:v>
                </c:pt>
                <c:pt idx="313">
                  <c:v>4.7489979003626649E-2</c:v>
                </c:pt>
                <c:pt idx="314">
                  <c:v>4.749047318128722E-2</c:v>
                </c:pt>
                <c:pt idx="315">
                  <c:v>4.7490970567893649E-2</c:v>
                </c:pt>
                <c:pt idx="316">
                  <c:v>4.7491471194803694E-2</c:v>
                </c:pt>
                <c:pt idx="317">
                  <c:v>4.7491975093785048E-2</c:v>
                </c:pt>
                <c:pt idx="318">
                  <c:v>4.7492482297022021E-2</c:v>
                </c:pt>
                <c:pt idx="319">
                  <c:v>4.7492992837122397E-2</c:v>
                </c:pt>
                <c:pt idx="320">
                  <c:v>4.7493506747124423E-2</c:v>
                </c:pt>
                <c:pt idx="321">
                  <c:v>4.7494024060503938E-2</c:v>
                </c:pt>
                <c:pt idx="322">
                  <c:v>4.7494544811181663E-2</c:v>
                </c:pt>
                <c:pt idx="323">
                  <c:v>4.7495069033530568E-2</c:v>
                </c:pt>
                <c:pt idx="324">
                  <c:v>4.7495596762383484E-2</c:v>
                </c:pt>
                <c:pt idx="325">
                  <c:v>4.7496128033040784E-2</c:v>
                </c:pt>
                <c:pt idx="326">
                  <c:v>4.7496662881278268E-2</c:v>
                </c:pt>
                <c:pt idx="327">
                  <c:v>4.7497201343355187E-2</c:v>
                </c:pt>
                <c:pt idx="328">
                  <c:v>4.7497743456022465E-2</c:v>
                </c:pt>
                <c:pt idx="329">
                  <c:v>4.7498289256531018E-2</c:v>
                </c:pt>
                <c:pt idx="330">
                  <c:v>4.7498838782640301E-2</c:v>
                </c:pt>
                <c:pt idx="331">
                  <c:v>4.7499392072627052E-2</c:v>
                </c:pt>
                <c:pt idx="332">
                  <c:v>4.7499949165294132E-2</c:v>
                </c:pt>
                <c:pt idx="333">
                  <c:v>4.7500510099979597E-2</c:v>
                </c:pt>
                <c:pt idx="334">
                  <c:v>4.7501074916566001E-2</c:v>
                </c:pt>
                <c:pt idx="335">
                  <c:v>4.7501643655489804E-2</c:v>
                </c:pt>
                <c:pt idx="336">
                  <c:v>4.7502216357751065E-2</c:v>
                </c:pt>
                <c:pt idx="337">
                  <c:v>4.7502793064923242E-2</c:v>
                </c:pt>
                <c:pt idx="338">
                  <c:v>4.7503373819163294E-2</c:v>
                </c:pt>
                <c:pt idx="339">
                  <c:v>4.7503958663221935E-2</c:v>
                </c:pt>
                <c:pt idx="340">
                  <c:v>4.7504547640454135E-2</c:v>
                </c:pt>
                <c:pt idx="341">
                  <c:v>4.7505140794829828E-2</c:v>
                </c:pt>
                <c:pt idx="342">
                  <c:v>4.7505738170944854E-2</c:v>
                </c:pt>
                <c:pt idx="343">
                  <c:v>4.7506339814032121E-2</c:v>
                </c:pt>
                <c:pt idx="344">
                  <c:v>4.7506945769973066E-2</c:v>
                </c:pt>
                <c:pt idx="345">
                  <c:v>4.7507556085309273E-2</c:v>
                </c:pt>
                <c:pt idx="346">
                  <c:v>4.7508170807254398E-2</c:v>
                </c:pt>
                <c:pt idx="347">
                  <c:v>4.7508789983706369E-2</c:v>
                </c:pt>
                <c:pt idx="348">
                  <c:v>4.7509413663259815E-2</c:v>
                </c:pt>
                <c:pt idx="349">
                  <c:v>4.7510041895218763E-2</c:v>
                </c:pt>
                <c:pt idx="350">
                  <c:v>4.7510674729609639E-2</c:v>
                </c:pt>
                <c:pt idx="351">
                  <c:v>4.7511312217194568E-2</c:v>
                </c:pt>
                <c:pt idx="352">
                  <c:v>4.7511954409484927E-2</c:v>
                </c:pt>
                <c:pt idx="353">
                  <c:v>4.7512601358755208E-2</c:v>
                </c:pt>
                <c:pt idx="354">
                  <c:v>4.7513253118057236E-2</c:v>
                </c:pt>
                <c:pt idx="355">
                  <c:v>4.7513909741234657E-2</c:v>
                </c:pt>
                <c:pt idx="356">
                  <c:v>4.7514571282937748E-2</c:v>
                </c:pt>
                <c:pt idx="357">
                  <c:v>4.7515237798638608E-2</c:v>
                </c:pt>
                <c:pt idx="358">
                  <c:v>4.7515909344646647E-2</c:v>
                </c:pt>
                <c:pt idx="359">
                  <c:v>4.7516585978124443E-2</c:v>
                </c:pt>
                <c:pt idx="360">
                  <c:v>4.7517267757103965E-2</c:v>
                </c:pt>
                <c:pt idx="361">
                  <c:v>4.7517954740503181E-2</c:v>
                </c:pt>
                <c:pt idx="362">
                  <c:v>4.751864698814301E-2</c:v>
                </c:pt>
                <c:pt idx="363">
                  <c:v>4.7519344560764676E-2</c:v>
                </c:pt>
                <c:pt idx="364">
                  <c:v>4.7520047520047522E-2</c:v>
                </c:pt>
                <c:pt idx="365">
                  <c:v>4.7520755928627124E-2</c:v>
                </c:pt>
                <c:pt idx="366">
                  <c:v>4.7521469850113969E-2</c:v>
                </c:pt>
                <c:pt idx="367">
                  <c:v>4.7522189349112426E-2</c:v>
                </c:pt>
                <c:pt idx="368">
                  <c:v>4.7522914491240284E-2</c:v>
                </c:pt>
                <c:pt idx="369">
                  <c:v>4.7523645343148672E-2</c:v>
                </c:pt>
                <c:pt idx="370">
                  <c:v>4.7524381972542502E-2</c:v>
                </c:pt>
                <c:pt idx="371">
                  <c:v>4.7525124448201374E-2</c:v>
                </c:pt>
                <c:pt idx="372">
                  <c:v>4.7525872840000948E-2</c:v>
                </c:pt>
                <c:pt idx="373">
                  <c:v>4.7526627218934907E-2</c:v>
                </c:pt>
                <c:pt idx="374">
                  <c:v>4.7527387657137425E-2</c:v>
                </c:pt>
                <c:pt idx="375">
                  <c:v>4.7528154227906086E-2</c:v>
                </c:pt>
                <c:pt idx="376">
                  <c:v>4.7528927005725509E-2</c:v>
                </c:pt>
                <c:pt idx="377">
                  <c:v>4.7529706066291436E-2</c:v>
                </c:pt>
                <c:pt idx="378">
                  <c:v>4.7530491486535445E-2</c:v>
                </c:pt>
                <c:pt idx="379">
                  <c:v>4.7531283344650309E-2</c:v>
                </c:pt>
                <c:pt idx="380">
                  <c:v>4.7532081720115908E-2</c:v>
                </c:pt>
                <c:pt idx="381">
                  <c:v>4.7532886693725858E-2</c:v>
                </c:pt>
                <c:pt idx="382">
                  <c:v>4.7533698347614721E-2</c:v>
                </c:pt>
                <c:pt idx="383">
                  <c:v>4.7534516765285993E-2</c:v>
                </c:pt>
                <c:pt idx="384">
                  <c:v>4.7535342031640712E-2</c:v>
                </c:pt>
                <c:pt idx="385">
                  <c:v>4.7536174233006816E-2</c:v>
                </c:pt>
                <c:pt idx="386">
                  <c:v>4.753701345716925E-2</c:v>
                </c:pt>
                <c:pt idx="387">
                  <c:v>4.7537859793400861E-2</c:v>
                </c:pt>
                <c:pt idx="388">
                  <c:v>4.7538713332494022E-2</c:v>
                </c:pt>
                <c:pt idx="389">
                  <c:v>4.7539574166793101E-2</c:v>
                </c:pt>
                <c:pt idx="390">
                  <c:v>4.7540442390227797E-2</c:v>
                </c:pt>
                <c:pt idx="391">
                  <c:v>4.7541318098347274E-2</c:v>
                </c:pt>
                <c:pt idx="392">
                  <c:v>4.7542201388355236E-2</c:v>
                </c:pt>
                <c:pt idx="393">
                  <c:v>4.7543092359145875E-2</c:v>
                </c:pt>
                <c:pt idx="394">
                  <c:v>4.7543991111340798E-2</c:v>
                </c:pt>
                <c:pt idx="395">
                  <c:v>4.7544897747326891E-2</c:v>
                </c:pt>
                <c:pt idx="396">
                  <c:v>4.7545812371295258E-2</c:v>
                </c:pt>
                <c:pt idx="397">
                  <c:v>4.7546735089281041E-2</c:v>
                </c:pt>
                <c:pt idx="398">
                  <c:v>4.7547666009204473E-2</c:v>
                </c:pt>
                <c:pt idx="399">
                  <c:v>4.7548605240912929E-2</c:v>
                </c:pt>
                <c:pt idx="400">
                  <c:v>4.7549552896224159E-2</c:v>
                </c:pt>
                <c:pt idx="401">
                  <c:v>4.7550509088970627E-2</c:v>
                </c:pt>
                <c:pt idx="402">
                  <c:v>4.7551473935045115E-2</c:v>
                </c:pt>
                <c:pt idx="403">
                  <c:v>4.7552447552447551E-2</c:v>
                </c:pt>
                <c:pt idx="404">
                  <c:v>4.755343006133312E-2</c:v>
                </c:pt>
                <c:pt idx="405">
                  <c:v>4.7554421584061674E-2</c:v>
                </c:pt>
                <c:pt idx="406">
                  <c:v>4.7555422245248551E-2</c:v>
                </c:pt>
                <c:pt idx="407">
                  <c:v>4.7556432171816793E-2</c:v>
                </c:pt>
                <c:pt idx="408">
                  <c:v>4.7557451493050774E-2</c:v>
                </c:pt>
                <c:pt idx="409">
                  <c:v>4.7558480340651438E-2</c:v>
                </c:pt>
                <c:pt idx="410">
                  <c:v>4.7559518848792955E-2</c:v>
                </c:pt>
                <c:pt idx="411">
                  <c:v>4.756056715418109E-2</c:v>
                </c:pt>
                <c:pt idx="412">
                  <c:v>4.756162539611318E-2</c:v>
                </c:pt>
                <c:pt idx="413">
                  <c:v>4.7562693716539865E-2</c:v>
                </c:pt>
                <c:pt idx="414">
                  <c:v>4.7563772260128534E-2</c:v>
                </c:pt>
                <c:pt idx="415">
                  <c:v>4.7564861174328628E-2</c:v>
                </c:pt>
                <c:pt idx="416">
                  <c:v>4.7565960609438872E-2</c:v>
                </c:pt>
                <c:pt idx="417">
                  <c:v>4.7567070718676392E-2</c:v>
                </c:pt>
                <c:pt idx="418">
                  <c:v>4.7568191658247945E-2</c:v>
                </c:pt>
                <c:pt idx="419">
                  <c:v>4.7569323587423135E-2</c:v>
                </c:pt>
                <c:pt idx="420">
                  <c:v>4.7570466668609902E-2</c:v>
                </c:pt>
                <c:pt idx="421">
                  <c:v>4.7571621067432186E-2</c:v>
                </c:pt>
                <c:pt idx="422">
                  <c:v>4.7572786952809913E-2</c:v>
                </c:pt>
                <c:pt idx="423">
                  <c:v>4.7573964497041418E-2</c:v>
                </c:pt>
                <c:pt idx="424">
                  <c:v>4.7575153875888315E-2</c:v>
                </c:pt>
                <c:pt idx="425">
                  <c:v>4.7576355268662961E-2</c:v>
                </c:pt>
                <c:pt idx="426">
                  <c:v>4.7577568858318563E-2</c:v>
                </c:pt>
                <c:pt idx="427">
                  <c:v>4.7578794831542086E-2</c:v>
                </c:pt>
                <c:pt idx="428">
                  <c:v>4.7580033378849945E-2</c:v>
                </c:pt>
                <c:pt idx="429">
                  <c:v>4.7581284694686754E-2</c:v>
                </c:pt>
                <c:pt idx="430">
                  <c:v>4.7582548977527055E-2</c:v>
                </c:pt>
                <c:pt idx="431">
                  <c:v>4.7583826429980276E-2</c:v>
                </c:pt>
                <c:pt idx="432">
                  <c:v>4.7585117258898975E-2</c:v>
                </c:pt>
                <c:pt idx="433">
                  <c:v>4.7586421675490501E-2</c:v>
                </c:pt>
                <c:pt idx="434">
                  <c:v>4.7587739895432205E-2</c:v>
                </c:pt>
                <c:pt idx="435">
                  <c:v>4.7589072138990308E-2</c:v>
                </c:pt>
                <c:pt idx="436">
                  <c:v>4.7590418631142613E-2</c:v>
                </c:pt>
                <c:pt idx="437">
                  <c:v>4.7591779601705159E-2</c:v>
                </c:pt>
                <c:pt idx="438">
                  <c:v>4.7593155285462978E-2</c:v>
                </c:pt>
                <c:pt idx="439">
                  <c:v>4.7594545922305116E-2</c:v>
                </c:pt>
                <c:pt idx="440">
                  <c:v>4.7595951757364113E-2</c:v>
                </c:pt>
                <c:pt idx="441">
                  <c:v>4.7597373041160025E-2</c:v>
                </c:pt>
                <c:pt idx="442">
                  <c:v>4.7598810029749257E-2</c:v>
                </c:pt>
                <c:pt idx="443">
                  <c:v>4.7600262984878371E-2</c:v>
                </c:pt>
                <c:pt idx="444">
                  <c:v>4.7601732174143006E-2</c:v>
                </c:pt>
                <c:pt idx="445">
                  <c:v>4.7603217871152188E-2</c:v>
                </c:pt>
                <c:pt idx="446">
                  <c:v>4.7604720355698189E-2</c:v>
                </c:pt>
                <c:pt idx="447">
                  <c:v>4.7606239913932223E-2</c:v>
                </c:pt>
                <c:pt idx="448">
                  <c:v>4.760777683854607E-2</c:v>
                </c:pt>
                <c:pt idx="449">
                  <c:v>4.7609331428960074E-2</c:v>
                </c:pt>
                <c:pt idx="450">
                  <c:v>4.76109039915176E-2</c:v>
                </c:pt>
                <c:pt idx="451">
                  <c:v>4.7612494839686256E-2</c:v>
                </c:pt>
                <c:pt idx="452">
                  <c:v>4.7614104294266234E-2</c:v>
                </c:pt>
                <c:pt idx="453">
                  <c:v>4.7615732683605985E-2</c:v>
                </c:pt>
                <c:pt idx="454">
                  <c:v>4.7617380343825497E-2</c:v>
                </c:pt>
                <c:pt idx="455">
                  <c:v>4.7619047619047616E-2</c:v>
                </c:pt>
                <c:pt idx="456">
                  <c:v>4.7620734861637676E-2</c:v>
                </c:pt>
                <c:pt idx="457">
                  <c:v>4.76224424324517E-2</c:v>
                </c:pt>
                <c:pt idx="458">
                  <c:v>4.7624170701093781E-2</c:v>
                </c:pt>
                <c:pt idx="459">
                  <c:v>4.7625920046182706E-2</c:v>
                </c:pt>
                <c:pt idx="460">
                  <c:v>4.7627690855628561E-2</c:v>
                </c:pt>
                <c:pt idx="461">
                  <c:v>4.7629483526919425E-2</c:v>
                </c:pt>
                <c:pt idx="462">
                  <c:v>4.763129846741887E-2</c:v>
                </c:pt>
                <c:pt idx="463">
                  <c:v>4.7633136094674559E-2</c:v>
                </c:pt>
                <c:pt idx="464">
                  <c:v>4.7634996836738497E-2</c:v>
                </c:pt>
                <c:pt idx="465">
                  <c:v>4.7636881132499434E-2</c:v>
                </c:pt>
                <c:pt idx="466">
                  <c:v>4.7638789432028039E-2</c:v>
                </c:pt>
                <c:pt idx="467">
                  <c:v>4.7640722196935215E-2</c:v>
                </c:pt>
                <c:pt idx="468">
                  <c:v>4.7642679900744417E-2</c:v>
                </c:pt>
                <c:pt idx="469">
                  <c:v>4.7644663029278417E-2</c:v>
                </c:pt>
                <c:pt idx="470">
                  <c:v>4.7646672081061221E-2</c:v>
                </c:pt>
                <c:pt idx="471">
                  <c:v>4.7648707567735905E-2</c:v>
                </c:pt>
                <c:pt idx="472">
                  <c:v>4.7650770014499001E-2</c:v>
                </c:pt>
                <c:pt idx="473">
                  <c:v>4.7652859960552268E-2</c:v>
                </c:pt>
                <c:pt idx="474">
                  <c:v>4.7654977959572693E-2</c:v>
                </c:pt>
                <c:pt idx="475">
                  <c:v>4.7657124580201507E-2</c:v>
                </c:pt>
                <c:pt idx="476">
                  <c:v>4.7659300406553154E-2</c:v>
                </c:pt>
                <c:pt idx="477">
                  <c:v>4.7661506038745236E-2</c:v>
                </c:pt>
                <c:pt idx="478">
                  <c:v>4.7663742093450319E-2</c:v>
                </c:pt>
                <c:pt idx="479">
                  <c:v>4.7666009204470741E-2</c:v>
                </c:pt>
                <c:pt idx="480">
                  <c:v>4.7668308023337609E-2</c:v>
                </c:pt>
                <c:pt idx="481">
                  <c:v>4.7670639219934995E-2</c:v>
                </c:pt>
                <c:pt idx="482">
                  <c:v>4.7673003483150782E-2</c:v>
                </c:pt>
                <c:pt idx="483">
                  <c:v>4.7675401521555368E-2</c:v>
                </c:pt>
                <c:pt idx="484">
                  <c:v>4.7677834064109657E-2</c:v>
                </c:pt>
                <c:pt idx="485">
                  <c:v>4.768030186090387E-2</c:v>
                </c:pt>
                <c:pt idx="486">
                  <c:v>4.7682805683928645E-2</c:v>
                </c:pt>
                <c:pt idx="487">
                  <c:v>4.7685346327880261E-2</c:v>
                </c:pt>
                <c:pt idx="488">
                  <c:v>4.7687924611001534E-2</c:v>
                </c:pt>
                <c:pt idx="489">
                  <c:v>4.7690541375960439E-2</c:v>
                </c:pt>
                <c:pt idx="490">
                  <c:v>4.7693197490768335E-2</c:v>
                </c:pt>
                <c:pt idx="491">
                  <c:v>4.7695893849740004E-2</c:v>
                </c:pt>
                <c:pt idx="492">
                  <c:v>4.7698631374497494E-2</c:v>
                </c:pt>
                <c:pt idx="493">
                  <c:v>4.7701411015020484E-2</c:v>
                </c:pt>
                <c:pt idx="494">
                  <c:v>4.7704233750745381E-2</c:v>
                </c:pt>
                <c:pt idx="495">
                  <c:v>4.7707100591715977E-2</c:v>
                </c:pt>
                <c:pt idx="496">
                  <c:v>4.7710012579788477E-2</c:v>
                </c:pt>
                <c:pt idx="497">
                  <c:v>4.7712970789893866E-2</c:v>
                </c:pt>
                <c:pt idx="498">
                  <c:v>4.7715976331360953E-2</c:v>
                </c:pt>
                <c:pt idx="499">
                  <c:v>4.7719030349303297E-2</c:v>
                </c:pt>
                <c:pt idx="500">
                  <c:v>4.772213402607399E-2</c:v>
                </c:pt>
                <c:pt idx="501">
                  <c:v>4.7725288582791736E-2</c:v>
                </c:pt>
                <c:pt idx="502">
                  <c:v>4.7728495280942834E-2</c:v>
                </c:pt>
                <c:pt idx="503">
                  <c:v>4.7731755424063112E-2</c:v>
                </c:pt>
                <c:pt idx="504">
                  <c:v>4.773507035950475E-2</c:v>
                </c:pt>
                <c:pt idx="505">
                  <c:v>4.7738441480292847E-2</c:v>
                </c:pt>
                <c:pt idx="506">
                  <c:v>4.7741870227077328E-2</c:v>
                </c:pt>
                <c:pt idx="507">
                  <c:v>4.7745358090185673E-2</c:v>
                </c:pt>
                <c:pt idx="508">
                  <c:v>4.7748906611782868E-2</c:v>
                </c:pt>
                <c:pt idx="509">
                  <c:v>4.775251738814492E-2</c:v>
                </c:pt>
                <c:pt idx="510">
                  <c:v>4.77561920720532E-2</c:v>
                </c:pt>
                <c:pt idx="511">
                  <c:v>4.7759932375316998E-2</c:v>
                </c:pt>
                <c:pt idx="512">
                  <c:v>4.776374007143238E-2</c:v>
                </c:pt>
                <c:pt idx="513">
                  <c:v>4.7767616998386227E-2</c:v>
                </c:pt>
                <c:pt idx="514">
                  <c:v>4.7771565061614465E-2</c:v>
                </c:pt>
                <c:pt idx="515">
                  <c:v>4.7775586237124704E-2</c:v>
                </c:pt>
                <c:pt idx="516">
                  <c:v>4.7779682574794001E-2</c:v>
                </c:pt>
                <c:pt idx="517">
                  <c:v>4.7783856201853304E-2</c:v>
                </c:pt>
                <c:pt idx="518">
                  <c:v>4.7788109326570863E-2</c:v>
                </c:pt>
                <c:pt idx="519">
                  <c:v>4.7792444242148381E-2</c:v>
                </c:pt>
                <c:pt idx="520">
                  <c:v>4.7796863330843917E-2</c:v>
                </c:pt>
                <c:pt idx="521">
                  <c:v>4.7801369068337395E-2</c:v>
                </c:pt>
                <c:pt idx="522">
                  <c:v>4.7805964028355498E-2</c:v>
                </c:pt>
                <c:pt idx="523">
                  <c:v>4.7810650887573962E-2</c:v>
                </c:pt>
                <c:pt idx="524">
                  <c:v>4.7815432430817047E-2</c:v>
                </c:pt>
                <c:pt idx="525">
                  <c:v>4.782031155657529E-2</c:v>
                </c:pt>
                <c:pt idx="526">
                  <c:v>4.7825291282864633E-2</c:v>
                </c:pt>
                <c:pt idx="527">
                  <c:v>4.7830374753451678E-2</c:v>
                </c:pt>
                <c:pt idx="528">
                  <c:v>4.7835565244472127E-2</c:v>
                </c:pt>
                <c:pt idx="529">
                  <c:v>4.7840866171471735E-2</c:v>
                </c:pt>
                <c:pt idx="530">
                  <c:v>4.7846281096901443E-2</c:v>
                </c:pt>
                <c:pt idx="531">
                  <c:v>4.7851813738101365E-2</c:v>
                </c:pt>
                <c:pt idx="532">
                  <c:v>4.7857467975811169E-2</c:v>
                </c:pt>
                <c:pt idx="533">
                  <c:v>4.7863247863247867E-2</c:v>
                </c:pt>
                <c:pt idx="534">
                  <c:v>4.7869157635795495E-2</c:v>
                </c:pt>
                <c:pt idx="535">
                  <c:v>4.7875201721355565E-2</c:v>
                </c:pt>
                <c:pt idx="536">
                  <c:v>4.7881384751411279E-2</c:v>
                </c:pt>
                <c:pt idx="537">
                  <c:v>4.7887711572863631E-2</c:v>
                </c:pt>
                <c:pt idx="538">
                  <c:v>4.7894187260703096E-2</c:v>
                </c:pt>
                <c:pt idx="539">
                  <c:v>4.7900817131586358E-2</c:v>
                </c:pt>
                <c:pt idx="540">
                  <c:v>4.7907606758394526E-2</c:v>
                </c:pt>
                <c:pt idx="541">
                  <c:v>4.7914561985856551E-2</c:v>
                </c:pt>
                <c:pt idx="542">
                  <c:v>4.7921688947329968E-2</c:v>
                </c:pt>
                <c:pt idx="543">
                  <c:v>4.7928994082840237E-2</c:v>
                </c:pt>
                <c:pt idx="544">
                  <c:v>4.793648415849E-2</c:v>
                </c:pt>
                <c:pt idx="545">
                  <c:v>4.7944166287361555E-2</c:v>
                </c:pt>
                <c:pt idx="546">
                  <c:v>4.7952047952047952E-2</c:v>
                </c:pt>
                <c:pt idx="547">
                  <c:v>4.7960137028962943E-2</c:v>
                </c:pt>
                <c:pt idx="548">
                  <c:v>4.7968441814595662E-2</c:v>
                </c:pt>
                <c:pt idx="549">
                  <c:v>4.7976971053894132E-2</c:v>
                </c:pt>
                <c:pt idx="550">
                  <c:v>4.7985733970981603E-2</c:v>
                </c:pt>
                <c:pt idx="551">
                  <c:v>4.7994740302432615E-2</c:v>
                </c:pt>
                <c:pt idx="552">
                  <c:v>4.8004000333361115E-2</c:v>
                </c:pt>
                <c:pt idx="553">
                  <c:v>4.801352493660186E-2</c:v>
                </c:pt>
                <c:pt idx="554">
                  <c:v>4.8023325615298859E-2</c:v>
                </c:pt>
                <c:pt idx="555">
                  <c:v>4.8033414549251655E-2</c:v>
                </c:pt>
                <c:pt idx="556">
                  <c:v>4.8043804645411997E-2</c:v>
                </c:pt>
                <c:pt idx="557">
                  <c:v>4.8054509592971126E-2</c:v>
                </c:pt>
                <c:pt idx="558">
                  <c:v>4.8065543923532086E-2</c:v>
                </c:pt>
                <c:pt idx="559">
                  <c:v>4.807692307692308E-2</c:v>
                </c:pt>
                <c:pt idx="560">
                  <c:v>4.8088663473278857E-2</c:v>
                </c:pt>
                <c:pt idx="561">
                  <c:v>4.8100782592097734E-2</c:v>
                </c:pt>
                <c:pt idx="562">
                  <c:v>4.8113299059074598E-2</c:v>
                </c:pt>
                <c:pt idx="563">
                  <c:v>4.8126232741617356E-2</c:v>
                </c:pt>
                <c:pt idx="564">
                  <c:v>4.8139604854076826E-2</c:v>
                </c:pt>
                <c:pt idx="565">
                  <c:v>4.8153438073862478E-2</c:v>
                </c:pt>
                <c:pt idx="566">
                  <c:v>4.8167756669780966E-2</c:v>
                </c:pt>
                <c:pt idx="567">
                  <c:v>4.81825866441251E-2</c:v>
                </c:pt>
                <c:pt idx="568">
                  <c:v>4.8197955890263579E-2</c:v>
                </c:pt>
                <c:pt idx="569">
                  <c:v>4.8213894367740526E-2</c:v>
                </c:pt>
                <c:pt idx="570">
                  <c:v>4.823043429719772E-2</c:v>
                </c:pt>
                <c:pt idx="571">
                  <c:v>4.8247610377787888E-2</c:v>
                </c:pt>
                <c:pt idx="572">
                  <c:v>4.8265460030165915E-2</c:v>
                </c:pt>
                <c:pt idx="573">
                  <c:v>4.8284023668639049E-2</c:v>
                </c:pt>
                <c:pt idx="574">
                  <c:v>4.8303345006641712E-2</c:v>
                </c:pt>
                <c:pt idx="575">
                  <c:v>4.8323471400394474E-2</c:v>
                </c:pt>
                <c:pt idx="576">
                  <c:v>4.8344454236434596E-2</c:v>
                </c:pt>
                <c:pt idx="577">
                  <c:v>4.8366349369693855E-2</c:v>
                </c:pt>
                <c:pt idx="578">
                  <c:v>4.8389217619986852E-2</c:v>
                </c:pt>
                <c:pt idx="579">
                  <c:v>4.8413125336202262E-2</c:v>
                </c:pt>
                <c:pt idx="580">
                  <c:v>4.8438145039218387E-2</c:v>
                </c:pt>
                <c:pt idx="581">
                  <c:v>4.8464356156663849E-2</c:v>
                </c:pt>
                <c:pt idx="582">
                  <c:v>4.8491845865204213E-2</c:v>
                </c:pt>
                <c:pt idx="583">
                  <c:v>4.8520710059171593E-2</c:v>
                </c:pt>
                <c:pt idx="584">
                  <c:v>4.8551054468214234E-2</c:v>
                </c:pt>
                <c:pt idx="585">
                  <c:v>4.8582995951417005E-2</c:v>
                </c:pt>
                <c:pt idx="586">
                  <c:v>4.861666400127939E-2</c:v>
                </c:pt>
                <c:pt idx="587">
                  <c:v>4.8652202498356348E-2</c:v>
                </c:pt>
                <c:pt idx="588">
                  <c:v>4.8689771766694839E-2</c:v>
                </c:pt>
                <c:pt idx="589">
                  <c:v>4.8729550991994428E-2</c:v>
                </c:pt>
                <c:pt idx="590">
                  <c:v>4.8771741079433391E-2</c:v>
                </c:pt>
                <c:pt idx="591">
                  <c:v>4.8816568047337278E-2</c:v>
                </c:pt>
                <c:pt idx="592">
                  <c:v>4.8864287077686586E-2</c:v>
                </c:pt>
                <c:pt idx="593">
                  <c:v>4.8915187376725837E-2</c:v>
                </c:pt>
                <c:pt idx="594">
                  <c:v>4.8969598041216082E-2</c:v>
                </c:pt>
                <c:pt idx="595">
                  <c:v>4.9027895181741339E-2</c:v>
                </c:pt>
                <c:pt idx="596">
                  <c:v>4.9090510628972163E-2</c:v>
                </c:pt>
                <c:pt idx="597">
                  <c:v>4.9157942649066907E-2</c:v>
                </c:pt>
                <c:pt idx="598">
                  <c:v>4.9230769230769231E-2</c:v>
                </c:pt>
                <c:pt idx="599">
                  <c:v>4.9309664694280081E-2</c:v>
                </c:pt>
                <c:pt idx="600">
                  <c:v>4.9395420632878828E-2</c:v>
                </c:pt>
                <c:pt idx="601">
                  <c:v>4.9488972565895642E-2</c:v>
                </c:pt>
                <c:pt idx="602">
                  <c:v>4.9591434206818823E-2</c:v>
                </c:pt>
                <c:pt idx="603">
                  <c:v>4.9704142011834318E-2</c:v>
                </c:pt>
                <c:pt idx="604">
                  <c:v>4.9828713796325134E-2</c:v>
                </c:pt>
                <c:pt idx="605">
                  <c:v>4.9967126890203814E-2</c:v>
                </c:pt>
                <c:pt idx="606">
                  <c:v>5.0121823877479987E-2</c:v>
                </c:pt>
                <c:pt idx="607">
                  <c:v>5.0295857988165681E-2</c:v>
                </c:pt>
                <c:pt idx="608">
                  <c:v>5.0493096646942806E-2</c:v>
                </c:pt>
                <c:pt idx="609">
                  <c:v>5.0718512256973797E-2</c:v>
                </c:pt>
                <c:pt idx="610">
                  <c:v>5.097860719162494E-2</c:v>
                </c:pt>
                <c:pt idx="611">
                  <c:v>5.128205128205128E-2</c:v>
                </c:pt>
                <c:pt idx="612">
                  <c:v>5.1640667025282409E-2</c:v>
                </c:pt>
                <c:pt idx="613">
                  <c:v>5.2071005917159761E-2</c:v>
                </c:pt>
                <c:pt idx="614">
                  <c:v>5.2596975673898753E-2</c:v>
                </c:pt>
                <c:pt idx="615">
                  <c:v>5.3254437869822487E-2</c:v>
                </c:pt>
                <c:pt idx="616">
                  <c:v>5.4099746407438719E-2</c:v>
                </c:pt>
                <c:pt idx="617">
                  <c:v>5.5226824457593686E-2</c:v>
                </c:pt>
                <c:pt idx="618">
                  <c:v>5.6804733727810655E-2</c:v>
                </c:pt>
                <c:pt idx="619">
                  <c:v>5.9171597633136098E-2</c:v>
                </c:pt>
                <c:pt idx="620">
                  <c:v>6.3116370808678504E-2</c:v>
                </c:pt>
                <c:pt idx="621">
                  <c:v>7.1005917159763315E-2</c:v>
                </c:pt>
                <c:pt idx="622">
                  <c:v>9.4674556213017763E-2</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numCache>
            </c:numRef>
          </c:yVal>
          <c:smooth val="1"/>
          <c:extLst>
            <c:ext xmlns:c16="http://schemas.microsoft.com/office/drawing/2014/chart" uri="{C3380CC4-5D6E-409C-BE32-E72D297353CC}">
              <c16:uniqueId val="{00000000-0184-4210-B1CF-B56F8D72C7F1}"/>
            </c:ext>
          </c:extLst>
        </c:ser>
        <c:ser>
          <c:idx val="1"/>
          <c:order val="1"/>
          <c:tx>
            <c:strRef>
              <c:f>'Prob Blackjack'!$G$1</c:f>
              <c:strCache>
                <c:ptCount val="1"/>
                <c:pt idx="0">
                  <c:v>Pr BJ infinitos mazos</c:v>
                </c:pt>
              </c:strCache>
            </c:strRef>
          </c:tx>
          <c:spPr>
            <a:ln w="19050" cap="rnd">
              <a:solidFill>
                <a:schemeClr val="accent2"/>
              </a:solidFill>
              <a:round/>
            </a:ln>
            <a:effectLst/>
          </c:spPr>
          <c:marker>
            <c:symbol val="none"/>
          </c:marker>
          <c:xVal>
            <c:numRef>
              <c:f>'Prob Blackjack'!$E$2:$E$651</c:f>
              <c:numCache>
                <c:formatCode>0.00</c:formatCode>
                <c:ptCount val="650"/>
                <c:pt idx="0">
                  <c:v>12</c:v>
                </c:pt>
                <c:pt idx="1">
                  <c:v>11.98076923076923</c:v>
                </c:pt>
                <c:pt idx="2">
                  <c:v>11.961538461538462</c:v>
                </c:pt>
                <c:pt idx="3">
                  <c:v>11.942307692307692</c:v>
                </c:pt>
                <c:pt idx="4">
                  <c:v>11.923076923076923</c:v>
                </c:pt>
                <c:pt idx="5">
                  <c:v>11.903846153846153</c:v>
                </c:pt>
                <c:pt idx="6">
                  <c:v>11.884615384615385</c:v>
                </c:pt>
                <c:pt idx="7">
                  <c:v>11.865384615384615</c:v>
                </c:pt>
                <c:pt idx="8">
                  <c:v>11.846153846153847</c:v>
                </c:pt>
                <c:pt idx="9">
                  <c:v>11.826923076923077</c:v>
                </c:pt>
                <c:pt idx="10">
                  <c:v>11.807692307692308</c:v>
                </c:pt>
                <c:pt idx="11">
                  <c:v>11.788461538461538</c:v>
                </c:pt>
                <c:pt idx="12">
                  <c:v>11.76923076923077</c:v>
                </c:pt>
                <c:pt idx="13">
                  <c:v>11.75</c:v>
                </c:pt>
                <c:pt idx="14">
                  <c:v>11.73076923076923</c:v>
                </c:pt>
                <c:pt idx="15">
                  <c:v>11.711538461538462</c:v>
                </c:pt>
                <c:pt idx="16">
                  <c:v>11.692307692307692</c:v>
                </c:pt>
                <c:pt idx="17">
                  <c:v>11.673076923076923</c:v>
                </c:pt>
                <c:pt idx="18">
                  <c:v>11.653846153846153</c:v>
                </c:pt>
                <c:pt idx="19">
                  <c:v>11.634615384615385</c:v>
                </c:pt>
                <c:pt idx="20">
                  <c:v>11.615384615384615</c:v>
                </c:pt>
                <c:pt idx="21">
                  <c:v>11.596153846153847</c:v>
                </c:pt>
                <c:pt idx="22">
                  <c:v>11.576923076923077</c:v>
                </c:pt>
                <c:pt idx="23">
                  <c:v>11.557692307692308</c:v>
                </c:pt>
                <c:pt idx="24">
                  <c:v>11.538461538461538</c:v>
                </c:pt>
                <c:pt idx="25">
                  <c:v>11.51923076923077</c:v>
                </c:pt>
                <c:pt idx="26">
                  <c:v>11.5</c:v>
                </c:pt>
                <c:pt idx="27">
                  <c:v>11.48076923076923</c:v>
                </c:pt>
                <c:pt idx="28">
                  <c:v>11.461538461538462</c:v>
                </c:pt>
                <c:pt idx="29">
                  <c:v>11.442307692307692</c:v>
                </c:pt>
                <c:pt idx="30">
                  <c:v>11.423076923076923</c:v>
                </c:pt>
                <c:pt idx="31">
                  <c:v>11.403846153846153</c:v>
                </c:pt>
                <c:pt idx="32">
                  <c:v>11.384615384615385</c:v>
                </c:pt>
                <c:pt idx="33">
                  <c:v>11.365384615384615</c:v>
                </c:pt>
                <c:pt idx="34">
                  <c:v>11.346153846153847</c:v>
                </c:pt>
                <c:pt idx="35">
                  <c:v>11.326923076923077</c:v>
                </c:pt>
                <c:pt idx="36">
                  <c:v>11.307692307692308</c:v>
                </c:pt>
                <c:pt idx="37">
                  <c:v>11.288461538461538</c:v>
                </c:pt>
                <c:pt idx="38">
                  <c:v>11.26923076923077</c:v>
                </c:pt>
                <c:pt idx="39">
                  <c:v>11.25</c:v>
                </c:pt>
                <c:pt idx="40">
                  <c:v>11.23076923076923</c:v>
                </c:pt>
                <c:pt idx="41">
                  <c:v>11.211538461538462</c:v>
                </c:pt>
                <c:pt idx="42">
                  <c:v>11.192307692307692</c:v>
                </c:pt>
                <c:pt idx="43">
                  <c:v>11.173076923076923</c:v>
                </c:pt>
                <c:pt idx="44">
                  <c:v>11.153846153846153</c:v>
                </c:pt>
                <c:pt idx="45">
                  <c:v>11.134615384615385</c:v>
                </c:pt>
                <c:pt idx="46">
                  <c:v>11.115384615384615</c:v>
                </c:pt>
                <c:pt idx="47">
                  <c:v>11.096153846153847</c:v>
                </c:pt>
                <c:pt idx="48">
                  <c:v>11.076923076923077</c:v>
                </c:pt>
                <c:pt idx="49">
                  <c:v>11.057692307692308</c:v>
                </c:pt>
                <c:pt idx="50">
                  <c:v>11.038461538461538</c:v>
                </c:pt>
                <c:pt idx="51">
                  <c:v>11.01923076923077</c:v>
                </c:pt>
                <c:pt idx="52">
                  <c:v>11</c:v>
                </c:pt>
                <c:pt idx="53">
                  <c:v>10.98076923076923</c:v>
                </c:pt>
                <c:pt idx="54">
                  <c:v>10.961538461538462</c:v>
                </c:pt>
                <c:pt idx="55">
                  <c:v>10.942307692307692</c:v>
                </c:pt>
                <c:pt idx="56">
                  <c:v>10.923076923076923</c:v>
                </c:pt>
                <c:pt idx="57">
                  <c:v>10.903846153846153</c:v>
                </c:pt>
                <c:pt idx="58">
                  <c:v>10.884615384615385</c:v>
                </c:pt>
                <c:pt idx="59">
                  <c:v>10.865384615384615</c:v>
                </c:pt>
                <c:pt idx="60">
                  <c:v>10.846153846153847</c:v>
                </c:pt>
                <c:pt idx="61">
                  <c:v>10.826923076923077</c:v>
                </c:pt>
                <c:pt idx="62">
                  <c:v>10.807692307692308</c:v>
                </c:pt>
                <c:pt idx="63">
                  <c:v>10.788461538461538</c:v>
                </c:pt>
                <c:pt idx="64">
                  <c:v>10.76923076923077</c:v>
                </c:pt>
                <c:pt idx="65">
                  <c:v>10.75</c:v>
                </c:pt>
                <c:pt idx="66">
                  <c:v>10.73076923076923</c:v>
                </c:pt>
                <c:pt idx="67">
                  <c:v>10.711538461538462</c:v>
                </c:pt>
                <c:pt idx="68">
                  <c:v>10.692307692307692</c:v>
                </c:pt>
                <c:pt idx="69">
                  <c:v>10.673076923076923</c:v>
                </c:pt>
                <c:pt idx="70">
                  <c:v>10.653846153846153</c:v>
                </c:pt>
                <c:pt idx="71">
                  <c:v>10.634615384615385</c:v>
                </c:pt>
                <c:pt idx="72">
                  <c:v>10.615384615384615</c:v>
                </c:pt>
                <c:pt idx="73">
                  <c:v>10.596153846153847</c:v>
                </c:pt>
                <c:pt idx="74">
                  <c:v>10.576923076923077</c:v>
                </c:pt>
                <c:pt idx="75">
                  <c:v>10.557692307692308</c:v>
                </c:pt>
                <c:pt idx="76">
                  <c:v>10.538461538461538</c:v>
                </c:pt>
                <c:pt idx="77">
                  <c:v>10.51923076923077</c:v>
                </c:pt>
                <c:pt idx="78">
                  <c:v>10.5</c:v>
                </c:pt>
                <c:pt idx="79">
                  <c:v>10.48076923076923</c:v>
                </c:pt>
                <c:pt idx="80">
                  <c:v>10.461538461538462</c:v>
                </c:pt>
                <c:pt idx="81">
                  <c:v>10.442307692307692</c:v>
                </c:pt>
                <c:pt idx="82">
                  <c:v>10.423076923076923</c:v>
                </c:pt>
                <c:pt idx="83">
                  <c:v>10.403846153846153</c:v>
                </c:pt>
                <c:pt idx="84">
                  <c:v>10.384615384615385</c:v>
                </c:pt>
                <c:pt idx="85">
                  <c:v>10.365384615384615</c:v>
                </c:pt>
                <c:pt idx="86">
                  <c:v>10.346153846153847</c:v>
                </c:pt>
                <c:pt idx="87">
                  <c:v>10.326923076923077</c:v>
                </c:pt>
                <c:pt idx="88">
                  <c:v>10.307692307692308</c:v>
                </c:pt>
                <c:pt idx="89">
                  <c:v>10.288461538461538</c:v>
                </c:pt>
                <c:pt idx="90">
                  <c:v>10.26923076923077</c:v>
                </c:pt>
                <c:pt idx="91">
                  <c:v>10.25</c:v>
                </c:pt>
                <c:pt idx="92">
                  <c:v>10.23076923076923</c:v>
                </c:pt>
                <c:pt idx="93">
                  <c:v>10.211538461538462</c:v>
                </c:pt>
                <c:pt idx="94">
                  <c:v>10.192307692307692</c:v>
                </c:pt>
                <c:pt idx="95">
                  <c:v>10.173076923076923</c:v>
                </c:pt>
                <c:pt idx="96">
                  <c:v>10.153846153846153</c:v>
                </c:pt>
                <c:pt idx="97">
                  <c:v>10.134615384615385</c:v>
                </c:pt>
                <c:pt idx="98">
                  <c:v>10.115384615384615</c:v>
                </c:pt>
                <c:pt idx="99">
                  <c:v>10.096153846153847</c:v>
                </c:pt>
                <c:pt idx="100">
                  <c:v>10.076923076923077</c:v>
                </c:pt>
                <c:pt idx="101">
                  <c:v>10.057692307692308</c:v>
                </c:pt>
                <c:pt idx="102">
                  <c:v>10.038461538461538</c:v>
                </c:pt>
                <c:pt idx="103">
                  <c:v>10.01923076923077</c:v>
                </c:pt>
                <c:pt idx="104">
                  <c:v>10</c:v>
                </c:pt>
                <c:pt idx="105">
                  <c:v>9.9807692307692299</c:v>
                </c:pt>
                <c:pt idx="106">
                  <c:v>9.9615384615384617</c:v>
                </c:pt>
                <c:pt idx="107">
                  <c:v>9.9423076923076916</c:v>
                </c:pt>
                <c:pt idx="108">
                  <c:v>9.9230769230769234</c:v>
                </c:pt>
                <c:pt idx="109">
                  <c:v>9.9038461538461533</c:v>
                </c:pt>
                <c:pt idx="110">
                  <c:v>9.884615384615385</c:v>
                </c:pt>
                <c:pt idx="111">
                  <c:v>9.865384615384615</c:v>
                </c:pt>
                <c:pt idx="112">
                  <c:v>9.8461538461538467</c:v>
                </c:pt>
                <c:pt idx="113">
                  <c:v>9.8269230769230766</c:v>
                </c:pt>
                <c:pt idx="114">
                  <c:v>9.8076923076923084</c:v>
                </c:pt>
                <c:pt idx="115">
                  <c:v>9.7884615384615383</c:v>
                </c:pt>
                <c:pt idx="116">
                  <c:v>9.7692307692307701</c:v>
                </c:pt>
                <c:pt idx="117">
                  <c:v>9.75</c:v>
                </c:pt>
                <c:pt idx="118">
                  <c:v>9.7307692307692299</c:v>
                </c:pt>
                <c:pt idx="119">
                  <c:v>9.7115384615384617</c:v>
                </c:pt>
                <c:pt idx="120">
                  <c:v>9.6923076923076916</c:v>
                </c:pt>
                <c:pt idx="121">
                  <c:v>9.6730769230769234</c:v>
                </c:pt>
                <c:pt idx="122">
                  <c:v>9.6538461538461533</c:v>
                </c:pt>
                <c:pt idx="123">
                  <c:v>9.634615384615385</c:v>
                </c:pt>
                <c:pt idx="124">
                  <c:v>9.615384615384615</c:v>
                </c:pt>
                <c:pt idx="125">
                  <c:v>9.5961538461538467</c:v>
                </c:pt>
                <c:pt idx="126">
                  <c:v>9.5769230769230766</c:v>
                </c:pt>
                <c:pt idx="127">
                  <c:v>9.5576923076923084</c:v>
                </c:pt>
                <c:pt idx="128">
                  <c:v>9.5384615384615383</c:v>
                </c:pt>
                <c:pt idx="129">
                  <c:v>9.5192307692307701</c:v>
                </c:pt>
                <c:pt idx="130">
                  <c:v>9.5</c:v>
                </c:pt>
                <c:pt idx="131">
                  <c:v>9.4807692307692299</c:v>
                </c:pt>
                <c:pt idx="132">
                  <c:v>9.4615384615384617</c:v>
                </c:pt>
                <c:pt idx="133">
                  <c:v>9.4423076923076916</c:v>
                </c:pt>
                <c:pt idx="134">
                  <c:v>9.4230769230769234</c:v>
                </c:pt>
                <c:pt idx="135">
                  <c:v>9.4038461538461533</c:v>
                </c:pt>
                <c:pt idx="136">
                  <c:v>9.384615384615385</c:v>
                </c:pt>
                <c:pt idx="137">
                  <c:v>9.365384615384615</c:v>
                </c:pt>
                <c:pt idx="138">
                  <c:v>9.3461538461538467</c:v>
                </c:pt>
                <c:pt idx="139">
                  <c:v>9.3269230769230766</c:v>
                </c:pt>
                <c:pt idx="140">
                  <c:v>9.3076923076923084</c:v>
                </c:pt>
                <c:pt idx="141">
                  <c:v>9.2884615384615383</c:v>
                </c:pt>
                <c:pt idx="142">
                  <c:v>9.2692307692307701</c:v>
                </c:pt>
                <c:pt idx="143">
                  <c:v>9.25</c:v>
                </c:pt>
                <c:pt idx="144">
                  <c:v>9.2307692307692299</c:v>
                </c:pt>
                <c:pt idx="145">
                  <c:v>9.2115384615384617</c:v>
                </c:pt>
                <c:pt idx="146">
                  <c:v>9.1923076923076916</c:v>
                </c:pt>
                <c:pt idx="147">
                  <c:v>9.1730769230769234</c:v>
                </c:pt>
                <c:pt idx="148">
                  <c:v>9.1538461538461533</c:v>
                </c:pt>
                <c:pt idx="149">
                  <c:v>9.134615384615385</c:v>
                </c:pt>
                <c:pt idx="150">
                  <c:v>9.115384615384615</c:v>
                </c:pt>
                <c:pt idx="151">
                  <c:v>9.0961538461538467</c:v>
                </c:pt>
                <c:pt idx="152">
                  <c:v>9.0769230769230766</c:v>
                </c:pt>
                <c:pt idx="153">
                  <c:v>9.0576923076923084</c:v>
                </c:pt>
                <c:pt idx="154">
                  <c:v>9.0384615384615383</c:v>
                </c:pt>
                <c:pt idx="155">
                  <c:v>9.0192307692307701</c:v>
                </c:pt>
                <c:pt idx="156">
                  <c:v>9</c:v>
                </c:pt>
                <c:pt idx="157">
                  <c:v>8.9807692307692299</c:v>
                </c:pt>
                <c:pt idx="158">
                  <c:v>8.9615384615384617</c:v>
                </c:pt>
                <c:pt idx="159">
                  <c:v>8.9423076923076916</c:v>
                </c:pt>
                <c:pt idx="160">
                  <c:v>8.9230769230769234</c:v>
                </c:pt>
                <c:pt idx="161">
                  <c:v>8.9038461538461533</c:v>
                </c:pt>
                <c:pt idx="162">
                  <c:v>8.884615384615385</c:v>
                </c:pt>
                <c:pt idx="163">
                  <c:v>8.865384615384615</c:v>
                </c:pt>
                <c:pt idx="164">
                  <c:v>8.8461538461538467</c:v>
                </c:pt>
                <c:pt idx="165">
                  <c:v>8.8269230769230766</c:v>
                </c:pt>
                <c:pt idx="166">
                  <c:v>8.8076923076923084</c:v>
                </c:pt>
                <c:pt idx="167">
                  <c:v>8.7884615384615383</c:v>
                </c:pt>
                <c:pt idx="168">
                  <c:v>8.7692307692307701</c:v>
                </c:pt>
                <c:pt idx="169">
                  <c:v>8.75</c:v>
                </c:pt>
                <c:pt idx="170">
                  <c:v>8.7307692307692299</c:v>
                </c:pt>
                <c:pt idx="171">
                  <c:v>8.7115384615384617</c:v>
                </c:pt>
                <c:pt idx="172">
                  <c:v>8.6923076923076916</c:v>
                </c:pt>
                <c:pt idx="173">
                  <c:v>8.6730769230769234</c:v>
                </c:pt>
                <c:pt idx="174">
                  <c:v>8.6538461538461533</c:v>
                </c:pt>
                <c:pt idx="175">
                  <c:v>8.634615384615385</c:v>
                </c:pt>
                <c:pt idx="176">
                  <c:v>8.615384615384615</c:v>
                </c:pt>
                <c:pt idx="177">
                  <c:v>8.5961538461538467</c:v>
                </c:pt>
                <c:pt idx="178">
                  <c:v>8.5769230769230766</c:v>
                </c:pt>
                <c:pt idx="179">
                  <c:v>8.5576923076923084</c:v>
                </c:pt>
                <c:pt idx="180">
                  <c:v>8.5384615384615383</c:v>
                </c:pt>
                <c:pt idx="181">
                  <c:v>8.5192307692307701</c:v>
                </c:pt>
                <c:pt idx="182">
                  <c:v>8.5</c:v>
                </c:pt>
                <c:pt idx="183">
                  <c:v>8.4807692307692299</c:v>
                </c:pt>
                <c:pt idx="184">
                  <c:v>8.4615384615384617</c:v>
                </c:pt>
                <c:pt idx="185">
                  <c:v>8.4423076923076916</c:v>
                </c:pt>
                <c:pt idx="186">
                  <c:v>8.4230769230769234</c:v>
                </c:pt>
                <c:pt idx="187">
                  <c:v>8.4038461538461533</c:v>
                </c:pt>
                <c:pt idx="188">
                  <c:v>8.384615384615385</c:v>
                </c:pt>
                <c:pt idx="189">
                  <c:v>8.365384615384615</c:v>
                </c:pt>
                <c:pt idx="190">
                  <c:v>8.3461538461538467</c:v>
                </c:pt>
                <c:pt idx="191">
                  <c:v>8.3269230769230766</c:v>
                </c:pt>
                <c:pt idx="192">
                  <c:v>8.3076923076923084</c:v>
                </c:pt>
                <c:pt idx="193">
                  <c:v>8.2884615384615383</c:v>
                </c:pt>
                <c:pt idx="194">
                  <c:v>8.2692307692307701</c:v>
                </c:pt>
                <c:pt idx="195">
                  <c:v>8.25</c:v>
                </c:pt>
                <c:pt idx="196">
                  <c:v>8.2307692307692299</c:v>
                </c:pt>
                <c:pt idx="197">
                  <c:v>8.2115384615384617</c:v>
                </c:pt>
                <c:pt idx="198">
                  <c:v>8.1923076923076916</c:v>
                </c:pt>
                <c:pt idx="199">
                  <c:v>8.1730769230769234</c:v>
                </c:pt>
                <c:pt idx="200">
                  <c:v>8.1538461538461533</c:v>
                </c:pt>
                <c:pt idx="201">
                  <c:v>8.134615384615385</c:v>
                </c:pt>
                <c:pt idx="202">
                  <c:v>8.115384615384615</c:v>
                </c:pt>
                <c:pt idx="203">
                  <c:v>8.0961538461538467</c:v>
                </c:pt>
                <c:pt idx="204">
                  <c:v>8.0769230769230766</c:v>
                </c:pt>
                <c:pt idx="205">
                  <c:v>8.0576923076923084</c:v>
                </c:pt>
                <c:pt idx="206">
                  <c:v>8.0384615384615383</c:v>
                </c:pt>
                <c:pt idx="207">
                  <c:v>8.0192307692307701</c:v>
                </c:pt>
                <c:pt idx="208">
                  <c:v>8</c:v>
                </c:pt>
                <c:pt idx="209">
                  <c:v>7.9807692307692308</c:v>
                </c:pt>
                <c:pt idx="210">
                  <c:v>7.9615384615384617</c:v>
                </c:pt>
                <c:pt idx="211">
                  <c:v>7.9423076923076925</c:v>
                </c:pt>
                <c:pt idx="212">
                  <c:v>7.9230769230769234</c:v>
                </c:pt>
                <c:pt idx="213">
                  <c:v>7.9038461538461542</c:v>
                </c:pt>
                <c:pt idx="214">
                  <c:v>7.884615384615385</c:v>
                </c:pt>
                <c:pt idx="215">
                  <c:v>7.865384615384615</c:v>
                </c:pt>
                <c:pt idx="216">
                  <c:v>7.8461538461538458</c:v>
                </c:pt>
                <c:pt idx="217">
                  <c:v>7.8269230769230766</c:v>
                </c:pt>
                <c:pt idx="218">
                  <c:v>7.8076923076923075</c:v>
                </c:pt>
                <c:pt idx="219">
                  <c:v>7.7884615384615383</c:v>
                </c:pt>
                <c:pt idx="220">
                  <c:v>7.7692307692307692</c:v>
                </c:pt>
                <c:pt idx="221">
                  <c:v>7.75</c:v>
                </c:pt>
                <c:pt idx="222">
                  <c:v>7.7307692307692308</c:v>
                </c:pt>
                <c:pt idx="223">
                  <c:v>7.7115384615384617</c:v>
                </c:pt>
                <c:pt idx="224">
                  <c:v>7.6923076923076925</c:v>
                </c:pt>
                <c:pt idx="225">
                  <c:v>7.6730769230769234</c:v>
                </c:pt>
                <c:pt idx="226">
                  <c:v>7.6538461538461542</c:v>
                </c:pt>
                <c:pt idx="227">
                  <c:v>7.634615384615385</c:v>
                </c:pt>
                <c:pt idx="228">
                  <c:v>7.615384615384615</c:v>
                </c:pt>
                <c:pt idx="229">
                  <c:v>7.5961538461538458</c:v>
                </c:pt>
                <c:pt idx="230">
                  <c:v>7.5769230769230766</c:v>
                </c:pt>
                <c:pt idx="231">
                  <c:v>7.5576923076923075</c:v>
                </c:pt>
                <c:pt idx="232">
                  <c:v>7.5384615384615383</c:v>
                </c:pt>
                <c:pt idx="233">
                  <c:v>7.5192307692307692</c:v>
                </c:pt>
                <c:pt idx="234">
                  <c:v>7.5</c:v>
                </c:pt>
                <c:pt idx="235">
                  <c:v>7.4807692307692308</c:v>
                </c:pt>
                <c:pt idx="236">
                  <c:v>7.4615384615384617</c:v>
                </c:pt>
                <c:pt idx="237">
                  <c:v>7.4423076923076925</c:v>
                </c:pt>
                <c:pt idx="238">
                  <c:v>7.4230769230769234</c:v>
                </c:pt>
                <c:pt idx="239">
                  <c:v>7.4038461538461542</c:v>
                </c:pt>
                <c:pt idx="240">
                  <c:v>7.384615384615385</c:v>
                </c:pt>
                <c:pt idx="241">
                  <c:v>7.365384615384615</c:v>
                </c:pt>
                <c:pt idx="242">
                  <c:v>7.3461538461538458</c:v>
                </c:pt>
                <c:pt idx="243">
                  <c:v>7.3269230769230766</c:v>
                </c:pt>
                <c:pt idx="244">
                  <c:v>7.3076923076923075</c:v>
                </c:pt>
                <c:pt idx="245">
                  <c:v>7.2884615384615383</c:v>
                </c:pt>
                <c:pt idx="246">
                  <c:v>7.2692307692307692</c:v>
                </c:pt>
                <c:pt idx="247">
                  <c:v>7.25</c:v>
                </c:pt>
                <c:pt idx="248">
                  <c:v>7.2307692307692308</c:v>
                </c:pt>
                <c:pt idx="249">
                  <c:v>7.2115384615384617</c:v>
                </c:pt>
                <c:pt idx="250">
                  <c:v>7.1923076923076925</c:v>
                </c:pt>
                <c:pt idx="251">
                  <c:v>7.1730769230769234</c:v>
                </c:pt>
                <c:pt idx="252">
                  <c:v>7.1538461538461542</c:v>
                </c:pt>
                <c:pt idx="253">
                  <c:v>7.134615384615385</c:v>
                </c:pt>
                <c:pt idx="254">
                  <c:v>7.115384615384615</c:v>
                </c:pt>
                <c:pt idx="255">
                  <c:v>7.0961538461538458</c:v>
                </c:pt>
                <c:pt idx="256">
                  <c:v>7.0769230769230766</c:v>
                </c:pt>
                <c:pt idx="257">
                  <c:v>7.0576923076923075</c:v>
                </c:pt>
                <c:pt idx="258">
                  <c:v>7.0384615384615383</c:v>
                </c:pt>
                <c:pt idx="259">
                  <c:v>7.0192307692307692</c:v>
                </c:pt>
                <c:pt idx="260">
                  <c:v>7</c:v>
                </c:pt>
                <c:pt idx="261">
                  <c:v>6.9807692307692308</c:v>
                </c:pt>
                <c:pt idx="262">
                  <c:v>6.9615384615384617</c:v>
                </c:pt>
                <c:pt idx="263">
                  <c:v>6.9423076923076925</c:v>
                </c:pt>
                <c:pt idx="264">
                  <c:v>6.9230769230769234</c:v>
                </c:pt>
                <c:pt idx="265">
                  <c:v>6.9038461538461542</c:v>
                </c:pt>
                <c:pt idx="266">
                  <c:v>6.884615384615385</c:v>
                </c:pt>
                <c:pt idx="267">
                  <c:v>6.865384615384615</c:v>
                </c:pt>
                <c:pt idx="268">
                  <c:v>6.8461538461538458</c:v>
                </c:pt>
                <c:pt idx="269">
                  <c:v>6.8269230769230766</c:v>
                </c:pt>
                <c:pt idx="270">
                  <c:v>6.8076923076923075</c:v>
                </c:pt>
                <c:pt idx="271">
                  <c:v>6.7884615384615383</c:v>
                </c:pt>
                <c:pt idx="272">
                  <c:v>6.7692307692307692</c:v>
                </c:pt>
                <c:pt idx="273">
                  <c:v>6.75</c:v>
                </c:pt>
                <c:pt idx="274">
                  <c:v>6.7307692307692308</c:v>
                </c:pt>
                <c:pt idx="275">
                  <c:v>6.7115384615384617</c:v>
                </c:pt>
                <c:pt idx="276">
                  <c:v>6.6923076923076925</c:v>
                </c:pt>
                <c:pt idx="277">
                  <c:v>6.6730769230769234</c:v>
                </c:pt>
                <c:pt idx="278">
                  <c:v>6.6538461538461542</c:v>
                </c:pt>
                <c:pt idx="279">
                  <c:v>6.634615384615385</c:v>
                </c:pt>
                <c:pt idx="280">
                  <c:v>6.615384615384615</c:v>
                </c:pt>
                <c:pt idx="281">
                  <c:v>6.5961538461538458</c:v>
                </c:pt>
                <c:pt idx="282">
                  <c:v>6.5769230769230766</c:v>
                </c:pt>
                <c:pt idx="283">
                  <c:v>6.5576923076923075</c:v>
                </c:pt>
                <c:pt idx="284">
                  <c:v>6.5384615384615383</c:v>
                </c:pt>
                <c:pt idx="285">
                  <c:v>6.5192307692307692</c:v>
                </c:pt>
                <c:pt idx="286">
                  <c:v>6.5</c:v>
                </c:pt>
                <c:pt idx="287">
                  <c:v>6.4807692307692308</c:v>
                </c:pt>
                <c:pt idx="288">
                  <c:v>6.4615384615384617</c:v>
                </c:pt>
                <c:pt idx="289">
                  <c:v>6.4423076923076925</c:v>
                </c:pt>
                <c:pt idx="290">
                  <c:v>6.4230769230769234</c:v>
                </c:pt>
                <c:pt idx="291">
                  <c:v>6.4038461538461542</c:v>
                </c:pt>
                <c:pt idx="292">
                  <c:v>6.384615384615385</c:v>
                </c:pt>
                <c:pt idx="293">
                  <c:v>6.365384615384615</c:v>
                </c:pt>
                <c:pt idx="294">
                  <c:v>6.3461538461538458</c:v>
                </c:pt>
                <c:pt idx="295">
                  <c:v>6.3269230769230766</c:v>
                </c:pt>
                <c:pt idx="296">
                  <c:v>6.3076923076923075</c:v>
                </c:pt>
                <c:pt idx="297">
                  <c:v>6.2884615384615383</c:v>
                </c:pt>
                <c:pt idx="298">
                  <c:v>6.2692307692307692</c:v>
                </c:pt>
                <c:pt idx="299">
                  <c:v>6.25</c:v>
                </c:pt>
                <c:pt idx="300">
                  <c:v>6.2307692307692308</c:v>
                </c:pt>
                <c:pt idx="301">
                  <c:v>6.2115384615384617</c:v>
                </c:pt>
                <c:pt idx="302">
                  <c:v>6.1923076923076925</c:v>
                </c:pt>
                <c:pt idx="303">
                  <c:v>6.1730769230769234</c:v>
                </c:pt>
                <c:pt idx="304">
                  <c:v>6.1538461538461542</c:v>
                </c:pt>
                <c:pt idx="305">
                  <c:v>6.134615384615385</c:v>
                </c:pt>
                <c:pt idx="306">
                  <c:v>6.115384615384615</c:v>
                </c:pt>
                <c:pt idx="307">
                  <c:v>6.0961538461538458</c:v>
                </c:pt>
                <c:pt idx="308">
                  <c:v>6.0769230769230766</c:v>
                </c:pt>
                <c:pt idx="309">
                  <c:v>6.0576923076923075</c:v>
                </c:pt>
                <c:pt idx="310">
                  <c:v>6.0384615384615383</c:v>
                </c:pt>
                <c:pt idx="311">
                  <c:v>6.0192307692307692</c:v>
                </c:pt>
                <c:pt idx="312">
                  <c:v>6</c:v>
                </c:pt>
                <c:pt idx="313">
                  <c:v>5.9807692307692308</c:v>
                </c:pt>
                <c:pt idx="314">
                  <c:v>5.9615384615384617</c:v>
                </c:pt>
                <c:pt idx="315">
                  <c:v>5.9423076923076925</c:v>
                </c:pt>
                <c:pt idx="316">
                  <c:v>5.9230769230769234</c:v>
                </c:pt>
                <c:pt idx="317">
                  <c:v>5.9038461538461542</c:v>
                </c:pt>
                <c:pt idx="318">
                  <c:v>5.884615384615385</c:v>
                </c:pt>
                <c:pt idx="319">
                  <c:v>5.865384615384615</c:v>
                </c:pt>
                <c:pt idx="320">
                  <c:v>5.8461538461538458</c:v>
                </c:pt>
                <c:pt idx="321">
                  <c:v>5.8269230769230766</c:v>
                </c:pt>
                <c:pt idx="322">
                  <c:v>5.8076923076923075</c:v>
                </c:pt>
                <c:pt idx="323">
                  <c:v>5.7884615384615383</c:v>
                </c:pt>
                <c:pt idx="324">
                  <c:v>5.7692307692307692</c:v>
                </c:pt>
                <c:pt idx="325">
                  <c:v>5.75</c:v>
                </c:pt>
                <c:pt idx="326">
                  <c:v>5.7307692307692308</c:v>
                </c:pt>
                <c:pt idx="327">
                  <c:v>5.7115384615384617</c:v>
                </c:pt>
                <c:pt idx="328">
                  <c:v>5.6923076923076925</c:v>
                </c:pt>
                <c:pt idx="329">
                  <c:v>5.6730769230769234</c:v>
                </c:pt>
                <c:pt idx="330">
                  <c:v>5.6538461538461542</c:v>
                </c:pt>
                <c:pt idx="331">
                  <c:v>5.634615384615385</c:v>
                </c:pt>
                <c:pt idx="332">
                  <c:v>5.615384615384615</c:v>
                </c:pt>
                <c:pt idx="333">
                  <c:v>5.5961538461538458</c:v>
                </c:pt>
                <c:pt idx="334">
                  <c:v>5.5769230769230766</c:v>
                </c:pt>
                <c:pt idx="335">
                  <c:v>5.5576923076923075</c:v>
                </c:pt>
                <c:pt idx="336">
                  <c:v>5.5384615384615383</c:v>
                </c:pt>
                <c:pt idx="337">
                  <c:v>5.5192307692307692</c:v>
                </c:pt>
                <c:pt idx="338">
                  <c:v>5.5</c:v>
                </c:pt>
                <c:pt idx="339">
                  <c:v>5.4807692307692308</c:v>
                </c:pt>
                <c:pt idx="340">
                  <c:v>5.4615384615384617</c:v>
                </c:pt>
                <c:pt idx="341">
                  <c:v>5.4423076923076925</c:v>
                </c:pt>
                <c:pt idx="342">
                  <c:v>5.4230769230769234</c:v>
                </c:pt>
                <c:pt idx="343">
                  <c:v>5.4038461538461542</c:v>
                </c:pt>
                <c:pt idx="344">
                  <c:v>5.384615384615385</c:v>
                </c:pt>
                <c:pt idx="345">
                  <c:v>5.365384615384615</c:v>
                </c:pt>
                <c:pt idx="346">
                  <c:v>5.3461538461538458</c:v>
                </c:pt>
                <c:pt idx="347">
                  <c:v>5.3269230769230766</c:v>
                </c:pt>
                <c:pt idx="348">
                  <c:v>5.3076923076923075</c:v>
                </c:pt>
                <c:pt idx="349">
                  <c:v>5.2884615384615383</c:v>
                </c:pt>
                <c:pt idx="350">
                  <c:v>5.2692307692307692</c:v>
                </c:pt>
                <c:pt idx="351">
                  <c:v>5.25</c:v>
                </c:pt>
                <c:pt idx="352">
                  <c:v>5.2307692307692308</c:v>
                </c:pt>
                <c:pt idx="353">
                  <c:v>5.2115384615384617</c:v>
                </c:pt>
                <c:pt idx="354">
                  <c:v>5.1923076923076925</c:v>
                </c:pt>
                <c:pt idx="355">
                  <c:v>5.1730769230769234</c:v>
                </c:pt>
                <c:pt idx="356">
                  <c:v>5.1538461538461542</c:v>
                </c:pt>
                <c:pt idx="357">
                  <c:v>5.134615384615385</c:v>
                </c:pt>
                <c:pt idx="358">
                  <c:v>5.115384615384615</c:v>
                </c:pt>
                <c:pt idx="359">
                  <c:v>5.0961538461538458</c:v>
                </c:pt>
                <c:pt idx="360">
                  <c:v>5.0769230769230766</c:v>
                </c:pt>
                <c:pt idx="361">
                  <c:v>5.0576923076923075</c:v>
                </c:pt>
                <c:pt idx="362">
                  <c:v>5.0384615384615383</c:v>
                </c:pt>
                <c:pt idx="363">
                  <c:v>5.0192307692307692</c:v>
                </c:pt>
                <c:pt idx="364">
                  <c:v>5</c:v>
                </c:pt>
                <c:pt idx="365">
                  <c:v>4.9807692307692308</c:v>
                </c:pt>
                <c:pt idx="366">
                  <c:v>4.9615384615384617</c:v>
                </c:pt>
                <c:pt idx="367">
                  <c:v>4.9423076923076925</c:v>
                </c:pt>
                <c:pt idx="368">
                  <c:v>4.9230769230769234</c:v>
                </c:pt>
                <c:pt idx="369">
                  <c:v>4.9038461538461542</c:v>
                </c:pt>
                <c:pt idx="370">
                  <c:v>4.884615384615385</c:v>
                </c:pt>
                <c:pt idx="371">
                  <c:v>4.865384615384615</c:v>
                </c:pt>
                <c:pt idx="372">
                  <c:v>4.8461538461538458</c:v>
                </c:pt>
                <c:pt idx="373">
                  <c:v>4.8269230769230766</c:v>
                </c:pt>
                <c:pt idx="374">
                  <c:v>4.8076923076923075</c:v>
                </c:pt>
                <c:pt idx="375">
                  <c:v>4.7884615384615383</c:v>
                </c:pt>
                <c:pt idx="376">
                  <c:v>4.7692307692307692</c:v>
                </c:pt>
                <c:pt idx="377">
                  <c:v>4.75</c:v>
                </c:pt>
                <c:pt idx="378">
                  <c:v>4.7307692307692308</c:v>
                </c:pt>
                <c:pt idx="379">
                  <c:v>4.7115384615384617</c:v>
                </c:pt>
                <c:pt idx="380">
                  <c:v>4.6923076923076925</c:v>
                </c:pt>
                <c:pt idx="381">
                  <c:v>4.6730769230769234</c:v>
                </c:pt>
                <c:pt idx="382">
                  <c:v>4.6538461538461542</c:v>
                </c:pt>
                <c:pt idx="383">
                  <c:v>4.634615384615385</c:v>
                </c:pt>
                <c:pt idx="384">
                  <c:v>4.615384615384615</c:v>
                </c:pt>
                <c:pt idx="385">
                  <c:v>4.5961538461538458</c:v>
                </c:pt>
                <c:pt idx="386">
                  <c:v>4.5769230769230766</c:v>
                </c:pt>
                <c:pt idx="387">
                  <c:v>4.5576923076923075</c:v>
                </c:pt>
                <c:pt idx="388">
                  <c:v>4.5384615384615383</c:v>
                </c:pt>
                <c:pt idx="389">
                  <c:v>4.5192307692307692</c:v>
                </c:pt>
                <c:pt idx="390">
                  <c:v>4.5</c:v>
                </c:pt>
                <c:pt idx="391">
                  <c:v>4.4807692307692308</c:v>
                </c:pt>
                <c:pt idx="392">
                  <c:v>4.4615384615384617</c:v>
                </c:pt>
                <c:pt idx="393">
                  <c:v>4.4423076923076925</c:v>
                </c:pt>
                <c:pt idx="394">
                  <c:v>4.4230769230769234</c:v>
                </c:pt>
                <c:pt idx="395">
                  <c:v>4.4038461538461542</c:v>
                </c:pt>
                <c:pt idx="396">
                  <c:v>4.384615384615385</c:v>
                </c:pt>
                <c:pt idx="397">
                  <c:v>4.365384615384615</c:v>
                </c:pt>
                <c:pt idx="398">
                  <c:v>4.3461538461538458</c:v>
                </c:pt>
                <c:pt idx="399">
                  <c:v>4.3269230769230766</c:v>
                </c:pt>
                <c:pt idx="400">
                  <c:v>4.3076923076923075</c:v>
                </c:pt>
                <c:pt idx="401">
                  <c:v>4.2884615384615383</c:v>
                </c:pt>
                <c:pt idx="402">
                  <c:v>4.2692307692307692</c:v>
                </c:pt>
                <c:pt idx="403">
                  <c:v>4.25</c:v>
                </c:pt>
                <c:pt idx="404">
                  <c:v>4.2307692307692308</c:v>
                </c:pt>
                <c:pt idx="405">
                  <c:v>4.2115384615384617</c:v>
                </c:pt>
                <c:pt idx="406">
                  <c:v>4.1923076923076925</c:v>
                </c:pt>
                <c:pt idx="407">
                  <c:v>4.1730769230769234</c:v>
                </c:pt>
                <c:pt idx="408">
                  <c:v>4.1538461538461542</c:v>
                </c:pt>
                <c:pt idx="409">
                  <c:v>4.134615384615385</c:v>
                </c:pt>
                <c:pt idx="410">
                  <c:v>4.115384615384615</c:v>
                </c:pt>
                <c:pt idx="411">
                  <c:v>4.0961538461538458</c:v>
                </c:pt>
                <c:pt idx="412">
                  <c:v>4.0769230769230766</c:v>
                </c:pt>
                <c:pt idx="413">
                  <c:v>4.0576923076923075</c:v>
                </c:pt>
                <c:pt idx="414">
                  <c:v>4.0384615384615383</c:v>
                </c:pt>
                <c:pt idx="415">
                  <c:v>4.0192307692307692</c:v>
                </c:pt>
                <c:pt idx="416">
                  <c:v>4</c:v>
                </c:pt>
                <c:pt idx="417">
                  <c:v>3.9807692307692308</c:v>
                </c:pt>
                <c:pt idx="418">
                  <c:v>3.9615384615384617</c:v>
                </c:pt>
                <c:pt idx="419">
                  <c:v>3.9423076923076925</c:v>
                </c:pt>
                <c:pt idx="420">
                  <c:v>3.9230769230769229</c:v>
                </c:pt>
                <c:pt idx="421">
                  <c:v>3.9038461538461537</c:v>
                </c:pt>
                <c:pt idx="422">
                  <c:v>3.8846153846153846</c:v>
                </c:pt>
                <c:pt idx="423">
                  <c:v>3.8653846153846154</c:v>
                </c:pt>
                <c:pt idx="424">
                  <c:v>3.8461538461538463</c:v>
                </c:pt>
                <c:pt idx="425">
                  <c:v>3.8269230769230771</c:v>
                </c:pt>
                <c:pt idx="426">
                  <c:v>3.8076923076923075</c:v>
                </c:pt>
                <c:pt idx="427">
                  <c:v>3.7884615384615383</c:v>
                </c:pt>
                <c:pt idx="428">
                  <c:v>3.7692307692307692</c:v>
                </c:pt>
                <c:pt idx="429">
                  <c:v>3.75</c:v>
                </c:pt>
                <c:pt idx="430">
                  <c:v>3.7307692307692308</c:v>
                </c:pt>
                <c:pt idx="431">
                  <c:v>3.7115384615384617</c:v>
                </c:pt>
                <c:pt idx="432">
                  <c:v>3.6923076923076925</c:v>
                </c:pt>
                <c:pt idx="433">
                  <c:v>3.6730769230769229</c:v>
                </c:pt>
                <c:pt idx="434">
                  <c:v>3.6538461538461537</c:v>
                </c:pt>
                <c:pt idx="435">
                  <c:v>3.6346153846153846</c:v>
                </c:pt>
                <c:pt idx="436">
                  <c:v>3.6153846153846154</c:v>
                </c:pt>
                <c:pt idx="437">
                  <c:v>3.5961538461538463</c:v>
                </c:pt>
                <c:pt idx="438">
                  <c:v>3.5769230769230771</c:v>
                </c:pt>
                <c:pt idx="439">
                  <c:v>3.5576923076923075</c:v>
                </c:pt>
                <c:pt idx="440">
                  <c:v>3.5384615384615383</c:v>
                </c:pt>
                <c:pt idx="441">
                  <c:v>3.5192307692307692</c:v>
                </c:pt>
                <c:pt idx="442">
                  <c:v>3.5</c:v>
                </c:pt>
                <c:pt idx="443">
                  <c:v>3.4807692307692308</c:v>
                </c:pt>
                <c:pt idx="444">
                  <c:v>3.4615384615384617</c:v>
                </c:pt>
                <c:pt idx="445">
                  <c:v>3.4423076923076925</c:v>
                </c:pt>
                <c:pt idx="446">
                  <c:v>3.4230769230769229</c:v>
                </c:pt>
                <c:pt idx="447">
                  <c:v>3.4038461538461537</c:v>
                </c:pt>
                <c:pt idx="448">
                  <c:v>3.3846153846153846</c:v>
                </c:pt>
                <c:pt idx="449">
                  <c:v>3.3653846153846154</c:v>
                </c:pt>
                <c:pt idx="450">
                  <c:v>3.3461538461538463</c:v>
                </c:pt>
                <c:pt idx="451">
                  <c:v>3.3269230769230771</c:v>
                </c:pt>
                <c:pt idx="452">
                  <c:v>3.3076923076923075</c:v>
                </c:pt>
                <c:pt idx="453">
                  <c:v>3.2884615384615383</c:v>
                </c:pt>
                <c:pt idx="454">
                  <c:v>3.2692307692307692</c:v>
                </c:pt>
                <c:pt idx="455">
                  <c:v>3.25</c:v>
                </c:pt>
                <c:pt idx="456">
                  <c:v>3.2307692307692308</c:v>
                </c:pt>
                <c:pt idx="457">
                  <c:v>3.2115384615384617</c:v>
                </c:pt>
                <c:pt idx="458">
                  <c:v>3.1923076923076925</c:v>
                </c:pt>
                <c:pt idx="459">
                  <c:v>3.1730769230769229</c:v>
                </c:pt>
                <c:pt idx="460">
                  <c:v>3.1538461538461537</c:v>
                </c:pt>
                <c:pt idx="461">
                  <c:v>3.1346153846153846</c:v>
                </c:pt>
                <c:pt idx="462">
                  <c:v>3.1153846153846154</c:v>
                </c:pt>
                <c:pt idx="463">
                  <c:v>3.0961538461538463</c:v>
                </c:pt>
                <c:pt idx="464">
                  <c:v>3.0769230769230771</c:v>
                </c:pt>
                <c:pt idx="465">
                  <c:v>3.0576923076923075</c:v>
                </c:pt>
                <c:pt idx="466">
                  <c:v>3.0384615384615383</c:v>
                </c:pt>
                <c:pt idx="467">
                  <c:v>3.0192307692307692</c:v>
                </c:pt>
                <c:pt idx="468">
                  <c:v>3</c:v>
                </c:pt>
                <c:pt idx="469">
                  <c:v>2.9807692307692308</c:v>
                </c:pt>
                <c:pt idx="470">
                  <c:v>2.9615384615384617</c:v>
                </c:pt>
                <c:pt idx="471">
                  <c:v>2.9423076923076925</c:v>
                </c:pt>
                <c:pt idx="472">
                  <c:v>2.9230769230769229</c:v>
                </c:pt>
                <c:pt idx="473">
                  <c:v>2.9038461538461537</c:v>
                </c:pt>
                <c:pt idx="474">
                  <c:v>2.8846153846153846</c:v>
                </c:pt>
                <c:pt idx="475">
                  <c:v>2.8653846153846154</c:v>
                </c:pt>
                <c:pt idx="476">
                  <c:v>2.8461538461538463</c:v>
                </c:pt>
                <c:pt idx="477">
                  <c:v>2.8269230769230771</c:v>
                </c:pt>
                <c:pt idx="478">
                  <c:v>2.8076923076923075</c:v>
                </c:pt>
                <c:pt idx="479">
                  <c:v>2.7884615384615383</c:v>
                </c:pt>
                <c:pt idx="480">
                  <c:v>2.7692307692307692</c:v>
                </c:pt>
                <c:pt idx="481">
                  <c:v>2.75</c:v>
                </c:pt>
                <c:pt idx="482">
                  <c:v>2.7307692307692308</c:v>
                </c:pt>
                <c:pt idx="483">
                  <c:v>2.7115384615384617</c:v>
                </c:pt>
                <c:pt idx="484">
                  <c:v>2.6923076923076925</c:v>
                </c:pt>
                <c:pt idx="485">
                  <c:v>2.6730769230769229</c:v>
                </c:pt>
                <c:pt idx="486">
                  <c:v>2.6538461538461537</c:v>
                </c:pt>
                <c:pt idx="487">
                  <c:v>2.6346153846153846</c:v>
                </c:pt>
                <c:pt idx="488">
                  <c:v>2.6153846153846154</c:v>
                </c:pt>
                <c:pt idx="489">
                  <c:v>2.5961538461538463</c:v>
                </c:pt>
                <c:pt idx="490">
                  <c:v>2.5769230769230771</c:v>
                </c:pt>
                <c:pt idx="491">
                  <c:v>2.5576923076923075</c:v>
                </c:pt>
                <c:pt idx="492">
                  <c:v>2.5384615384615383</c:v>
                </c:pt>
                <c:pt idx="493">
                  <c:v>2.5192307692307692</c:v>
                </c:pt>
                <c:pt idx="494">
                  <c:v>2.5</c:v>
                </c:pt>
                <c:pt idx="495">
                  <c:v>2.4807692307692308</c:v>
                </c:pt>
                <c:pt idx="496">
                  <c:v>2.4615384615384617</c:v>
                </c:pt>
                <c:pt idx="497">
                  <c:v>2.4423076923076925</c:v>
                </c:pt>
                <c:pt idx="498">
                  <c:v>2.4230769230769229</c:v>
                </c:pt>
                <c:pt idx="499">
                  <c:v>2.4038461538461537</c:v>
                </c:pt>
                <c:pt idx="500">
                  <c:v>2.3846153846153846</c:v>
                </c:pt>
                <c:pt idx="501">
                  <c:v>2.3653846153846154</c:v>
                </c:pt>
                <c:pt idx="502">
                  <c:v>2.3461538461538463</c:v>
                </c:pt>
                <c:pt idx="503">
                  <c:v>2.3269230769230771</c:v>
                </c:pt>
                <c:pt idx="504">
                  <c:v>2.3076923076923075</c:v>
                </c:pt>
                <c:pt idx="505">
                  <c:v>2.2884615384615383</c:v>
                </c:pt>
                <c:pt idx="506">
                  <c:v>2.2692307692307692</c:v>
                </c:pt>
                <c:pt idx="507">
                  <c:v>2.25</c:v>
                </c:pt>
                <c:pt idx="508">
                  <c:v>2.2307692307692308</c:v>
                </c:pt>
                <c:pt idx="509">
                  <c:v>2.2115384615384617</c:v>
                </c:pt>
                <c:pt idx="510">
                  <c:v>2.1923076923076925</c:v>
                </c:pt>
                <c:pt idx="511">
                  <c:v>2.1730769230769229</c:v>
                </c:pt>
                <c:pt idx="512">
                  <c:v>2.1538461538461537</c:v>
                </c:pt>
                <c:pt idx="513">
                  <c:v>2.1346153846153846</c:v>
                </c:pt>
                <c:pt idx="514">
                  <c:v>2.1153846153846154</c:v>
                </c:pt>
                <c:pt idx="515">
                  <c:v>2.0961538461538463</c:v>
                </c:pt>
                <c:pt idx="516">
                  <c:v>2.0769230769230771</c:v>
                </c:pt>
                <c:pt idx="517">
                  <c:v>2.0576923076923075</c:v>
                </c:pt>
                <c:pt idx="518">
                  <c:v>2.0384615384615383</c:v>
                </c:pt>
                <c:pt idx="519">
                  <c:v>2.0192307692307692</c:v>
                </c:pt>
                <c:pt idx="520">
                  <c:v>2</c:v>
                </c:pt>
                <c:pt idx="521">
                  <c:v>1.9807692307692308</c:v>
                </c:pt>
                <c:pt idx="522">
                  <c:v>1.9615384615384615</c:v>
                </c:pt>
                <c:pt idx="523">
                  <c:v>1.9423076923076923</c:v>
                </c:pt>
                <c:pt idx="524">
                  <c:v>1.9230769230769231</c:v>
                </c:pt>
                <c:pt idx="525">
                  <c:v>1.9038461538461537</c:v>
                </c:pt>
                <c:pt idx="526">
                  <c:v>1.8846153846153846</c:v>
                </c:pt>
                <c:pt idx="527">
                  <c:v>1.8653846153846154</c:v>
                </c:pt>
                <c:pt idx="528">
                  <c:v>1.8461538461538463</c:v>
                </c:pt>
                <c:pt idx="529">
                  <c:v>1.8269230769230769</c:v>
                </c:pt>
                <c:pt idx="530">
                  <c:v>1.8076923076923077</c:v>
                </c:pt>
                <c:pt idx="531">
                  <c:v>1.7884615384615385</c:v>
                </c:pt>
                <c:pt idx="532">
                  <c:v>1.7692307692307692</c:v>
                </c:pt>
                <c:pt idx="533">
                  <c:v>1.75</c:v>
                </c:pt>
                <c:pt idx="534">
                  <c:v>1.7307692307692308</c:v>
                </c:pt>
                <c:pt idx="535">
                  <c:v>1.7115384615384615</c:v>
                </c:pt>
                <c:pt idx="536">
                  <c:v>1.6923076923076923</c:v>
                </c:pt>
                <c:pt idx="537">
                  <c:v>1.6730769230769231</c:v>
                </c:pt>
                <c:pt idx="538">
                  <c:v>1.6538461538461537</c:v>
                </c:pt>
                <c:pt idx="539">
                  <c:v>1.6346153846153846</c:v>
                </c:pt>
                <c:pt idx="540">
                  <c:v>1.6153846153846154</c:v>
                </c:pt>
                <c:pt idx="541">
                  <c:v>1.5961538461538463</c:v>
                </c:pt>
                <c:pt idx="542">
                  <c:v>1.5769230769230769</c:v>
                </c:pt>
                <c:pt idx="543">
                  <c:v>1.5576923076923077</c:v>
                </c:pt>
                <c:pt idx="544">
                  <c:v>1.5384615384615385</c:v>
                </c:pt>
                <c:pt idx="545">
                  <c:v>1.5192307692307692</c:v>
                </c:pt>
                <c:pt idx="546">
                  <c:v>1.5</c:v>
                </c:pt>
                <c:pt idx="547">
                  <c:v>1.4807692307692308</c:v>
                </c:pt>
                <c:pt idx="548">
                  <c:v>1.4615384615384615</c:v>
                </c:pt>
                <c:pt idx="549">
                  <c:v>1.4423076923076923</c:v>
                </c:pt>
                <c:pt idx="550">
                  <c:v>1.4230769230769231</c:v>
                </c:pt>
                <c:pt idx="551">
                  <c:v>1.4038461538461537</c:v>
                </c:pt>
                <c:pt idx="552">
                  <c:v>1.3846153846153846</c:v>
                </c:pt>
                <c:pt idx="553">
                  <c:v>1.3653846153846154</c:v>
                </c:pt>
                <c:pt idx="554">
                  <c:v>1.3461538461538463</c:v>
                </c:pt>
                <c:pt idx="555">
                  <c:v>1.3269230769230769</c:v>
                </c:pt>
                <c:pt idx="556">
                  <c:v>1.3076923076923077</c:v>
                </c:pt>
                <c:pt idx="557">
                  <c:v>1.2884615384615385</c:v>
                </c:pt>
                <c:pt idx="558">
                  <c:v>1.2692307692307692</c:v>
                </c:pt>
                <c:pt idx="559">
                  <c:v>1.25</c:v>
                </c:pt>
                <c:pt idx="560">
                  <c:v>1.2307692307692308</c:v>
                </c:pt>
                <c:pt idx="561">
                  <c:v>1.2115384615384615</c:v>
                </c:pt>
                <c:pt idx="562">
                  <c:v>1.1923076923076923</c:v>
                </c:pt>
                <c:pt idx="563">
                  <c:v>1.1730769230769231</c:v>
                </c:pt>
                <c:pt idx="564">
                  <c:v>1.1538461538461537</c:v>
                </c:pt>
                <c:pt idx="565">
                  <c:v>1.1346153846153846</c:v>
                </c:pt>
                <c:pt idx="566">
                  <c:v>1.1153846153846154</c:v>
                </c:pt>
                <c:pt idx="567">
                  <c:v>1.0961538461538463</c:v>
                </c:pt>
                <c:pt idx="568">
                  <c:v>1.0769230769230769</c:v>
                </c:pt>
                <c:pt idx="569">
                  <c:v>1.0576923076923077</c:v>
                </c:pt>
                <c:pt idx="570">
                  <c:v>1.0384615384615385</c:v>
                </c:pt>
                <c:pt idx="571">
                  <c:v>1.0192307692307692</c:v>
                </c:pt>
                <c:pt idx="572">
                  <c:v>1</c:v>
                </c:pt>
                <c:pt idx="573">
                  <c:v>0.98076923076923073</c:v>
                </c:pt>
                <c:pt idx="574">
                  <c:v>0.96153846153846156</c:v>
                </c:pt>
                <c:pt idx="575">
                  <c:v>0.94230769230769229</c:v>
                </c:pt>
                <c:pt idx="576">
                  <c:v>0.92307692307692313</c:v>
                </c:pt>
                <c:pt idx="577">
                  <c:v>0.90384615384615385</c:v>
                </c:pt>
                <c:pt idx="578">
                  <c:v>0.88461538461538458</c:v>
                </c:pt>
                <c:pt idx="579">
                  <c:v>0.86538461538461542</c:v>
                </c:pt>
                <c:pt idx="580">
                  <c:v>0.84615384615384615</c:v>
                </c:pt>
                <c:pt idx="581">
                  <c:v>0.82692307692307687</c:v>
                </c:pt>
                <c:pt idx="582">
                  <c:v>0.80769230769230771</c:v>
                </c:pt>
                <c:pt idx="583">
                  <c:v>0.78846153846153844</c:v>
                </c:pt>
                <c:pt idx="584">
                  <c:v>0.76923076923076927</c:v>
                </c:pt>
                <c:pt idx="585">
                  <c:v>0.75</c:v>
                </c:pt>
                <c:pt idx="586">
                  <c:v>0.73076923076923073</c:v>
                </c:pt>
                <c:pt idx="587">
                  <c:v>0.71153846153846156</c:v>
                </c:pt>
                <c:pt idx="588">
                  <c:v>0.69230769230769229</c:v>
                </c:pt>
                <c:pt idx="589">
                  <c:v>0.67307692307692313</c:v>
                </c:pt>
                <c:pt idx="590">
                  <c:v>0.65384615384615385</c:v>
                </c:pt>
                <c:pt idx="591">
                  <c:v>0.63461538461538458</c:v>
                </c:pt>
                <c:pt idx="592">
                  <c:v>0.61538461538461542</c:v>
                </c:pt>
                <c:pt idx="593">
                  <c:v>0.59615384615384615</c:v>
                </c:pt>
                <c:pt idx="594">
                  <c:v>0.57692307692307687</c:v>
                </c:pt>
                <c:pt idx="595">
                  <c:v>0.55769230769230771</c:v>
                </c:pt>
                <c:pt idx="596">
                  <c:v>0.53846153846153844</c:v>
                </c:pt>
                <c:pt idx="597">
                  <c:v>0.51923076923076927</c:v>
                </c:pt>
                <c:pt idx="598">
                  <c:v>0.5</c:v>
                </c:pt>
                <c:pt idx="599">
                  <c:v>0.48076923076923078</c:v>
                </c:pt>
                <c:pt idx="600">
                  <c:v>0.46153846153846156</c:v>
                </c:pt>
                <c:pt idx="601">
                  <c:v>0.44230769230769229</c:v>
                </c:pt>
                <c:pt idx="602">
                  <c:v>0.42307692307692307</c:v>
                </c:pt>
                <c:pt idx="603">
                  <c:v>0.40384615384615385</c:v>
                </c:pt>
                <c:pt idx="604">
                  <c:v>0.38461538461538464</c:v>
                </c:pt>
                <c:pt idx="605">
                  <c:v>0.36538461538461536</c:v>
                </c:pt>
                <c:pt idx="606">
                  <c:v>0.34615384615384615</c:v>
                </c:pt>
                <c:pt idx="607">
                  <c:v>0.32692307692307693</c:v>
                </c:pt>
                <c:pt idx="608">
                  <c:v>0.30769230769230771</c:v>
                </c:pt>
                <c:pt idx="609">
                  <c:v>0.28846153846153844</c:v>
                </c:pt>
                <c:pt idx="610">
                  <c:v>0.26923076923076922</c:v>
                </c:pt>
                <c:pt idx="611">
                  <c:v>0.25</c:v>
                </c:pt>
                <c:pt idx="612">
                  <c:v>0.23076923076923078</c:v>
                </c:pt>
                <c:pt idx="613">
                  <c:v>0.21153846153846154</c:v>
                </c:pt>
                <c:pt idx="614">
                  <c:v>0.19230769230769232</c:v>
                </c:pt>
                <c:pt idx="615">
                  <c:v>0.17307692307692307</c:v>
                </c:pt>
                <c:pt idx="616">
                  <c:v>0.15384615384615385</c:v>
                </c:pt>
                <c:pt idx="617">
                  <c:v>0.13461538461538461</c:v>
                </c:pt>
                <c:pt idx="618">
                  <c:v>0.11538461538461539</c:v>
                </c:pt>
                <c:pt idx="619">
                  <c:v>9.6153846153846159E-2</c:v>
                </c:pt>
                <c:pt idx="620">
                  <c:v>7.6923076923076927E-2</c:v>
                </c:pt>
                <c:pt idx="621">
                  <c:v>5.7692307692307696E-2</c:v>
                </c:pt>
                <c:pt idx="622">
                  <c:v>3.8461538461538464E-2</c:v>
                </c:pt>
                <c:pt idx="623">
                  <c:v>1.9230769230769232E-2</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numCache>
            </c:numRef>
          </c:xVal>
          <c:yVal>
            <c:numRef>
              <c:f>'Prob Blackjack'!$G$2:$G$651</c:f>
              <c:numCache>
                <c:formatCode>0.000%</c:formatCode>
                <c:ptCount val="650"/>
                <c:pt idx="0">
                  <c:v>4.7337278106508882E-2</c:v>
                </c:pt>
                <c:pt idx="1">
                  <c:v>4.7337278106508882E-2</c:v>
                </c:pt>
                <c:pt idx="2">
                  <c:v>4.7337278106508882E-2</c:v>
                </c:pt>
                <c:pt idx="3">
                  <c:v>4.7337278106508882E-2</c:v>
                </c:pt>
                <c:pt idx="4">
                  <c:v>4.7337278106508882E-2</c:v>
                </c:pt>
                <c:pt idx="5">
                  <c:v>4.7337278106508882E-2</c:v>
                </c:pt>
                <c:pt idx="6">
                  <c:v>4.7337278106508882E-2</c:v>
                </c:pt>
                <c:pt idx="7">
                  <c:v>4.7337278106508882E-2</c:v>
                </c:pt>
                <c:pt idx="8">
                  <c:v>4.7337278106508882E-2</c:v>
                </c:pt>
                <c:pt idx="9">
                  <c:v>4.7337278106508882E-2</c:v>
                </c:pt>
                <c:pt idx="10">
                  <c:v>4.7337278106508882E-2</c:v>
                </c:pt>
                <c:pt idx="11">
                  <c:v>4.7337278106508882E-2</c:v>
                </c:pt>
                <c:pt idx="12">
                  <c:v>4.7337278106508882E-2</c:v>
                </c:pt>
                <c:pt idx="13">
                  <c:v>4.7337278106508882E-2</c:v>
                </c:pt>
                <c:pt idx="14">
                  <c:v>4.7337278106508882E-2</c:v>
                </c:pt>
                <c:pt idx="15">
                  <c:v>4.7337278106508882E-2</c:v>
                </c:pt>
                <c:pt idx="16">
                  <c:v>4.7337278106508882E-2</c:v>
                </c:pt>
                <c:pt idx="17">
                  <c:v>4.7337278106508882E-2</c:v>
                </c:pt>
                <c:pt idx="18">
                  <c:v>4.7337278106508882E-2</c:v>
                </c:pt>
                <c:pt idx="19">
                  <c:v>4.7337278106508882E-2</c:v>
                </c:pt>
                <c:pt idx="20">
                  <c:v>4.7337278106508882E-2</c:v>
                </c:pt>
                <c:pt idx="21">
                  <c:v>4.7337278106508882E-2</c:v>
                </c:pt>
                <c:pt idx="22">
                  <c:v>4.7337278106508882E-2</c:v>
                </c:pt>
                <c:pt idx="23">
                  <c:v>4.7337278106508882E-2</c:v>
                </c:pt>
                <c:pt idx="24">
                  <c:v>4.7337278106508882E-2</c:v>
                </c:pt>
                <c:pt idx="25">
                  <c:v>4.7337278106508882E-2</c:v>
                </c:pt>
                <c:pt idx="26">
                  <c:v>4.7337278106508882E-2</c:v>
                </c:pt>
                <c:pt idx="27">
                  <c:v>4.7337278106508882E-2</c:v>
                </c:pt>
                <c:pt idx="28">
                  <c:v>4.7337278106508882E-2</c:v>
                </c:pt>
                <c:pt idx="29">
                  <c:v>4.7337278106508882E-2</c:v>
                </c:pt>
                <c:pt idx="30">
                  <c:v>4.7337278106508882E-2</c:v>
                </c:pt>
                <c:pt idx="31">
                  <c:v>4.7337278106508882E-2</c:v>
                </c:pt>
                <c:pt idx="32">
                  <c:v>4.7337278106508882E-2</c:v>
                </c:pt>
                <c:pt idx="33">
                  <c:v>4.7337278106508882E-2</c:v>
                </c:pt>
                <c:pt idx="34">
                  <c:v>4.7337278106508882E-2</c:v>
                </c:pt>
                <c:pt idx="35">
                  <c:v>4.7337278106508882E-2</c:v>
                </c:pt>
                <c:pt idx="36">
                  <c:v>4.7337278106508882E-2</c:v>
                </c:pt>
                <c:pt idx="37">
                  <c:v>4.7337278106508882E-2</c:v>
                </c:pt>
                <c:pt idx="38">
                  <c:v>4.7337278106508882E-2</c:v>
                </c:pt>
                <c:pt idx="39">
                  <c:v>4.7337278106508882E-2</c:v>
                </c:pt>
                <c:pt idx="40">
                  <c:v>4.7337278106508882E-2</c:v>
                </c:pt>
                <c:pt idx="41">
                  <c:v>4.7337278106508882E-2</c:v>
                </c:pt>
                <c:pt idx="42">
                  <c:v>4.7337278106508882E-2</c:v>
                </c:pt>
                <c:pt idx="43">
                  <c:v>4.7337278106508882E-2</c:v>
                </c:pt>
                <c:pt idx="44">
                  <c:v>4.7337278106508882E-2</c:v>
                </c:pt>
                <c:pt idx="45">
                  <c:v>4.7337278106508882E-2</c:v>
                </c:pt>
                <c:pt idx="46">
                  <c:v>4.7337278106508882E-2</c:v>
                </c:pt>
                <c:pt idx="47">
                  <c:v>4.7337278106508882E-2</c:v>
                </c:pt>
                <c:pt idx="48">
                  <c:v>4.7337278106508882E-2</c:v>
                </c:pt>
                <c:pt idx="49">
                  <c:v>4.7337278106508882E-2</c:v>
                </c:pt>
                <c:pt idx="50">
                  <c:v>4.7337278106508882E-2</c:v>
                </c:pt>
                <c:pt idx="51">
                  <c:v>4.7337278106508882E-2</c:v>
                </c:pt>
                <c:pt idx="52">
                  <c:v>4.7337278106508882E-2</c:v>
                </c:pt>
                <c:pt idx="53">
                  <c:v>4.7337278106508882E-2</c:v>
                </c:pt>
                <c:pt idx="54">
                  <c:v>4.7337278106508882E-2</c:v>
                </c:pt>
                <c:pt idx="55">
                  <c:v>4.7337278106508882E-2</c:v>
                </c:pt>
                <c:pt idx="56">
                  <c:v>4.7337278106508882E-2</c:v>
                </c:pt>
                <c:pt idx="57">
                  <c:v>4.7337278106508882E-2</c:v>
                </c:pt>
                <c:pt idx="58">
                  <c:v>4.7337278106508882E-2</c:v>
                </c:pt>
                <c:pt idx="59">
                  <c:v>4.7337278106508882E-2</c:v>
                </c:pt>
                <c:pt idx="60">
                  <c:v>4.7337278106508882E-2</c:v>
                </c:pt>
                <c:pt idx="61">
                  <c:v>4.7337278106508882E-2</c:v>
                </c:pt>
                <c:pt idx="62">
                  <c:v>4.7337278106508882E-2</c:v>
                </c:pt>
                <c:pt idx="63">
                  <c:v>4.7337278106508882E-2</c:v>
                </c:pt>
                <c:pt idx="64">
                  <c:v>4.7337278106508882E-2</c:v>
                </c:pt>
                <c:pt idx="65">
                  <c:v>4.7337278106508882E-2</c:v>
                </c:pt>
                <c:pt idx="66">
                  <c:v>4.7337278106508882E-2</c:v>
                </c:pt>
                <c:pt idx="67">
                  <c:v>4.7337278106508882E-2</c:v>
                </c:pt>
                <c:pt idx="68">
                  <c:v>4.7337278106508882E-2</c:v>
                </c:pt>
                <c:pt idx="69">
                  <c:v>4.7337278106508882E-2</c:v>
                </c:pt>
                <c:pt idx="70">
                  <c:v>4.7337278106508882E-2</c:v>
                </c:pt>
                <c:pt idx="71">
                  <c:v>4.7337278106508882E-2</c:v>
                </c:pt>
                <c:pt idx="72">
                  <c:v>4.7337278106508882E-2</c:v>
                </c:pt>
                <c:pt idx="73">
                  <c:v>4.7337278106508882E-2</c:v>
                </c:pt>
                <c:pt idx="74">
                  <c:v>4.7337278106508882E-2</c:v>
                </c:pt>
                <c:pt idx="75">
                  <c:v>4.7337278106508882E-2</c:v>
                </c:pt>
                <c:pt idx="76">
                  <c:v>4.7337278106508882E-2</c:v>
                </c:pt>
                <c:pt idx="77">
                  <c:v>4.7337278106508882E-2</c:v>
                </c:pt>
                <c:pt idx="78">
                  <c:v>4.7337278106508882E-2</c:v>
                </c:pt>
                <c:pt idx="79">
                  <c:v>4.7337278106508882E-2</c:v>
                </c:pt>
                <c:pt idx="80">
                  <c:v>4.7337278106508882E-2</c:v>
                </c:pt>
                <c:pt idx="81">
                  <c:v>4.7337278106508882E-2</c:v>
                </c:pt>
                <c:pt idx="82">
                  <c:v>4.7337278106508882E-2</c:v>
                </c:pt>
                <c:pt idx="83">
                  <c:v>4.7337278106508882E-2</c:v>
                </c:pt>
                <c:pt idx="84">
                  <c:v>4.7337278106508882E-2</c:v>
                </c:pt>
                <c:pt idx="85">
                  <c:v>4.7337278106508882E-2</c:v>
                </c:pt>
                <c:pt idx="86">
                  <c:v>4.7337278106508882E-2</c:v>
                </c:pt>
                <c:pt idx="87">
                  <c:v>4.7337278106508882E-2</c:v>
                </c:pt>
                <c:pt idx="88">
                  <c:v>4.7337278106508882E-2</c:v>
                </c:pt>
                <c:pt idx="89">
                  <c:v>4.7337278106508882E-2</c:v>
                </c:pt>
                <c:pt idx="90">
                  <c:v>4.7337278106508882E-2</c:v>
                </c:pt>
                <c:pt idx="91">
                  <c:v>4.7337278106508882E-2</c:v>
                </c:pt>
                <c:pt idx="92">
                  <c:v>4.7337278106508882E-2</c:v>
                </c:pt>
                <c:pt idx="93">
                  <c:v>4.7337278106508882E-2</c:v>
                </c:pt>
                <c:pt idx="94">
                  <c:v>4.7337278106508882E-2</c:v>
                </c:pt>
                <c:pt idx="95">
                  <c:v>4.7337278106508882E-2</c:v>
                </c:pt>
                <c:pt idx="96">
                  <c:v>4.7337278106508882E-2</c:v>
                </c:pt>
                <c:pt idx="97">
                  <c:v>4.7337278106508882E-2</c:v>
                </c:pt>
                <c:pt idx="98">
                  <c:v>4.7337278106508882E-2</c:v>
                </c:pt>
                <c:pt idx="99">
                  <c:v>4.7337278106508882E-2</c:v>
                </c:pt>
                <c:pt idx="100">
                  <c:v>4.7337278106508882E-2</c:v>
                </c:pt>
                <c:pt idx="101">
                  <c:v>4.7337278106508882E-2</c:v>
                </c:pt>
                <c:pt idx="102">
                  <c:v>4.7337278106508882E-2</c:v>
                </c:pt>
                <c:pt idx="103">
                  <c:v>4.7337278106508882E-2</c:v>
                </c:pt>
                <c:pt idx="104">
                  <c:v>4.7337278106508882E-2</c:v>
                </c:pt>
                <c:pt idx="105">
                  <c:v>4.7337278106508882E-2</c:v>
                </c:pt>
                <c:pt idx="106">
                  <c:v>4.7337278106508882E-2</c:v>
                </c:pt>
                <c:pt idx="107">
                  <c:v>4.7337278106508882E-2</c:v>
                </c:pt>
                <c:pt idx="108">
                  <c:v>4.7337278106508882E-2</c:v>
                </c:pt>
                <c:pt idx="109">
                  <c:v>4.7337278106508882E-2</c:v>
                </c:pt>
                <c:pt idx="110">
                  <c:v>4.7337278106508882E-2</c:v>
                </c:pt>
                <c:pt idx="111">
                  <c:v>4.7337278106508882E-2</c:v>
                </c:pt>
                <c:pt idx="112">
                  <c:v>4.7337278106508882E-2</c:v>
                </c:pt>
                <c:pt idx="113">
                  <c:v>4.7337278106508882E-2</c:v>
                </c:pt>
                <c:pt idx="114">
                  <c:v>4.7337278106508882E-2</c:v>
                </c:pt>
                <c:pt idx="115">
                  <c:v>4.7337278106508882E-2</c:v>
                </c:pt>
                <c:pt idx="116">
                  <c:v>4.7337278106508882E-2</c:v>
                </c:pt>
                <c:pt idx="117">
                  <c:v>4.7337278106508882E-2</c:v>
                </c:pt>
                <c:pt idx="118">
                  <c:v>4.7337278106508882E-2</c:v>
                </c:pt>
                <c:pt idx="119">
                  <c:v>4.7337278106508882E-2</c:v>
                </c:pt>
                <c:pt idx="120">
                  <c:v>4.7337278106508882E-2</c:v>
                </c:pt>
                <c:pt idx="121">
                  <c:v>4.7337278106508882E-2</c:v>
                </c:pt>
                <c:pt idx="122">
                  <c:v>4.7337278106508882E-2</c:v>
                </c:pt>
                <c:pt idx="123">
                  <c:v>4.7337278106508882E-2</c:v>
                </c:pt>
                <c:pt idx="124">
                  <c:v>4.7337278106508882E-2</c:v>
                </c:pt>
                <c:pt idx="125">
                  <c:v>4.7337278106508882E-2</c:v>
                </c:pt>
                <c:pt idx="126">
                  <c:v>4.7337278106508882E-2</c:v>
                </c:pt>
                <c:pt idx="127">
                  <c:v>4.7337278106508882E-2</c:v>
                </c:pt>
                <c:pt idx="128">
                  <c:v>4.7337278106508882E-2</c:v>
                </c:pt>
                <c:pt idx="129">
                  <c:v>4.7337278106508882E-2</c:v>
                </c:pt>
                <c:pt idx="130">
                  <c:v>4.7337278106508882E-2</c:v>
                </c:pt>
                <c:pt idx="131">
                  <c:v>4.7337278106508882E-2</c:v>
                </c:pt>
                <c:pt idx="132">
                  <c:v>4.7337278106508882E-2</c:v>
                </c:pt>
                <c:pt idx="133">
                  <c:v>4.7337278106508882E-2</c:v>
                </c:pt>
                <c:pt idx="134">
                  <c:v>4.7337278106508882E-2</c:v>
                </c:pt>
                <c:pt idx="135">
                  <c:v>4.7337278106508882E-2</c:v>
                </c:pt>
                <c:pt idx="136">
                  <c:v>4.7337278106508882E-2</c:v>
                </c:pt>
                <c:pt idx="137">
                  <c:v>4.7337278106508882E-2</c:v>
                </c:pt>
                <c:pt idx="138">
                  <c:v>4.7337278106508882E-2</c:v>
                </c:pt>
                <c:pt idx="139">
                  <c:v>4.7337278106508882E-2</c:v>
                </c:pt>
                <c:pt idx="140">
                  <c:v>4.7337278106508882E-2</c:v>
                </c:pt>
                <c:pt idx="141">
                  <c:v>4.7337278106508882E-2</c:v>
                </c:pt>
                <c:pt idx="142">
                  <c:v>4.7337278106508882E-2</c:v>
                </c:pt>
                <c:pt idx="143">
                  <c:v>4.7337278106508882E-2</c:v>
                </c:pt>
                <c:pt idx="144">
                  <c:v>4.7337278106508882E-2</c:v>
                </c:pt>
                <c:pt idx="145">
                  <c:v>4.7337278106508882E-2</c:v>
                </c:pt>
                <c:pt idx="146">
                  <c:v>4.7337278106508882E-2</c:v>
                </c:pt>
                <c:pt idx="147">
                  <c:v>4.7337278106508882E-2</c:v>
                </c:pt>
                <c:pt idx="148">
                  <c:v>4.7337278106508882E-2</c:v>
                </c:pt>
                <c:pt idx="149">
                  <c:v>4.7337278106508882E-2</c:v>
                </c:pt>
                <c:pt idx="150">
                  <c:v>4.7337278106508882E-2</c:v>
                </c:pt>
                <c:pt idx="151">
                  <c:v>4.7337278106508882E-2</c:v>
                </c:pt>
                <c:pt idx="152">
                  <c:v>4.7337278106508882E-2</c:v>
                </c:pt>
                <c:pt idx="153">
                  <c:v>4.7337278106508882E-2</c:v>
                </c:pt>
                <c:pt idx="154">
                  <c:v>4.7337278106508882E-2</c:v>
                </c:pt>
                <c:pt idx="155">
                  <c:v>4.7337278106508882E-2</c:v>
                </c:pt>
                <c:pt idx="156">
                  <c:v>4.7337278106508882E-2</c:v>
                </c:pt>
                <c:pt idx="157">
                  <c:v>4.7337278106508882E-2</c:v>
                </c:pt>
                <c:pt idx="158">
                  <c:v>4.7337278106508882E-2</c:v>
                </c:pt>
                <c:pt idx="159">
                  <c:v>4.7337278106508882E-2</c:v>
                </c:pt>
                <c:pt idx="160">
                  <c:v>4.7337278106508882E-2</c:v>
                </c:pt>
                <c:pt idx="161">
                  <c:v>4.7337278106508882E-2</c:v>
                </c:pt>
                <c:pt idx="162">
                  <c:v>4.7337278106508882E-2</c:v>
                </c:pt>
                <c:pt idx="163">
                  <c:v>4.7337278106508882E-2</c:v>
                </c:pt>
                <c:pt idx="164">
                  <c:v>4.7337278106508882E-2</c:v>
                </c:pt>
                <c:pt idx="165">
                  <c:v>4.7337278106508882E-2</c:v>
                </c:pt>
                <c:pt idx="166">
                  <c:v>4.7337278106508882E-2</c:v>
                </c:pt>
                <c:pt idx="167">
                  <c:v>4.7337278106508882E-2</c:v>
                </c:pt>
                <c:pt idx="168">
                  <c:v>4.7337278106508882E-2</c:v>
                </c:pt>
                <c:pt idx="169">
                  <c:v>4.7337278106508882E-2</c:v>
                </c:pt>
                <c:pt idx="170">
                  <c:v>4.7337278106508882E-2</c:v>
                </c:pt>
                <c:pt idx="171">
                  <c:v>4.7337278106508882E-2</c:v>
                </c:pt>
                <c:pt idx="172">
                  <c:v>4.7337278106508882E-2</c:v>
                </c:pt>
                <c:pt idx="173">
                  <c:v>4.7337278106508882E-2</c:v>
                </c:pt>
                <c:pt idx="174">
                  <c:v>4.7337278106508882E-2</c:v>
                </c:pt>
                <c:pt idx="175">
                  <c:v>4.7337278106508882E-2</c:v>
                </c:pt>
                <c:pt idx="176">
                  <c:v>4.7337278106508882E-2</c:v>
                </c:pt>
                <c:pt idx="177">
                  <c:v>4.7337278106508882E-2</c:v>
                </c:pt>
                <c:pt idx="178">
                  <c:v>4.7337278106508882E-2</c:v>
                </c:pt>
                <c:pt idx="179">
                  <c:v>4.7337278106508882E-2</c:v>
                </c:pt>
                <c:pt idx="180">
                  <c:v>4.7337278106508882E-2</c:v>
                </c:pt>
                <c:pt idx="181">
                  <c:v>4.7337278106508882E-2</c:v>
                </c:pt>
                <c:pt idx="182">
                  <c:v>4.7337278106508882E-2</c:v>
                </c:pt>
                <c:pt idx="183">
                  <c:v>4.7337278106508882E-2</c:v>
                </c:pt>
                <c:pt idx="184">
                  <c:v>4.7337278106508882E-2</c:v>
                </c:pt>
                <c:pt idx="185">
                  <c:v>4.7337278106508882E-2</c:v>
                </c:pt>
                <c:pt idx="186">
                  <c:v>4.7337278106508882E-2</c:v>
                </c:pt>
                <c:pt idx="187">
                  <c:v>4.7337278106508882E-2</c:v>
                </c:pt>
                <c:pt idx="188">
                  <c:v>4.7337278106508882E-2</c:v>
                </c:pt>
                <c:pt idx="189">
                  <c:v>4.7337278106508882E-2</c:v>
                </c:pt>
                <c:pt idx="190">
                  <c:v>4.7337278106508882E-2</c:v>
                </c:pt>
                <c:pt idx="191">
                  <c:v>4.7337278106508882E-2</c:v>
                </c:pt>
                <c:pt idx="192">
                  <c:v>4.7337278106508882E-2</c:v>
                </c:pt>
                <c:pt idx="193">
                  <c:v>4.7337278106508882E-2</c:v>
                </c:pt>
                <c:pt idx="194">
                  <c:v>4.7337278106508882E-2</c:v>
                </c:pt>
                <c:pt idx="195">
                  <c:v>4.7337278106508882E-2</c:v>
                </c:pt>
                <c:pt idx="196">
                  <c:v>4.7337278106508882E-2</c:v>
                </c:pt>
                <c:pt idx="197">
                  <c:v>4.7337278106508882E-2</c:v>
                </c:pt>
                <c:pt idx="198">
                  <c:v>4.7337278106508882E-2</c:v>
                </c:pt>
                <c:pt idx="199">
                  <c:v>4.7337278106508882E-2</c:v>
                </c:pt>
                <c:pt idx="200">
                  <c:v>4.7337278106508882E-2</c:v>
                </c:pt>
                <c:pt idx="201">
                  <c:v>4.7337278106508882E-2</c:v>
                </c:pt>
                <c:pt idx="202">
                  <c:v>4.7337278106508882E-2</c:v>
                </c:pt>
                <c:pt idx="203">
                  <c:v>4.7337278106508882E-2</c:v>
                </c:pt>
                <c:pt idx="204">
                  <c:v>4.7337278106508882E-2</c:v>
                </c:pt>
                <c:pt idx="205">
                  <c:v>4.7337278106508882E-2</c:v>
                </c:pt>
                <c:pt idx="206">
                  <c:v>4.7337278106508882E-2</c:v>
                </c:pt>
                <c:pt idx="207">
                  <c:v>4.7337278106508882E-2</c:v>
                </c:pt>
                <c:pt idx="208">
                  <c:v>4.7337278106508882E-2</c:v>
                </c:pt>
                <c:pt idx="209">
                  <c:v>4.7337278106508882E-2</c:v>
                </c:pt>
                <c:pt idx="210">
                  <c:v>4.7337278106508882E-2</c:v>
                </c:pt>
                <c:pt idx="211">
                  <c:v>4.7337278106508882E-2</c:v>
                </c:pt>
                <c:pt idx="212">
                  <c:v>4.7337278106508882E-2</c:v>
                </c:pt>
                <c:pt idx="213">
                  <c:v>4.7337278106508882E-2</c:v>
                </c:pt>
                <c:pt idx="214">
                  <c:v>4.7337278106508882E-2</c:v>
                </c:pt>
                <c:pt idx="215">
                  <c:v>4.7337278106508882E-2</c:v>
                </c:pt>
                <c:pt idx="216">
                  <c:v>4.7337278106508882E-2</c:v>
                </c:pt>
                <c:pt idx="217">
                  <c:v>4.7337278106508882E-2</c:v>
                </c:pt>
                <c:pt idx="218">
                  <c:v>4.7337278106508882E-2</c:v>
                </c:pt>
                <c:pt idx="219">
                  <c:v>4.7337278106508882E-2</c:v>
                </c:pt>
                <c:pt idx="220">
                  <c:v>4.7337278106508882E-2</c:v>
                </c:pt>
                <c:pt idx="221">
                  <c:v>4.7337278106508882E-2</c:v>
                </c:pt>
                <c:pt idx="222">
                  <c:v>4.7337278106508882E-2</c:v>
                </c:pt>
                <c:pt idx="223">
                  <c:v>4.7337278106508882E-2</c:v>
                </c:pt>
                <c:pt idx="224">
                  <c:v>4.7337278106508882E-2</c:v>
                </c:pt>
                <c:pt idx="225">
                  <c:v>4.7337278106508882E-2</c:v>
                </c:pt>
                <c:pt idx="226">
                  <c:v>4.7337278106508882E-2</c:v>
                </c:pt>
                <c:pt idx="227">
                  <c:v>4.7337278106508882E-2</c:v>
                </c:pt>
                <c:pt idx="228">
                  <c:v>4.7337278106508882E-2</c:v>
                </c:pt>
                <c:pt idx="229">
                  <c:v>4.7337278106508882E-2</c:v>
                </c:pt>
                <c:pt idx="230">
                  <c:v>4.7337278106508882E-2</c:v>
                </c:pt>
                <c:pt idx="231">
                  <c:v>4.7337278106508882E-2</c:v>
                </c:pt>
                <c:pt idx="232">
                  <c:v>4.7337278106508882E-2</c:v>
                </c:pt>
                <c:pt idx="233">
                  <c:v>4.7337278106508882E-2</c:v>
                </c:pt>
                <c:pt idx="234">
                  <c:v>4.7337278106508882E-2</c:v>
                </c:pt>
                <c:pt idx="235">
                  <c:v>4.7337278106508882E-2</c:v>
                </c:pt>
                <c:pt idx="236">
                  <c:v>4.7337278106508882E-2</c:v>
                </c:pt>
                <c:pt idx="237">
                  <c:v>4.7337278106508882E-2</c:v>
                </c:pt>
                <c:pt idx="238">
                  <c:v>4.7337278106508882E-2</c:v>
                </c:pt>
                <c:pt idx="239">
                  <c:v>4.7337278106508882E-2</c:v>
                </c:pt>
                <c:pt idx="240">
                  <c:v>4.7337278106508882E-2</c:v>
                </c:pt>
                <c:pt idx="241">
                  <c:v>4.7337278106508882E-2</c:v>
                </c:pt>
                <c:pt idx="242">
                  <c:v>4.7337278106508882E-2</c:v>
                </c:pt>
                <c:pt idx="243">
                  <c:v>4.7337278106508882E-2</c:v>
                </c:pt>
                <c:pt idx="244">
                  <c:v>4.7337278106508882E-2</c:v>
                </c:pt>
                <c:pt idx="245">
                  <c:v>4.7337278106508882E-2</c:v>
                </c:pt>
                <c:pt idx="246">
                  <c:v>4.7337278106508882E-2</c:v>
                </c:pt>
                <c:pt idx="247">
                  <c:v>4.7337278106508882E-2</c:v>
                </c:pt>
                <c:pt idx="248">
                  <c:v>4.7337278106508882E-2</c:v>
                </c:pt>
                <c:pt idx="249">
                  <c:v>4.7337278106508882E-2</c:v>
                </c:pt>
                <c:pt idx="250">
                  <c:v>4.7337278106508882E-2</c:v>
                </c:pt>
                <c:pt idx="251">
                  <c:v>4.7337278106508882E-2</c:v>
                </c:pt>
                <c:pt idx="252">
                  <c:v>4.7337278106508882E-2</c:v>
                </c:pt>
                <c:pt idx="253">
                  <c:v>4.7337278106508882E-2</c:v>
                </c:pt>
                <c:pt idx="254">
                  <c:v>4.7337278106508882E-2</c:v>
                </c:pt>
                <c:pt idx="255">
                  <c:v>4.7337278106508882E-2</c:v>
                </c:pt>
                <c:pt idx="256">
                  <c:v>4.7337278106508882E-2</c:v>
                </c:pt>
                <c:pt idx="257">
                  <c:v>4.7337278106508882E-2</c:v>
                </c:pt>
                <c:pt idx="258">
                  <c:v>4.7337278106508882E-2</c:v>
                </c:pt>
                <c:pt idx="259">
                  <c:v>4.7337278106508882E-2</c:v>
                </c:pt>
                <c:pt idx="260">
                  <c:v>4.7337278106508882E-2</c:v>
                </c:pt>
                <c:pt idx="261">
                  <c:v>4.7337278106508882E-2</c:v>
                </c:pt>
                <c:pt idx="262">
                  <c:v>4.7337278106508882E-2</c:v>
                </c:pt>
                <c:pt idx="263">
                  <c:v>4.7337278106508882E-2</c:v>
                </c:pt>
                <c:pt idx="264">
                  <c:v>4.7337278106508882E-2</c:v>
                </c:pt>
                <c:pt idx="265">
                  <c:v>4.7337278106508882E-2</c:v>
                </c:pt>
                <c:pt idx="266">
                  <c:v>4.7337278106508882E-2</c:v>
                </c:pt>
                <c:pt idx="267">
                  <c:v>4.7337278106508882E-2</c:v>
                </c:pt>
                <c:pt idx="268">
                  <c:v>4.7337278106508882E-2</c:v>
                </c:pt>
                <c:pt idx="269">
                  <c:v>4.7337278106508882E-2</c:v>
                </c:pt>
                <c:pt idx="270">
                  <c:v>4.7337278106508882E-2</c:v>
                </c:pt>
                <c:pt idx="271">
                  <c:v>4.7337278106508882E-2</c:v>
                </c:pt>
                <c:pt idx="272">
                  <c:v>4.7337278106508882E-2</c:v>
                </c:pt>
                <c:pt idx="273">
                  <c:v>4.7337278106508882E-2</c:v>
                </c:pt>
                <c:pt idx="274">
                  <c:v>4.7337278106508882E-2</c:v>
                </c:pt>
                <c:pt idx="275">
                  <c:v>4.7337278106508882E-2</c:v>
                </c:pt>
                <c:pt idx="276">
                  <c:v>4.7337278106508882E-2</c:v>
                </c:pt>
                <c:pt idx="277">
                  <c:v>4.7337278106508882E-2</c:v>
                </c:pt>
                <c:pt idx="278">
                  <c:v>4.7337278106508882E-2</c:v>
                </c:pt>
                <c:pt idx="279">
                  <c:v>4.7337278106508882E-2</c:v>
                </c:pt>
                <c:pt idx="280">
                  <c:v>4.7337278106508882E-2</c:v>
                </c:pt>
                <c:pt idx="281">
                  <c:v>4.7337278106508882E-2</c:v>
                </c:pt>
                <c:pt idx="282">
                  <c:v>4.7337278106508882E-2</c:v>
                </c:pt>
                <c:pt idx="283">
                  <c:v>4.7337278106508882E-2</c:v>
                </c:pt>
                <c:pt idx="284">
                  <c:v>4.7337278106508882E-2</c:v>
                </c:pt>
                <c:pt idx="285">
                  <c:v>4.7337278106508882E-2</c:v>
                </c:pt>
                <c:pt idx="286">
                  <c:v>4.7337278106508882E-2</c:v>
                </c:pt>
                <c:pt idx="287">
                  <c:v>4.7337278106508882E-2</c:v>
                </c:pt>
                <c:pt idx="288">
                  <c:v>4.7337278106508882E-2</c:v>
                </c:pt>
                <c:pt idx="289">
                  <c:v>4.7337278106508882E-2</c:v>
                </c:pt>
                <c:pt idx="290">
                  <c:v>4.7337278106508882E-2</c:v>
                </c:pt>
                <c:pt idx="291">
                  <c:v>4.7337278106508882E-2</c:v>
                </c:pt>
                <c:pt idx="292">
                  <c:v>4.7337278106508882E-2</c:v>
                </c:pt>
                <c:pt idx="293">
                  <c:v>4.7337278106508882E-2</c:v>
                </c:pt>
                <c:pt idx="294">
                  <c:v>4.7337278106508882E-2</c:v>
                </c:pt>
                <c:pt idx="295">
                  <c:v>4.7337278106508882E-2</c:v>
                </c:pt>
                <c:pt idx="296">
                  <c:v>4.7337278106508882E-2</c:v>
                </c:pt>
                <c:pt idx="297">
                  <c:v>4.7337278106508882E-2</c:v>
                </c:pt>
                <c:pt idx="298">
                  <c:v>4.7337278106508882E-2</c:v>
                </c:pt>
                <c:pt idx="299">
                  <c:v>4.7337278106508882E-2</c:v>
                </c:pt>
                <c:pt idx="300">
                  <c:v>4.7337278106508882E-2</c:v>
                </c:pt>
                <c:pt idx="301">
                  <c:v>4.7337278106508882E-2</c:v>
                </c:pt>
                <c:pt idx="302">
                  <c:v>4.7337278106508882E-2</c:v>
                </c:pt>
                <c:pt idx="303">
                  <c:v>4.7337278106508882E-2</c:v>
                </c:pt>
                <c:pt idx="304">
                  <c:v>4.7337278106508882E-2</c:v>
                </c:pt>
                <c:pt idx="305">
                  <c:v>4.7337278106508882E-2</c:v>
                </c:pt>
                <c:pt idx="306">
                  <c:v>4.7337278106508882E-2</c:v>
                </c:pt>
                <c:pt idx="307">
                  <c:v>4.7337278106508882E-2</c:v>
                </c:pt>
                <c:pt idx="308">
                  <c:v>4.7337278106508882E-2</c:v>
                </c:pt>
                <c:pt idx="309">
                  <c:v>4.7337278106508882E-2</c:v>
                </c:pt>
                <c:pt idx="310">
                  <c:v>4.7337278106508882E-2</c:v>
                </c:pt>
                <c:pt idx="311">
                  <c:v>4.7337278106508882E-2</c:v>
                </c:pt>
                <c:pt idx="312">
                  <c:v>4.7337278106508882E-2</c:v>
                </c:pt>
                <c:pt idx="313">
                  <c:v>4.7337278106508882E-2</c:v>
                </c:pt>
                <c:pt idx="314">
                  <c:v>4.7337278106508882E-2</c:v>
                </c:pt>
                <c:pt idx="315">
                  <c:v>4.7337278106508882E-2</c:v>
                </c:pt>
                <c:pt idx="316">
                  <c:v>4.7337278106508882E-2</c:v>
                </c:pt>
                <c:pt idx="317">
                  <c:v>4.7337278106508882E-2</c:v>
                </c:pt>
                <c:pt idx="318">
                  <c:v>4.7337278106508882E-2</c:v>
                </c:pt>
                <c:pt idx="319">
                  <c:v>4.7337278106508882E-2</c:v>
                </c:pt>
                <c:pt idx="320">
                  <c:v>4.7337278106508882E-2</c:v>
                </c:pt>
                <c:pt idx="321">
                  <c:v>4.7337278106508882E-2</c:v>
                </c:pt>
                <c:pt idx="322">
                  <c:v>4.7337278106508882E-2</c:v>
                </c:pt>
                <c:pt idx="323">
                  <c:v>4.7337278106508882E-2</c:v>
                </c:pt>
                <c:pt idx="324">
                  <c:v>4.7337278106508882E-2</c:v>
                </c:pt>
                <c:pt idx="325">
                  <c:v>4.7337278106508882E-2</c:v>
                </c:pt>
                <c:pt idx="326">
                  <c:v>4.7337278106508882E-2</c:v>
                </c:pt>
                <c:pt idx="327">
                  <c:v>4.7337278106508882E-2</c:v>
                </c:pt>
                <c:pt idx="328">
                  <c:v>4.7337278106508882E-2</c:v>
                </c:pt>
                <c:pt idx="329">
                  <c:v>4.7337278106508882E-2</c:v>
                </c:pt>
                <c:pt idx="330">
                  <c:v>4.7337278106508882E-2</c:v>
                </c:pt>
                <c:pt idx="331">
                  <c:v>4.7337278106508882E-2</c:v>
                </c:pt>
                <c:pt idx="332">
                  <c:v>4.7337278106508882E-2</c:v>
                </c:pt>
                <c:pt idx="333">
                  <c:v>4.7337278106508882E-2</c:v>
                </c:pt>
                <c:pt idx="334">
                  <c:v>4.7337278106508882E-2</c:v>
                </c:pt>
                <c:pt idx="335">
                  <c:v>4.7337278106508882E-2</c:v>
                </c:pt>
                <c:pt idx="336">
                  <c:v>4.7337278106508882E-2</c:v>
                </c:pt>
                <c:pt idx="337">
                  <c:v>4.7337278106508882E-2</c:v>
                </c:pt>
                <c:pt idx="338">
                  <c:v>4.7337278106508882E-2</c:v>
                </c:pt>
                <c:pt idx="339">
                  <c:v>4.7337278106508882E-2</c:v>
                </c:pt>
                <c:pt idx="340">
                  <c:v>4.7337278106508882E-2</c:v>
                </c:pt>
                <c:pt idx="341">
                  <c:v>4.7337278106508882E-2</c:v>
                </c:pt>
                <c:pt idx="342">
                  <c:v>4.7337278106508882E-2</c:v>
                </c:pt>
                <c:pt idx="343">
                  <c:v>4.7337278106508882E-2</c:v>
                </c:pt>
                <c:pt idx="344">
                  <c:v>4.7337278106508882E-2</c:v>
                </c:pt>
                <c:pt idx="345">
                  <c:v>4.7337278106508882E-2</c:v>
                </c:pt>
                <c:pt idx="346">
                  <c:v>4.7337278106508882E-2</c:v>
                </c:pt>
                <c:pt idx="347">
                  <c:v>4.7337278106508882E-2</c:v>
                </c:pt>
                <c:pt idx="348">
                  <c:v>4.7337278106508882E-2</c:v>
                </c:pt>
                <c:pt idx="349">
                  <c:v>4.7337278106508882E-2</c:v>
                </c:pt>
                <c:pt idx="350">
                  <c:v>4.7337278106508882E-2</c:v>
                </c:pt>
                <c:pt idx="351">
                  <c:v>4.7337278106508882E-2</c:v>
                </c:pt>
                <c:pt idx="352">
                  <c:v>4.7337278106508882E-2</c:v>
                </c:pt>
                <c:pt idx="353">
                  <c:v>4.7337278106508882E-2</c:v>
                </c:pt>
                <c:pt idx="354">
                  <c:v>4.7337278106508882E-2</c:v>
                </c:pt>
                <c:pt idx="355">
                  <c:v>4.7337278106508882E-2</c:v>
                </c:pt>
                <c:pt idx="356">
                  <c:v>4.7337278106508882E-2</c:v>
                </c:pt>
                <c:pt idx="357">
                  <c:v>4.7337278106508882E-2</c:v>
                </c:pt>
                <c:pt idx="358">
                  <c:v>4.7337278106508882E-2</c:v>
                </c:pt>
                <c:pt idx="359">
                  <c:v>4.7337278106508882E-2</c:v>
                </c:pt>
                <c:pt idx="360">
                  <c:v>4.7337278106508882E-2</c:v>
                </c:pt>
                <c:pt idx="361">
                  <c:v>4.7337278106508882E-2</c:v>
                </c:pt>
                <c:pt idx="362">
                  <c:v>4.7337278106508882E-2</c:v>
                </c:pt>
                <c:pt idx="363">
                  <c:v>4.7337278106508882E-2</c:v>
                </c:pt>
                <c:pt idx="364">
                  <c:v>4.7337278106508882E-2</c:v>
                </c:pt>
                <c:pt idx="365">
                  <c:v>4.7337278106508882E-2</c:v>
                </c:pt>
                <c:pt idx="366">
                  <c:v>4.7337278106508882E-2</c:v>
                </c:pt>
                <c:pt idx="367">
                  <c:v>4.7337278106508882E-2</c:v>
                </c:pt>
                <c:pt idx="368">
                  <c:v>4.7337278106508882E-2</c:v>
                </c:pt>
                <c:pt idx="369">
                  <c:v>4.7337278106508882E-2</c:v>
                </c:pt>
                <c:pt idx="370">
                  <c:v>4.7337278106508882E-2</c:v>
                </c:pt>
                <c:pt idx="371">
                  <c:v>4.7337278106508882E-2</c:v>
                </c:pt>
                <c:pt idx="372">
                  <c:v>4.7337278106508882E-2</c:v>
                </c:pt>
                <c:pt idx="373">
                  <c:v>4.7337278106508882E-2</c:v>
                </c:pt>
                <c:pt idx="374">
                  <c:v>4.7337278106508882E-2</c:v>
                </c:pt>
                <c:pt idx="375">
                  <c:v>4.7337278106508882E-2</c:v>
                </c:pt>
                <c:pt idx="376">
                  <c:v>4.7337278106508882E-2</c:v>
                </c:pt>
                <c:pt idx="377">
                  <c:v>4.7337278106508882E-2</c:v>
                </c:pt>
                <c:pt idx="378">
                  <c:v>4.7337278106508882E-2</c:v>
                </c:pt>
                <c:pt idx="379">
                  <c:v>4.7337278106508882E-2</c:v>
                </c:pt>
                <c:pt idx="380">
                  <c:v>4.7337278106508882E-2</c:v>
                </c:pt>
                <c:pt idx="381">
                  <c:v>4.7337278106508882E-2</c:v>
                </c:pt>
                <c:pt idx="382">
                  <c:v>4.7337278106508882E-2</c:v>
                </c:pt>
                <c:pt idx="383">
                  <c:v>4.7337278106508882E-2</c:v>
                </c:pt>
                <c:pt idx="384">
                  <c:v>4.7337278106508882E-2</c:v>
                </c:pt>
                <c:pt idx="385">
                  <c:v>4.7337278106508882E-2</c:v>
                </c:pt>
                <c:pt idx="386">
                  <c:v>4.7337278106508882E-2</c:v>
                </c:pt>
                <c:pt idx="387">
                  <c:v>4.7337278106508882E-2</c:v>
                </c:pt>
                <c:pt idx="388">
                  <c:v>4.7337278106508882E-2</c:v>
                </c:pt>
                <c:pt idx="389">
                  <c:v>4.7337278106508882E-2</c:v>
                </c:pt>
                <c:pt idx="390">
                  <c:v>4.7337278106508882E-2</c:v>
                </c:pt>
                <c:pt idx="391">
                  <c:v>4.7337278106508882E-2</c:v>
                </c:pt>
                <c:pt idx="392">
                  <c:v>4.7337278106508882E-2</c:v>
                </c:pt>
                <c:pt idx="393">
                  <c:v>4.7337278106508882E-2</c:v>
                </c:pt>
                <c:pt idx="394">
                  <c:v>4.7337278106508882E-2</c:v>
                </c:pt>
                <c:pt idx="395">
                  <c:v>4.7337278106508882E-2</c:v>
                </c:pt>
                <c:pt idx="396">
                  <c:v>4.7337278106508882E-2</c:v>
                </c:pt>
                <c:pt idx="397">
                  <c:v>4.7337278106508882E-2</c:v>
                </c:pt>
                <c:pt idx="398">
                  <c:v>4.7337278106508882E-2</c:v>
                </c:pt>
                <c:pt idx="399">
                  <c:v>4.7337278106508882E-2</c:v>
                </c:pt>
                <c:pt idx="400">
                  <c:v>4.7337278106508882E-2</c:v>
                </c:pt>
                <c:pt idx="401">
                  <c:v>4.7337278106508882E-2</c:v>
                </c:pt>
                <c:pt idx="402">
                  <c:v>4.7337278106508882E-2</c:v>
                </c:pt>
                <c:pt idx="403">
                  <c:v>4.7337278106508882E-2</c:v>
                </c:pt>
                <c:pt idx="404">
                  <c:v>4.7337278106508882E-2</c:v>
                </c:pt>
                <c:pt idx="405">
                  <c:v>4.7337278106508882E-2</c:v>
                </c:pt>
                <c:pt idx="406">
                  <c:v>4.7337278106508882E-2</c:v>
                </c:pt>
                <c:pt idx="407">
                  <c:v>4.7337278106508882E-2</c:v>
                </c:pt>
                <c:pt idx="408">
                  <c:v>4.7337278106508882E-2</c:v>
                </c:pt>
                <c:pt idx="409">
                  <c:v>4.7337278106508882E-2</c:v>
                </c:pt>
                <c:pt idx="410">
                  <c:v>4.7337278106508882E-2</c:v>
                </c:pt>
                <c:pt idx="411">
                  <c:v>4.7337278106508882E-2</c:v>
                </c:pt>
                <c:pt idx="412">
                  <c:v>4.7337278106508882E-2</c:v>
                </c:pt>
                <c:pt idx="413">
                  <c:v>4.7337278106508882E-2</c:v>
                </c:pt>
                <c:pt idx="414">
                  <c:v>4.7337278106508882E-2</c:v>
                </c:pt>
                <c:pt idx="415">
                  <c:v>4.7337278106508882E-2</c:v>
                </c:pt>
                <c:pt idx="416">
                  <c:v>4.7337278106508882E-2</c:v>
                </c:pt>
                <c:pt idx="417">
                  <c:v>4.7337278106508882E-2</c:v>
                </c:pt>
                <c:pt idx="418">
                  <c:v>4.7337278106508882E-2</c:v>
                </c:pt>
                <c:pt idx="419">
                  <c:v>4.7337278106508882E-2</c:v>
                </c:pt>
                <c:pt idx="420">
                  <c:v>4.7337278106508882E-2</c:v>
                </c:pt>
                <c:pt idx="421">
                  <c:v>4.7337278106508882E-2</c:v>
                </c:pt>
                <c:pt idx="422">
                  <c:v>4.7337278106508882E-2</c:v>
                </c:pt>
                <c:pt idx="423">
                  <c:v>4.7337278106508882E-2</c:v>
                </c:pt>
                <c:pt idx="424">
                  <c:v>4.7337278106508882E-2</c:v>
                </c:pt>
                <c:pt idx="425">
                  <c:v>4.7337278106508882E-2</c:v>
                </c:pt>
                <c:pt idx="426">
                  <c:v>4.7337278106508882E-2</c:v>
                </c:pt>
                <c:pt idx="427">
                  <c:v>4.7337278106508882E-2</c:v>
                </c:pt>
                <c:pt idx="428">
                  <c:v>4.7337278106508882E-2</c:v>
                </c:pt>
                <c:pt idx="429">
                  <c:v>4.7337278106508882E-2</c:v>
                </c:pt>
                <c:pt idx="430">
                  <c:v>4.7337278106508882E-2</c:v>
                </c:pt>
                <c:pt idx="431">
                  <c:v>4.7337278106508882E-2</c:v>
                </c:pt>
                <c:pt idx="432">
                  <c:v>4.7337278106508882E-2</c:v>
                </c:pt>
                <c:pt idx="433">
                  <c:v>4.7337278106508882E-2</c:v>
                </c:pt>
                <c:pt idx="434">
                  <c:v>4.7337278106508882E-2</c:v>
                </c:pt>
                <c:pt idx="435">
                  <c:v>4.7337278106508882E-2</c:v>
                </c:pt>
                <c:pt idx="436">
                  <c:v>4.7337278106508882E-2</c:v>
                </c:pt>
                <c:pt idx="437">
                  <c:v>4.7337278106508882E-2</c:v>
                </c:pt>
                <c:pt idx="438">
                  <c:v>4.7337278106508882E-2</c:v>
                </c:pt>
                <c:pt idx="439">
                  <c:v>4.7337278106508882E-2</c:v>
                </c:pt>
                <c:pt idx="440">
                  <c:v>4.7337278106508882E-2</c:v>
                </c:pt>
                <c:pt idx="441">
                  <c:v>4.7337278106508882E-2</c:v>
                </c:pt>
                <c:pt idx="442">
                  <c:v>4.7337278106508882E-2</c:v>
                </c:pt>
                <c:pt idx="443">
                  <c:v>4.7337278106508882E-2</c:v>
                </c:pt>
                <c:pt idx="444">
                  <c:v>4.7337278106508882E-2</c:v>
                </c:pt>
                <c:pt idx="445">
                  <c:v>4.7337278106508882E-2</c:v>
                </c:pt>
                <c:pt idx="446">
                  <c:v>4.7337278106508882E-2</c:v>
                </c:pt>
                <c:pt idx="447">
                  <c:v>4.7337278106508882E-2</c:v>
                </c:pt>
                <c:pt idx="448">
                  <c:v>4.7337278106508882E-2</c:v>
                </c:pt>
                <c:pt idx="449">
                  <c:v>4.7337278106508882E-2</c:v>
                </c:pt>
                <c:pt idx="450">
                  <c:v>4.7337278106508882E-2</c:v>
                </c:pt>
                <c:pt idx="451">
                  <c:v>4.7337278106508882E-2</c:v>
                </c:pt>
                <c:pt idx="452">
                  <c:v>4.7337278106508882E-2</c:v>
                </c:pt>
                <c:pt idx="453">
                  <c:v>4.7337278106508882E-2</c:v>
                </c:pt>
                <c:pt idx="454">
                  <c:v>4.7337278106508882E-2</c:v>
                </c:pt>
                <c:pt idx="455">
                  <c:v>4.7337278106508882E-2</c:v>
                </c:pt>
                <c:pt idx="456">
                  <c:v>4.7337278106508882E-2</c:v>
                </c:pt>
                <c:pt idx="457">
                  <c:v>4.7337278106508882E-2</c:v>
                </c:pt>
                <c:pt idx="458">
                  <c:v>4.7337278106508882E-2</c:v>
                </c:pt>
                <c:pt idx="459">
                  <c:v>4.7337278106508882E-2</c:v>
                </c:pt>
                <c:pt idx="460">
                  <c:v>4.7337278106508882E-2</c:v>
                </c:pt>
                <c:pt idx="461">
                  <c:v>4.7337278106508882E-2</c:v>
                </c:pt>
                <c:pt idx="462">
                  <c:v>4.7337278106508882E-2</c:v>
                </c:pt>
                <c:pt idx="463">
                  <c:v>4.7337278106508882E-2</c:v>
                </c:pt>
                <c:pt idx="464">
                  <c:v>4.7337278106508882E-2</c:v>
                </c:pt>
                <c:pt idx="465">
                  <c:v>4.7337278106508882E-2</c:v>
                </c:pt>
                <c:pt idx="466">
                  <c:v>4.7337278106508882E-2</c:v>
                </c:pt>
                <c:pt idx="467">
                  <c:v>4.7337278106508882E-2</c:v>
                </c:pt>
                <c:pt idx="468">
                  <c:v>4.7337278106508882E-2</c:v>
                </c:pt>
                <c:pt idx="469">
                  <c:v>4.7337278106508882E-2</c:v>
                </c:pt>
                <c:pt idx="470">
                  <c:v>4.7337278106508882E-2</c:v>
                </c:pt>
                <c:pt idx="471">
                  <c:v>4.7337278106508882E-2</c:v>
                </c:pt>
                <c:pt idx="472">
                  <c:v>4.7337278106508882E-2</c:v>
                </c:pt>
                <c:pt idx="473">
                  <c:v>4.7337278106508882E-2</c:v>
                </c:pt>
                <c:pt idx="474">
                  <c:v>4.7337278106508882E-2</c:v>
                </c:pt>
                <c:pt idx="475">
                  <c:v>4.7337278106508882E-2</c:v>
                </c:pt>
                <c:pt idx="476">
                  <c:v>4.7337278106508882E-2</c:v>
                </c:pt>
                <c:pt idx="477">
                  <c:v>4.7337278106508882E-2</c:v>
                </c:pt>
                <c:pt idx="478">
                  <c:v>4.7337278106508882E-2</c:v>
                </c:pt>
                <c:pt idx="479">
                  <c:v>4.7337278106508882E-2</c:v>
                </c:pt>
                <c:pt idx="480">
                  <c:v>4.7337278106508882E-2</c:v>
                </c:pt>
                <c:pt idx="481">
                  <c:v>4.7337278106508882E-2</c:v>
                </c:pt>
                <c:pt idx="482">
                  <c:v>4.7337278106508882E-2</c:v>
                </c:pt>
                <c:pt idx="483">
                  <c:v>4.7337278106508882E-2</c:v>
                </c:pt>
                <c:pt idx="484">
                  <c:v>4.7337278106508882E-2</c:v>
                </c:pt>
                <c:pt idx="485">
                  <c:v>4.7337278106508882E-2</c:v>
                </c:pt>
                <c:pt idx="486">
                  <c:v>4.7337278106508882E-2</c:v>
                </c:pt>
                <c:pt idx="487">
                  <c:v>4.7337278106508882E-2</c:v>
                </c:pt>
                <c:pt idx="488">
                  <c:v>4.7337278106508882E-2</c:v>
                </c:pt>
                <c:pt idx="489">
                  <c:v>4.7337278106508882E-2</c:v>
                </c:pt>
                <c:pt idx="490">
                  <c:v>4.7337278106508882E-2</c:v>
                </c:pt>
                <c:pt idx="491">
                  <c:v>4.7337278106508882E-2</c:v>
                </c:pt>
                <c:pt idx="492">
                  <c:v>4.7337278106508882E-2</c:v>
                </c:pt>
                <c:pt idx="493">
                  <c:v>4.7337278106508882E-2</c:v>
                </c:pt>
                <c:pt idx="494">
                  <c:v>4.7337278106508882E-2</c:v>
                </c:pt>
                <c:pt idx="495">
                  <c:v>4.7337278106508882E-2</c:v>
                </c:pt>
                <c:pt idx="496">
                  <c:v>4.7337278106508882E-2</c:v>
                </c:pt>
                <c:pt idx="497">
                  <c:v>4.7337278106508882E-2</c:v>
                </c:pt>
                <c:pt idx="498">
                  <c:v>4.7337278106508882E-2</c:v>
                </c:pt>
                <c:pt idx="499">
                  <c:v>4.7337278106508882E-2</c:v>
                </c:pt>
                <c:pt idx="500">
                  <c:v>4.7337278106508882E-2</c:v>
                </c:pt>
                <c:pt idx="501">
                  <c:v>4.7337278106508882E-2</c:v>
                </c:pt>
                <c:pt idx="502">
                  <c:v>4.7337278106508882E-2</c:v>
                </c:pt>
                <c:pt idx="503">
                  <c:v>4.7337278106508882E-2</c:v>
                </c:pt>
                <c:pt idx="504">
                  <c:v>4.7337278106508882E-2</c:v>
                </c:pt>
                <c:pt idx="505">
                  <c:v>4.7337278106508882E-2</c:v>
                </c:pt>
                <c:pt idx="506">
                  <c:v>4.7337278106508882E-2</c:v>
                </c:pt>
                <c:pt idx="507">
                  <c:v>4.7337278106508882E-2</c:v>
                </c:pt>
                <c:pt idx="508">
                  <c:v>4.7337278106508882E-2</c:v>
                </c:pt>
                <c:pt idx="509">
                  <c:v>4.7337278106508882E-2</c:v>
                </c:pt>
                <c:pt idx="510">
                  <c:v>4.7337278106508882E-2</c:v>
                </c:pt>
                <c:pt idx="511">
                  <c:v>4.7337278106508882E-2</c:v>
                </c:pt>
                <c:pt idx="512">
                  <c:v>4.7337278106508882E-2</c:v>
                </c:pt>
                <c:pt idx="513">
                  <c:v>4.7337278106508882E-2</c:v>
                </c:pt>
                <c:pt idx="514">
                  <c:v>4.7337278106508882E-2</c:v>
                </c:pt>
                <c:pt idx="515">
                  <c:v>4.7337278106508882E-2</c:v>
                </c:pt>
                <c:pt idx="516">
                  <c:v>4.7337278106508882E-2</c:v>
                </c:pt>
                <c:pt idx="517">
                  <c:v>4.7337278106508882E-2</c:v>
                </c:pt>
                <c:pt idx="518">
                  <c:v>4.7337278106508882E-2</c:v>
                </c:pt>
                <c:pt idx="519">
                  <c:v>4.7337278106508882E-2</c:v>
                </c:pt>
                <c:pt idx="520">
                  <c:v>4.7337278106508882E-2</c:v>
                </c:pt>
                <c:pt idx="521">
                  <c:v>4.7337278106508882E-2</c:v>
                </c:pt>
                <c:pt idx="522">
                  <c:v>4.7337278106508882E-2</c:v>
                </c:pt>
                <c:pt idx="523">
                  <c:v>4.7337278106508882E-2</c:v>
                </c:pt>
                <c:pt idx="524">
                  <c:v>4.7337278106508882E-2</c:v>
                </c:pt>
                <c:pt idx="525">
                  <c:v>4.7337278106508882E-2</c:v>
                </c:pt>
                <c:pt idx="526">
                  <c:v>4.7337278106508882E-2</c:v>
                </c:pt>
                <c:pt idx="527">
                  <c:v>4.7337278106508882E-2</c:v>
                </c:pt>
                <c:pt idx="528">
                  <c:v>4.7337278106508882E-2</c:v>
                </c:pt>
                <c:pt idx="529">
                  <c:v>4.7337278106508882E-2</c:v>
                </c:pt>
                <c:pt idx="530">
                  <c:v>4.7337278106508882E-2</c:v>
                </c:pt>
                <c:pt idx="531">
                  <c:v>4.7337278106508882E-2</c:v>
                </c:pt>
                <c:pt idx="532">
                  <c:v>4.7337278106508882E-2</c:v>
                </c:pt>
                <c:pt idx="533">
                  <c:v>4.7337278106508882E-2</c:v>
                </c:pt>
                <c:pt idx="534">
                  <c:v>4.7337278106508882E-2</c:v>
                </c:pt>
                <c:pt idx="535">
                  <c:v>4.7337278106508882E-2</c:v>
                </c:pt>
                <c:pt idx="536">
                  <c:v>4.7337278106508882E-2</c:v>
                </c:pt>
                <c:pt idx="537">
                  <c:v>4.7337278106508882E-2</c:v>
                </c:pt>
                <c:pt idx="538">
                  <c:v>4.7337278106508882E-2</c:v>
                </c:pt>
                <c:pt idx="539">
                  <c:v>4.7337278106508882E-2</c:v>
                </c:pt>
                <c:pt idx="540">
                  <c:v>4.7337278106508882E-2</c:v>
                </c:pt>
                <c:pt idx="541">
                  <c:v>4.7337278106508882E-2</c:v>
                </c:pt>
                <c:pt idx="542">
                  <c:v>4.7337278106508882E-2</c:v>
                </c:pt>
                <c:pt idx="543">
                  <c:v>4.7337278106508882E-2</c:v>
                </c:pt>
                <c:pt idx="544">
                  <c:v>4.7337278106508882E-2</c:v>
                </c:pt>
                <c:pt idx="545">
                  <c:v>4.7337278106508882E-2</c:v>
                </c:pt>
                <c:pt idx="546">
                  <c:v>4.7337278106508882E-2</c:v>
                </c:pt>
                <c:pt idx="547">
                  <c:v>4.7337278106508882E-2</c:v>
                </c:pt>
                <c:pt idx="548">
                  <c:v>4.7337278106508882E-2</c:v>
                </c:pt>
                <c:pt idx="549">
                  <c:v>4.7337278106508882E-2</c:v>
                </c:pt>
                <c:pt idx="550">
                  <c:v>4.7337278106508882E-2</c:v>
                </c:pt>
                <c:pt idx="551">
                  <c:v>4.7337278106508882E-2</c:v>
                </c:pt>
                <c:pt idx="552">
                  <c:v>4.7337278106508882E-2</c:v>
                </c:pt>
                <c:pt idx="553">
                  <c:v>4.7337278106508882E-2</c:v>
                </c:pt>
                <c:pt idx="554">
                  <c:v>4.7337278106508882E-2</c:v>
                </c:pt>
                <c:pt idx="555">
                  <c:v>4.7337278106508882E-2</c:v>
                </c:pt>
                <c:pt idx="556">
                  <c:v>4.7337278106508882E-2</c:v>
                </c:pt>
                <c:pt idx="557">
                  <c:v>4.7337278106508882E-2</c:v>
                </c:pt>
                <c:pt idx="558">
                  <c:v>4.7337278106508882E-2</c:v>
                </c:pt>
                <c:pt idx="559">
                  <c:v>4.7337278106508882E-2</c:v>
                </c:pt>
                <c:pt idx="560">
                  <c:v>4.7337278106508882E-2</c:v>
                </c:pt>
                <c:pt idx="561">
                  <c:v>4.7337278106508882E-2</c:v>
                </c:pt>
                <c:pt idx="562">
                  <c:v>4.7337278106508882E-2</c:v>
                </c:pt>
                <c:pt idx="563">
                  <c:v>4.7337278106508882E-2</c:v>
                </c:pt>
                <c:pt idx="564">
                  <c:v>4.7337278106508882E-2</c:v>
                </c:pt>
                <c:pt idx="565">
                  <c:v>4.7337278106508882E-2</c:v>
                </c:pt>
                <c:pt idx="566">
                  <c:v>4.7337278106508882E-2</c:v>
                </c:pt>
                <c:pt idx="567">
                  <c:v>4.7337278106508882E-2</c:v>
                </c:pt>
                <c:pt idx="568">
                  <c:v>4.7337278106508882E-2</c:v>
                </c:pt>
                <c:pt idx="569">
                  <c:v>4.7337278106508882E-2</c:v>
                </c:pt>
                <c:pt idx="570">
                  <c:v>4.7337278106508882E-2</c:v>
                </c:pt>
                <c:pt idx="571">
                  <c:v>4.7337278106508882E-2</c:v>
                </c:pt>
                <c:pt idx="572">
                  <c:v>4.7337278106508882E-2</c:v>
                </c:pt>
                <c:pt idx="573">
                  <c:v>4.7337278106508882E-2</c:v>
                </c:pt>
                <c:pt idx="574">
                  <c:v>4.7337278106508882E-2</c:v>
                </c:pt>
                <c:pt idx="575">
                  <c:v>4.7337278106508882E-2</c:v>
                </c:pt>
                <c:pt idx="576">
                  <c:v>4.7337278106508882E-2</c:v>
                </c:pt>
                <c:pt idx="577">
                  <c:v>4.7337278106508882E-2</c:v>
                </c:pt>
                <c:pt idx="578">
                  <c:v>4.7337278106508882E-2</c:v>
                </c:pt>
                <c:pt idx="579">
                  <c:v>4.7337278106508882E-2</c:v>
                </c:pt>
                <c:pt idx="580">
                  <c:v>4.7337278106508882E-2</c:v>
                </c:pt>
                <c:pt idx="581">
                  <c:v>4.7337278106508882E-2</c:v>
                </c:pt>
                <c:pt idx="582">
                  <c:v>4.7337278106508882E-2</c:v>
                </c:pt>
                <c:pt idx="583">
                  <c:v>4.7337278106508882E-2</c:v>
                </c:pt>
                <c:pt idx="584">
                  <c:v>4.7337278106508882E-2</c:v>
                </c:pt>
                <c:pt idx="585">
                  <c:v>4.7337278106508882E-2</c:v>
                </c:pt>
                <c:pt idx="586">
                  <c:v>4.7337278106508882E-2</c:v>
                </c:pt>
                <c:pt idx="587">
                  <c:v>4.7337278106508882E-2</c:v>
                </c:pt>
                <c:pt idx="588">
                  <c:v>4.7337278106508882E-2</c:v>
                </c:pt>
                <c:pt idx="589">
                  <c:v>4.7337278106508882E-2</c:v>
                </c:pt>
                <c:pt idx="590">
                  <c:v>4.7337278106508882E-2</c:v>
                </c:pt>
                <c:pt idx="591">
                  <c:v>4.7337278106508882E-2</c:v>
                </c:pt>
                <c:pt idx="592">
                  <c:v>4.7337278106508882E-2</c:v>
                </c:pt>
                <c:pt idx="593">
                  <c:v>4.7337278106508882E-2</c:v>
                </c:pt>
                <c:pt idx="594">
                  <c:v>4.7337278106508882E-2</c:v>
                </c:pt>
                <c:pt idx="595">
                  <c:v>4.7337278106508882E-2</c:v>
                </c:pt>
                <c:pt idx="596">
                  <c:v>4.7337278106508882E-2</c:v>
                </c:pt>
                <c:pt idx="597">
                  <c:v>4.7337278106508882E-2</c:v>
                </c:pt>
                <c:pt idx="598">
                  <c:v>4.7337278106508882E-2</c:v>
                </c:pt>
                <c:pt idx="599">
                  <c:v>4.7337278106508882E-2</c:v>
                </c:pt>
                <c:pt idx="600">
                  <c:v>4.7337278106508882E-2</c:v>
                </c:pt>
                <c:pt idx="601">
                  <c:v>4.7337278106508882E-2</c:v>
                </c:pt>
                <c:pt idx="602">
                  <c:v>4.7337278106508882E-2</c:v>
                </c:pt>
                <c:pt idx="603">
                  <c:v>4.7337278106508882E-2</c:v>
                </c:pt>
                <c:pt idx="604">
                  <c:v>4.7337278106508882E-2</c:v>
                </c:pt>
                <c:pt idx="605">
                  <c:v>4.7337278106508882E-2</c:v>
                </c:pt>
                <c:pt idx="606">
                  <c:v>4.7337278106508882E-2</c:v>
                </c:pt>
                <c:pt idx="607">
                  <c:v>4.7337278106508882E-2</c:v>
                </c:pt>
                <c:pt idx="608">
                  <c:v>4.7337278106508882E-2</c:v>
                </c:pt>
                <c:pt idx="609">
                  <c:v>4.7337278106508882E-2</c:v>
                </c:pt>
                <c:pt idx="610">
                  <c:v>4.7337278106508882E-2</c:v>
                </c:pt>
                <c:pt idx="611">
                  <c:v>4.7337278106508882E-2</c:v>
                </c:pt>
                <c:pt idx="612">
                  <c:v>4.7337278106508882E-2</c:v>
                </c:pt>
                <c:pt idx="613">
                  <c:v>4.7337278106508882E-2</c:v>
                </c:pt>
                <c:pt idx="614">
                  <c:v>4.7337278106508882E-2</c:v>
                </c:pt>
                <c:pt idx="615">
                  <c:v>4.7337278106508882E-2</c:v>
                </c:pt>
                <c:pt idx="616">
                  <c:v>4.7337278106508882E-2</c:v>
                </c:pt>
                <c:pt idx="617">
                  <c:v>4.7337278106508882E-2</c:v>
                </c:pt>
                <c:pt idx="618">
                  <c:v>4.7337278106508882E-2</c:v>
                </c:pt>
                <c:pt idx="619">
                  <c:v>4.7337278106508882E-2</c:v>
                </c:pt>
                <c:pt idx="620">
                  <c:v>4.7337278106508882E-2</c:v>
                </c:pt>
                <c:pt idx="621">
                  <c:v>4.7337278106508882E-2</c:v>
                </c:pt>
                <c:pt idx="622">
                  <c:v>4.7337278106508882E-2</c:v>
                </c:pt>
                <c:pt idx="623">
                  <c:v>4.7337278106508882E-2</c:v>
                </c:pt>
                <c:pt idx="624">
                  <c:v>4.7337278106508882E-2</c:v>
                </c:pt>
                <c:pt idx="625">
                  <c:v>4.7337278106508882E-2</c:v>
                </c:pt>
                <c:pt idx="626">
                  <c:v>4.7337278106508882E-2</c:v>
                </c:pt>
                <c:pt idx="627">
                  <c:v>4.7337278106508882E-2</c:v>
                </c:pt>
                <c:pt idx="628">
                  <c:v>4.7337278106508882E-2</c:v>
                </c:pt>
                <c:pt idx="629">
                  <c:v>4.7337278106508882E-2</c:v>
                </c:pt>
                <c:pt idx="630">
                  <c:v>4.7337278106508882E-2</c:v>
                </c:pt>
                <c:pt idx="631">
                  <c:v>4.7337278106508882E-2</c:v>
                </c:pt>
                <c:pt idx="632">
                  <c:v>4.7337278106508882E-2</c:v>
                </c:pt>
                <c:pt idx="633">
                  <c:v>4.7337278106508882E-2</c:v>
                </c:pt>
                <c:pt idx="634">
                  <c:v>4.7337278106508882E-2</c:v>
                </c:pt>
                <c:pt idx="635">
                  <c:v>4.7337278106508882E-2</c:v>
                </c:pt>
                <c:pt idx="636">
                  <c:v>4.7337278106508882E-2</c:v>
                </c:pt>
                <c:pt idx="637">
                  <c:v>4.7337278106508882E-2</c:v>
                </c:pt>
                <c:pt idx="638">
                  <c:v>4.7337278106508882E-2</c:v>
                </c:pt>
                <c:pt idx="639">
                  <c:v>4.7337278106508882E-2</c:v>
                </c:pt>
                <c:pt idx="640">
                  <c:v>4.7337278106508882E-2</c:v>
                </c:pt>
                <c:pt idx="641">
                  <c:v>4.7337278106508882E-2</c:v>
                </c:pt>
                <c:pt idx="642">
                  <c:v>4.7337278106508882E-2</c:v>
                </c:pt>
                <c:pt idx="643">
                  <c:v>4.7337278106508882E-2</c:v>
                </c:pt>
                <c:pt idx="644">
                  <c:v>4.7337278106508882E-2</c:v>
                </c:pt>
                <c:pt idx="645">
                  <c:v>4.7337278106508882E-2</c:v>
                </c:pt>
                <c:pt idx="646">
                  <c:v>4.7337278106508882E-2</c:v>
                </c:pt>
                <c:pt idx="647">
                  <c:v>4.7337278106508882E-2</c:v>
                </c:pt>
                <c:pt idx="648">
                  <c:v>4.7337278106508882E-2</c:v>
                </c:pt>
                <c:pt idx="649">
                  <c:v>4.7337278106508882E-2</c:v>
                </c:pt>
              </c:numCache>
            </c:numRef>
          </c:yVal>
          <c:smooth val="1"/>
          <c:extLst>
            <c:ext xmlns:c16="http://schemas.microsoft.com/office/drawing/2014/chart" uri="{C3380CC4-5D6E-409C-BE32-E72D297353CC}">
              <c16:uniqueId val="{00000001-0184-4210-B1CF-B56F8D72C7F1}"/>
            </c:ext>
          </c:extLst>
        </c:ser>
        <c:dLbls>
          <c:showLegendKey val="0"/>
          <c:showVal val="0"/>
          <c:showCatName val="0"/>
          <c:showSerName val="0"/>
          <c:showPercent val="0"/>
          <c:showBubbleSize val="0"/>
        </c:dLbls>
        <c:axId val="1356732975"/>
        <c:axId val="1356731535"/>
      </c:scatterChart>
      <c:valAx>
        <c:axId val="1356732975"/>
        <c:scaling>
          <c:orientation val="minMax"/>
          <c:max val="8"/>
          <c:min val="1"/>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s-CL"/>
                  <a:t>N° de Mazos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C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CL"/>
          </a:p>
        </c:txPr>
        <c:crossAx val="1356731535"/>
        <c:crosses val="autoZero"/>
        <c:crossBetween val="midCat"/>
      </c:valAx>
      <c:valAx>
        <c:axId val="1356731535"/>
        <c:scaling>
          <c:orientation val="minMax"/>
          <c:max val="4.8400000000000006E-2"/>
          <c:min val="4.7200000000000006E-2"/>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s-CL"/>
                  <a:t>Pr (Blackjack)</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CL"/>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CL"/>
          </a:p>
        </c:txPr>
        <c:crossAx val="1356732975"/>
        <c:crosses val="autoZero"/>
        <c:crossBetween val="midCat"/>
        <c:majorUnit val="1.0000000000000003E-4"/>
      </c:valAx>
      <c:spPr>
        <a:noFill/>
        <a:ln>
          <a:noFill/>
        </a:ln>
        <a:effectLst/>
      </c:spPr>
    </c:plotArea>
    <c:legend>
      <c:legendPos val="t"/>
      <c:layout>
        <c:manualLayout>
          <c:xMode val="edge"/>
          <c:yMode val="edge"/>
          <c:x val="0.62323546357308746"/>
          <c:y val="8.0980497915661753E-2"/>
          <c:w val="0.31765814579474744"/>
          <c:h val="0.1804203484224368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s-C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414554729673732"/>
          <c:y val="2.6163888960442371E-2"/>
          <c:w val="0.85018079321923734"/>
          <c:h val="0.83445493418510597"/>
        </c:manualLayout>
      </c:layout>
      <c:scatterChart>
        <c:scatterStyle val="smoothMarker"/>
        <c:varyColors val="0"/>
        <c:ser>
          <c:idx val="0"/>
          <c:order val="0"/>
          <c:tx>
            <c:strRef>
              <c:f>Seguro!$I$1</c:f>
              <c:strCache>
                <c:ptCount val="1"/>
                <c:pt idx="0">
                  <c:v>VE Seguro</c:v>
                </c:pt>
              </c:strCache>
            </c:strRef>
          </c:tx>
          <c:spPr>
            <a:ln w="19050" cap="rnd">
              <a:solidFill>
                <a:schemeClr val="accent1"/>
              </a:solidFill>
              <a:round/>
            </a:ln>
            <a:effectLst/>
          </c:spPr>
          <c:marker>
            <c:symbol val="none"/>
          </c:marker>
          <c:xVal>
            <c:numRef>
              <c:f>Seguro!$H$2:$H$683</c:f>
              <c:numCache>
                <c:formatCode>0.00</c:formatCode>
                <c:ptCount val="682"/>
                <c:pt idx="0">
                  <c:v>12</c:v>
                </c:pt>
                <c:pt idx="1">
                  <c:v>11.98076923076923</c:v>
                </c:pt>
                <c:pt idx="2">
                  <c:v>11.961538461538462</c:v>
                </c:pt>
                <c:pt idx="3">
                  <c:v>11.942307692307692</c:v>
                </c:pt>
                <c:pt idx="4">
                  <c:v>11.923076923076923</c:v>
                </c:pt>
                <c:pt idx="5">
                  <c:v>11.903846153846153</c:v>
                </c:pt>
                <c:pt idx="6">
                  <c:v>11.884615384615385</c:v>
                </c:pt>
                <c:pt idx="7">
                  <c:v>11.865384615384615</c:v>
                </c:pt>
                <c:pt idx="8">
                  <c:v>11.846153846153847</c:v>
                </c:pt>
                <c:pt idx="9">
                  <c:v>11.826923076923077</c:v>
                </c:pt>
                <c:pt idx="10">
                  <c:v>11.807692307692308</c:v>
                </c:pt>
                <c:pt idx="11">
                  <c:v>11.788461538461538</c:v>
                </c:pt>
                <c:pt idx="12">
                  <c:v>11.76923076923077</c:v>
                </c:pt>
                <c:pt idx="13">
                  <c:v>11.75</c:v>
                </c:pt>
                <c:pt idx="14">
                  <c:v>11.73076923076923</c:v>
                </c:pt>
                <c:pt idx="15">
                  <c:v>11.711538461538462</c:v>
                </c:pt>
                <c:pt idx="16">
                  <c:v>11.692307692307692</c:v>
                </c:pt>
                <c:pt idx="17">
                  <c:v>11.673076923076923</c:v>
                </c:pt>
                <c:pt idx="18">
                  <c:v>11.653846153846153</c:v>
                </c:pt>
                <c:pt idx="19">
                  <c:v>11.634615384615385</c:v>
                </c:pt>
                <c:pt idx="20">
                  <c:v>11.615384615384615</c:v>
                </c:pt>
                <c:pt idx="21">
                  <c:v>11.596153846153847</c:v>
                </c:pt>
                <c:pt idx="22">
                  <c:v>11.576923076923077</c:v>
                </c:pt>
                <c:pt idx="23">
                  <c:v>11.557692307692308</c:v>
                </c:pt>
                <c:pt idx="24">
                  <c:v>11.538461538461538</c:v>
                </c:pt>
                <c:pt idx="25">
                  <c:v>11.51923076923077</c:v>
                </c:pt>
                <c:pt idx="26">
                  <c:v>11.5</c:v>
                </c:pt>
                <c:pt idx="27">
                  <c:v>11.48076923076923</c:v>
                </c:pt>
                <c:pt idx="28">
                  <c:v>11.461538461538462</c:v>
                </c:pt>
                <c:pt idx="29">
                  <c:v>11.442307692307692</c:v>
                </c:pt>
                <c:pt idx="30">
                  <c:v>11.423076923076923</c:v>
                </c:pt>
                <c:pt idx="31">
                  <c:v>11.403846153846153</c:v>
                </c:pt>
                <c:pt idx="32">
                  <c:v>11.384615384615385</c:v>
                </c:pt>
                <c:pt idx="33">
                  <c:v>11.365384615384615</c:v>
                </c:pt>
                <c:pt idx="34">
                  <c:v>11.346153846153847</c:v>
                </c:pt>
                <c:pt idx="35">
                  <c:v>11.326923076923077</c:v>
                </c:pt>
                <c:pt idx="36">
                  <c:v>11.307692307692308</c:v>
                </c:pt>
                <c:pt idx="37">
                  <c:v>11.288461538461538</c:v>
                </c:pt>
                <c:pt idx="38">
                  <c:v>11.26923076923077</c:v>
                </c:pt>
                <c:pt idx="39">
                  <c:v>11.25</c:v>
                </c:pt>
                <c:pt idx="40">
                  <c:v>11.23076923076923</c:v>
                </c:pt>
                <c:pt idx="41">
                  <c:v>11.211538461538462</c:v>
                </c:pt>
                <c:pt idx="42">
                  <c:v>11.192307692307692</c:v>
                </c:pt>
                <c:pt idx="43">
                  <c:v>11.173076923076923</c:v>
                </c:pt>
                <c:pt idx="44">
                  <c:v>11.153846153846153</c:v>
                </c:pt>
                <c:pt idx="45">
                  <c:v>11.134615384615385</c:v>
                </c:pt>
                <c:pt idx="46">
                  <c:v>11.115384615384615</c:v>
                </c:pt>
                <c:pt idx="47">
                  <c:v>11.096153846153847</c:v>
                </c:pt>
                <c:pt idx="48">
                  <c:v>11.076923076923077</c:v>
                </c:pt>
                <c:pt idx="49">
                  <c:v>11.057692307692308</c:v>
                </c:pt>
                <c:pt idx="50">
                  <c:v>11.038461538461538</c:v>
                </c:pt>
                <c:pt idx="51">
                  <c:v>11.01923076923077</c:v>
                </c:pt>
                <c:pt idx="52">
                  <c:v>11</c:v>
                </c:pt>
                <c:pt idx="53">
                  <c:v>10.98076923076923</c:v>
                </c:pt>
                <c:pt idx="54">
                  <c:v>10.961538461538462</c:v>
                </c:pt>
                <c:pt idx="55">
                  <c:v>10.942307692307692</c:v>
                </c:pt>
                <c:pt idx="56">
                  <c:v>10.923076923076923</c:v>
                </c:pt>
                <c:pt idx="57">
                  <c:v>10.903846153846153</c:v>
                </c:pt>
                <c:pt idx="58">
                  <c:v>10.884615384615385</c:v>
                </c:pt>
                <c:pt idx="59">
                  <c:v>10.865384615384615</c:v>
                </c:pt>
                <c:pt idx="60">
                  <c:v>10.846153846153847</c:v>
                </c:pt>
                <c:pt idx="61">
                  <c:v>10.826923076923077</c:v>
                </c:pt>
                <c:pt idx="62">
                  <c:v>10.807692307692308</c:v>
                </c:pt>
                <c:pt idx="63">
                  <c:v>10.788461538461538</c:v>
                </c:pt>
                <c:pt idx="64">
                  <c:v>10.76923076923077</c:v>
                </c:pt>
                <c:pt idx="65">
                  <c:v>10.75</c:v>
                </c:pt>
                <c:pt idx="66">
                  <c:v>10.73076923076923</c:v>
                </c:pt>
                <c:pt idx="67">
                  <c:v>10.711538461538462</c:v>
                </c:pt>
                <c:pt idx="68">
                  <c:v>10.692307692307692</c:v>
                </c:pt>
                <c:pt idx="69">
                  <c:v>10.673076923076923</c:v>
                </c:pt>
                <c:pt idx="70">
                  <c:v>10.653846153846153</c:v>
                </c:pt>
                <c:pt idx="71">
                  <c:v>10.634615384615385</c:v>
                </c:pt>
                <c:pt idx="72">
                  <c:v>10.615384615384615</c:v>
                </c:pt>
                <c:pt idx="73">
                  <c:v>10.596153846153847</c:v>
                </c:pt>
                <c:pt idx="74">
                  <c:v>10.576923076923077</c:v>
                </c:pt>
                <c:pt idx="75">
                  <c:v>10.557692307692308</c:v>
                </c:pt>
                <c:pt idx="76">
                  <c:v>10.538461538461538</c:v>
                </c:pt>
                <c:pt idx="77">
                  <c:v>10.51923076923077</c:v>
                </c:pt>
                <c:pt idx="78">
                  <c:v>10.5</c:v>
                </c:pt>
                <c:pt idx="79">
                  <c:v>10.48076923076923</c:v>
                </c:pt>
                <c:pt idx="80">
                  <c:v>10.461538461538462</c:v>
                </c:pt>
                <c:pt idx="81">
                  <c:v>10.442307692307692</c:v>
                </c:pt>
                <c:pt idx="82">
                  <c:v>10.423076923076923</c:v>
                </c:pt>
                <c:pt idx="83">
                  <c:v>10.403846153846153</c:v>
                </c:pt>
                <c:pt idx="84">
                  <c:v>10.384615384615385</c:v>
                </c:pt>
                <c:pt idx="85">
                  <c:v>10.365384615384615</c:v>
                </c:pt>
                <c:pt idx="86">
                  <c:v>10.346153846153847</c:v>
                </c:pt>
                <c:pt idx="87">
                  <c:v>10.326923076923077</c:v>
                </c:pt>
                <c:pt idx="88">
                  <c:v>10.307692307692308</c:v>
                </c:pt>
                <c:pt idx="89">
                  <c:v>10.288461538461538</c:v>
                </c:pt>
                <c:pt idx="90">
                  <c:v>10.26923076923077</c:v>
                </c:pt>
                <c:pt idx="91">
                  <c:v>10.25</c:v>
                </c:pt>
                <c:pt idx="92">
                  <c:v>10.23076923076923</c:v>
                </c:pt>
                <c:pt idx="93">
                  <c:v>10.211538461538462</c:v>
                </c:pt>
                <c:pt idx="94">
                  <c:v>10.192307692307692</c:v>
                </c:pt>
                <c:pt idx="95">
                  <c:v>10.173076923076923</c:v>
                </c:pt>
                <c:pt idx="96">
                  <c:v>10.153846153846153</c:v>
                </c:pt>
                <c:pt idx="97">
                  <c:v>10.134615384615385</c:v>
                </c:pt>
                <c:pt idx="98">
                  <c:v>10.115384615384615</c:v>
                </c:pt>
                <c:pt idx="99">
                  <c:v>10.096153846153847</c:v>
                </c:pt>
                <c:pt idx="100">
                  <c:v>10.076923076923077</c:v>
                </c:pt>
                <c:pt idx="101">
                  <c:v>10.057692307692308</c:v>
                </c:pt>
                <c:pt idx="102">
                  <c:v>10.038461538461538</c:v>
                </c:pt>
                <c:pt idx="103">
                  <c:v>10.01923076923077</c:v>
                </c:pt>
                <c:pt idx="104">
                  <c:v>10</c:v>
                </c:pt>
                <c:pt idx="105">
                  <c:v>9.9807692307692299</c:v>
                </c:pt>
                <c:pt idx="106">
                  <c:v>9.9615384615384617</c:v>
                </c:pt>
                <c:pt idx="107">
                  <c:v>9.9423076923076916</c:v>
                </c:pt>
                <c:pt idx="108">
                  <c:v>9.9230769230769234</c:v>
                </c:pt>
                <c:pt idx="109">
                  <c:v>9.9038461538461533</c:v>
                </c:pt>
                <c:pt idx="110">
                  <c:v>9.884615384615385</c:v>
                </c:pt>
                <c:pt idx="111">
                  <c:v>9.865384615384615</c:v>
                </c:pt>
                <c:pt idx="112">
                  <c:v>9.8461538461538467</c:v>
                </c:pt>
                <c:pt idx="113">
                  <c:v>9.8269230769230766</c:v>
                </c:pt>
                <c:pt idx="114">
                  <c:v>9.8076923076923084</c:v>
                </c:pt>
                <c:pt idx="115">
                  <c:v>9.7884615384615383</c:v>
                </c:pt>
                <c:pt idx="116">
                  <c:v>9.7692307692307701</c:v>
                </c:pt>
                <c:pt idx="117">
                  <c:v>9.75</c:v>
                </c:pt>
                <c:pt idx="118">
                  <c:v>9.7307692307692299</c:v>
                </c:pt>
                <c:pt idx="119">
                  <c:v>9.7115384615384617</c:v>
                </c:pt>
                <c:pt idx="120">
                  <c:v>9.6923076923076916</c:v>
                </c:pt>
                <c:pt idx="121">
                  <c:v>9.6730769230769234</c:v>
                </c:pt>
                <c:pt idx="122">
                  <c:v>9.6538461538461533</c:v>
                </c:pt>
                <c:pt idx="123">
                  <c:v>9.634615384615385</c:v>
                </c:pt>
                <c:pt idx="124">
                  <c:v>9.615384615384615</c:v>
                </c:pt>
                <c:pt idx="125">
                  <c:v>9.5961538461538467</c:v>
                </c:pt>
                <c:pt idx="126">
                  <c:v>9.5769230769230766</c:v>
                </c:pt>
                <c:pt idx="127">
                  <c:v>9.5576923076923084</c:v>
                </c:pt>
                <c:pt idx="128">
                  <c:v>9.5384615384615383</c:v>
                </c:pt>
                <c:pt idx="129">
                  <c:v>9.5192307692307701</c:v>
                </c:pt>
                <c:pt idx="130">
                  <c:v>9.5</c:v>
                </c:pt>
                <c:pt idx="131">
                  <c:v>9.4807692307692299</c:v>
                </c:pt>
                <c:pt idx="132">
                  <c:v>9.4615384615384617</c:v>
                </c:pt>
                <c:pt idx="133">
                  <c:v>9.4423076923076916</c:v>
                </c:pt>
                <c:pt idx="134">
                  <c:v>9.4230769230769234</c:v>
                </c:pt>
                <c:pt idx="135">
                  <c:v>9.4038461538461533</c:v>
                </c:pt>
                <c:pt idx="136">
                  <c:v>9.384615384615385</c:v>
                </c:pt>
                <c:pt idx="137">
                  <c:v>9.365384615384615</c:v>
                </c:pt>
                <c:pt idx="138">
                  <c:v>9.3461538461538467</c:v>
                </c:pt>
                <c:pt idx="139">
                  <c:v>9.3269230769230766</c:v>
                </c:pt>
                <c:pt idx="140">
                  <c:v>9.3076923076923084</c:v>
                </c:pt>
                <c:pt idx="141">
                  <c:v>9.2884615384615383</c:v>
                </c:pt>
                <c:pt idx="142">
                  <c:v>9.2692307692307701</c:v>
                </c:pt>
                <c:pt idx="143">
                  <c:v>9.25</c:v>
                </c:pt>
                <c:pt idx="144">
                  <c:v>9.2307692307692299</c:v>
                </c:pt>
                <c:pt idx="145">
                  <c:v>9.2115384615384617</c:v>
                </c:pt>
                <c:pt idx="146">
                  <c:v>9.1923076923076916</c:v>
                </c:pt>
                <c:pt idx="147">
                  <c:v>9.1730769230769234</c:v>
                </c:pt>
                <c:pt idx="148">
                  <c:v>9.1538461538461533</c:v>
                </c:pt>
                <c:pt idx="149">
                  <c:v>9.134615384615385</c:v>
                </c:pt>
                <c:pt idx="150">
                  <c:v>9.115384615384615</c:v>
                </c:pt>
                <c:pt idx="151">
                  <c:v>9.0961538461538467</c:v>
                </c:pt>
                <c:pt idx="152">
                  <c:v>9.0769230769230766</c:v>
                </c:pt>
                <c:pt idx="153">
                  <c:v>9.0576923076923084</c:v>
                </c:pt>
                <c:pt idx="154">
                  <c:v>9.0384615384615383</c:v>
                </c:pt>
                <c:pt idx="155">
                  <c:v>9.0192307692307701</c:v>
                </c:pt>
                <c:pt idx="156">
                  <c:v>9</c:v>
                </c:pt>
                <c:pt idx="157">
                  <c:v>8.9807692307692299</c:v>
                </c:pt>
                <c:pt idx="158">
                  <c:v>8.9615384615384617</c:v>
                </c:pt>
                <c:pt idx="159">
                  <c:v>8.9423076923076916</c:v>
                </c:pt>
                <c:pt idx="160">
                  <c:v>8.9230769230769234</c:v>
                </c:pt>
                <c:pt idx="161">
                  <c:v>8.9038461538461533</c:v>
                </c:pt>
                <c:pt idx="162">
                  <c:v>8.884615384615385</c:v>
                </c:pt>
                <c:pt idx="163">
                  <c:v>8.865384615384615</c:v>
                </c:pt>
                <c:pt idx="164">
                  <c:v>8.8461538461538467</c:v>
                </c:pt>
                <c:pt idx="165">
                  <c:v>8.8269230769230766</c:v>
                </c:pt>
                <c:pt idx="166">
                  <c:v>8.8076923076923084</c:v>
                </c:pt>
                <c:pt idx="167">
                  <c:v>8.7884615384615383</c:v>
                </c:pt>
                <c:pt idx="168">
                  <c:v>8.7692307692307701</c:v>
                </c:pt>
                <c:pt idx="169">
                  <c:v>8.75</c:v>
                </c:pt>
                <c:pt idx="170">
                  <c:v>8.7307692307692299</c:v>
                </c:pt>
                <c:pt idx="171">
                  <c:v>8.7115384615384617</c:v>
                </c:pt>
                <c:pt idx="172">
                  <c:v>8.6923076923076916</c:v>
                </c:pt>
                <c:pt idx="173">
                  <c:v>8.6730769230769234</c:v>
                </c:pt>
                <c:pt idx="174">
                  <c:v>8.6538461538461533</c:v>
                </c:pt>
                <c:pt idx="175">
                  <c:v>8.634615384615385</c:v>
                </c:pt>
                <c:pt idx="176">
                  <c:v>8.615384615384615</c:v>
                </c:pt>
                <c:pt idx="177">
                  <c:v>8.5961538461538467</c:v>
                </c:pt>
                <c:pt idx="178">
                  <c:v>8.5769230769230766</c:v>
                </c:pt>
                <c:pt idx="179">
                  <c:v>8.5576923076923084</c:v>
                </c:pt>
                <c:pt idx="180">
                  <c:v>8.5384615384615383</c:v>
                </c:pt>
                <c:pt idx="181">
                  <c:v>8.5192307692307701</c:v>
                </c:pt>
                <c:pt idx="182">
                  <c:v>8.5</c:v>
                </c:pt>
                <c:pt idx="183">
                  <c:v>8.4807692307692299</c:v>
                </c:pt>
                <c:pt idx="184">
                  <c:v>8.4615384615384617</c:v>
                </c:pt>
                <c:pt idx="185">
                  <c:v>8.4423076923076916</c:v>
                </c:pt>
                <c:pt idx="186">
                  <c:v>8.4230769230769234</c:v>
                </c:pt>
                <c:pt idx="187">
                  <c:v>8.4038461538461533</c:v>
                </c:pt>
                <c:pt idx="188">
                  <c:v>8.384615384615385</c:v>
                </c:pt>
                <c:pt idx="189">
                  <c:v>8.365384615384615</c:v>
                </c:pt>
                <c:pt idx="190">
                  <c:v>8.3461538461538467</c:v>
                </c:pt>
                <c:pt idx="191">
                  <c:v>8.3269230769230766</c:v>
                </c:pt>
                <c:pt idx="192">
                  <c:v>8.3076923076923084</c:v>
                </c:pt>
                <c:pt idx="193">
                  <c:v>8.2884615384615383</c:v>
                </c:pt>
                <c:pt idx="194">
                  <c:v>8.2692307692307701</c:v>
                </c:pt>
                <c:pt idx="195">
                  <c:v>8.25</c:v>
                </c:pt>
                <c:pt idx="196">
                  <c:v>8.2307692307692299</c:v>
                </c:pt>
                <c:pt idx="197">
                  <c:v>8.2115384615384617</c:v>
                </c:pt>
                <c:pt idx="198">
                  <c:v>8.1923076923076916</c:v>
                </c:pt>
                <c:pt idx="199">
                  <c:v>8.1730769230769234</c:v>
                </c:pt>
                <c:pt idx="200">
                  <c:v>8.1538461538461533</c:v>
                </c:pt>
                <c:pt idx="201">
                  <c:v>8.134615384615385</c:v>
                </c:pt>
                <c:pt idx="202">
                  <c:v>8.115384615384615</c:v>
                </c:pt>
                <c:pt idx="203">
                  <c:v>8.0961538461538467</c:v>
                </c:pt>
                <c:pt idx="204">
                  <c:v>8.0769230769230766</c:v>
                </c:pt>
                <c:pt idx="205">
                  <c:v>8.0576923076923084</c:v>
                </c:pt>
                <c:pt idx="206">
                  <c:v>8.0384615384615383</c:v>
                </c:pt>
                <c:pt idx="207">
                  <c:v>8.0192307692307701</c:v>
                </c:pt>
                <c:pt idx="208">
                  <c:v>8</c:v>
                </c:pt>
                <c:pt idx="209">
                  <c:v>7.9807692307692308</c:v>
                </c:pt>
                <c:pt idx="210">
                  <c:v>7.9615384615384617</c:v>
                </c:pt>
                <c:pt idx="211">
                  <c:v>7.9423076923076925</c:v>
                </c:pt>
                <c:pt idx="212">
                  <c:v>7.9230769230769234</c:v>
                </c:pt>
                <c:pt idx="213">
                  <c:v>7.9038461538461542</c:v>
                </c:pt>
                <c:pt idx="214">
                  <c:v>7.884615384615385</c:v>
                </c:pt>
                <c:pt idx="215">
                  <c:v>7.865384615384615</c:v>
                </c:pt>
                <c:pt idx="216">
                  <c:v>7.8461538461538458</c:v>
                </c:pt>
                <c:pt idx="217">
                  <c:v>7.8269230769230766</c:v>
                </c:pt>
                <c:pt idx="218">
                  <c:v>7.8076923076923075</c:v>
                </c:pt>
                <c:pt idx="219">
                  <c:v>7.7884615384615383</c:v>
                </c:pt>
                <c:pt idx="220">
                  <c:v>7.7692307692307692</c:v>
                </c:pt>
                <c:pt idx="221">
                  <c:v>7.75</c:v>
                </c:pt>
                <c:pt idx="222">
                  <c:v>7.7307692307692308</c:v>
                </c:pt>
                <c:pt idx="223">
                  <c:v>7.7115384615384617</c:v>
                </c:pt>
                <c:pt idx="224">
                  <c:v>7.6923076923076925</c:v>
                </c:pt>
                <c:pt idx="225">
                  <c:v>7.6730769230769234</c:v>
                </c:pt>
                <c:pt idx="226">
                  <c:v>7.6538461538461542</c:v>
                </c:pt>
                <c:pt idx="227">
                  <c:v>7.634615384615385</c:v>
                </c:pt>
                <c:pt idx="228">
                  <c:v>7.615384615384615</c:v>
                </c:pt>
                <c:pt idx="229">
                  <c:v>7.5961538461538458</c:v>
                </c:pt>
                <c:pt idx="230">
                  <c:v>7.5769230769230766</c:v>
                </c:pt>
                <c:pt idx="231">
                  <c:v>7.5576923076923075</c:v>
                </c:pt>
                <c:pt idx="232">
                  <c:v>7.5384615384615383</c:v>
                </c:pt>
                <c:pt idx="233">
                  <c:v>7.5192307692307692</c:v>
                </c:pt>
                <c:pt idx="234">
                  <c:v>7.5</c:v>
                </c:pt>
                <c:pt idx="235">
                  <c:v>7.4807692307692308</c:v>
                </c:pt>
                <c:pt idx="236">
                  <c:v>7.4615384615384617</c:v>
                </c:pt>
                <c:pt idx="237">
                  <c:v>7.4423076923076925</c:v>
                </c:pt>
                <c:pt idx="238">
                  <c:v>7.4230769230769234</c:v>
                </c:pt>
                <c:pt idx="239">
                  <c:v>7.4038461538461542</c:v>
                </c:pt>
                <c:pt idx="240">
                  <c:v>7.384615384615385</c:v>
                </c:pt>
                <c:pt idx="241">
                  <c:v>7.365384615384615</c:v>
                </c:pt>
                <c:pt idx="242">
                  <c:v>7.3461538461538458</c:v>
                </c:pt>
                <c:pt idx="243">
                  <c:v>7.3269230769230766</c:v>
                </c:pt>
                <c:pt idx="244">
                  <c:v>7.3076923076923075</c:v>
                </c:pt>
                <c:pt idx="245">
                  <c:v>7.2884615384615383</c:v>
                </c:pt>
                <c:pt idx="246">
                  <c:v>7.2692307692307692</c:v>
                </c:pt>
                <c:pt idx="247">
                  <c:v>7.25</c:v>
                </c:pt>
                <c:pt idx="248">
                  <c:v>7.2307692307692308</c:v>
                </c:pt>
                <c:pt idx="249">
                  <c:v>7.2115384615384617</c:v>
                </c:pt>
                <c:pt idx="250">
                  <c:v>7.1923076923076925</c:v>
                </c:pt>
                <c:pt idx="251">
                  <c:v>7.1730769230769234</c:v>
                </c:pt>
                <c:pt idx="252">
                  <c:v>7.1538461538461542</c:v>
                </c:pt>
                <c:pt idx="253">
                  <c:v>7.134615384615385</c:v>
                </c:pt>
                <c:pt idx="254">
                  <c:v>7.115384615384615</c:v>
                </c:pt>
                <c:pt idx="255">
                  <c:v>7.0961538461538458</c:v>
                </c:pt>
                <c:pt idx="256">
                  <c:v>7.0769230769230766</c:v>
                </c:pt>
                <c:pt idx="257">
                  <c:v>7.0576923076923075</c:v>
                </c:pt>
                <c:pt idx="258">
                  <c:v>7.0384615384615383</c:v>
                </c:pt>
                <c:pt idx="259">
                  <c:v>7.0192307692307692</c:v>
                </c:pt>
                <c:pt idx="260">
                  <c:v>7</c:v>
                </c:pt>
                <c:pt idx="261">
                  <c:v>6.9807692307692308</c:v>
                </c:pt>
                <c:pt idx="262">
                  <c:v>6.9615384615384617</c:v>
                </c:pt>
                <c:pt idx="263">
                  <c:v>6.9423076923076925</c:v>
                </c:pt>
                <c:pt idx="264">
                  <c:v>6.9230769230769234</c:v>
                </c:pt>
                <c:pt idx="265">
                  <c:v>6.9038461538461542</c:v>
                </c:pt>
                <c:pt idx="266">
                  <c:v>6.884615384615385</c:v>
                </c:pt>
                <c:pt idx="267">
                  <c:v>6.865384615384615</c:v>
                </c:pt>
                <c:pt idx="268">
                  <c:v>6.8461538461538458</c:v>
                </c:pt>
                <c:pt idx="269">
                  <c:v>6.8269230769230766</c:v>
                </c:pt>
                <c:pt idx="270">
                  <c:v>6.8076923076923075</c:v>
                </c:pt>
                <c:pt idx="271">
                  <c:v>6.7884615384615383</c:v>
                </c:pt>
                <c:pt idx="272">
                  <c:v>6.7692307692307692</c:v>
                </c:pt>
                <c:pt idx="273">
                  <c:v>6.75</c:v>
                </c:pt>
                <c:pt idx="274">
                  <c:v>6.7307692307692308</c:v>
                </c:pt>
                <c:pt idx="275">
                  <c:v>6.7115384615384617</c:v>
                </c:pt>
                <c:pt idx="276">
                  <c:v>6.6923076923076925</c:v>
                </c:pt>
                <c:pt idx="277">
                  <c:v>6.6730769230769234</c:v>
                </c:pt>
                <c:pt idx="278">
                  <c:v>6.6538461538461542</c:v>
                </c:pt>
                <c:pt idx="279">
                  <c:v>6.634615384615385</c:v>
                </c:pt>
                <c:pt idx="280">
                  <c:v>6.615384615384615</c:v>
                </c:pt>
                <c:pt idx="281">
                  <c:v>6.5961538461538458</c:v>
                </c:pt>
                <c:pt idx="282">
                  <c:v>6.5769230769230766</c:v>
                </c:pt>
                <c:pt idx="283">
                  <c:v>6.5576923076923075</c:v>
                </c:pt>
                <c:pt idx="284">
                  <c:v>6.5384615384615383</c:v>
                </c:pt>
                <c:pt idx="285">
                  <c:v>6.5192307692307692</c:v>
                </c:pt>
                <c:pt idx="286">
                  <c:v>6.5</c:v>
                </c:pt>
                <c:pt idx="287">
                  <c:v>6.4807692307692308</c:v>
                </c:pt>
                <c:pt idx="288">
                  <c:v>6.4615384615384617</c:v>
                </c:pt>
                <c:pt idx="289">
                  <c:v>6.4423076923076925</c:v>
                </c:pt>
                <c:pt idx="290">
                  <c:v>6.4230769230769234</c:v>
                </c:pt>
                <c:pt idx="291">
                  <c:v>6.4038461538461542</c:v>
                </c:pt>
                <c:pt idx="292">
                  <c:v>6.384615384615385</c:v>
                </c:pt>
                <c:pt idx="293">
                  <c:v>6.365384615384615</c:v>
                </c:pt>
                <c:pt idx="294">
                  <c:v>6.3461538461538458</c:v>
                </c:pt>
                <c:pt idx="295">
                  <c:v>6.3269230769230766</c:v>
                </c:pt>
                <c:pt idx="296">
                  <c:v>6.3076923076923075</c:v>
                </c:pt>
                <c:pt idx="297">
                  <c:v>6.2884615384615383</c:v>
                </c:pt>
                <c:pt idx="298">
                  <c:v>6.2692307692307692</c:v>
                </c:pt>
                <c:pt idx="299">
                  <c:v>6.25</c:v>
                </c:pt>
                <c:pt idx="300">
                  <c:v>6.2307692307692308</c:v>
                </c:pt>
                <c:pt idx="301">
                  <c:v>6.2115384615384617</c:v>
                </c:pt>
                <c:pt idx="302">
                  <c:v>6.1923076923076925</c:v>
                </c:pt>
                <c:pt idx="303">
                  <c:v>6.1730769230769234</c:v>
                </c:pt>
                <c:pt idx="304">
                  <c:v>6.1538461538461542</c:v>
                </c:pt>
                <c:pt idx="305">
                  <c:v>6.134615384615385</c:v>
                </c:pt>
                <c:pt idx="306">
                  <c:v>6.115384615384615</c:v>
                </c:pt>
                <c:pt idx="307">
                  <c:v>6.0961538461538458</c:v>
                </c:pt>
                <c:pt idx="308">
                  <c:v>6.0769230769230766</c:v>
                </c:pt>
                <c:pt idx="309">
                  <c:v>6.0576923076923075</c:v>
                </c:pt>
                <c:pt idx="310">
                  <c:v>6.0384615384615383</c:v>
                </c:pt>
                <c:pt idx="311">
                  <c:v>6.0192307692307692</c:v>
                </c:pt>
                <c:pt idx="312">
                  <c:v>6</c:v>
                </c:pt>
                <c:pt idx="313">
                  <c:v>5.9807692307692308</c:v>
                </c:pt>
                <c:pt idx="314">
                  <c:v>5.9615384615384617</c:v>
                </c:pt>
                <c:pt idx="315">
                  <c:v>5.9423076923076925</c:v>
                </c:pt>
                <c:pt idx="316">
                  <c:v>5.9230769230769234</c:v>
                </c:pt>
                <c:pt idx="317">
                  <c:v>5.9038461538461542</c:v>
                </c:pt>
                <c:pt idx="318">
                  <c:v>5.884615384615385</c:v>
                </c:pt>
                <c:pt idx="319">
                  <c:v>5.865384615384615</c:v>
                </c:pt>
                <c:pt idx="320">
                  <c:v>5.8461538461538458</c:v>
                </c:pt>
                <c:pt idx="321">
                  <c:v>5.8269230769230766</c:v>
                </c:pt>
                <c:pt idx="322">
                  <c:v>5.8076923076923075</c:v>
                </c:pt>
                <c:pt idx="323">
                  <c:v>5.7884615384615383</c:v>
                </c:pt>
                <c:pt idx="324">
                  <c:v>5.7692307692307692</c:v>
                </c:pt>
                <c:pt idx="325">
                  <c:v>5.75</c:v>
                </c:pt>
                <c:pt idx="326">
                  <c:v>5.7307692307692308</c:v>
                </c:pt>
                <c:pt idx="327">
                  <c:v>5.7115384615384617</c:v>
                </c:pt>
                <c:pt idx="328">
                  <c:v>5.6923076923076925</c:v>
                </c:pt>
                <c:pt idx="329">
                  <c:v>5.6730769230769234</c:v>
                </c:pt>
                <c:pt idx="330">
                  <c:v>5.6538461538461542</c:v>
                </c:pt>
                <c:pt idx="331">
                  <c:v>5.634615384615385</c:v>
                </c:pt>
                <c:pt idx="332">
                  <c:v>5.615384615384615</c:v>
                </c:pt>
                <c:pt idx="333">
                  <c:v>5.5961538461538458</c:v>
                </c:pt>
                <c:pt idx="334">
                  <c:v>5.5769230769230766</c:v>
                </c:pt>
                <c:pt idx="335">
                  <c:v>5.5576923076923075</c:v>
                </c:pt>
                <c:pt idx="336">
                  <c:v>5.5384615384615383</c:v>
                </c:pt>
                <c:pt idx="337">
                  <c:v>5.5192307692307692</c:v>
                </c:pt>
                <c:pt idx="338">
                  <c:v>5.5</c:v>
                </c:pt>
                <c:pt idx="339">
                  <c:v>5.4807692307692308</c:v>
                </c:pt>
                <c:pt idx="340">
                  <c:v>5.4615384615384617</c:v>
                </c:pt>
                <c:pt idx="341">
                  <c:v>5.4423076923076925</c:v>
                </c:pt>
                <c:pt idx="342">
                  <c:v>5.4230769230769234</c:v>
                </c:pt>
                <c:pt idx="343">
                  <c:v>5.4038461538461542</c:v>
                </c:pt>
                <c:pt idx="344">
                  <c:v>5.384615384615385</c:v>
                </c:pt>
                <c:pt idx="345">
                  <c:v>5.365384615384615</c:v>
                </c:pt>
                <c:pt idx="346">
                  <c:v>5.3461538461538458</c:v>
                </c:pt>
                <c:pt idx="347">
                  <c:v>5.3269230769230766</c:v>
                </c:pt>
                <c:pt idx="348">
                  <c:v>5.3076923076923075</c:v>
                </c:pt>
                <c:pt idx="349">
                  <c:v>5.2884615384615383</c:v>
                </c:pt>
                <c:pt idx="350">
                  <c:v>5.2692307692307692</c:v>
                </c:pt>
                <c:pt idx="351">
                  <c:v>5.25</c:v>
                </c:pt>
                <c:pt idx="352">
                  <c:v>5.2307692307692308</c:v>
                </c:pt>
                <c:pt idx="353">
                  <c:v>5.2115384615384617</c:v>
                </c:pt>
                <c:pt idx="354">
                  <c:v>5.1923076923076925</c:v>
                </c:pt>
                <c:pt idx="355">
                  <c:v>5.1730769230769234</c:v>
                </c:pt>
                <c:pt idx="356">
                  <c:v>5.1538461538461542</c:v>
                </c:pt>
                <c:pt idx="357">
                  <c:v>5.134615384615385</c:v>
                </c:pt>
                <c:pt idx="358">
                  <c:v>5.115384615384615</c:v>
                </c:pt>
                <c:pt idx="359">
                  <c:v>5.0961538461538458</c:v>
                </c:pt>
                <c:pt idx="360">
                  <c:v>5.0769230769230766</c:v>
                </c:pt>
                <c:pt idx="361">
                  <c:v>5.0576923076923075</c:v>
                </c:pt>
                <c:pt idx="362">
                  <c:v>5.0384615384615383</c:v>
                </c:pt>
                <c:pt idx="363">
                  <c:v>5.0192307692307692</c:v>
                </c:pt>
                <c:pt idx="364">
                  <c:v>5</c:v>
                </c:pt>
                <c:pt idx="365">
                  <c:v>4.9807692307692308</c:v>
                </c:pt>
                <c:pt idx="366">
                  <c:v>4.9615384615384617</c:v>
                </c:pt>
                <c:pt idx="367">
                  <c:v>4.9423076923076925</c:v>
                </c:pt>
                <c:pt idx="368">
                  <c:v>4.9230769230769234</c:v>
                </c:pt>
                <c:pt idx="369">
                  <c:v>4.9038461538461542</c:v>
                </c:pt>
                <c:pt idx="370">
                  <c:v>4.884615384615385</c:v>
                </c:pt>
                <c:pt idx="371">
                  <c:v>4.865384615384615</c:v>
                </c:pt>
                <c:pt idx="372">
                  <c:v>4.8461538461538458</c:v>
                </c:pt>
                <c:pt idx="373">
                  <c:v>4.8269230769230766</c:v>
                </c:pt>
                <c:pt idx="374">
                  <c:v>4.8076923076923075</c:v>
                </c:pt>
                <c:pt idx="375">
                  <c:v>4.7884615384615383</c:v>
                </c:pt>
                <c:pt idx="376">
                  <c:v>4.7692307692307692</c:v>
                </c:pt>
                <c:pt idx="377">
                  <c:v>4.75</c:v>
                </c:pt>
                <c:pt idx="378">
                  <c:v>4.7307692307692308</c:v>
                </c:pt>
                <c:pt idx="379">
                  <c:v>4.7115384615384617</c:v>
                </c:pt>
                <c:pt idx="380">
                  <c:v>4.6923076923076925</c:v>
                </c:pt>
                <c:pt idx="381">
                  <c:v>4.6730769230769234</c:v>
                </c:pt>
                <c:pt idx="382">
                  <c:v>4.6538461538461542</c:v>
                </c:pt>
                <c:pt idx="383">
                  <c:v>4.634615384615385</c:v>
                </c:pt>
                <c:pt idx="384">
                  <c:v>4.615384615384615</c:v>
                </c:pt>
                <c:pt idx="385">
                  <c:v>4.5961538461538458</c:v>
                </c:pt>
                <c:pt idx="386">
                  <c:v>4.5769230769230766</c:v>
                </c:pt>
                <c:pt idx="387">
                  <c:v>4.5576923076923075</c:v>
                </c:pt>
                <c:pt idx="388">
                  <c:v>4.5384615384615383</c:v>
                </c:pt>
                <c:pt idx="389">
                  <c:v>4.5192307692307692</c:v>
                </c:pt>
                <c:pt idx="390">
                  <c:v>4.5</c:v>
                </c:pt>
                <c:pt idx="391">
                  <c:v>4.4807692307692308</c:v>
                </c:pt>
                <c:pt idx="392">
                  <c:v>4.4615384615384617</c:v>
                </c:pt>
                <c:pt idx="393">
                  <c:v>4.4423076923076925</c:v>
                </c:pt>
                <c:pt idx="394">
                  <c:v>4.4230769230769234</c:v>
                </c:pt>
                <c:pt idx="395">
                  <c:v>4.4038461538461542</c:v>
                </c:pt>
                <c:pt idx="396">
                  <c:v>4.384615384615385</c:v>
                </c:pt>
                <c:pt idx="397">
                  <c:v>4.365384615384615</c:v>
                </c:pt>
                <c:pt idx="398">
                  <c:v>4.3461538461538458</c:v>
                </c:pt>
                <c:pt idx="399">
                  <c:v>4.3269230769230766</c:v>
                </c:pt>
                <c:pt idx="400">
                  <c:v>4.3076923076923075</c:v>
                </c:pt>
                <c:pt idx="401">
                  <c:v>4.2884615384615383</c:v>
                </c:pt>
                <c:pt idx="402">
                  <c:v>4.2692307692307692</c:v>
                </c:pt>
                <c:pt idx="403">
                  <c:v>4.25</c:v>
                </c:pt>
                <c:pt idx="404">
                  <c:v>4.2307692307692308</c:v>
                </c:pt>
                <c:pt idx="405">
                  <c:v>4.2115384615384617</c:v>
                </c:pt>
                <c:pt idx="406">
                  <c:v>4.1923076923076925</c:v>
                </c:pt>
                <c:pt idx="407">
                  <c:v>4.1730769230769234</c:v>
                </c:pt>
                <c:pt idx="408">
                  <c:v>4.1538461538461542</c:v>
                </c:pt>
                <c:pt idx="409">
                  <c:v>4.134615384615385</c:v>
                </c:pt>
                <c:pt idx="410">
                  <c:v>4.115384615384615</c:v>
                </c:pt>
                <c:pt idx="411">
                  <c:v>4.0961538461538458</c:v>
                </c:pt>
                <c:pt idx="412">
                  <c:v>4.0769230769230766</c:v>
                </c:pt>
                <c:pt idx="413">
                  <c:v>4.0576923076923075</c:v>
                </c:pt>
                <c:pt idx="414">
                  <c:v>4.0384615384615383</c:v>
                </c:pt>
                <c:pt idx="415">
                  <c:v>4.0192307692307692</c:v>
                </c:pt>
                <c:pt idx="416">
                  <c:v>4</c:v>
                </c:pt>
                <c:pt idx="417">
                  <c:v>3.9807692307692308</c:v>
                </c:pt>
                <c:pt idx="418">
                  <c:v>3.9615384615384617</c:v>
                </c:pt>
                <c:pt idx="419">
                  <c:v>3.9423076923076925</c:v>
                </c:pt>
                <c:pt idx="420">
                  <c:v>3.9230769230769229</c:v>
                </c:pt>
                <c:pt idx="421">
                  <c:v>3.9038461538461537</c:v>
                </c:pt>
                <c:pt idx="422">
                  <c:v>3.8846153846153846</c:v>
                </c:pt>
                <c:pt idx="423">
                  <c:v>3.8653846153846154</c:v>
                </c:pt>
                <c:pt idx="424">
                  <c:v>3.8461538461538463</c:v>
                </c:pt>
                <c:pt idx="425">
                  <c:v>3.8269230769230771</c:v>
                </c:pt>
                <c:pt idx="426">
                  <c:v>3.8076923076923075</c:v>
                </c:pt>
                <c:pt idx="427">
                  <c:v>3.7884615384615383</c:v>
                </c:pt>
                <c:pt idx="428">
                  <c:v>3.7692307692307692</c:v>
                </c:pt>
                <c:pt idx="429">
                  <c:v>3.75</c:v>
                </c:pt>
                <c:pt idx="430">
                  <c:v>3.7307692307692308</c:v>
                </c:pt>
                <c:pt idx="431">
                  <c:v>3.7115384615384617</c:v>
                </c:pt>
                <c:pt idx="432">
                  <c:v>3.6923076923076925</c:v>
                </c:pt>
                <c:pt idx="433">
                  <c:v>3.6730769230769229</c:v>
                </c:pt>
                <c:pt idx="434">
                  <c:v>3.6538461538461537</c:v>
                </c:pt>
                <c:pt idx="435">
                  <c:v>3.6346153846153846</c:v>
                </c:pt>
                <c:pt idx="436">
                  <c:v>3.6153846153846154</c:v>
                </c:pt>
                <c:pt idx="437">
                  <c:v>3.5961538461538463</c:v>
                </c:pt>
                <c:pt idx="438">
                  <c:v>3.5769230769230771</c:v>
                </c:pt>
                <c:pt idx="439">
                  <c:v>3.5576923076923075</c:v>
                </c:pt>
                <c:pt idx="440">
                  <c:v>3.5384615384615383</c:v>
                </c:pt>
                <c:pt idx="441">
                  <c:v>3.5192307692307692</c:v>
                </c:pt>
                <c:pt idx="442">
                  <c:v>3.5</c:v>
                </c:pt>
                <c:pt idx="443">
                  <c:v>3.4807692307692308</c:v>
                </c:pt>
                <c:pt idx="444">
                  <c:v>3.4615384615384617</c:v>
                </c:pt>
                <c:pt idx="445">
                  <c:v>3.4423076923076925</c:v>
                </c:pt>
                <c:pt idx="446">
                  <c:v>3.4230769230769229</c:v>
                </c:pt>
                <c:pt idx="447">
                  <c:v>3.4038461538461537</c:v>
                </c:pt>
                <c:pt idx="448">
                  <c:v>3.3846153846153846</c:v>
                </c:pt>
                <c:pt idx="449">
                  <c:v>3.3653846153846154</c:v>
                </c:pt>
                <c:pt idx="450">
                  <c:v>3.3461538461538463</c:v>
                </c:pt>
                <c:pt idx="451">
                  <c:v>3.3269230769230771</c:v>
                </c:pt>
                <c:pt idx="452">
                  <c:v>3.3076923076923075</c:v>
                </c:pt>
                <c:pt idx="453">
                  <c:v>3.2884615384615383</c:v>
                </c:pt>
                <c:pt idx="454">
                  <c:v>3.2692307692307692</c:v>
                </c:pt>
                <c:pt idx="455">
                  <c:v>3.25</c:v>
                </c:pt>
                <c:pt idx="456">
                  <c:v>3.2307692307692308</c:v>
                </c:pt>
                <c:pt idx="457">
                  <c:v>3.2115384615384617</c:v>
                </c:pt>
                <c:pt idx="458">
                  <c:v>3.1923076923076925</c:v>
                </c:pt>
                <c:pt idx="459">
                  <c:v>3.1730769230769229</c:v>
                </c:pt>
                <c:pt idx="460">
                  <c:v>3.1538461538461537</c:v>
                </c:pt>
                <c:pt idx="461">
                  <c:v>3.1346153846153846</c:v>
                </c:pt>
                <c:pt idx="462">
                  <c:v>3.1153846153846154</c:v>
                </c:pt>
                <c:pt idx="463">
                  <c:v>3.0961538461538463</c:v>
                </c:pt>
                <c:pt idx="464">
                  <c:v>3.0769230769230771</c:v>
                </c:pt>
                <c:pt idx="465">
                  <c:v>3.0576923076923075</c:v>
                </c:pt>
                <c:pt idx="466">
                  <c:v>3.0384615384615383</c:v>
                </c:pt>
                <c:pt idx="467">
                  <c:v>3.0192307692307692</c:v>
                </c:pt>
                <c:pt idx="468">
                  <c:v>3</c:v>
                </c:pt>
                <c:pt idx="469">
                  <c:v>2.9807692307692308</c:v>
                </c:pt>
                <c:pt idx="470">
                  <c:v>2.9615384615384617</c:v>
                </c:pt>
                <c:pt idx="471">
                  <c:v>2.9423076923076925</c:v>
                </c:pt>
                <c:pt idx="472">
                  <c:v>2.9230769230769229</c:v>
                </c:pt>
                <c:pt idx="473">
                  <c:v>2.9038461538461537</c:v>
                </c:pt>
                <c:pt idx="474">
                  <c:v>2.8846153846153846</c:v>
                </c:pt>
                <c:pt idx="475">
                  <c:v>2.8653846153846154</c:v>
                </c:pt>
                <c:pt idx="476">
                  <c:v>2.8461538461538463</c:v>
                </c:pt>
                <c:pt idx="477">
                  <c:v>2.8269230769230771</c:v>
                </c:pt>
                <c:pt idx="478">
                  <c:v>2.8076923076923075</c:v>
                </c:pt>
                <c:pt idx="479">
                  <c:v>2.7884615384615383</c:v>
                </c:pt>
                <c:pt idx="480">
                  <c:v>2.7692307692307692</c:v>
                </c:pt>
                <c:pt idx="481">
                  <c:v>2.75</c:v>
                </c:pt>
                <c:pt idx="482">
                  <c:v>2.7307692307692308</c:v>
                </c:pt>
                <c:pt idx="483">
                  <c:v>2.7115384615384617</c:v>
                </c:pt>
                <c:pt idx="484">
                  <c:v>2.6923076923076925</c:v>
                </c:pt>
                <c:pt idx="485">
                  <c:v>2.6730769230769229</c:v>
                </c:pt>
                <c:pt idx="486">
                  <c:v>2.6538461538461537</c:v>
                </c:pt>
                <c:pt idx="487">
                  <c:v>2.6346153846153846</c:v>
                </c:pt>
                <c:pt idx="488">
                  <c:v>2.6153846153846154</c:v>
                </c:pt>
                <c:pt idx="489">
                  <c:v>2.5961538461538463</c:v>
                </c:pt>
                <c:pt idx="490">
                  <c:v>2.5769230769230771</c:v>
                </c:pt>
                <c:pt idx="491">
                  <c:v>2.5576923076923075</c:v>
                </c:pt>
                <c:pt idx="492">
                  <c:v>2.5384615384615383</c:v>
                </c:pt>
                <c:pt idx="493">
                  <c:v>2.5192307692307692</c:v>
                </c:pt>
                <c:pt idx="494">
                  <c:v>2.5</c:v>
                </c:pt>
                <c:pt idx="495">
                  <c:v>2.4807692307692308</c:v>
                </c:pt>
                <c:pt idx="496">
                  <c:v>2.4615384615384617</c:v>
                </c:pt>
                <c:pt idx="497">
                  <c:v>2.4423076923076925</c:v>
                </c:pt>
                <c:pt idx="498">
                  <c:v>2.4230769230769229</c:v>
                </c:pt>
                <c:pt idx="499">
                  <c:v>2.4038461538461537</c:v>
                </c:pt>
                <c:pt idx="500">
                  <c:v>2.3846153846153846</c:v>
                </c:pt>
                <c:pt idx="501">
                  <c:v>2.3653846153846154</c:v>
                </c:pt>
                <c:pt idx="502">
                  <c:v>2.3461538461538463</c:v>
                </c:pt>
                <c:pt idx="503">
                  <c:v>2.3269230769230771</c:v>
                </c:pt>
                <c:pt idx="504">
                  <c:v>2.3076923076923075</c:v>
                </c:pt>
                <c:pt idx="505">
                  <c:v>2.2884615384615383</c:v>
                </c:pt>
                <c:pt idx="506">
                  <c:v>2.2692307692307692</c:v>
                </c:pt>
                <c:pt idx="507">
                  <c:v>2.25</c:v>
                </c:pt>
                <c:pt idx="508">
                  <c:v>2.2307692307692308</c:v>
                </c:pt>
                <c:pt idx="509">
                  <c:v>2.2115384615384617</c:v>
                </c:pt>
                <c:pt idx="510">
                  <c:v>2.1923076923076925</c:v>
                </c:pt>
                <c:pt idx="511">
                  <c:v>2.1730769230769229</c:v>
                </c:pt>
                <c:pt idx="512">
                  <c:v>2.1538461538461537</c:v>
                </c:pt>
                <c:pt idx="513">
                  <c:v>2.1346153846153846</c:v>
                </c:pt>
                <c:pt idx="514">
                  <c:v>2.1153846153846154</c:v>
                </c:pt>
                <c:pt idx="515">
                  <c:v>2.0961538461538463</c:v>
                </c:pt>
                <c:pt idx="516">
                  <c:v>2.0769230769230771</c:v>
                </c:pt>
                <c:pt idx="517">
                  <c:v>2.0576923076923075</c:v>
                </c:pt>
                <c:pt idx="518">
                  <c:v>2.0384615384615383</c:v>
                </c:pt>
                <c:pt idx="519">
                  <c:v>2.0192307692307692</c:v>
                </c:pt>
                <c:pt idx="520">
                  <c:v>2</c:v>
                </c:pt>
                <c:pt idx="521">
                  <c:v>1.9807692307692308</c:v>
                </c:pt>
                <c:pt idx="522">
                  <c:v>1.9615384615384615</c:v>
                </c:pt>
                <c:pt idx="523">
                  <c:v>1.9423076923076923</c:v>
                </c:pt>
                <c:pt idx="524">
                  <c:v>1.9230769230769231</c:v>
                </c:pt>
                <c:pt idx="525">
                  <c:v>1.9038461538461537</c:v>
                </c:pt>
                <c:pt idx="526">
                  <c:v>1.8846153846153846</c:v>
                </c:pt>
                <c:pt idx="527">
                  <c:v>1.8653846153846154</c:v>
                </c:pt>
                <c:pt idx="528">
                  <c:v>1.8461538461538463</c:v>
                </c:pt>
                <c:pt idx="529">
                  <c:v>1.8269230769230769</c:v>
                </c:pt>
                <c:pt idx="530">
                  <c:v>1.8076923076923077</c:v>
                </c:pt>
                <c:pt idx="531">
                  <c:v>1.7884615384615385</c:v>
                </c:pt>
                <c:pt idx="532">
                  <c:v>1.7692307692307692</c:v>
                </c:pt>
                <c:pt idx="533">
                  <c:v>1.75</c:v>
                </c:pt>
                <c:pt idx="534">
                  <c:v>1.7307692307692308</c:v>
                </c:pt>
                <c:pt idx="535">
                  <c:v>1.7115384615384615</c:v>
                </c:pt>
                <c:pt idx="536">
                  <c:v>1.6923076923076923</c:v>
                </c:pt>
                <c:pt idx="537">
                  <c:v>1.6730769230769231</c:v>
                </c:pt>
                <c:pt idx="538">
                  <c:v>1.6538461538461537</c:v>
                </c:pt>
                <c:pt idx="539">
                  <c:v>1.6346153846153846</c:v>
                </c:pt>
                <c:pt idx="540">
                  <c:v>1.6153846153846154</c:v>
                </c:pt>
                <c:pt idx="541">
                  <c:v>1.5961538461538463</c:v>
                </c:pt>
                <c:pt idx="542">
                  <c:v>1.5769230769230769</c:v>
                </c:pt>
                <c:pt idx="543">
                  <c:v>1.5576923076923077</c:v>
                </c:pt>
                <c:pt idx="544">
                  <c:v>1.5384615384615385</c:v>
                </c:pt>
                <c:pt idx="545">
                  <c:v>1.5192307692307692</c:v>
                </c:pt>
                <c:pt idx="546">
                  <c:v>1.5</c:v>
                </c:pt>
                <c:pt idx="547">
                  <c:v>1.4807692307692308</c:v>
                </c:pt>
                <c:pt idx="548">
                  <c:v>1.4615384615384615</c:v>
                </c:pt>
                <c:pt idx="549">
                  <c:v>1.4423076923076923</c:v>
                </c:pt>
                <c:pt idx="550">
                  <c:v>1.4230769230769231</c:v>
                </c:pt>
                <c:pt idx="551">
                  <c:v>1.4038461538461537</c:v>
                </c:pt>
                <c:pt idx="552">
                  <c:v>1.3846153846153846</c:v>
                </c:pt>
                <c:pt idx="553">
                  <c:v>1.3653846153846154</c:v>
                </c:pt>
                <c:pt idx="554">
                  <c:v>1.3461538461538463</c:v>
                </c:pt>
                <c:pt idx="555">
                  <c:v>1.3269230769230769</c:v>
                </c:pt>
                <c:pt idx="556">
                  <c:v>1.3076923076923077</c:v>
                </c:pt>
                <c:pt idx="557">
                  <c:v>1.2884615384615385</c:v>
                </c:pt>
                <c:pt idx="558">
                  <c:v>1.2692307692307692</c:v>
                </c:pt>
                <c:pt idx="559">
                  <c:v>1.25</c:v>
                </c:pt>
                <c:pt idx="560">
                  <c:v>1.2307692307692308</c:v>
                </c:pt>
                <c:pt idx="561">
                  <c:v>1.2115384615384615</c:v>
                </c:pt>
                <c:pt idx="562">
                  <c:v>1.1923076923076923</c:v>
                </c:pt>
                <c:pt idx="563">
                  <c:v>1.1730769230769231</c:v>
                </c:pt>
                <c:pt idx="564">
                  <c:v>1.1538461538461537</c:v>
                </c:pt>
                <c:pt idx="565">
                  <c:v>1.1346153846153846</c:v>
                </c:pt>
                <c:pt idx="566">
                  <c:v>1.1153846153846154</c:v>
                </c:pt>
                <c:pt idx="567">
                  <c:v>1.0961538461538463</c:v>
                </c:pt>
                <c:pt idx="568">
                  <c:v>1.0769230769230769</c:v>
                </c:pt>
                <c:pt idx="569">
                  <c:v>1.0576923076923077</c:v>
                </c:pt>
                <c:pt idx="570">
                  <c:v>1.0384615384615385</c:v>
                </c:pt>
                <c:pt idx="571">
                  <c:v>1.0192307692307692</c:v>
                </c:pt>
                <c:pt idx="572">
                  <c:v>1</c:v>
                </c:pt>
                <c:pt idx="573">
                  <c:v>0.98076923076923073</c:v>
                </c:pt>
                <c:pt idx="574">
                  <c:v>0.96153846153846156</c:v>
                </c:pt>
                <c:pt idx="575">
                  <c:v>0.94230769230769229</c:v>
                </c:pt>
                <c:pt idx="576">
                  <c:v>0.92307692307692313</c:v>
                </c:pt>
                <c:pt idx="577">
                  <c:v>0.90384615384615385</c:v>
                </c:pt>
                <c:pt idx="578">
                  <c:v>0.88461538461538458</c:v>
                </c:pt>
                <c:pt idx="579">
                  <c:v>0.86538461538461542</c:v>
                </c:pt>
                <c:pt idx="580">
                  <c:v>0.84615384615384615</c:v>
                </c:pt>
                <c:pt idx="581">
                  <c:v>0.82692307692307687</c:v>
                </c:pt>
                <c:pt idx="582">
                  <c:v>0.80769230769230771</c:v>
                </c:pt>
                <c:pt idx="583">
                  <c:v>0.78846153846153844</c:v>
                </c:pt>
                <c:pt idx="584">
                  <c:v>0.76923076923076927</c:v>
                </c:pt>
                <c:pt idx="585">
                  <c:v>0.75</c:v>
                </c:pt>
                <c:pt idx="586">
                  <c:v>0.73076923076923073</c:v>
                </c:pt>
                <c:pt idx="587">
                  <c:v>0.71153846153846156</c:v>
                </c:pt>
                <c:pt idx="588">
                  <c:v>0.69230769230769229</c:v>
                </c:pt>
                <c:pt idx="589">
                  <c:v>0.67307692307692313</c:v>
                </c:pt>
                <c:pt idx="590">
                  <c:v>0.65384615384615385</c:v>
                </c:pt>
                <c:pt idx="591">
                  <c:v>0.63461538461538458</c:v>
                </c:pt>
                <c:pt idx="592">
                  <c:v>0.61538461538461542</c:v>
                </c:pt>
                <c:pt idx="593">
                  <c:v>0.59615384615384615</c:v>
                </c:pt>
                <c:pt idx="594">
                  <c:v>0.57692307692307687</c:v>
                </c:pt>
                <c:pt idx="595">
                  <c:v>0.55769230769230771</c:v>
                </c:pt>
                <c:pt idx="596">
                  <c:v>0.53846153846153844</c:v>
                </c:pt>
                <c:pt idx="597">
                  <c:v>0.51923076923076927</c:v>
                </c:pt>
                <c:pt idx="598">
                  <c:v>0.5</c:v>
                </c:pt>
                <c:pt idx="599">
                  <c:v>0.48076923076923078</c:v>
                </c:pt>
                <c:pt idx="600">
                  <c:v>0.46153846153846156</c:v>
                </c:pt>
                <c:pt idx="601">
                  <c:v>0.44230769230769229</c:v>
                </c:pt>
                <c:pt idx="602">
                  <c:v>0.42307692307692307</c:v>
                </c:pt>
                <c:pt idx="603">
                  <c:v>0.40384615384615385</c:v>
                </c:pt>
                <c:pt idx="604">
                  <c:v>0.38461538461538464</c:v>
                </c:pt>
                <c:pt idx="605">
                  <c:v>0.36538461538461536</c:v>
                </c:pt>
                <c:pt idx="606">
                  <c:v>0.34615384615384615</c:v>
                </c:pt>
                <c:pt idx="607">
                  <c:v>0.32692307692307693</c:v>
                </c:pt>
                <c:pt idx="608">
                  <c:v>0.30769230769230771</c:v>
                </c:pt>
                <c:pt idx="609">
                  <c:v>0.28846153846153844</c:v>
                </c:pt>
                <c:pt idx="610">
                  <c:v>0.26923076923076922</c:v>
                </c:pt>
                <c:pt idx="611">
                  <c:v>0.25</c:v>
                </c:pt>
                <c:pt idx="612">
                  <c:v>0.23076923076923078</c:v>
                </c:pt>
                <c:pt idx="613">
                  <c:v>0.21153846153846154</c:v>
                </c:pt>
                <c:pt idx="614">
                  <c:v>0.19230769230769232</c:v>
                </c:pt>
                <c:pt idx="615">
                  <c:v>0.17307692307692307</c:v>
                </c:pt>
                <c:pt idx="616">
                  <c:v>0.15384615384615385</c:v>
                </c:pt>
                <c:pt idx="617">
                  <c:v>0.13461538461538461</c:v>
                </c:pt>
                <c:pt idx="618">
                  <c:v>0.11538461538461539</c:v>
                </c:pt>
                <c:pt idx="619">
                  <c:v>9.6153846153846159E-2</c:v>
                </c:pt>
                <c:pt idx="620">
                  <c:v>7.6923076923076927E-2</c:v>
                </c:pt>
                <c:pt idx="621">
                  <c:v>5.7692307692307696E-2</c:v>
                </c:pt>
                <c:pt idx="622">
                  <c:v>3.8461538461538464E-2</c:v>
                </c:pt>
                <c:pt idx="623">
                  <c:v>1.9230769230769232E-2</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numCache>
            </c:numRef>
          </c:xVal>
          <c:yVal>
            <c:numRef>
              <c:f>Seguro!$I$2:$I$683</c:f>
              <c:numCache>
                <c:formatCode>0.00%</c:formatCode>
                <c:ptCount val="682"/>
                <c:pt idx="0">
                  <c:v>-7.5441412520064199E-2</c:v>
                </c:pt>
                <c:pt idx="1">
                  <c:v>-7.5439030422953302E-2</c:v>
                </c:pt>
                <c:pt idx="2">
                  <c:v>-7.5436640654031994E-2</c:v>
                </c:pt>
                <c:pt idx="3">
                  <c:v>-7.5434243176178639E-2</c:v>
                </c:pt>
                <c:pt idx="4">
                  <c:v>-7.5431837952031788E-2</c:v>
                </c:pt>
                <c:pt idx="5">
                  <c:v>-7.5429424943988077E-2</c:v>
                </c:pt>
                <c:pt idx="6">
                  <c:v>-7.5427004114200225E-2</c:v>
                </c:pt>
                <c:pt idx="7">
                  <c:v>-7.5424575424575369E-2</c:v>
                </c:pt>
                <c:pt idx="8">
                  <c:v>-7.5422138836772956E-2</c:v>
                </c:pt>
                <c:pt idx="9">
                  <c:v>-7.5419694312202523E-2</c:v>
                </c:pt>
                <c:pt idx="10">
                  <c:v>-7.5417241812021585E-2</c:v>
                </c:pt>
                <c:pt idx="11">
                  <c:v>-7.5414781297134192E-2</c:v>
                </c:pt>
                <c:pt idx="12">
                  <c:v>-7.541231272818838E-2</c:v>
                </c:pt>
                <c:pt idx="13">
                  <c:v>-7.5409836065573721E-2</c:v>
                </c:pt>
                <c:pt idx="14">
                  <c:v>-7.540735126942022E-2</c:v>
                </c:pt>
                <c:pt idx="15">
                  <c:v>-7.5404858299595201E-2</c:v>
                </c:pt>
                <c:pt idx="16">
                  <c:v>-7.5402357115701424E-2</c:v>
                </c:pt>
                <c:pt idx="17">
                  <c:v>-7.5399847677075305E-2</c:v>
                </c:pt>
                <c:pt idx="18">
                  <c:v>-7.5397329942784586E-2</c:v>
                </c:pt>
                <c:pt idx="19">
                  <c:v>-7.5394803871625116E-2</c:v>
                </c:pt>
                <c:pt idx="20">
                  <c:v>-7.5392269422120184E-2</c:v>
                </c:pt>
                <c:pt idx="21">
                  <c:v>-7.5389726552517189E-2</c:v>
                </c:pt>
                <c:pt idx="22">
                  <c:v>-7.5387175220785974E-2</c:v>
                </c:pt>
                <c:pt idx="23">
                  <c:v>-7.5384615384615383E-2</c:v>
                </c:pt>
                <c:pt idx="24">
                  <c:v>-7.53820470014126E-2</c:v>
                </c:pt>
                <c:pt idx="25">
                  <c:v>-7.5379470028299478E-2</c:v>
                </c:pt>
                <c:pt idx="26">
                  <c:v>-7.5376884422110546E-2</c:v>
                </c:pt>
                <c:pt idx="27">
                  <c:v>-7.5374290139390787E-2</c:v>
                </c:pt>
                <c:pt idx="28">
                  <c:v>-7.5371687136393084E-2</c:v>
                </c:pt>
                <c:pt idx="29">
                  <c:v>-7.5369075369075333E-2</c:v>
                </c:pt>
                <c:pt idx="30">
                  <c:v>-7.5366454793099003E-2</c:v>
                </c:pt>
                <c:pt idx="31">
                  <c:v>-7.5363825363825354E-2</c:v>
                </c:pt>
                <c:pt idx="32">
                  <c:v>-7.5361187036313892E-2</c:v>
                </c:pt>
                <c:pt idx="33">
                  <c:v>-7.5358539765319477E-2</c:v>
                </c:pt>
                <c:pt idx="34">
                  <c:v>-7.5355883505289212E-2</c:v>
                </c:pt>
                <c:pt idx="35">
                  <c:v>-7.5353218210361117E-2</c:v>
                </c:pt>
                <c:pt idx="36">
                  <c:v>-7.5350543834359796E-2</c:v>
                </c:pt>
                <c:pt idx="37">
                  <c:v>-7.5347860330795435E-2</c:v>
                </c:pt>
                <c:pt idx="38">
                  <c:v>-7.5345167652859923E-2</c:v>
                </c:pt>
                <c:pt idx="39">
                  <c:v>-7.5342465753424626E-2</c:v>
                </c:pt>
                <c:pt idx="40">
                  <c:v>-7.533975458503761E-2</c:v>
                </c:pt>
                <c:pt idx="41">
                  <c:v>-7.5337034099920763E-2</c:v>
                </c:pt>
                <c:pt idx="42">
                  <c:v>-7.5334304249966899E-2</c:v>
                </c:pt>
                <c:pt idx="43">
                  <c:v>-7.533156498673732E-2</c:v>
                </c:pt>
                <c:pt idx="44">
                  <c:v>-7.532881626145882E-2</c:v>
                </c:pt>
                <c:pt idx="45">
                  <c:v>-7.5326058025019904E-2</c:v>
                </c:pt>
                <c:pt idx="46">
                  <c:v>-7.5323290227969575E-2</c:v>
                </c:pt>
                <c:pt idx="47">
                  <c:v>-7.5320512820512775E-2</c:v>
                </c:pt>
                <c:pt idx="48">
                  <c:v>-7.5317725752508391E-2</c:v>
                </c:pt>
                <c:pt idx="49">
                  <c:v>-7.5314928973465589E-2</c:v>
                </c:pt>
                <c:pt idx="50">
                  <c:v>-7.5312122432541262E-2</c:v>
                </c:pt>
                <c:pt idx="51">
                  <c:v>-7.5309306078536808E-2</c:v>
                </c:pt>
                <c:pt idx="52">
                  <c:v>-7.5306479859894915E-2</c:v>
                </c:pt>
                <c:pt idx="53">
                  <c:v>-7.5303643724696334E-2</c:v>
                </c:pt>
                <c:pt idx="54">
                  <c:v>-7.5300797620657001E-2</c:v>
                </c:pt>
                <c:pt idx="55">
                  <c:v>-7.5297941495124587E-2</c:v>
                </c:pt>
                <c:pt idx="56">
                  <c:v>-7.5295075295075287E-2</c:v>
                </c:pt>
                <c:pt idx="57">
                  <c:v>-7.5292198967110702E-2</c:v>
                </c:pt>
                <c:pt idx="58">
                  <c:v>-7.5289312457454072E-2</c:v>
                </c:pt>
                <c:pt idx="59">
                  <c:v>-7.5286415711947607E-2</c:v>
                </c:pt>
                <c:pt idx="60">
                  <c:v>-7.5283508676048605E-2</c:v>
                </c:pt>
                <c:pt idx="61">
                  <c:v>-7.5280591294826227E-2</c:v>
                </c:pt>
                <c:pt idx="62">
                  <c:v>-7.5277663512957615E-2</c:v>
                </c:pt>
                <c:pt idx="63">
                  <c:v>-7.5274725274725229E-2</c:v>
                </c:pt>
                <c:pt idx="64">
                  <c:v>-7.5271776524012735E-2</c:v>
                </c:pt>
                <c:pt idx="65">
                  <c:v>-7.5268817204301008E-2</c:v>
                </c:pt>
                <c:pt idx="66">
                  <c:v>-7.5265847258665808E-2</c:v>
                </c:pt>
                <c:pt idx="67">
                  <c:v>-7.5262866629773106E-2</c:v>
                </c:pt>
                <c:pt idx="68">
                  <c:v>-7.5259875259875209E-2</c:v>
                </c:pt>
                <c:pt idx="69">
                  <c:v>-7.5256873090808085E-2</c:v>
                </c:pt>
                <c:pt idx="70">
                  <c:v>-7.5253860063986711E-2</c:v>
                </c:pt>
                <c:pt idx="71">
                  <c:v>-7.5250836120401399E-2</c:v>
                </c:pt>
                <c:pt idx="72">
                  <c:v>-7.524780120061425E-2</c:v>
                </c:pt>
                <c:pt idx="73">
                  <c:v>-7.5244755244755157E-2</c:v>
                </c:pt>
                <c:pt idx="74">
                  <c:v>-7.5241698192517914E-2</c:v>
                </c:pt>
                <c:pt idx="75">
                  <c:v>-7.5238629983155447E-2</c:v>
                </c:pt>
                <c:pt idx="76">
                  <c:v>-7.5235550555477371E-2</c:v>
                </c:pt>
                <c:pt idx="77">
                  <c:v>-7.5232459847844435E-2</c:v>
                </c:pt>
                <c:pt idx="78">
                  <c:v>-7.5229357798165086E-2</c:v>
                </c:pt>
                <c:pt idx="79">
                  <c:v>-7.5226244343891358E-2</c:v>
                </c:pt>
                <c:pt idx="80">
                  <c:v>-7.5223119422014428E-2</c:v>
                </c:pt>
                <c:pt idx="81">
                  <c:v>-7.5219982969060517E-2</c:v>
                </c:pt>
                <c:pt idx="82">
                  <c:v>-7.5216834921086329E-2</c:v>
                </c:pt>
                <c:pt idx="83">
                  <c:v>-7.521367521367528E-2</c:v>
                </c:pt>
                <c:pt idx="84">
                  <c:v>-7.5210503781932392E-2</c:v>
                </c:pt>
                <c:pt idx="85">
                  <c:v>-7.5207320560480406E-2</c:v>
                </c:pt>
                <c:pt idx="86">
                  <c:v>-7.520412548345512E-2</c:v>
                </c:pt>
                <c:pt idx="87">
                  <c:v>-7.5200918484500612E-2</c:v>
                </c:pt>
                <c:pt idx="88">
                  <c:v>-7.5197699496764914E-2</c:v>
                </c:pt>
                <c:pt idx="89">
                  <c:v>-7.5194468452895347E-2</c:v>
                </c:pt>
                <c:pt idx="90">
                  <c:v>-7.5191225285033969E-2</c:v>
                </c:pt>
                <c:pt idx="91">
                  <c:v>-7.5187969924812026E-2</c:v>
                </c:pt>
                <c:pt idx="92">
                  <c:v>-7.5184702303346396E-2</c:v>
                </c:pt>
                <c:pt idx="93">
                  <c:v>-7.5181422351233707E-2</c:v>
                </c:pt>
                <c:pt idx="94">
                  <c:v>-7.5178129998545895E-2</c:v>
                </c:pt>
                <c:pt idx="95">
                  <c:v>-7.51748251748251E-2</c:v>
                </c:pt>
                <c:pt idx="96">
                  <c:v>-7.5171507809078997E-2</c:v>
                </c:pt>
                <c:pt idx="97">
                  <c:v>-7.5168177829774807E-2</c:v>
                </c:pt>
                <c:pt idx="98">
                  <c:v>-7.5164835164835186E-2</c:v>
                </c:pt>
                <c:pt idx="99">
                  <c:v>-7.5161479741632342E-2</c:v>
                </c:pt>
                <c:pt idx="100">
                  <c:v>-7.515811148698337E-2</c:v>
                </c:pt>
                <c:pt idx="101">
                  <c:v>-7.5154730327144148E-2</c:v>
                </c:pt>
                <c:pt idx="102">
                  <c:v>-7.5151336187804452E-2</c:v>
                </c:pt>
                <c:pt idx="103">
                  <c:v>-7.5147928994082958E-2</c:v>
                </c:pt>
                <c:pt idx="104">
                  <c:v>-7.5144508670520249E-2</c:v>
                </c:pt>
                <c:pt idx="105">
                  <c:v>-7.5141075141075153E-2</c:v>
                </c:pt>
                <c:pt idx="106">
                  <c:v>-7.5137628329117745E-2</c:v>
                </c:pt>
                <c:pt idx="107">
                  <c:v>-7.5134168157424019E-2</c:v>
                </c:pt>
                <c:pt idx="108">
                  <c:v>-7.5130694548170229E-2</c:v>
                </c:pt>
                <c:pt idx="109">
                  <c:v>-7.5127207422927333E-2</c:v>
                </c:pt>
                <c:pt idx="110">
                  <c:v>-7.5123706702654114E-2</c:v>
                </c:pt>
                <c:pt idx="111">
                  <c:v>-7.5120192307692291E-2</c:v>
                </c:pt>
                <c:pt idx="112">
                  <c:v>-7.5116664157759971E-2</c:v>
                </c:pt>
                <c:pt idx="113">
                  <c:v>-7.5113122171945657E-2</c:v>
                </c:pt>
                <c:pt idx="114">
                  <c:v>-7.51095662687018E-2</c:v>
                </c:pt>
                <c:pt idx="115">
                  <c:v>-7.5105996365838923E-2</c:v>
                </c:pt>
                <c:pt idx="116">
                  <c:v>-7.5102412380518957E-2</c:v>
                </c:pt>
                <c:pt idx="117">
                  <c:v>-7.5098814229249022E-2</c:v>
                </c:pt>
                <c:pt idx="118">
                  <c:v>-7.5095201827875102E-2</c:v>
                </c:pt>
                <c:pt idx="119">
                  <c:v>-7.5091575091575158E-2</c:v>
                </c:pt>
                <c:pt idx="120">
                  <c:v>-7.5087933934852358E-2</c:v>
                </c:pt>
                <c:pt idx="121">
                  <c:v>-7.5084278271529192E-2</c:v>
                </c:pt>
                <c:pt idx="122">
                  <c:v>-7.5080608014739814E-2</c:v>
                </c:pt>
                <c:pt idx="123">
                  <c:v>-7.5076923076923041E-2</c:v>
                </c:pt>
                <c:pt idx="124">
                  <c:v>-7.5073223369816589E-2</c:v>
                </c:pt>
                <c:pt idx="125">
                  <c:v>-7.5069508804448515E-2</c:v>
                </c:pt>
                <c:pt idx="126">
                  <c:v>-7.5065779291131451E-2</c:v>
                </c:pt>
                <c:pt idx="127">
                  <c:v>-7.5062034739454164E-2</c:v>
                </c:pt>
                <c:pt idx="128">
                  <c:v>-7.5058275058275004E-2</c:v>
                </c:pt>
                <c:pt idx="129">
                  <c:v>-7.5054500155714798E-2</c:v>
                </c:pt>
                <c:pt idx="130">
                  <c:v>-7.5050709939148086E-2</c:v>
                </c:pt>
                <c:pt idx="131">
                  <c:v>-7.5046904315197005E-2</c:v>
                </c:pt>
                <c:pt idx="132">
                  <c:v>-7.5043083189722748E-2</c:v>
                </c:pt>
                <c:pt idx="133">
                  <c:v>-7.5039246467817899E-2</c:v>
                </c:pt>
                <c:pt idx="134">
                  <c:v>-7.5035394053798887E-2</c:v>
                </c:pt>
                <c:pt idx="135">
                  <c:v>-7.5031525851197989E-2</c:v>
                </c:pt>
                <c:pt idx="136">
                  <c:v>-7.5027641762754671E-2</c:v>
                </c:pt>
                <c:pt idx="137">
                  <c:v>-7.5023741690408374E-2</c:v>
                </c:pt>
                <c:pt idx="138">
                  <c:v>-7.5019825535289408E-2</c:v>
                </c:pt>
                <c:pt idx="139">
                  <c:v>-7.5015893197711403E-2</c:v>
                </c:pt>
                <c:pt idx="140">
                  <c:v>-7.5011944577161982E-2</c:v>
                </c:pt>
                <c:pt idx="141">
                  <c:v>-7.5007979572294881E-2</c:v>
                </c:pt>
                <c:pt idx="142">
                  <c:v>-7.5003998080921175E-2</c:v>
                </c:pt>
                <c:pt idx="143">
                  <c:v>-7.4999999999999956E-2</c:v>
                </c:pt>
                <c:pt idx="144">
                  <c:v>-7.4995985225630224E-2</c:v>
                </c:pt>
                <c:pt idx="145">
                  <c:v>-7.4991953653041565E-2</c:v>
                </c:pt>
                <c:pt idx="146">
                  <c:v>-7.498790517658438E-2</c:v>
                </c:pt>
                <c:pt idx="147">
                  <c:v>-7.4983839689721998E-2</c:v>
                </c:pt>
                <c:pt idx="148">
                  <c:v>-7.497975708502036E-2</c:v>
                </c:pt>
                <c:pt idx="149">
                  <c:v>-7.4975657254138239E-2</c:v>
                </c:pt>
                <c:pt idx="150">
                  <c:v>-7.4971540087819144E-2</c:v>
                </c:pt>
                <c:pt idx="151">
                  <c:v>-7.4967405475879989E-2</c:v>
                </c:pt>
                <c:pt idx="152">
                  <c:v>-7.4963253307202327E-2</c:v>
                </c:pt>
                <c:pt idx="153">
                  <c:v>-7.4959083469721799E-2</c:v>
                </c:pt>
                <c:pt idx="154">
                  <c:v>-7.4954895850418146E-2</c:v>
                </c:pt>
                <c:pt idx="155">
                  <c:v>-7.495069033530577E-2</c:v>
                </c:pt>
                <c:pt idx="156">
                  <c:v>-7.4946466809421852E-2</c:v>
                </c:pt>
                <c:pt idx="157">
                  <c:v>-7.4942225156817366E-2</c:v>
                </c:pt>
                <c:pt idx="158">
                  <c:v>-7.4937965260545969E-2</c:v>
                </c:pt>
                <c:pt idx="159">
                  <c:v>-7.493368700265246E-2</c:v>
                </c:pt>
                <c:pt idx="160">
                  <c:v>-7.4929390264163453E-2</c:v>
                </c:pt>
                <c:pt idx="161">
                  <c:v>-7.4925074925074941E-2</c:v>
                </c:pt>
                <c:pt idx="162">
                  <c:v>-7.4920740864341751E-2</c:v>
                </c:pt>
                <c:pt idx="163">
                  <c:v>-7.4916387959866215E-2</c:v>
                </c:pt>
                <c:pt idx="164">
                  <c:v>-7.4912016088486633E-2</c:v>
                </c:pt>
                <c:pt idx="165">
                  <c:v>-7.4907625125965716E-2</c:v>
                </c:pt>
                <c:pt idx="166">
                  <c:v>-7.4903214946978602E-2</c:v>
                </c:pt>
                <c:pt idx="167">
                  <c:v>-7.48987854251012E-2</c:v>
                </c:pt>
                <c:pt idx="168">
                  <c:v>-7.4894336432798081E-2</c:v>
                </c:pt>
                <c:pt idx="169">
                  <c:v>-7.4889867841409719E-2</c:v>
                </c:pt>
                <c:pt idx="170">
                  <c:v>-7.4885379521141049E-2</c:v>
                </c:pt>
                <c:pt idx="171">
                  <c:v>-7.4880871341048372E-2</c:v>
                </c:pt>
                <c:pt idx="172">
                  <c:v>-7.4876343169026138E-2</c:v>
                </c:pt>
                <c:pt idx="173">
                  <c:v>-7.487179487179485E-2</c:v>
                </c:pt>
                <c:pt idx="174">
                  <c:v>-7.4867226314887847E-2</c:v>
                </c:pt>
                <c:pt idx="175">
                  <c:v>-7.486263736263743E-2</c:v>
                </c:pt>
                <c:pt idx="176">
                  <c:v>-7.4858027878162092E-2</c:v>
                </c:pt>
                <c:pt idx="177">
                  <c:v>-7.4853397723352866E-2</c:v>
                </c:pt>
                <c:pt idx="178">
                  <c:v>-7.4848746758859108E-2</c:v>
                </c:pt>
                <c:pt idx="179">
                  <c:v>-7.4844074844074848E-2</c:v>
                </c:pt>
                <c:pt idx="180">
                  <c:v>-7.4839381837124463E-2</c:v>
                </c:pt>
                <c:pt idx="181">
                  <c:v>-7.4834667594848581E-2</c:v>
                </c:pt>
                <c:pt idx="182">
                  <c:v>-7.4829931972789088E-2</c:v>
                </c:pt>
                <c:pt idx="183">
                  <c:v>-7.4825174825174812E-2</c:v>
                </c:pt>
                <c:pt idx="184">
                  <c:v>-7.4820396004906309E-2</c:v>
                </c:pt>
                <c:pt idx="185">
                  <c:v>-7.4815595363540655E-2</c:v>
                </c:pt>
                <c:pt idx="186">
                  <c:v>-7.4810772751276122E-2</c:v>
                </c:pt>
                <c:pt idx="187">
                  <c:v>-7.4805928016937306E-2</c:v>
                </c:pt>
                <c:pt idx="188">
                  <c:v>-7.4801061007957581E-2</c:v>
                </c:pt>
                <c:pt idx="189">
                  <c:v>-7.4796171570365111E-2</c:v>
                </c:pt>
                <c:pt idx="190">
                  <c:v>-7.4791259548765199E-2</c:v>
                </c:pt>
                <c:pt idx="191">
                  <c:v>-7.4786324786324854E-2</c:v>
                </c:pt>
                <c:pt idx="192">
                  <c:v>-7.4781367124754583E-2</c:v>
                </c:pt>
                <c:pt idx="193">
                  <c:v>-7.4776386404293294E-2</c:v>
                </c:pt>
                <c:pt idx="194">
                  <c:v>-7.4771382463690195E-2</c:v>
                </c:pt>
                <c:pt idx="195">
                  <c:v>-7.4766355140186924E-2</c:v>
                </c:pt>
                <c:pt idx="196">
                  <c:v>-7.4761304269501005E-2</c:v>
                </c:pt>
                <c:pt idx="197">
                  <c:v>-7.4756229685807196E-2</c:v>
                </c:pt>
                <c:pt idx="198">
                  <c:v>-7.4751131221719502E-2</c:v>
                </c:pt>
                <c:pt idx="199">
                  <c:v>-7.474600870827286E-2</c:v>
                </c:pt>
                <c:pt idx="200">
                  <c:v>-7.4740861974904593E-2</c:v>
                </c:pt>
                <c:pt idx="201">
                  <c:v>-7.4735690849434988E-2</c:v>
                </c:pt>
                <c:pt idx="202">
                  <c:v>-7.4730495158048527E-2</c:v>
                </c:pt>
                <c:pt idx="203">
                  <c:v>-7.4725274725274682E-2</c:v>
                </c:pt>
                <c:pt idx="204">
                  <c:v>-7.4720029373967378E-2</c:v>
                </c:pt>
                <c:pt idx="205">
                  <c:v>-7.471475892528523E-2</c:v>
                </c:pt>
                <c:pt idx="206">
                  <c:v>-7.4709463198671777E-2</c:v>
                </c:pt>
                <c:pt idx="207">
                  <c:v>-7.4704142011834285E-2</c:v>
                </c:pt>
                <c:pt idx="208">
                  <c:v>-7.4698795180722866E-2</c:v>
                </c:pt>
                <c:pt idx="209">
                  <c:v>-7.46934225195095E-2</c:v>
                </c:pt>
                <c:pt idx="210">
                  <c:v>-7.4688023840566276E-2</c:v>
                </c:pt>
                <c:pt idx="211">
                  <c:v>-7.4682598954443513E-2</c:v>
                </c:pt>
                <c:pt idx="212">
                  <c:v>-7.4677147669848343E-2</c:v>
                </c:pt>
                <c:pt idx="213">
                  <c:v>-7.4671669793621054E-2</c:v>
                </c:pt>
                <c:pt idx="214">
                  <c:v>-7.4666165130712892E-2</c:v>
                </c:pt>
                <c:pt idx="215">
                  <c:v>-7.4660633484162964E-2</c:v>
                </c:pt>
                <c:pt idx="216">
                  <c:v>-7.4655074655074594E-2</c:v>
                </c:pt>
                <c:pt idx="217">
                  <c:v>-7.4649488442591894E-2</c:v>
                </c:pt>
                <c:pt idx="218">
                  <c:v>-7.4643874643874675E-2</c:v>
                </c:pt>
                <c:pt idx="219">
                  <c:v>-7.4638233054074576E-2</c:v>
                </c:pt>
                <c:pt idx="220">
                  <c:v>-7.463256346631042E-2</c:v>
                </c:pt>
                <c:pt idx="221">
                  <c:v>-7.4626865671641784E-2</c:v>
                </c:pt>
                <c:pt idx="222">
                  <c:v>-7.4621139459044805E-2</c:v>
                </c:pt>
                <c:pt idx="223">
                  <c:v>-7.461538461538475E-2</c:v>
                </c:pt>
                <c:pt idx="224">
                  <c:v>-7.4609600925390374E-2</c:v>
                </c:pt>
                <c:pt idx="225">
                  <c:v>-7.4603788171627383E-2</c:v>
                </c:pt>
                <c:pt idx="226">
                  <c:v>-7.4597946134470017E-2</c:v>
                </c:pt>
                <c:pt idx="227">
                  <c:v>-7.459207459207462E-2</c:v>
                </c:pt>
                <c:pt idx="228">
                  <c:v>-7.4586173320350557E-2</c:v>
                </c:pt>
                <c:pt idx="229">
                  <c:v>-7.4580242092932458E-2</c:v>
                </c:pt>
                <c:pt idx="230">
                  <c:v>-7.4574280681151017E-2</c:v>
                </c:pt>
                <c:pt idx="231">
                  <c:v>-7.456828885400324E-2</c:v>
                </c:pt>
                <c:pt idx="232">
                  <c:v>-7.4562266378123132E-2</c:v>
                </c:pt>
                <c:pt idx="233">
                  <c:v>-7.4556213017751394E-2</c:v>
                </c:pt>
                <c:pt idx="234">
                  <c:v>-7.455012853470433E-2</c:v>
                </c:pt>
                <c:pt idx="235">
                  <c:v>-7.4544012688342542E-2</c:v>
                </c:pt>
                <c:pt idx="236">
                  <c:v>-7.4537865235539624E-2</c:v>
                </c:pt>
                <c:pt idx="237">
                  <c:v>-7.4531685930649627E-2</c:v>
                </c:pt>
                <c:pt idx="238">
                  <c:v>-7.4525474525474422E-2</c:v>
                </c:pt>
                <c:pt idx="239">
                  <c:v>-7.4519230769230727E-2</c:v>
                </c:pt>
                <c:pt idx="240">
                  <c:v>-7.4512954408515797E-2</c:v>
                </c:pt>
                <c:pt idx="241">
                  <c:v>-7.4506645187273346E-2</c:v>
                </c:pt>
                <c:pt idx="242">
                  <c:v>-7.4500302846759459E-2</c:v>
                </c:pt>
                <c:pt idx="243">
                  <c:v>-7.4493927125506065E-2</c:v>
                </c:pt>
                <c:pt idx="244">
                  <c:v>-7.4487517759285637E-2</c:v>
                </c:pt>
                <c:pt idx="245">
                  <c:v>-7.4481074481074439E-2</c:v>
                </c:pt>
                <c:pt idx="246">
                  <c:v>-7.4474597021016109E-2</c:v>
                </c:pt>
                <c:pt idx="247">
                  <c:v>-7.4468085106383031E-2</c:v>
                </c:pt>
                <c:pt idx="248">
                  <c:v>-7.4461538461538468E-2</c:v>
                </c:pt>
                <c:pt idx="249">
                  <c:v>-7.4454956807898043E-2</c:v>
                </c:pt>
                <c:pt idx="250">
                  <c:v>-7.4448339863889434E-2</c:v>
                </c:pt>
                <c:pt idx="251">
                  <c:v>-7.4441687344913077E-2</c:v>
                </c:pt>
                <c:pt idx="252">
                  <c:v>-7.4434998963300858E-2</c:v>
                </c:pt>
                <c:pt idx="253">
                  <c:v>-7.4428274428274488E-2</c:v>
                </c:pt>
                <c:pt idx="254">
                  <c:v>-7.4421513445903642E-2</c:v>
                </c:pt>
                <c:pt idx="255">
                  <c:v>-7.4414715719063551E-2</c:v>
                </c:pt>
                <c:pt idx="256">
                  <c:v>-7.4407880947390481E-2</c:v>
                </c:pt>
                <c:pt idx="257">
                  <c:v>-7.4401008827238324E-2</c:v>
                </c:pt>
                <c:pt idx="258">
                  <c:v>-7.43940990516333E-2</c:v>
                </c:pt>
                <c:pt idx="259">
                  <c:v>-7.4387151310228217E-2</c:v>
                </c:pt>
                <c:pt idx="260">
                  <c:v>-7.4380165289256173E-2</c:v>
                </c:pt>
                <c:pt idx="261">
                  <c:v>-7.4373140671483262E-2</c:v>
                </c:pt>
                <c:pt idx="262">
                  <c:v>-7.4366077136160169E-2</c:v>
                </c:pt>
                <c:pt idx="263">
                  <c:v>-7.4358974358974317E-2</c:v>
                </c:pt>
                <c:pt idx="264">
                  <c:v>-7.4351832011999131E-2</c:v>
                </c:pt>
                <c:pt idx="265">
                  <c:v>-7.4344649763644188E-2</c:v>
                </c:pt>
                <c:pt idx="266">
                  <c:v>-7.4337427278603818E-2</c:v>
                </c:pt>
                <c:pt idx="267">
                  <c:v>-7.4330164217804695E-2</c:v>
                </c:pt>
                <c:pt idx="268">
                  <c:v>-7.4322860238353106E-2</c:v>
                </c:pt>
                <c:pt idx="269">
                  <c:v>-7.4315514993481102E-2</c:v>
                </c:pt>
                <c:pt idx="270">
                  <c:v>-7.4308128132490769E-2</c:v>
                </c:pt>
                <c:pt idx="271">
                  <c:v>-7.430069930069938E-2</c:v>
                </c:pt>
                <c:pt idx="272">
                  <c:v>-7.4293228139381884E-2</c:v>
                </c:pt>
                <c:pt idx="273">
                  <c:v>-7.4285714285714288E-2</c:v>
                </c:pt>
                <c:pt idx="274">
                  <c:v>-7.4278157372713371E-2</c:v>
                </c:pt>
                <c:pt idx="275">
                  <c:v>-7.427055702917762E-2</c:v>
                </c:pt>
                <c:pt idx="276">
                  <c:v>-7.4262912879627607E-2</c:v>
                </c:pt>
                <c:pt idx="277">
                  <c:v>-7.4255224544241827E-2</c:v>
                </c:pt>
                <c:pt idx="278">
                  <c:v>-7.4247491638795959E-2</c:v>
                </c:pt>
                <c:pt idx="279">
                  <c:v>-7.4239713774597482E-2</c:v>
                </c:pt>
                <c:pt idx="280">
                  <c:v>-7.4231890558421165E-2</c:v>
                </c:pt>
                <c:pt idx="281">
                  <c:v>-7.4224021592442679E-2</c:v>
                </c:pt>
                <c:pt idx="282">
                  <c:v>-7.4216106474171095E-2</c:v>
                </c:pt>
                <c:pt idx="283">
                  <c:v>-7.4208144796380049E-2</c:v>
                </c:pt>
                <c:pt idx="284">
                  <c:v>-7.4200136147038798E-2</c:v>
                </c:pt>
                <c:pt idx="285">
                  <c:v>-7.4192080109239833E-2</c:v>
                </c:pt>
                <c:pt idx="286">
                  <c:v>-7.4183976261127604E-2</c:v>
                </c:pt>
                <c:pt idx="287">
                  <c:v>-7.4175824175824134E-2</c:v>
                </c:pt>
                <c:pt idx="288">
                  <c:v>-7.4167623421354745E-2</c:v>
                </c:pt>
                <c:pt idx="289">
                  <c:v>-7.4159373560571118E-2</c:v>
                </c:pt>
                <c:pt idx="290">
                  <c:v>-7.4151074151074137E-2</c:v>
                </c:pt>
                <c:pt idx="291">
                  <c:v>-7.4142724745134392E-2</c:v>
                </c:pt>
                <c:pt idx="292">
                  <c:v>-7.4134324889611913E-2</c:v>
                </c:pt>
                <c:pt idx="293">
                  <c:v>-7.4125874125874125E-2</c:v>
                </c:pt>
                <c:pt idx="294">
                  <c:v>-7.4117371989712466E-2</c:v>
                </c:pt>
                <c:pt idx="295">
                  <c:v>-7.4108818011257127E-2</c:v>
                </c:pt>
                <c:pt idx="296">
                  <c:v>-7.4100211714890674E-2</c:v>
                </c:pt>
                <c:pt idx="297">
                  <c:v>-7.4091552619160006E-2</c:v>
                </c:pt>
                <c:pt idx="298">
                  <c:v>-7.4082840236686431E-2</c:v>
                </c:pt>
                <c:pt idx="299">
                  <c:v>-7.407407407407407E-2</c:v>
                </c:pt>
                <c:pt idx="300">
                  <c:v>-7.4065253631817152E-2</c:v>
                </c:pt>
                <c:pt idx="301">
                  <c:v>-7.4056378404204537E-2</c:v>
                </c:pt>
                <c:pt idx="302">
                  <c:v>-7.4047447879223571E-2</c:v>
                </c:pt>
                <c:pt idx="303">
                  <c:v>-7.4038461538461497E-2</c:v>
                </c:pt>
                <c:pt idx="304">
                  <c:v>-7.4029418857005092E-2</c:v>
                </c:pt>
                <c:pt idx="305">
                  <c:v>-7.4020319303338189E-2</c:v>
                </c:pt>
                <c:pt idx="306">
                  <c:v>-7.4011162339238101E-2</c:v>
                </c:pt>
                <c:pt idx="307">
                  <c:v>-7.4001947419668923E-2</c:v>
                </c:pt>
                <c:pt idx="308">
                  <c:v>-7.3992673992673952E-2</c:v>
                </c:pt>
                <c:pt idx="309">
                  <c:v>-7.3983341499264998E-2</c:v>
                </c:pt>
                <c:pt idx="310">
                  <c:v>-7.3973949373310366E-2</c:v>
                </c:pt>
                <c:pt idx="311">
                  <c:v>-7.3964497041420052E-2</c:v>
                </c:pt>
                <c:pt idx="312">
                  <c:v>-7.3954983922829509E-2</c:v>
                </c:pt>
                <c:pt idx="313">
                  <c:v>-7.3945409429280406E-2</c:v>
                </c:pt>
                <c:pt idx="314">
                  <c:v>-7.3935772964899171E-2</c:v>
                </c:pt>
                <c:pt idx="315">
                  <c:v>-7.3926073926073976E-2</c:v>
                </c:pt>
                <c:pt idx="316">
                  <c:v>-7.3916311701327952E-2</c:v>
                </c:pt>
                <c:pt idx="317">
                  <c:v>-7.3906485671191513E-2</c:v>
                </c:pt>
                <c:pt idx="318">
                  <c:v>-7.389659520807057E-2</c:v>
                </c:pt>
                <c:pt idx="319">
                  <c:v>-7.3886639676113308E-2</c:v>
                </c:pt>
                <c:pt idx="320">
                  <c:v>-7.3876618431073848E-2</c:v>
                </c:pt>
                <c:pt idx="321">
                  <c:v>-7.3866530820173248E-2</c:v>
                </c:pt>
                <c:pt idx="322">
                  <c:v>-7.3856376181957617E-2</c:v>
                </c:pt>
                <c:pt idx="323">
                  <c:v>-7.3846153846153895E-2</c:v>
                </c:pt>
                <c:pt idx="324">
                  <c:v>-7.3835863133521973E-2</c:v>
                </c:pt>
                <c:pt idx="325">
                  <c:v>-7.3825503355704702E-2</c:v>
                </c:pt>
                <c:pt idx="326">
                  <c:v>-7.3815073815073795E-2</c:v>
                </c:pt>
                <c:pt idx="327">
                  <c:v>-7.3804573804573836E-2</c:v>
                </c:pt>
                <c:pt idx="328">
                  <c:v>-7.379400260756197E-2</c:v>
                </c:pt>
                <c:pt idx="329">
                  <c:v>-7.378335949764514E-2</c:v>
                </c:pt>
                <c:pt idx="330">
                  <c:v>-7.3772643738513999E-2</c:v>
                </c:pt>
                <c:pt idx="331">
                  <c:v>-7.376185458377249E-2</c:v>
                </c:pt>
                <c:pt idx="332">
                  <c:v>-7.3750991276764433E-2</c:v>
                </c:pt>
                <c:pt idx="333">
                  <c:v>-7.374005305039788E-2</c:v>
                </c:pt>
                <c:pt idx="334">
                  <c:v>-7.3729039126963047E-2</c:v>
                </c:pt>
                <c:pt idx="335">
                  <c:v>-7.3717948717948678E-2</c:v>
                </c:pt>
                <c:pt idx="336">
                  <c:v>-7.3706781023854195E-2</c:v>
                </c:pt>
                <c:pt idx="337">
                  <c:v>-7.3695535233996745E-2</c:v>
                </c:pt>
                <c:pt idx="338">
                  <c:v>-7.3684210526315796E-2</c:v>
                </c:pt>
                <c:pt idx="339">
                  <c:v>-7.3672806067172303E-2</c:v>
                </c:pt>
                <c:pt idx="340">
                  <c:v>-7.366132101114431E-2</c:v>
                </c:pt>
                <c:pt idx="341">
                  <c:v>-7.3649754500818343E-2</c:v>
                </c:pt>
                <c:pt idx="342">
                  <c:v>-7.363810566657536E-2</c:v>
                </c:pt>
                <c:pt idx="343">
                  <c:v>-7.3626373626373587E-2</c:v>
                </c:pt>
                <c:pt idx="344">
                  <c:v>-7.3614557485525256E-2</c:v>
                </c:pt>
                <c:pt idx="345">
                  <c:v>-7.360265633646923E-2</c:v>
                </c:pt>
                <c:pt idx="346">
                  <c:v>-7.3590669258539299E-2</c:v>
                </c:pt>
                <c:pt idx="347">
                  <c:v>-7.3578595317725815E-2</c:v>
                </c:pt>
                <c:pt idx="348">
                  <c:v>-7.3566433566433553E-2</c:v>
                </c:pt>
                <c:pt idx="349">
                  <c:v>-7.3554183043234245E-2</c:v>
                </c:pt>
                <c:pt idx="350">
                  <c:v>-7.3541842772611998E-2</c:v>
                </c:pt>
                <c:pt idx="351">
                  <c:v>-7.3529411764705843E-2</c:v>
                </c:pt>
                <c:pt idx="352">
                  <c:v>-7.3516889015044051E-2</c:v>
                </c:pt>
                <c:pt idx="353">
                  <c:v>-7.3504273504273465E-2</c:v>
                </c:pt>
                <c:pt idx="354">
                  <c:v>-7.3491564197883941E-2</c:v>
                </c:pt>
                <c:pt idx="355">
                  <c:v>-7.3478760045924241E-2</c:v>
                </c:pt>
                <c:pt idx="356">
                  <c:v>-7.3465859982713932E-2</c:v>
                </c:pt>
                <c:pt idx="357">
                  <c:v>-7.345286292654718E-2</c:v>
                </c:pt>
                <c:pt idx="358">
                  <c:v>-7.343976777939043E-2</c:v>
                </c:pt>
                <c:pt idx="359">
                  <c:v>-7.3426573426573438E-2</c:v>
                </c:pt>
                <c:pt idx="360">
                  <c:v>-7.3413278736472742E-2</c:v>
                </c:pt>
                <c:pt idx="361">
                  <c:v>-7.3399882560187923E-2</c:v>
                </c:pt>
                <c:pt idx="362">
                  <c:v>-7.3386383731211313E-2</c:v>
                </c:pt>
                <c:pt idx="363">
                  <c:v>-7.337278106508871E-2</c:v>
                </c:pt>
                <c:pt idx="364">
                  <c:v>-7.3359073359073323E-2</c:v>
                </c:pt>
                <c:pt idx="365">
                  <c:v>-7.3345259391771056E-2</c:v>
                </c:pt>
                <c:pt idx="366">
                  <c:v>-7.3331337922777573E-2</c:v>
                </c:pt>
                <c:pt idx="367">
                  <c:v>-7.3317307692307709E-2</c:v>
                </c:pt>
                <c:pt idx="368">
                  <c:v>-7.3303167420814441E-2</c:v>
                </c:pt>
                <c:pt idx="369">
                  <c:v>-7.3288915808600863E-2</c:v>
                </c:pt>
                <c:pt idx="370">
                  <c:v>-7.3274551535421173E-2</c:v>
                </c:pt>
                <c:pt idx="371">
                  <c:v>-7.3260073260073222E-2</c:v>
                </c:pt>
                <c:pt idx="372">
                  <c:v>-7.3245479619981624E-2</c:v>
                </c:pt>
                <c:pt idx="373">
                  <c:v>-7.3230769230769321E-2</c:v>
                </c:pt>
                <c:pt idx="374">
                  <c:v>-7.3215940685820269E-2</c:v>
                </c:pt>
                <c:pt idx="375">
                  <c:v>-7.3200992555831346E-2</c:v>
                </c:pt>
                <c:pt idx="376">
                  <c:v>-7.3185923388352503E-2</c:v>
                </c:pt>
                <c:pt idx="377">
                  <c:v>-7.3170731707317027E-2</c:v>
                </c:pt>
                <c:pt idx="378">
                  <c:v>-7.3155416012558927E-2</c:v>
                </c:pt>
                <c:pt idx="379">
                  <c:v>-7.3139974779318995E-2</c:v>
                </c:pt>
                <c:pt idx="380">
                  <c:v>-7.3124406457739877E-2</c:v>
                </c:pt>
                <c:pt idx="381">
                  <c:v>-7.3108709472345823E-2</c:v>
                </c:pt>
                <c:pt idx="382">
                  <c:v>-7.3092882221512889E-2</c:v>
                </c:pt>
                <c:pt idx="383">
                  <c:v>-7.307692307692315E-2</c:v>
                </c:pt>
                <c:pt idx="384">
                  <c:v>-7.3060830383006148E-2</c:v>
                </c:pt>
                <c:pt idx="385">
                  <c:v>-7.3044602456367236E-2</c:v>
                </c:pt>
                <c:pt idx="386">
                  <c:v>-7.3028237585199607E-2</c:v>
                </c:pt>
                <c:pt idx="387">
                  <c:v>-7.3011734028683106E-2</c:v>
                </c:pt>
                <c:pt idx="388">
                  <c:v>-7.2995090016366615E-2</c:v>
                </c:pt>
                <c:pt idx="389">
                  <c:v>-7.2978303747534445E-2</c:v>
                </c:pt>
                <c:pt idx="390">
                  <c:v>-7.296137339055786E-2</c:v>
                </c:pt>
                <c:pt idx="391">
                  <c:v>-7.294429708222816E-2</c:v>
                </c:pt>
                <c:pt idx="392">
                  <c:v>-7.29270729270729E-2</c:v>
                </c:pt>
                <c:pt idx="393">
                  <c:v>-7.2909698996655559E-2</c:v>
                </c:pt>
                <c:pt idx="394">
                  <c:v>-7.2892173328854448E-2</c:v>
                </c:pt>
                <c:pt idx="395">
                  <c:v>-7.2874493927125528E-2</c:v>
                </c:pt>
                <c:pt idx="396">
                  <c:v>-7.2856658759742565E-2</c:v>
                </c:pt>
                <c:pt idx="397">
                  <c:v>-7.283866575901965E-2</c:v>
                </c:pt>
                <c:pt idx="398">
                  <c:v>-7.2820512820512828E-2</c:v>
                </c:pt>
                <c:pt idx="399">
                  <c:v>-7.2802197802197877E-2</c:v>
                </c:pt>
                <c:pt idx="400">
                  <c:v>-7.278371852362886E-2</c:v>
                </c:pt>
                <c:pt idx="401">
                  <c:v>-7.2765072765072825E-2</c:v>
                </c:pt>
                <c:pt idx="402">
                  <c:v>-7.2746258266620178E-2</c:v>
                </c:pt>
                <c:pt idx="403">
                  <c:v>-7.2727272727272751E-2</c:v>
                </c:pt>
                <c:pt idx="404">
                  <c:v>-7.2708113804004326E-2</c:v>
                </c:pt>
                <c:pt idx="405">
                  <c:v>-7.2688779110797408E-2</c:v>
                </c:pt>
                <c:pt idx="406">
                  <c:v>-7.266926621765335E-2</c:v>
                </c:pt>
                <c:pt idx="407">
                  <c:v>-7.2649572649572614E-2</c:v>
                </c:pt>
                <c:pt idx="408">
                  <c:v>-7.2629695885509826E-2</c:v>
                </c:pt>
                <c:pt idx="409">
                  <c:v>-7.2609633357296866E-2</c:v>
                </c:pt>
                <c:pt idx="410">
                  <c:v>-7.258938244853741E-2</c:v>
                </c:pt>
                <c:pt idx="411">
                  <c:v>-7.2568940493468737E-2</c:v>
                </c:pt>
                <c:pt idx="412">
                  <c:v>-7.2548304775792993E-2</c:v>
                </c:pt>
                <c:pt idx="413">
                  <c:v>-7.2527472527472492E-2</c:v>
                </c:pt>
                <c:pt idx="414">
                  <c:v>-7.2506440927493587E-2</c:v>
                </c:pt>
                <c:pt idx="415">
                  <c:v>-7.2485207100591698E-2</c:v>
                </c:pt>
                <c:pt idx="416">
                  <c:v>-7.2463768115942018E-2</c:v>
                </c:pt>
                <c:pt idx="417">
                  <c:v>-7.2442120985810377E-2</c:v>
                </c:pt>
                <c:pt idx="418">
                  <c:v>-7.2420262664165125E-2</c:v>
                </c:pt>
                <c:pt idx="419">
                  <c:v>-7.2398190045248945E-2</c:v>
                </c:pt>
                <c:pt idx="420">
                  <c:v>-7.2375899962106915E-2</c:v>
                </c:pt>
                <c:pt idx="421">
                  <c:v>-7.2353389185072392E-2</c:v>
                </c:pt>
                <c:pt idx="422">
                  <c:v>-7.2330654420206586E-2</c:v>
                </c:pt>
                <c:pt idx="423">
                  <c:v>-7.2307692307692295E-2</c:v>
                </c:pt>
                <c:pt idx="424">
                  <c:v>-7.2284499420177672E-2</c:v>
                </c:pt>
                <c:pt idx="425">
                  <c:v>-7.2261072261072257E-2</c:v>
                </c:pt>
                <c:pt idx="426">
                  <c:v>-7.2237407262788045E-2</c:v>
                </c:pt>
                <c:pt idx="427">
                  <c:v>-7.2213500784929385E-2</c:v>
                </c:pt>
                <c:pt idx="428">
                  <c:v>-7.2189349112425916E-2</c:v>
                </c:pt>
                <c:pt idx="429">
                  <c:v>-7.2164948453608213E-2</c:v>
                </c:pt>
                <c:pt idx="430">
                  <c:v>-7.2140294938222493E-2</c:v>
                </c:pt>
                <c:pt idx="431">
                  <c:v>-7.2115384615384581E-2</c:v>
                </c:pt>
                <c:pt idx="432">
                  <c:v>-7.2090213451469931E-2</c:v>
                </c:pt>
                <c:pt idx="433">
                  <c:v>-7.2064777327935259E-2</c:v>
                </c:pt>
                <c:pt idx="434">
                  <c:v>-7.2039072039072116E-2</c:v>
                </c:pt>
                <c:pt idx="435">
                  <c:v>-7.2013093289689079E-2</c:v>
                </c:pt>
                <c:pt idx="436">
                  <c:v>-7.1986836692719103E-2</c:v>
                </c:pt>
                <c:pt idx="437">
                  <c:v>-7.1960297766749282E-2</c:v>
                </c:pt>
                <c:pt idx="438">
                  <c:v>-7.1933471933471882E-2</c:v>
                </c:pt>
                <c:pt idx="439">
                  <c:v>-7.190635451505023E-2</c:v>
                </c:pt>
                <c:pt idx="440">
                  <c:v>-7.1878940731399776E-2</c:v>
                </c:pt>
                <c:pt idx="441">
                  <c:v>-7.1851225697379562E-2</c:v>
                </c:pt>
                <c:pt idx="442">
                  <c:v>-7.1823204419889541E-2</c:v>
                </c:pt>
                <c:pt idx="443">
                  <c:v>-7.1794871794871762E-2</c:v>
                </c:pt>
                <c:pt idx="444">
                  <c:v>-7.1766222604211394E-2</c:v>
                </c:pt>
                <c:pt idx="445">
                  <c:v>-7.1737251512532407E-2</c:v>
                </c:pt>
                <c:pt idx="446">
                  <c:v>-7.1707953063885221E-2</c:v>
                </c:pt>
                <c:pt idx="447">
                  <c:v>-7.1678321678321666E-2</c:v>
                </c:pt>
                <c:pt idx="448">
                  <c:v>-7.1648351648351594E-2</c:v>
                </c:pt>
                <c:pt idx="449">
                  <c:v>-7.1618037135278589E-2</c:v>
                </c:pt>
                <c:pt idx="450">
                  <c:v>-7.1587372165406893E-2</c:v>
                </c:pt>
                <c:pt idx="451">
                  <c:v>-7.1556350626117982E-2</c:v>
                </c:pt>
                <c:pt idx="452">
                  <c:v>-7.1524966261808376E-2</c:v>
                </c:pt>
                <c:pt idx="453">
                  <c:v>-7.1493212669683226E-2</c:v>
                </c:pt>
                <c:pt idx="454">
                  <c:v>-7.1461083295402794E-2</c:v>
                </c:pt>
                <c:pt idx="455">
                  <c:v>-7.1428571428571397E-2</c:v>
                </c:pt>
                <c:pt idx="456">
                  <c:v>-7.1395670198065364E-2</c:v>
                </c:pt>
                <c:pt idx="457">
                  <c:v>-7.1362372567191801E-2</c:v>
                </c:pt>
                <c:pt idx="458">
                  <c:v>-7.1328671328671378E-2</c:v>
                </c:pt>
                <c:pt idx="459">
                  <c:v>-7.129455909943716E-2</c:v>
                </c:pt>
                <c:pt idx="460">
                  <c:v>-7.1260028315243029E-2</c:v>
                </c:pt>
                <c:pt idx="461">
                  <c:v>-7.1225071225071157E-2</c:v>
                </c:pt>
                <c:pt idx="462">
                  <c:v>-7.1189679885332091E-2</c:v>
                </c:pt>
                <c:pt idx="463">
                  <c:v>-7.1153846153846123E-2</c:v>
                </c:pt>
                <c:pt idx="464">
                  <c:v>-7.1117561683599395E-2</c:v>
                </c:pt>
                <c:pt idx="465">
                  <c:v>-7.1080817916260863E-2</c:v>
                </c:pt>
                <c:pt idx="466">
                  <c:v>-7.1043606075453236E-2</c:v>
                </c:pt>
                <c:pt idx="467">
                  <c:v>-7.1005917159763343E-2</c:v>
                </c:pt>
                <c:pt idx="468">
                  <c:v>-7.096774193548383E-2</c:v>
                </c:pt>
                <c:pt idx="469">
                  <c:v>-7.0929070929070859E-2</c:v>
                </c:pt>
                <c:pt idx="470">
                  <c:v>-7.0889894419306154E-2</c:v>
                </c:pt>
                <c:pt idx="471">
                  <c:v>-7.0850202429149745E-2</c:v>
                </c:pt>
                <c:pt idx="472">
                  <c:v>-7.0809984717269514E-2</c:v>
                </c:pt>
                <c:pt idx="473">
                  <c:v>-7.0769230769230806E-2</c:v>
                </c:pt>
                <c:pt idx="474">
                  <c:v>-7.0727929788332422E-2</c:v>
                </c:pt>
                <c:pt idx="475">
                  <c:v>-7.068607068607069E-2</c:v>
                </c:pt>
                <c:pt idx="476">
                  <c:v>-7.0643642072213519E-2</c:v>
                </c:pt>
                <c:pt idx="477">
                  <c:v>-7.0600632244467887E-2</c:v>
                </c:pt>
                <c:pt idx="478">
                  <c:v>-7.0557029177718777E-2</c:v>
                </c:pt>
                <c:pt idx="479">
                  <c:v>-7.0512820512820484E-2</c:v>
                </c:pt>
                <c:pt idx="480">
                  <c:v>-7.0467993544916618E-2</c:v>
                </c:pt>
                <c:pt idx="481">
                  <c:v>-7.0422535211267623E-2</c:v>
                </c:pt>
                <c:pt idx="482">
                  <c:v>-7.0376432078559703E-2</c:v>
                </c:pt>
                <c:pt idx="483">
                  <c:v>-7.0329670329670302E-2</c:v>
                </c:pt>
                <c:pt idx="484">
                  <c:v>-7.0282235749861699E-2</c:v>
                </c:pt>
                <c:pt idx="485">
                  <c:v>-7.0234113712374535E-2</c:v>
                </c:pt>
                <c:pt idx="486">
                  <c:v>-7.0185289163391396E-2</c:v>
                </c:pt>
                <c:pt idx="487">
                  <c:v>-7.0135746606334815E-2</c:v>
                </c:pt>
                <c:pt idx="488">
                  <c:v>-7.008547008547017E-2</c:v>
                </c:pt>
                <c:pt idx="489">
                  <c:v>-7.0034443168771499E-2</c:v>
                </c:pt>
                <c:pt idx="490">
                  <c:v>-6.9982648930017266E-2</c:v>
                </c:pt>
                <c:pt idx="491">
                  <c:v>-6.9930069930069894E-2</c:v>
                </c:pt>
                <c:pt idx="492">
                  <c:v>-6.9876688197298975E-2</c:v>
                </c:pt>
                <c:pt idx="493">
                  <c:v>-6.982248520710066E-2</c:v>
                </c:pt>
                <c:pt idx="494">
                  <c:v>-6.9767441860465129E-2</c:v>
                </c:pt>
                <c:pt idx="495">
                  <c:v>-6.9711538461538436E-2</c:v>
                </c:pt>
                <c:pt idx="496">
                  <c:v>-6.9654754694124743E-2</c:v>
                </c:pt>
                <c:pt idx="497">
                  <c:v>-6.9597069597069683E-2</c:v>
                </c:pt>
                <c:pt idx="498">
                  <c:v>-6.9538461538461549E-2</c:v>
                </c:pt>
                <c:pt idx="499">
                  <c:v>-6.9478908188585597E-2</c:v>
                </c:pt>
                <c:pt idx="500">
                  <c:v>-6.9418386491557182E-2</c:v>
                </c:pt>
                <c:pt idx="501">
                  <c:v>-6.9356872635561229E-2</c:v>
                </c:pt>
                <c:pt idx="502">
                  <c:v>-6.9294342021614774E-2</c:v>
                </c:pt>
                <c:pt idx="503">
                  <c:v>-6.9230769230769207E-2</c:v>
                </c:pt>
                <c:pt idx="504">
                  <c:v>-6.9166127989657378E-2</c:v>
                </c:pt>
                <c:pt idx="505">
                  <c:v>-6.9100391134289563E-2</c:v>
                </c:pt>
                <c:pt idx="506">
                  <c:v>-6.903353057199213E-2</c:v>
                </c:pt>
                <c:pt idx="507">
                  <c:v>-6.8965517241379337E-2</c:v>
                </c:pt>
                <c:pt idx="508">
                  <c:v>-6.8896321070234134E-2</c:v>
                </c:pt>
                <c:pt idx="509">
                  <c:v>-6.8825910931173961E-2</c:v>
                </c:pt>
                <c:pt idx="510">
                  <c:v>-6.8754254594962649E-2</c:v>
                </c:pt>
                <c:pt idx="511">
                  <c:v>-6.868131868131877E-2</c:v>
                </c:pt>
                <c:pt idx="512">
                  <c:v>-6.8607068607068555E-2</c:v>
                </c:pt>
                <c:pt idx="513">
                  <c:v>-6.8531468531468409E-2</c:v>
                </c:pt>
                <c:pt idx="514">
                  <c:v>-6.8454481298518055E-2</c:v>
                </c:pt>
                <c:pt idx="515">
                  <c:v>-6.8376068376068355E-2</c:v>
                </c:pt>
                <c:pt idx="516">
                  <c:v>-6.8296189791516859E-2</c:v>
                </c:pt>
                <c:pt idx="517">
                  <c:v>-6.8214804063860712E-2</c:v>
                </c:pt>
                <c:pt idx="518">
                  <c:v>-6.8131868131868112E-2</c:v>
                </c:pt>
                <c:pt idx="519">
                  <c:v>-6.8047337278106523E-2</c:v>
                </c:pt>
                <c:pt idx="520">
                  <c:v>-6.796116504854377E-2</c:v>
                </c:pt>
                <c:pt idx="521">
                  <c:v>-6.7873303167420795E-2</c:v>
                </c:pt>
                <c:pt idx="522">
                  <c:v>-6.7783701447067801E-2</c:v>
                </c:pt>
                <c:pt idx="523">
                  <c:v>-6.7692307692307718E-2</c:v>
                </c:pt>
                <c:pt idx="524">
                  <c:v>-6.759906759906753E-2</c:v>
                </c:pt>
                <c:pt idx="525">
                  <c:v>-6.7503924646781788E-2</c:v>
                </c:pt>
                <c:pt idx="526">
                  <c:v>-6.7406819984139443E-2</c:v>
                </c:pt>
                <c:pt idx="527">
                  <c:v>-6.7307692307692402E-2</c:v>
                </c:pt>
                <c:pt idx="528">
                  <c:v>-6.7206477732793535E-2</c:v>
                </c:pt>
                <c:pt idx="529">
                  <c:v>-6.7103109656301174E-2</c:v>
                </c:pt>
                <c:pt idx="530">
                  <c:v>-6.6997518610421913E-2</c:v>
                </c:pt>
                <c:pt idx="531">
                  <c:v>-6.6889632107023367E-2</c:v>
                </c:pt>
                <c:pt idx="532">
                  <c:v>-6.6779374471682251E-2</c:v>
                </c:pt>
                <c:pt idx="533">
                  <c:v>-6.6666666666666652E-2</c:v>
                </c:pt>
                <c:pt idx="534">
                  <c:v>-6.6551426101987832E-2</c:v>
                </c:pt>
                <c:pt idx="535">
                  <c:v>-6.6433566433566349E-2</c:v>
                </c:pt>
                <c:pt idx="536">
                  <c:v>-6.6312997347480085E-2</c:v>
                </c:pt>
                <c:pt idx="537">
                  <c:v>-6.6189624329159313E-2</c:v>
                </c:pt>
                <c:pt idx="538">
                  <c:v>-6.6063348416289469E-2</c:v>
                </c:pt>
                <c:pt idx="539">
                  <c:v>-6.5934065934065922E-2</c:v>
                </c:pt>
                <c:pt idx="540">
                  <c:v>-6.580166821130673E-2</c:v>
                </c:pt>
                <c:pt idx="541">
                  <c:v>-6.5666041275797449E-2</c:v>
                </c:pt>
                <c:pt idx="542">
                  <c:v>-6.5527065527065553E-2</c:v>
                </c:pt>
                <c:pt idx="543">
                  <c:v>-6.5384615384615374E-2</c:v>
                </c:pt>
                <c:pt idx="544">
                  <c:v>-6.5238558909444966E-2</c:v>
                </c:pt>
                <c:pt idx="545">
                  <c:v>-6.5088757396449703E-2</c:v>
                </c:pt>
                <c:pt idx="546">
                  <c:v>-6.4935064935064957E-2</c:v>
                </c:pt>
                <c:pt idx="547">
                  <c:v>-6.4777327935222617E-2</c:v>
                </c:pt>
                <c:pt idx="548">
                  <c:v>-6.461538461538463E-2</c:v>
                </c:pt>
                <c:pt idx="549">
                  <c:v>-6.4449064449064397E-2</c:v>
                </c:pt>
                <c:pt idx="550">
                  <c:v>-6.4278187565858791E-2</c:v>
                </c:pt>
                <c:pt idx="551">
                  <c:v>-6.4102564102563986E-2</c:v>
                </c:pt>
                <c:pt idx="552">
                  <c:v>-6.3921993499458263E-2</c:v>
                </c:pt>
                <c:pt idx="553">
                  <c:v>-6.3736263736263732E-2</c:v>
                </c:pt>
                <c:pt idx="554">
                  <c:v>-6.3545150501672309E-2</c:v>
                </c:pt>
                <c:pt idx="555">
                  <c:v>-6.3348416289592757E-2</c:v>
                </c:pt>
                <c:pt idx="556">
                  <c:v>-6.3145809414466236E-2</c:v>
                </c:pt>
                <c:pt idx="557">
                  <c:v>-6.2937062937062915E-2</c:v>
                </c:pt>
                <c:pt idx="558">
                  <c:v>-6.2721893491124336E-2</c:v>
                </c:pt>
                <c:pt idx="559">
                  <c:v>-6.25E-2</c:v>
                </c:pt>
                <c:pt idx="560">
                  <c:v>-6.2271062271062272E-2</c:v>
                </c:pt>
                <c:pt idx="561">
                  <c:v>-6.2034739454094323E-2</c:v>
                </c:pt>
                <c:pt idx="562">
                  <c:v>-6.1790668348045363E-2</c:v>
                </c:pt>
                <c:pt idx="563">
                  <c:v>-6.1538461538461542E-2</c:v>
                </c:pt>
                <c:pt idx="564">
                  <c:v>-6.127770534550192E-2</c:v>
                </c:pt>
                <c:pt idx="565">
                  <c:v>-6.1007957559681691E-2</c:v>
                </c:pt>
                <c:pt idx="566">
                  <c:v>-6.0728744939271273E-2</c:v>
                </c:pt>
                <c:pt idx="567">
                  <c:v>-6.0439560439560447E-2</c:v>
                </c:pt>
                <c:pt idx="568">
                  <c:v>-6.0139860139860168E-2</c:v>
                </c:pt>
                <c:pt idx="569">
                  <c:v>-5.982905982905995E-2</c:v>
                </c:pt>
                <c:pt idx="570">
                  <c:v>-5.9506531204644331E-2</c:v>
                </c:pt>
                <c:pt idx="571">
                  <c:v>-5.9171597633136175E-2</c:v>
                </c:pt>
                <c:pt idx="572">
                  <c:v>-5.8823529411764719E-2</c:v>
                </c:pt>
                <c:pt idx="573">
                  <c:v>-5.8461538461538454E-2</c:v>
                </c:pt>
                <c:pt idx="574">
                  <c:v>-5.8084772370486593E-2</c:v>
                </c:pt>
                <c:pt idx="575">
                  <c:v>-5.7692307692307598E-2</c:v>
                </c:pt>
                <c:pt idx="576">
                  <c:v>-5.7283142389525477E-2</c:v>
                </c:pt>
                <c:pt idx="577">
                  <c:v>-5.6856187290969862E-2</c:v>
                </c:pt>
                <c:pt idx="578">
                  <c:v>-5.6410256410256432E-2</c:v>
                </c:pt>
                <c:pt idx="579">
                  <c:v>-5.5944055944055937E-2</c:v>
                </c:pt>
                <c:pt idx="580">
                  <c:v>-5.5456171735241422E-2</c:v>
                </c:pt>
                <c:pt idx="581">
                  <c:v>-5.4945054945054861E-2</c:v>
                </c:pt>
                <c:pt idx="582">
                  <c:v>-5.4409005628517804E-2</c:v>
                </c:pt>
                <c:pt idx="583">
                  <c:v>-5.3846153846153877E-2</c:v>
                </c:pt>
                <c:pt idx="584">
                  <c:v>-5.3254437869822535E-2</c:v>
                </c:pt>
                <c:pt idx="585">
                  <c:v>-5.2631578947368474E-2</c:v>
                </c:pt>
                <c:pt idx="586">
                  <c:v>-5.1975051975052033E-2</c:v>
                </c:pt>
                <c:pt idx="587">
                  <c:v>-5.1282051282051322E-2</c:v>
                </c:pt>
                <c:pt idx="588">
                  <c:v>-5.0549450549450592E-2</c:v>
                </c:pt>
                <c:pt idx="589">
                  <c:v>-4.9773755656108642E-2</c:v>
                </c:pt>
                <c:pt idx="590">
                  <c:v>-4.895104895104907E-2</c:v>
                </c:pt>
                <c:pt idx="591">
                  <c:v>-4.8076923076923128E-2</c:v>
                </c:pt>
                <c:pt idx="592">
                  <c:v>-4.7146401985111663E-2</c:v>
                </c:pt>
                <c:pt idx="593">
                  <c:v>-4.6153846153846101E-2</c:v>
                </c:pt>
                <c:pt idx="594">
                  <c:v>-4.50928381962864E-2</c:v>
                </c:pt>
                <c:pt idx="595">
                  <c:v>-4.3956043956043911E-2</c:v>
                </c:pt>
                <c:pt idx="596">
                  <c:v>-4.2735042735042694E-2</c:v>
                </c:pt>
                <c:pt idx="597">
                  <c:v>-4.1420118343195256E-2</c:v>
                </c:pt>
                <c:pt idx="598">
                  <c:v>-4.0000000000000036E-2</c:v>
                </c:pt>
                <c:pt idx="599">
                  <c:v>-3.8461538461538325E-2</c:v>
                </c:pt>
                <c:pt idx="600">
                  <c:v>-3.6789297658862963E-2</c:v>
                </c:pt>
                <c:pt idx="601">
                  <c:v>-3.4965034965035002E-2</c:v>
                </c:pt>
                <c:pt idx="602">
                  <c:v>-3.296703296703285E-2</c:v>
                </c:pt>
                <c:pt idx="603">
                  <c:v>-3.0769230769230771E-2</c:v>
                </c:pt>
                <c:pt idx="604">
                  <c:v>-2.8340080971659964E-2</c:v>
                </c:pt>
                <c:pt idx="605">
                  <c:v>-2.5641025641025661E-2</c:v>
                </c:pt>
                <c:pt idx="606">
                  <c:v>-2.2624434389140302E-2</c:v>
                </c:pt>
                <c:pt idx="607">
                  <c:v>-1.9230769230769273E-2</c:v>
                </c:pt>
                <c:pt idx="608">
                  <c:v>-1.538461538461533E-2</c:v>
                </c:pt>
                <c:pt idx="609">
                  <c:v>-1.098901098901095E-2</c:v>
                </c:pt>
                <c:pt idx="610">
                  <c:v>-5.9171597633136397E-3</c:v>
                </c:pt>
                <c:pt idx="611">
                  <c:v>0</c:v>
                </c:pt>
                <c:pt idx="612">
                  <c:v>6.9930069930069783E-3</c:v>
                </c:pt>
                <c:pt idx="613">
                  <c:v>1.5384615384615441E-2</c:v>
                </c:pt>
                <c:pt idx="614">
                  <c:v>2.5641025641025661E-2</c:v>
                </c:pt>
                <c:pt idx="615">
                  <c:v>3.8461538461538436E-2</c:v>
                </c:pt>
                <c:pt idx="616">
                  <c:v>5.4945054945054972E-2</c:v>
                </c:pt>
                <c:pt idx="617">
                  <c:v>7.6923076923076983E-2</c:v>
                </c:pt>
                <c:pt idx="618">
                  <c:v>0.10769230769230764</c:v>
                </c:pt>
                <c:pt idx="619">
                  <c:v>0.15384615384615385</c:v>
                </c:pt>
                <c:pt idx="620">
                  <c:v>0.23076923076923084</c:v>
                </c:pt>
                <c:pt idx="621">
                  <c:v>0.38461538461538458</c:v>
                </c:pt>
                <c:pt idx="622">
                  <c:v>0.84615384615384626</c:v>
                </c:pt>
                <c:pt idx="623">
                  <c:v>0</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numCache>
            </c:numRef>
          </c:yVal>
          <c:smooth val="1"/>
          <c:extLst>
            <c:ext xmlns:c16="http://schemas.microsoft.com/office/drawing/2014/chart" uri="{C3380CC4-5D6E-409C-BE32-E72D297353CC}">
              <c16:uniqueId val="{00000000-8DFC-4C0D-98D8-EA46C85657FF}"/>
            </c:ext>
          </c:extLst>
        </c:ser>
        <c:ser>
          <c:idx val="1"/>
          <c:order val="1"/>
          <c:tx>
            <c:strRef>
              <c:f>Seguro!$J$1</c:f>
              <c:strCache>
                <c:ptCount val="1"/>
                <c:pt idx="0">
                  <c:v>VE Seguro, infinitos mazos</c:v>
                </c:pt>
              </c:strCache>
            </c:strRef>
          </c:tx>
          <c:spPr>
            <a:ln w="19050" cap="rnd">
              <a:solidFill>
                <a:schemeClr val="accent2"/>
              </a:solidFill>
              <a:round/>
            </a:ln>
            <a:effectLst/>
          </c:spPr>
          <c:marker>
            <c:symbol val="none"/>
          </c:marker>
          <c:xVal>
            <c:numRef>
              <c:f>Seguro!$H$2:$H$683</c:f>
              <c:numCache>
                <c:formatCode>0.00</c:formatCode>
                <c:ptCount val="682"/>
                <c:pt idx="0">
                  <c:v>12</c:v>
                </c:pt>
                <c:pt idx="1">
                  <c:v>11.98076923076923</c:v>
                </c:pt>
                <c:pt idx="2">
                  <c:v>11.961538461538462</c:v>
                </c:pt>
                <c:pt idx="3">
                  <c:v>11.942307692307692</c:v>
                </c:pt>
                <c:pt idx="4">
                  <c:v>11.923076923076923</c:v>
                </c:pt>
                <c:pt idx="5">
                  <c:v>11.903846153846153</c:v>
                </c:pt>
                <c:pt idx="6">
                  <c:v>11.884615384615385</c:v>
                </c:pt>
                <c:pt idx="7">
                  <c:v>11.865384615384615</c:v>
                </c:pt>
                <c:pt idx="8">
                  <c:v>11.846153846153847</c:v>
                </c:pt>
                <c:pt idx="9">
                  <c:v>11.826923076923077</c:v>
                </c:pt>
                <c:pt idx="10">
                  <c:v>11.807692307692308</c:v>
                </c:pt>
                <c:pt idx="11">
                  <c:v>11.788461538461538</c:v>
                </c:pt>
                <c:pt idx="12">
                  <c:v>11.76923076923077</c:v>
                </c:pt>
                <c:pt idx="13">
                  <c:v>11.75</c:v>
                </c:pt>
                <c:pt idx="14">
                  <c:v>11.73076923076923</c:v>
                </c:pt>
                <c:pt idx="15">
                  <c:v>11.711538461538462</c:v>
                </c:pt>
                <c:pt idx="16">
                  <c:v>11.692307692307692</c:v>
                </c:pt>
                <c:pt idx="17">
                  <c:v>11.673076923076923</c:v>
                </c:pt>
                <c:pt idx="18">
                  <c:v>11.653846153846153</c:v>
                </c:pt>
                <c:pt idx="19">
                  <c:v>11.634615384615385</c:v>
                </c:pt>
                <c:pt idx="20">
                  <c:v>11.615384615384615</c:v>
                </c:pt>
                <c:pt idx="21">
                  <c:v>11.596153846153847</c:v>
                </c:pt>
                <c:pt idx="22">
                  <c:v>11.576923076923077</c:v>
                </c:pt>
                <c:pt idx="23">
                  <c:v>11.557692307692308</c:v>
                </c:pt>
                <c:pt idx="24">
                  <c:v>11.538461538461538</c:v>
                </c:pt>
                <c:pt idx="25">
                  <c:v>11.51923076923077</c:v>
                </c:pt>
                <c:pt idx="26">
                  <c:v>11.5</c:v>
                </c:pt>
                <c:pt idx="27">
                  <c:v>11.48076923076923</c:v>
                </c:pt>
                <c:pt idx="28">
                  <c:v>11.461538461538462</c:v>
                </c:pt>
                <c:pt idx="29">
                  <c:v>11.442307692307692</c:v>
                </c:pt>
                <c:pt idx="30">
                  <c:v>11.423076923076923</c:v>
                </c:pt>
                <c:pt idx="31">
                  <c:v>11.403846153846153</c:v>
                </c:pt>
                <c:pt idx="32">
                  <c:v>11.384615384615385</c:v>
                </c:pt>
                <c:pt idx="33">
                  <c:v>11.365384615384615</c:v>
                </c:pt>
                <c:pt idx="34">
                  <c:v>11.346153846153847</c:v>
                </c:pt>
                <c:pt idx="35">
                  <c:v>11.326923076923077</c:v>
                </c:pt>
                <c:pt idx="36">
                  <c:v>11.307692307692308</c:v>
                </c:pt>
                <c:pt idx="37">
                  <c:v>11.288461538461538</c:v>
                </c:pt>
                <c:pt idx="38">
                  <c:v>11.26923076923077</c:v>
                </c:pt>
                <c:pt idx="39">
                  <c:v>11.25</c:v>
                </c:pt>
                <c:pt idx="40">
                  <c:v>11.23076923076923</c:v>
                </c:pt>
                <c:pt idx="41">
                  <c:v>11.211538461538462</c:v>
                </c:pt>
                <c:pt idx="42">
                  <c:v>11.192307692307692</c:v>
                </c:pt>
                <c:pt idx="43">
                  <c:v>11.173076923076923</c:v>
                </c:pt>
                <c:pt idx="44">
                  <c:v>11.153846153846153</c:v>
                </c:pt>
                <c:pt idx="45">
                  <c:v>11.134615384615385</c:v>
                </c:pt>
                <c:pt idx="46">
                  <c:v>11.115384615384615</c:v>
                </c:pt>
                <c:pt idx="47">
                  <c:v>11.096153846153847</c:v>
                </c:pt>
                <c:pt idx="48">
                  <c:v>11.076923076923077</c:v>
                </c:pt>
                <c:pt idx="49">
                  <c:v>11.057692307692308</c:v>
                </c:pt>
                <c:pt idx="50">
                  <c:v>11.038461538461538</c:v>
                </c:pt>
                <c:pt idx="51">
                  <c:v>11.01923076923077</c:v>
                </c:pt>
                <c:pt idx="52">
                  <c:v>11</c:v>
                </c:pt>
                <c:pt idx="53">
                  <c:v>10.98076923076923</c:v>
                </c:pt>
                <c:pt idx="54">
                  <c:v>10.961538461538462</c:v>
                </c:pt>
                <c:pt idx="55">
                  <c:v>10.942307692307692</c:v>
                </c:pt>
                <c:pt idx="56">
                  <c:v>10.923076923076923</c:v>
                </c:pt>
                <c:pt idx="57">
                  <c:v>10.903846153846153</c:v>
                </c:pt>
                <c:pt idx="58">
                  <c:v>10.884615384615385</c:v>
                </c:pt>
                <c:pt idx="59">
                  <c:v>10.865384615384615</c:v>
                </c:pt>
                <c:pt idx="60">
                  <c:v>10.846153846153847</c:v>
                </c:pt>
                <c:pt idx="61">
                  <c:v>10.826923076923077</c:v>
                </c:pt>
                <c:pt idx="62">
                  <c:v>10.807692307692308</c:v>
                </c:pt>
                <c:pt idx="63">
                  <c:v>10.788461538461538</c:v>
                </c:pt>
                <c:pt idx="64">
                  <c:v>10.76923076923077</c:v>
                </c:pt>
                <c:pt idx="65">
                  <c:v>10.75</c:v>
                </c:pt>
                <c:pt idx="66">
                  <c:v>10.73076923076923</c:v>
                </c:pt>
                <c:pt idx="67">
                  <c:v>10.711538461538462</c:v>
                </c:pt>
                <c:pt idx="68">
                  <c:v>10.692307692307692</c:v>
                </c:pt>
                <c:pt idx="69">
                  <c:v>10.673076923076923</c:v>
                </c:pt>
                <c:pt idx="70">
                  <c:v>10.653846153846153</c:v>
                </c:pt>
                <c:pt idx="71">
                  <c:v>10.634615384615385</c:v>
                </c:pt>
                <c:pt idx="72">
                  <c:v>10.615384615384615</c:v>
                </c:pt>
                <c:pt idx="73">
                  <c:v>10.596153846153847</c:v>
                </c:pt>
                <c:pt idx="74">
                  <c:v>10.576923076923077</c:v>
                </c:pt>
                <c:pt idx="75">
                  <c:v>10.557692307692308</c:v>
                </c:pt>
                <c:pt idx="76">
                  <c:v>10.538461538461538</c:v>
                </c:pt>
                <c:pt idx="77">
                  <c:v>10.51923076923077</c:v>
                </c:pt>
                <c:pt idx="78">
                  <c:v>10.5</c:v>
                </c:pt>
                <c:pt idx="79">
                  <c:v>10.48076923076923</c:v>
                </c:pt>
                <c:pt idx="80">
                  <c:v>10.461538461538462</c:v>
                </c:pt>
                <c:pt idx="81">
                  <c:v>10.442307692307692</c:v>
                </c:pt>
                <c:pt idx="82">
                  <c:v>10.423076923076923</c:v>
                </c:pt>
                <c:pt idx="83">
                  <c:v>10.403846153846153</c:v>
                </c:pt>
                <c:pt idx="84">
                  <c:v>10.384615384615385</c:v>
                </c:pt>
                <c:pt idx="85">
                  <c:v>10.365384615384615</c:v>
                </c:pt>
                <c:pt idx="86">
                  <c:v>10.346153846153847</c:v>
                </c:pt>
                <c:pt idx="87">
                  <c:v>10.326923076923077</c:v>
                </c:pt>
                <c:pt idx="88">
                  <c:v>10.307692307692308</c:v>
                </c:pt>
                <c:pt idx="89">
                  <c:v>10.288461538461538</c:v>
                </c:pt>
                <c:pt idx="90">
                  <c:v>10.26923076923077</c:v>
                </c:pt>
                <c:pt idx="91">
                  <c:v>10.25</c:v>
                </c:pt>
                <c:pt idx="92">
                  <c:v>10.23076923076923</c:v>
                </c:pt>
                <c:pt idx="93">
                  <c:v>10.211538461538462</c:v>
                </c:pt>
                <c:pt idx="94">
                  <c:v>10.192307692307692</c:v>
                </c:pt>
                <c:pt idx="95">
                  <c:v>10.173076923076923</c:v>
                </c:pt>
                <c:pt idx="96">
                  <c:v>10.153846153846153</c:v>
                </c:pt>
                <c:pt idx="97">
                  <c:v>10.134615384615385</c:v>
                </c:pt>
                <c:pt idx="98">
                  <c:v>10.115384615384615</c:v>
                </c:pt>
                <c:pt idx="99">
                  <c:v>10.096153846153847</c:v>
                </c:pt>
                <c:pt idx="100">
                  <c:v>10.076923076923077</c:v>
                </c:pt>
                <c:pt idx="101">
                  <c:v>10.057692307692308</c:v>
                </c:pt>
                <c:pt idx="102">
                  <c:v>10.038461538461538</c:v>
                </c:pt>
                <c:pt idx="103">
                  <c:v>10.01923076923077</c:v>
                </c:pt>
                <c:pt idx="104">
                  <c:v>10</c:v>
                </c:pt>
                <c:pt idx="105">
                  <c:v>9.9807692307692299</c:v>
                </c:pt>
                <c:pt idx="106">
                  <c:v>9.9615384615384617</c:v>
                </c:pt>
                <c:pt idx="107">
                  <c:v>9.9423076923076916</c:v>
                </c:pt>
                <c:pt idx="108">
                  <c:v>9.9230769230769234</c:v>
                </c:pt>
                <c:pt idx="109">
                  <c:v>9.9038461538461533</c:v>
                </c:pt>
                <c:pt idx="110">
                  <c:v>9.884615384615385</c:v>
                </c:pt>
                <c:pt idx="111">
                  <c:v>9.865384615384615</c:v>
                </c:pt>
                <c:pt idx="112">
                  <c:v>9.8461538461538467</c:v>
                </c:pt>
                <c:pt idx="113">
                  <c:v>9.8269230769230766</c:v>
                </c:pt>
                <c:pt idx="114">
                  <c:v>9.8076923076923084</c:v>
                </c:pt>
                <c:pt idx="115">
                  <c:v>9.7884615384615383</c:v>
                </c:pt>
                <c:pt idx="116">
                  <c:v>9.7692307692307701</c:v>
                </c:pt>
                <c:pt idx="117">
                  <c:v>9.75</c:v>
                </c:pt>
                <c:pt idx="118">
                  <c:v>9.7307692307692299</c:v>
                </c:pt>
                <c:pt idx="119">
                  <c:v>9.7115384615384617</c:v>
                </c:pt>
                <c:pt idx="120">
                  <c:v>9.6923076923076916</c:v>
                </c:pt>
                <c:pt idx="121">
                  <c:v>9.6730769230769234</c:v>
                </c:pt>
                <c:pt idx="122">
                  <c:v>9.6538461538461533</c:v>
                </c:pt>
                <c:pt idx="123">
                  <c:v>9.634615384615385</c:v>
                </c:pt>
                <c:pt idx="124">
                  <c:v>9.615384615384615</c:v>
                </c:pt>
                <c:pt idx="125">
                  <c:v>9.5961538461538467</c:v>
                </c:pt>
                <c:pt idx="126">
                  <c:v>9.5769230769230766</c:v>
                </c:pt>
                <c:pt idx="127">
                  <c:v>9.5576923076923084</c:v>
                </c:pt>
                <c:pt idx="128">
                  <c:v>9.5384615384615383</c:v>
                </c:pt>
                <c:pt idx="129">
                  <c:v>9.5192307692307701</c:v>
                </c:pt>
                <c:pt idx="130">
                  <c:v>9.5</c:v>
                </c:pt>
                <c:pt idx="131">
                  <c:v>9.4807692307692299</c:v>
                </c:pt>
                <c:pt idx="132">
                  <c:v>9.4615384615384617</c:v>
                </c:pt>
                <c:pt idx="133">
                  <c:v>9.4423076923076916</c:v>
                </c:pt>
                <c:pt idx="134">
                  <c:v>9.4230769230769234</c:v>
                </c:pt>
                <c:pt idx="135">
                  <c:v>9.4038461538461533</c:v>
                </c:pt>
                <c:pt idx="136">
                  <c:v>9.384615384615385</c:v>
                </c:pt>
                <c:pt idx="137">
                  <c:v>9.365384615384615</c:v>
                </c:pt>
                <c:pt idx="138">
                  <c:v>9.3461538461538467</c:v>
                </c:pt>
                <c:pt idx="139">
                  <c:v>9.3269230769230766</c:v>
                </c:pt>
                <c:pt idx="140">
                  <c:v>9.3076923076923084</c:v>
                </c:pt>
                <c:pt idx="141">
                  <c:v>9.2884615384615383</c:v>
                </c:pt>
                <c:pt idx="142">
                  <c:v>9.2692307692307701</c:v>
                </c:pt>
                <c:pt idx="143">
                  <c:v>9.25</c:v>
                </c:pt>
                <c:pt idx="144">
                  <c:v>9.2307692307692299</c:v>
                </c:pt>
                <c:pt idx="145">
                  <c:v>9.2115384615384617</c:v>
                </c:pt>
                <c:pt idx="146">
                  <c:v>9.1923076923076916</c:v>
                </c:pt>
                <c:pt idx="147">
                  <c:v>9.1730769230769234</c:v>
                </c:pt>
                <c:pt idx="148">
                  <c:v>9.1538461538461533</c:v>
                </c:pt>
                <c:pt idx="149">
                  <c:v>9.134615384615385</c:v>
                </c:pt>
                <c:pt idx="150">
                  <c:v>9.115384615384615</c:v>
                </c:pt>
                <c:pt idx="151">
                  <c:v>9.0961538461538467</c:v>
                </c:pt>
                <c:pt idx="152">
                  <c:v>9.0769230769230766</c:v>
                </c:pt>
                <c:pt idx="153">
                  <c:v>9.0576923076923084</c:v>
                </c:pt>
                <c:pt idx="154">
                  <c:v>9.0384615384615383</c:v>
                </c:pt>
                <c:pt idx="155">
                  <c:v>9.0192307692307701</c:v>
                </c:pt>
                <c:pt idx="156">
                  <c:v>9</c:v>
                </c:pt>
                <c:pt idx="157">
                  <c:v>8.9807692307692299</c:v>
                </c:pt>
                <c:pt idx="158">
                  <c:v>8.9615384615384617</c:v>
                </c:pt>
                <c:pt idx="159">
                  <c:v>8.9423076923076916</c:v>
                </c:pt>
                <c:pt idx="160">
                  <c:v>8.9230769230769234</c:v>
                </c:pt>
                <c:pt idx="161">
                  <c:v>8.9038461538461533</c:v>
                </c:pt>
                <c:pt idx="162">
                  <c:v>8.884615384615385</c:v>
                </c:pt>
                <c:pt idx="163">
                  <c:v>8.865384615384615</c:v>
                </c:pt>
                <c:pt idx="164">
                  <c:v>8.8461538461538467</c:v>
                </c:pt>
                <c:pt idx="165">
                  <c:v>8.8269230769230766</c:v>
                </c:pt>
                <c:pt idx="166">
                  <c:v>8.8076923076923084</c:v>
                </c:pt>
                <c:pt idx="167">
                  <c:v>8.7884615384615383</c:v>
                </c:pt>
                <c:pt idx="168">
                  <c:v>8.7692307692307701</c:v>
                </c:pt>
                <c:pt idx="169">
                  <c:v>8.75</c:v>
                </c:pt>
                <c:pt idx="170">
                  <c:v>8.7307692307692299</c:v>
                </c:pt>
                <c:pt idx="171">
                  <c:v>8.7115384615384617</c:v>
                </c:pt>
                <c:pt idx="172">
                  <c:v>8.6923076923076916</c:v>
                </c:pt>
                <c:pt idx="173">
                  <c:v>8.6730769230769234</c:v>
                </c:pt>
                <c:pt idx="174">
                  <c:v>8.6538461538461533</c:v>
                </c:pt>
                <c:pt idx="175">
                  <c:v>8.634615384615385</c:v>
                </c:pt>
                <c:pt idx="176">
                  <c:v>8.615384615384615</c:v>
                </c:pt>
                <c:pt idx="177">
                  <c:v>8.5961538461538467</c:v>
                </c:pt>
                <c:pt idx="178">
                  <c:v>8.5769230769230766</c:v>
                </c:pt>
                <c:pt idx="179">
                  <c:v>8.5576923076923084</c:v>
                </c:pt>
                <c:pt idx="180">
                  <c:v>8.5384615384615383</c:v>
                </c:pt>
                <c:pt idx="181">
                  <c:v>8.5192307692307701</c:v>
                </c:pt>
                <c:pt idx="182">
                  <c:v>8.5</c:v>
                </c:pt>
                <c:pt idx="183">
                  <c:v>8.4807692307692299</c:v>
                </c:pt>
                <c:pt idx="184">
                  <c:v>8.4615384615384617</c:v>
                </c:pt>
                <c:pt idx="185">
                  <c:v>8.4423076923076916</c:v>
                </c:pt>
                <c:pt idx="186">
                  <c:v>8.4230769230769234</c:v>
                </c:pt>
                <c:pt idx="187">
                  <c:v>8.4038461538461533</c:v>
                </c:pt>
                <c:pt idx="188">
                  <c:v>8.384615384615385</c:v>
                </c:pt>
                <c:pt idx="189">
                  <c:v>8.365384615384615</c:v>
                </c:pt>
                <c:pt idx="190">
                  <c:v>8.3461538461538467</c:v>
                </c:pt>
                <c:pt idx="191">
                  <c:v>8.3269230769230766</c:v>
                </c:pt>
                <c:pt idx="192">
                  <c:v>8.3076923076923084</c:v>
                </c:pt>
                <c:pt idx="193">
                  <c:v>8.2884615384615383</c:v>
                </c:pt>
                <c:pt idx="194">
                  <c:v>8.2692307692307701</c:v>
                </c:pt>
                <c:pt idx="195">
                  <c:v>8.25</c:v>
                </c:pt>
                <c:pt idx="196">
                  <c:v>8.2307692307692299</c:v>
                </c:pt>
                <c:pt idx="197">
                  <c:v>8.2115384615384617</c:v>
                </c:pt>
                <c:pt idx="198">
                  <c:v>8.1923076923076916</c:v>
                </c:pt>
                <c:pt idx="199">
                  <c:v>8.1730769230769234</c:v>
                </c:pt>
                <c:pt idx="200">
                  <c:v>8.1538461538461533</c:v>
                </c:pt>
                <c:pt idx="201">
                  <c:v>8.134615384615385</c:v>
                </c:pt>
                <c:pt idx="202">
                  <c:v>8.115384615384615</c:v>
                </c:pt>
                <c:pt idx="203">
                  <c:v>8.0961538461538467</c:v>
                </c:pt>
                <c:pt idx="204">
                  <c:v>8.0769230769230766</c:v>
                </c:pt>
                <c:pt idx="205">
                  <c:v>8.0576923076923084</c:v>
                </c:pt>
                <c:pt idx="206">
                  <c:v>8.0384615384615383</c:v>
                </c:pt>
                <c:pt idx="207">
                  <c:v>8.0192307692307701</c:v>
                </c:pt>
                <c:pt idx="208">
                  <c:v>8</c:v>
                </c:pt>
                <c:pt idx="209">
                  <c:v>7.9807692307692308</c:v>
                </c:pt>
                <c:pt idx="210">
                  <c:v>7.9615384615384617</c:v>
                </c:pt>
                <c:pt idx="211">
                  <c:v>7.9423076923076925</c:v>
                </c:pt>
                <c:pt idx="212">
                  <c:v>7.9230769230769234</c:v>
                </c:pt>
                <c:pt idx="213">
                  <c:v>7.9038461538461542</c:v>
                </c:pt>
                <c:pt idx="214">
                  <c:v>7.884615384615385</c:v>
                </c:pt>
                <c:pt idx="215">
                  <c:v>7.865384615384615</c:v>
                </c:pt>
                <c:pt idx="216">
                  <c:v>7.8461538461538458</c:v>
                </c:pt>
                <c:pt idx="217">
                  <c:v>7.8269230769230766</c:v>
                </c:pt>
                <c:pt idx="218">
                  <c:v>7.8076923076923075</c:v>
                </c:pt>
                <c:pt idx="219">
                  <c:v>7.7884615384615383</c:v>
                </c:pt>
                <c:pt idx="220">
                  <c:v>7.7692307692307692</c:v>
                </c:pt>
                <c:pt idx="221">
                  <c:v>7.75</c:v>
                </c:pt>
                <c:pt idx="222">
                  <c:v>7.7307692307692308</c:v>
                </c:pt>
                <c:pt idx="223">
                  <c:v>7.7115384615384617</c:v>
                </c:pt>
                <c:pt idx="224">
                  <c:v>7.6923076923076925</c:v>
                </c:pt>
                <c:pt idx="225">
                  <c:v>7.6730769230769234</c:v>
                </c:pt>
                <c:pt idx="226">
                  <c:v>7.6538461538461542</c:v>
                </c:pt>
                <c:pt idx="227">
                  <c:v>7.634615384615385</c:v>
                </c:pt>
                <c:pt idx="228">
                  <c:v>7.615384615384615</c:v>
                </c:pt>
                <c:pt idx="229">
                  <c:v>7.5961538461538458</c:v>
                </c:pt>
                <c:pt idx="230">
                  <c:v>7.5769230769230766</c:v>
                </c:pt>
                <c:pt idx="231">
                  <c:v>7.5576923076923075</c:v>
                </c:pt>
                <c:pt idx="232">
                  <c:v>7.5384615384615383</c:v>
                </c:pt>
                <c:pt idx="233">
                  <c:v>7.5192307692307692</c:v>
                </c:pt>
                <c:pt idx="234">
                  <c:v>7.5</c:v>
                </c:pt>
                <c:pt idx="235">
                  <c:v>7.4807692307692308</c:v>
                </c:pt>
                <c:pt idx="236">
                  <c:v>7.4615384615384617</c:v>
                </c:pt>
                <c:pt idx="237">
                  <c:v>7.4423076923076925</c:v>
                </c:pt>
                <c:pt idx="238">
                  <c:v>7.4230769230769234</c:v>
                </c:pt>
                <c:pt idx="239">
                  <c:v>7.4038461538461542</c:v>
                </c:pt>
                <c:pt idx="240">
                  <c:v>7.384615384615385</c:v>
                </c:pt>
                <c:pt idx="241">
                  <c:v>7.365384615384615</c:v>
                </c:pt>
                <c:pt idx="242">
                  <c:v>7.3461538461538458</c:v>
                </c:pt>
                <c:pt idx="243">
                  <c:v>7.3269230769230766</c:v>
                </c:pt>
                <c:pt idx="244">
                  <c:v>7.3076923076923075</c:v>
                </c:pt>
                <c:pt idx="245">
                  <c:v>7.2884615384615383</c:v>
                </c:pt>
                <c:pt idx="246">
                  <c:v>7.2692307692307692</c:v>
                </c:pt>
                <c:pt idx="247">
                  <c:v>7.25</c:v>
                </c:pt>
                <c:pt idx="248">
                  <c:v>7.2307692307692308</c:v>
                </c:pt>
                <c:pt idx="249">
                  <c:v>7.2115384615384617</c:v>
                </c:pt>
                <c:pt idx="250">
                  <c:v>7.1923076923076925</c:v>
                </c:pt>
                <c:pt idx="251">
                  <c:v>7.1730769230769234</c:v>
                </c:pt>
                <c:pt idx="252">
                  <c:v>7.1538461538461542</c:v>
                </c:pt>
                <c:pt idx="253">
                  <c:v>7.134615384615385</c:v>
                </c:pt>
                <c:pt idx="254">
                  <c:v>7.115384615384615</c:v>
                </c:pt>
                <c:pt idx="255">
                  <c:v>7.0961538461538458</c:v>
                </c:pt>
                <c:pt idx="256">
                  <c:v>7.0769230769230766</c:v>
                </c:pt>
                <c:pt idx="257">
                  <c:v>7.0576923076923075</c:v>
                </c:pt>
                <c:pt idx="258">
                  <c:v>7.0384615384615383</c:v>
                </c:pt>
                <c:pt idx="259">
                  <c:v>7.0192307692307692</c:v>
                </c:pt>
                <c:pt idx="260">
                  <c:v>7</c:v>
                </c:pt>
                <c:pt idx="261">
                  <c:v>6.9807692307692308</c:v>
                </c:pt>
                <c:pt idx="262">
                  <c:v>6.9615384615384617</c:v>
                </c:pt>
                <c:pt idx="263">
                  <c:v>6.9423076923076925</c:v>
                </c:pt>
                <c:pt idx="264">
                  <c:v>6.9230769230769234</c:v>
                </c:pt>
                <c:pt idx="265">
                  <c:v>6.9038461538461542</c:v>
                </c:pt>
                <c:pt idx="266">
                  <c:v>6.884615384615385</c:v>
                </c:pt>
                <c:pt idx="267">
                  <c:v>6.865384615384615</c:v>
                </c:pt>
                <c:pt idx="268">
                  <c:v>6.8461538461538458</c:v>
                </c:pt>
                <c:pt idx="269">
                  <c:v>6.8269230769230766</c:v>
                </c:pt>
                <c:pt idx="270">
                  <c:v>6.8076923076923075</c:v>
                </c:pt>
                <c:pt idx="271">
                  <c:v>6.7884615384615383</c:v>
                </c:pt>
                <c:pt idx="272">
                  <c:v>6.7692307692307692</c:v>
                </c:pt>
                <c:pt idx="273">
                  <c:v>6.75</c:v>
                </c:pt>
                <c:pt idx="274">
                  <c:v>6.7307692307692308</c:v>
                </c:pt>
                <c:pt idx="275">
                  <c:v>6.7115384615384617</c:v>
                </c:pt>
                <c:pt idx="276">
                  <c:v>6.6923076923076925</c:v>
                </c:pt>
                <c:pt idx="277">
                  <c:v>6.6730769230769234</c:v>
                </c:pt>
                <c:pt idx="278">
                  <c:v>6.6538461538461542</c:v>
                </c:pt>
                <c:pt idx="279">
                  <c:v>6.634615384615385</c:v>
                </c:pt>
                <c:pt idx="280">
                  <c:v>6.615384615384615</c:v>
                </c:pt>
                <c:pt idx="281">
                  <c:v>6.5961538461538458</c:v>
                </c:pt>
                <c:pt idx="282">
                  <c:v>6.5769230769230766</c:v>
                </c:pt>
                <c:pt idx="283">
                  <c:v>6.5576923076923075</c:v>
                </c:pt>
                <c:pt idx="284">
                  <c:v>6.5384615384615383</c:v>
                </c:pt>
                <c:pt idx="285">
                  <c:v>6.5192307692307692</c:v>
                </c:pt>
                <c:pt idx="286">
                  <c:v>6.5</c:v>
                </c:pt>
                <c:pt idx="287">
                  <c:v>6.4807692307692308</c:v>
                </c:pt>
                <c:pt idx="288">
                  <c:v>6.4615384615384617</c:v>
                </c:pt>
                <c:pt idx="289">
                  <c:v>6.4423076923076925</c:v>
                </c:pt>
                <c:pt idx="290">
                  <c:v>6.4230769230769234</c:v>
                </c:pt>
                <c:pt idx="291">
                  <c:v>6.4038461538461542</c:v>
                </c:pt>
                <c:pt idx="292">
                  <c:v>6.384615384615385</c:v>
                </c:pt>
                <c:pt idx="293">
                  <c:v>6.365384615384615</c:v>
                </c:pt>
                <c:pt idx="294">
                  <c:v>6.3461538461538458</c:v>
                </c:pt>
                <c:pt idx="295">
                  <c:v>6.3269230769230766</c:v>
                </c:pt>
                <c:pt idx="296">
                  <c:v>6.3076923076923075</c:v>
                </c:pt>
                <c:pt idx="297">
                  <c:v>6.2884615384615383</c:v>
                </c:pt>
                <c:pt idx="298">
                  <c:v>6.2692307692307692</c:v>
                </c:pt>
                <c:pt idx="299">
                  <c:v>6.25</c:v>
                </c:pt>
                <c:pt idx="300">
                  <c:v>6.2307692307692308</c:v>
                </c:pt>
                <c:pt idx="301">
                  <c:v>6.2115384615384617</c:v>
                </c:pt>
                <c:pt idx="302">
                  <c:v>6.1923076923076925</c:v>
                </c:pt>
                <c:pt idx="303">
                  <c:v>6.1730769230769234</c:v>
                </c:pt>
                <c:pt idx="304">
                  <c:v>6.1538461538461542</c:v>
                </c:pt>
                <c:pt idx="305">
                  <c:v>6.134615384615385</c:v>
                </c:pt>
                <c:pt idx="306">
                  <c:v>6.115384615384615</c:v>
                </c:pt>
                <c:pt idx="307">
                  <c:v>6.0961538461538458</c:v>
                </c:pt>
                <c:pt idx="308">
                  <c:v>6.0769230769230766</c:v>
                </c:pt>
                <c:pt idx="309">
                  <c:v>6.0576923076923075</c:v>
                </c:pt>
                <c:pt idx="310">
                  <c:v>6.0384615384615383</c:v>
                </c:pt>
                <c:pt idx="311">
                  <c:v>6.0192307692307692</c:v>
                </c:pt>
                <c:pt idx="312">
                  <c:v>6</c:v>
                </c:pt>
                <c:pt idx="313">
                  <c:v>5.9807692307692308</c:v>
                </c:pt>
                <c:pt idx="314">
                  <c:v>5.9615384615384617</c:v>
                </c:pt>
                <c:pt idx="315">
                  <c:v>5.9423076923076925</c:v>
                </c:pt>
                <c:pt idx="316">
                  <c:v>5.9230769230769234</c:v>
                </c:pt>
                <c:pt idx="317">
                  <c:v>5.9038461538461542</c:v>
                </c:pt>
                <c:pt idx="318">
                  <c:v>5.884615384615385</c:v>
                </c:pt>
                <c:pt idx="319">
                  <c:v>5.865384615384615</c:v>
                </c:pt>
                <c:pt idx="320">
                  <c:v>5.8461538461538458</c:v>
                </c:pt>
                <c:pt idx="321">
                  <c:v>5.8269230769230766</c:v>
                </c:pt>
                <c:pt idx="322">
                  <c:v>5.8076923076923075</c:v>
                </c:pt>
                <c:pt idx="323">
                  <c:v>5.7884615384615383</c:v>
                </c:pt>
                <c:pt idx="324">
                  <c:v>5.7692307692307692</c:v>
                </c:pt>
                <c:pt idx="325">
                  <c:v>5.75</c:v>
                </c:pt>
                <c:pt idx="326">
                  <c:v>5.7307692307692308</c:v>
                </c:pt>
                <c:pt idx="327">
                  <c:v>5.7115384615384617</c:v>
                </c:pt>
                <c:pt idx="328">
                  <c:v>5.6923076923076925</c:v>
                </c:pt>
                <c:pt idx="329">
                  <c:v>5.6730769230769234</c:v>
                </c:pt>
                <c:pt idx="330">
                  <c:v>5.6538461538461542</c:v>
                </c:pt>
                <c:pt idx="331">
                  <c:v>5.634615384615385</c:v>
                </c:pt>
                <c:pt idx="332">
                  <c:v>5.615384615384615</c:v>
                </c:pt>
                <c:pt idx="333">
                  <c:v>5.5961538461538458</c:v>
                </c:pt>
                <c:pt idx="334">
                  <c:v>5.5769230769230766</c:v>
                </c:pt>
                <c:pt idx="335">
                  <c:v>5.5576923076923075</c:v>
                </c:pt>
                <c:pt idx="336">
                  <c:v>5.5384615384615383</c:v>
                </c:pt>
                <c:pt idx="337">
                  <c:v>5.5192307692307692</c:v>
                </c:pt>
                <c:pt idx="338">
                  <c:v>5.5</c:v>
                </c:pt>
                <c:pt idx="339">
                  <c:v>5.4807692307692308</c:v>
                </c:pt>
                <c:pt idx="340">
                  <c:v>5.4615384615384617</c:v>
                </c:pt>
                <c:pt idx="341">
                  <c:v>5.4423076923076925</c:v>
                </c:pt>
                <c:pt idx="342">
                  <c:v>5.4230769230769234</c:v>
                </c:pt>
                <c:pt idx="343">
                  <c:v>5.4038461538461542</c:v>
                </c:pt>
                <c:pt idx="344">
                  <c:v>5.384615384615385</c:v>
                </c:pt>
                <c:pt idx="345">
                  <c:v>5.365384615384615</c:v>
                </c:pt>
                <c:pt idx="346">
                  <c:v>5.3461538461538458</c:v>
                </c:pt>
                <c:pt idx="347">
                  <c:v>5.3269230769230766</c:v>
                </c:pt>
                <c:pt idx="348">
                  <c:v>5.3076923076923075</c:v>
                </c:pt>
                <c:pt idx="349">
                  <c:v>5.2884615384615383</c:v>
                </c:pt>
                <c:pt idx="350">
                  <c:v>5.2692307692307692</c:v>
                </c:pt>
                <c:pt idx="351">
                  <c:v>5.25</c:v>
                </c:pt>
                <c:pt idx="352">
                  <c:v>5.2307692307692308</c:v>
                </c:pt>
                <c:pt idx="353">
                  <c:v>5.2115384615384617</c:v>
                </c:pt>
                <c:pt idx="354">
                  <c:v>5.1923076923076925</c:v>
                </c:pt>
                <c:pt idx="355">
                  <c:v>5.1730769230769234</c:v>
                </c:pt>
                <c:pt idx="356">
                  <c:v>5.1538461538461542</c:v>
                </c:pt>
                <c:pt idx="357">
                  <c:v>5.134615384615385</c:v>
                </c:pt>
                <c:pt idx="358">
                  <c:v>5.115384615384615</c:v>
                </c:pt>
                <c:pt idx="359">
                  <c:v>5.0961538461538458</c:v>
                </c:pt>
                <c:pt idx="360">
                  <c:v>5.0769230769230766</c:v>
                </c:pt>
                <c:pt idx="361">
                  <c:v>5.0576923076923075</c:v>
                </c:pt>
                <c:pt idx="362">
                  <c:v>5.0384615384615383</c:v>
                </c:pt>
                <c:pt idx="363">
                  <c:v>5.0192307692307692</c:v>
                </c:pt>
                <c:pt idx="364">
                  <c:v>5</c:v>
                </c:pt>
                <c:pt idx="365">
                  <c:v>4.9807692307692308</c:v>
                </c:pt>
                <c:pt idx="366">
                  <c:v>4.9615384615384617</c:v>
                </c:pt>
                <c:pt idx="367">
                  <c:v>4.9423076923076925</c:v>
                </c:pt>
                <c:pt idx="368">
                  <c:v>4.9230769230769234</c:v>
                </c:pt>
                <c:pt idx="369">
                  <c:v>4.9038461538461542</c:v>
                </c:pt>
                <c:pt idx="370">
                  <c:v>4.884615384615385</c:v>
                </c:pt>
                <c:pt idx="371">
                  <c:v>4.865384615384615</c:v>
                </c:pt>
                <c:pt idx="372">
                  <c:v>4.8461538461538458</c:v>
                </c:pt>
                <c:pt idx="373">
                  <c:v>4.8269230769230766</c:v>
                </c:pt>
                <c:pt idx="374">
                  <c:v>4.8076923076923075</c:v>
                </c:pt>
                <c:pt idx="375">
                  <c:v>4.7884615384615383</c:v>
                </c:pt>
                <c:pt idx="376">
                  <c:v>4.7692307692307692</c:v>
                </c:pt>
                <c:pt idx="377">
                  <c:v>4.75</c:v>
                </c:pt>
                <c:pt idx="378">
                  <c:v>4.7307692307692308</c:v>
                </c:pt>
                <c:pt idx="379">
                  <c:v>4.7115384615384617</c:v>
                </c:pt>
                <c:pt idx="380">
                  <c:v>4.6923076923076925</c:v>
                </c:pt>
                <c:pt idx="381">
                  <c:v>4.6730769230769234</c:v>
                </c:pt>
                <c:pt idx="382">
                  <c:v>4.6538461538461542</c:v>
                </c:pt>
                <c:pt idx="383">
                  <c:v>4.634615384615385</c:v>
                </c:pt>
                <c:pt idx="384">
                  <c:v>4.615384615384615</c:v>
                </c:pt>
                <c:pt idx="385">
                  <c:v>4.5961538461538458</c:v>
                </c:pt>
                <c:pt idx="386">
                  <c:v>4.5769230769230766</c:v>
                </c:pt>
                <c:pt idx="387">
                  <c:v>4.5576923076923075</c:v>
                </c:pt>
                <c:pt idx="388">
                  <c:v>4.5384615384615383</c:v>
                </c:pt>
                <c:pt idx="389">
                  <c:v>4.5192307692307692</c:v>
                </c:pt>
                <c:pt idx="390">
                  <c:v>4.5</c:v>
                </c:pt>
                <c:pt idx="391">
                  <c:v>4.4807692307692308</c:v>
                </c:pt>
                <c:pt idx="392">
                  <c:v>4.4615384615384617</c:v>
                </c:pt>
                <c:pt idx="393">
                  <c:v>4.4423076923076925</c:v>
                </c:pt>
                <c:pt idx="394">
                  <c:v>4.4230769230769234</c:v>
                </c:pt>
                <c:pt idx="395">
                  <c:v>4.4038461538461542</c:v>
                </c:pt>
                <c:pt idx="396">
                  <c:v>4.384615384615385</c:v>
                </c:pt>
                <c:pt idx="397">
                  <c:v>4.365384615384615</c:v>
                </c:pt>
                <c:pt idx="398">
                  <c:v>4.3461538461538458</c:v>
                </c:pt>
                <c:pt idx="399">
                  <c:v>4.3269230769230766</c:v>
                </c:pt>
                <c:pt idx="400">
                  <c:v>4.3076923076923075</c:v>
                </c:pt>
                <c:pt idx="401">
                  <c:v>4.2884615384615383</c:v>
                </c:pt>
                <c:pt idx="402">
                  <c:v>4.2692307692307692</c:v>
                </c:pt>
                <c:pt idx="403">
                  <c:v>4.25</c:v>
                </c:pt>
                <c:pt idx="404">
                  <c:v>4.2307692307692308</c:v>
                </c:pt>
                <c:pt idx="405">
                  <c:v>4.2115384615384617</c:v>
                </c:pt>
                <c:pt idx="406">
                  <c:v>4.1923076923076925</c:v>
                </c:pt>
                <c:pt idx="407">
                  <c:v>4.1730769230769234</c:v>
                </c:pt>
                <c:pt idx="408">
                  <c:v>4.1538461538461542</c:v>
                </c:pt>
                <c:pt idx="409">
                  <c:v>4.134615384615385</c:v>
                </c:pt>
                <c:pt idx="410">
                  <c:v>4.115384615384615</c:v>
                </c:pt>
                <c:pt idx="411">
                  <c:v>4.0961538461538458</c:v>
                </c:pt>
                <c:pt idx="412">
                  <c:v>4.0769230769230766</c:v>
                </c:pt>
                <c:pt idx="413">
                  <c:v>4.0576923076923075</c:v>
                </c:pt>
                <c:pt idx="414">
                  <c:v>4.0384615384615383</c:v>
                </c:pt>
                <c:pt idx="415">
                  <c:v>4.0192307692307692</c:v>
                </c:pt>
                <c:pt idx="416">
                  <c:v>4</c:v>
                </c:pt>
                <c:pt idx="417">
                  <c:v>3.9807692307692308</c:v>
                </c:pt>
                <c:pt idx="418">
                  <c:v>3.9615384615384617</c:v>
                </c:pt>
                <c:pt idx="419">
                  <c:v>3.9423076923076925</c:v>
                </c:pt>
                <c:pt idx="420">
                  <c:v>3.9230769230769229</c:v>
                </c:pt>
                <c:pt idx="421">
                  <c:v>3.9038461538461537</c:v>
                </c:pt>
                <c:pt idx="422">
                  <c:v>3.8846153846153846</c:v>
                </c:pt>
                <c:pt idx="423">
                  <c:v>3.8653846153846154</c:v>
                </c:pt>
                <c:pt idx="424">
                  <c:v>3.8461538461538463</c:v>
                </c:pt>
                <c:pt idx="425">
                  <c:v>3.8269230769230771</c:v>
                </c:pt>
                <c:pt idx="426">
                  <c:v>3.8076923076923075</c:v>
                </c:pt>
                <c:pt idx="427">
                  <c:v>3.7884615384615383</c:v>
                </c:pt>
                <c:pt idx="428">
                  <c:v>3.7692307692307692</c:v>
                </c:pt>
                <c:pt idx="429">
                  <c:v>3.75</c:v>
                </c:pt>
                <c:pt idx="430">
                  <c:v>3.7307692307692308</c:v>
                </c:pt>
                <c:pt idx="431">
                  <c:v>3.7115384615384617</c:v>
                </c:pt>
                <c:pt idx="432">
                  <c:v>3.6923076923076925</c:v>
                </c:pt>
                <c:pt idx="433">
                  <c:v>3.6730769230769229</c:v>
                </c:pt>
                <c:pt idx="434">
                  <c:v>3.6538461538461537</c:v>
                </c:pt>
                <c:pt idx="435">
                  <c:v>3.6346153846153846</c:v>
                </c:pt>
                <c:pt idx="436">
                  <c:v>3.6153846153846154</c:v>
                </c:pt>
                <c:pt idx="437">
                  <c:v>3.5961538461538463</c:v>
                </c:pt>
                <c:pt idx="438">
                  <c:v>3.5769230769230771</c:v>
                </c:pt>
                <c:pt idx="439">
                  <c:v>3.5576923076923075</c:v>
                </c:pt>
                <c:pt idx="440">
                  <c:v>3.5384615384615383</c:v>
                </c:pt>
                <c:pt idx="441">
                  <c:v>3.5192307692307692</c:v>
                </c:pt>
                <c:pt idx="442">
                  <c:v>3.5</c:v>
                </c:pt>
                <c:pt idx="443">
                  <c:v>3.4807692307692308</c:v>
                </c:pt>
                <c:pt idx="444">
                  <c:v>3.4615384615384617</c:v>
                </c:pt>
                <c:pt idx="445">
                  <c:v>3.4423076923076925</c:v>
                </c:pt>
                <c:pt idx="446">
                  <c:v>3.4230769230769229</c:v>
                </c:pt>
                <c:pt idx="447">
                  <c:v>3.4038461538461537</c:v>
                </c:pt>
                <c:pt idx="448">
                  <c:v>3.3846153846153846</c:v>
                </c:pt>
                <c:pt idx="449">
                  <c:v>3.3653846153846154</c:v>
                </c:pt>
                <c:pt idx="450">
                  <c:v>3.3461538461538463</c:v>
                </c:pt>
                <c:pt idx="451">
                  <c:v>3.3269230769230771</c:v>
                </c:pt>
                <c:pt idx="452">
                  <c:v>3.3076923076923075</c:v>
                </c:pt>
                <c:pt idx="453">
                  <c:v>3.2884615384615383</c:v>
                </c:pt>
                <c:pt idx="454">
                  <c:v>3.2692307692307692</c:v>
                </c:pt>
                <c:pt idx="455">
                  <c:v>3.25</c:v>
                </c:pt>
                <c:pt idx="456">
                  <c:v>3.2307692307692308</c:v>
                </c:pt>
                <c:pt idx="457">
                  <c:v>3.2115384615384617</c:v>
                </c:pt>
                <c:pt idx="458">
                  <c:v>3.1923076923076925</c:v>
                </c:pt>
                <c:pt idx="459">
                  <c:v>3.1730769230769229</c:v>
                </c:pt>
                <c:pt idx="460">
                  <c:v>3.1538461538461537</c:v>
                </c:pt>
                <c:pt idx="461">
                  <c:v>3.1346153846153846</c:v>
                </c:pt>
                <c:pt idx="462">
                  <c:v>3.1153846153846154</c:v>
                </c:pt>
                <c:pt idx="463">
                  <c:v>3.0961538461538463</c:v>
                </c:pt>
                <c:pt idx="464">
                  <c:v>3.0769230769230771</c:v>
                </c:pt>
                <c:pt idx="465">
                  <c:v>3.0576923076923075</c:v>
                </c:pt>
                <c:pt idx="466">
                  <c:v>3.0384615384615383</c:v>
                </c:pt>
                <c:pt idx="467">
                  <c:v>3.0192307692307692</c:v>
                </c:pt>
                <c:pt idx="468">
                  <c:v>3</c:v>
                </c:pt>
                <c:pt idx="469">
                  <c:v>2.9807692307692308</c:v>
                </c:pt>
                <c:pt idx="470">
                  <c:v>2.9615384615384617</c:v>
                </c:pt>
                <c:pt idx="471">
                  <c:v>2.9423076923076925</c:v>
                </c:pt>
                <c:pt idx="472">
                  <c:v>2.9230769230769229</c:v>
                </c:pt>
                <c:pt idx="473">
                  <c:v>2.9038461538461537</c:v>
                </c:pt>
                <c:pt idx="474">
                  <c:v>2.8846153846153846</c:v>
                </c:pt>
                <c:pt idx="475">
                  <c:v>2.8653846153846154</c:v>
                </c:pt>
                <c:pt idx="476">
                  <c:v>2.8461538461538463</c:v>
                </c:pt>
                <c:pt idx="477">
                  <c:v>2.8269230769230771</c:v>
                </c:pt>
                <c:pt idx="478">
                  <c:v>2.8076923076923075</c:v>
                </c:pt>
                <c:pt idx="479">
                  <c:v>2.7884615384615383</c:v>
                </c:pt>
                <c:pt idx="480">
                  <c:v>2.7692307692307692</c:v>
                </c:pt>
                <c:pt idx="481">
                  <c:v>2.75</c:v>
                </c:pt>
                <c:pt idx="482">
                  <c:v>2.7307692307692308</c:v>
                </c:pt>
                <c:pt idx="483">
                  <c:v>2.7115384615384617</c:v>
                </c:pt>
                <c:pt idx="484">
                  <c:v>2.6923076923076925</c:v>
                </c:pt>
                <c:pt idx="485">
                  <c:v>2.6730769230769229</c:v>
                </c:pt>
                <c:pt idx="486">
                  <c:v>2.6538461538461537</c:v>
                </c:pt>
                <c:pt idx="487">
                  <c:v>2.6346153846153846</c:v>
                </c:pt>
                <c:pt idx="488">
                  <c:v>2.6153846153846154</c:v>
                </c:pt>
                <c:pt idx="489">
                  <c:v>2.5961538461538463</c:v>
                </c:pt>
                <c:pt idx="490">
                  <c:v>2.5769230769230771</c:v>
                </c:pt>
                <c:pt idx="491">
                  <c:v>2.5576923076923075</c:v>
                </c:pt>
                <c:pt idx="492">
                  <c:v>2.5384615384615383</c:v>
                </c:pt>
                <c:pt idx="493">
                  <c:v>2.5192307692307692</c:v>
                </c:pt>
                <c:pt idx="494">
                  <c:v>2.5</c:v>
                </c:pt>
                <c:pt idx="495">
                  <c:v>2.4807692307692308</c:v>
                </c:pt>
                <c:pt idx="496">
                  <c:v>2.4615384615384617</c:v>
                </c:pt>
                <c:pt idx="497">
                  <c:v>2.4423076923076925</c:v>
                </c:pt>
                <c:pt idx="498">
                  <c:v>2.4230769230769229</c:v>
                </c:pt>
                <c:pt idx="499">
                  <c:v>2.4038461538461537</c:v>
                </c:pt>
                <c:pt idx="500">
                  <c:v>2.3846153846153846</c:v>
                </c:pt>
                <c:pt idx="501">
                  <c:v>2.3653846153846154</c:v>
                </c:pt>
                <c:pt idx="502">
                  <c:v>2.3461538461538463</c:v>
                </c:pt>
                <c:pt idx="503">
                  <c:v>2.3269230769230771</c:v>
                </c:pt>
                <c:pt idx="504">
                  <c:v>2.3076923076923075</c:v>
                </c:pt>
                <c:pt idx="505">
                  <c:v>2.2884615384615383</c:v>
                </c:pt>
                <c:pt idx="506">
                  <c:v>2.2692307692307692</c:v>
                </c:pt>
                <c:pt idx="507">
                  <c:v>2.25</c:v>
                </c:pt>
                <c:pt idx="508">
                  <c:v>2.2307692307692308</c:v>
                </c:pt>
                <c:pt idx="509">
                  <c:v>2.2115384615384617</c:v>
                </c:pt>
                <c:pt idx="510">
                  <c:v>2.1923076923076925</c:v>
                </c:pt>
                <c:pt idx="511">
                  <c:v>2.1730769230769229</c:v>
                </c:pt>
                <c:pt idx="512">
                  <c:v>2.1538461538461537</c:v>
                </c:pt>
                <c:pt idx="513">
                  <c:v>2.1346153846153846</c:v>
                </c:pt>
                <c:pt idx="514">
                  <c:v>2.1153846153846154</c:v>
                </c:pt>
                <c:pt idx="515">
                  <c:v>2.0961538461538463</c:v>
                </c:pt>
                <c:pt idx="516">
                  <c:v>2.0769230769230771</c:v>
                </c:pt>
                <c:pt idx="517">
                  <c:v>2.0576923076923075</c:v>
                </c:pt>
                <c:pt idx="518">
                  <c:v>2.0384615384615383</c:v>
                </c:pt>
                <c:pt idx="519">
                  <c:v>2.0192307692307692</c:v>
                </c:pt>
                <c:pt idx="520">
                  <c:v>2</c:v>
                </c:pt>
                <c:pt idx="521">
                  <c:v>1.9807692307692308</c:v>
                </c:pt>
                <c:pt idx="522">
                  <c:v>1.9615384615384615</c:v>
                </c:pt>
                <c:pt idx="523">
                  <c:v>1.9423076923076923</c:v>
                </c:pt>
                <c:pt idx="524">
                  <c:v>1.9230769230769231</c:v>
                </c:pt>
                <c:pt idx="525">
                  <c:v>1.9038461538461537</c:v>
                </c:pt>
                <c:pt idx="526">
                  <c:v>1.8846153846153846</c:v>
                </c:pt>
                <c:pt idx="527">
                  <c:v>1.8653846153846154</c:v>
                </c:pt>
                <c:pt idx="528">
                  <c:v>1.8461538461538463</c:v>
                </c:pt>
                <c:pt idx="529">
                  <c:v>1.8269230769230769</c:v>
                </c:pt>
                <c:pt idx="530">
                  <c:v>1.8076923076923077</c:v>
                </c:pt>
                <c:pt idx="531">
                  <c:v>1.7884615384615385</c:v>
                </c:pt>
                <c:pt idx="532">
                  <c:v>1.7692307692307692</c:v>
                </c:pt>
                <c:pt idx="533">
                  <c:v>1.75</c:v>
                </c:pt>
                <c:pt idx="534">
                  <c:v>1.7307692307692308</c:v>
                </c:pt>
                <c:pt idx="535">
                  <c:v>1.7115384615384615</c:v>
                </c:pt>
                <c:pt idx="536">
                  <c:v>1.6923076923076923</c:v>
                </c:pt>
                <c:pt idx="537">
                  <c:v>1.6730769230769231</c:v>
                </c:pt>
                <c:pt idx="538">
                  <c:v>1.6538461538461537</c:v>
                </c:pt>
                <c:pt idx="539">
                  <c:v>1.6346153846153846</c:v>
                </c:pt>
                <c:pt idx="540">
                  <c:v>1.6153846153846154</c:v>
                </c:pt>
                <c:pt idx="541">
                  <c:v>1.5961538461538463</c:v>
                </c:pt>
                <c:pt idx="542">
                  <c:v>1.5769230769230769</c:v>
                </c:pt>
                <c:pt idx="543">
                  <c:v>1.5576923076923077</c:v>
                </c:pt>
                <c:pt idx="544">
                  <c:v>1.5384615384615385</c:v>
                </c:pt>
                <c:pt idx="545">
                  <c:v>1.5192307692307692</c:v>
                </c:pt>
                <c:pt idx="546">
                  <c:v>1.5</c:v>
                </c:pt>
                <c:pt idx="547">
                  <c:v>1.4807692307692308</c:v>
                </c:pt>
                <c:pt idx="548">
                  <c:v>1.4615384615384615</c:v>
                </c:pt>
                <c:pt idx="549">
                  <c:v>1.4423076923076923</c:v>
                </c:pt>
                <c:pt idx="550">
                  <c:v>1.4230769230769231</c:v>
                </c:pt>
                <c:pt idx="551">
                  <c:v>1.4038461538461537</c:v>
                </c:pt>
                <c:pt idx="552">
                  <c:v>1.3846153846153846</c:v>
                </c:pt>
                <c:pt idx="553">
                  <c:v>1.3653846153846154</c:v>
                </c:pt>
                <c:pt idx="554">
                  <c:v>1.3461538461538463</c:v>
                </c:pt>
                <c:pt idx="555">
                  <c:v>1.3269230769230769</c:v>
                </c:pt>
                <c:pt idx="556">
                  <c:v>1.3076923076923077</c:v>
                </c:pt>
                <c:pt idx="557">
                  <c:v>1.2884615384615385</c:v>
                </c:pt>
                <c:pt idx="558">
                  <c:v>1.2692307692307692</c:v>
                </c:pt>
                <c:pt idx="559">
                  <c:v>1.25</c:v>
                </c:pt>
                <c:pt idx="560">
                  <c:v>1.2307692307692308</c:v>
                </c:pt>
                <c:pt idx="561">
                  <c:v>1.2115384615384615</c:v>
                </c:pt>
                <c:pt idx="562">
                  <c:v>1.1923076923076923</c:v>
                </c:pt>
                <c:pt idx="563">
                  <c:v>1.1730769230769231</c:v>
                </c:pt>
                <c:pt idx="564">
                  <c:v>1.1538461538461537</c:v>
                </c:pt>
                <c:pt idx="565">
                  <c:v>1.1346153846153846</c:v>
                </c:pt>
                <c:pt idx="566">
                  <c:v>1.1153846153846154</c:v>
                </c:pt>
                <c:pt idx="567">
                  <c:v>1.0961538461538463</c:v>
                </c:pt>
                <c:pt idx="568">
                  <c:v>1.0769230769230769</c:v>
                </c:pt>
                <c:pt idx="569">
                  <c:v>1.0576923076923077</c:v>
                </c:pt>
                <c:pt idx="570">
                  <c:v>1.0384615384615385</c:v>
                </c:pt>
                <c:pt idx="571">
                  <c:v>1.0192307692307692</c:v>
                </c:pt>
                <c:pt idx="572">
                  <c:v>1</c:v>
                </c:pt>
                <c:pt idx="573">
                  <c:v>0.98076923076923073</c:v>
                </c:pt>
                <c:pt idx="574">
                  <c:v>0.96153846153846156</c:v>
                </c:pt>
                <c:pt idx="575">
                  <c:v>0.94230769230769229</c:v>
                </c:pt>
                <c:pt idx="576">
                  <c:v>0.92307692307692313</c:v>
                </c:pt>
                <c:pt idx="577">
                  <c:v>0.90384615384615385</c:v>
                </c:pt>
                <c:pt idx="578">
                  <c:v>0.88461538461538458</c:v>
                </c:pt>
                <c:pt idx="579">
                  <c:v>0.86538461538461542</c:v>
                </c:pt>
                <c:pt idx="580">
                  <c:v>0.84615384615384615</c:v>
                </c:pt>
                <c:pt idx="581">
                  <c:v>0.82692307692307687</c:v>
                </c:pt>
                <c:pt idx="582">
                  <c:v>0.80769230769230771</c:v>
                </c:pt>
                <c:pt idx="583">
                  <c:v>0.78846153846153844</c:v>
                </c:pt>
                <c:pt idx="584">
                  <c:v>0.76923076923076927</c:v>
                </c:pt>
                <c:pt idx="585">
                  <c:v>0.75</c:v>
                </c:pt>
                <c:pt idx="586">
                  <c:v>0.73076923076923073</c:v>
                </c:pt>
                <c:pt idx="587">
                  <c:v>0.71153846153846156</c:v>
                </c:pt>
                <c:pt idx="588">
                  <c:v>0.69230769230769229</c:v>
                </c:pt>
                <c:pt idx="589">
                  <c:v>0.67307692307692313</c:v>
                </c:pt>
                <c:pt idx="590">
                  <c:v>0.65384615384615385</c:v>
                </c:pt>
                <c:pt idx="591">
                  <c:v>0.63461538461538458</c:v>
                </c:pt>
                <c:pt idx="592">
                  <c:v>0.61538461538461542</c:v>
                </c:pt>
                <c:pt idx="593">
                  <c:v>0.59615384615384615</c:v>
                </c:pt>
                <c:pt idx="594">
                  <c:v>0.57692307692307687</c:v>
                </c:pt>
                <c:pt idx="595">
                  <c:v>0.55769230769230771</c:v>
                </c:pt>
                <c:pt idx="596">
                  <c:v>0.53846153846153844</c:v>
                </c:pt>
                <c:pt idx="597">
                  <c:v>0.51923076923076927</c:v>
                </c:pt>
                <c:pt idx="598">
                  <c:v>0.5</c:v>
                </c:pt>
                <c:pt idx="599">
                  <c:v>0.48076923076923078</c:v>
                </c:pt>
                <c:pt idx="600">
                  <c:v>0.46153846153846156</c:v>
                </c:pt>
                <c:pt idx="601">
                  <c:v>0.44230769230769229</c:v>
                </c:pt>
                <c:pt idx="602">
                  <c:v>0.42307692307692307</c:v>
                </c:pt>
                <c:pt idx="603">
                  <c:v>0.40384615384615385</c:v>
                </c:pt>
                <c:pt idx="604">
                  <c:v>0.38461538461538464</c:v>
                </c:pt>
                <c:pt idx="605">
                  <c:v>0.36538461538461536</c:v>
                </c:pt>
                <c:pt idx="606">
                  <c:v>0.34615384615384615</c:v>
                </c:pt>
                <c:pt idx="607">
                  <c:v>0.32692307692307693</c:v>
                </c:pt>
                <c:pt idx="608">
                  <c:v>0.30769230769230771</c:v>
                </c:pt>
                <c:pt idx="609">
                  <c:v>0.28846153846153844</c:v>
                </c:pt>
                <c:pt idx="610">
                  <c:v>0.26923076923076922</c:v>
                </c:pt>
                <c:pt idx="611">
                  <c:v>0.25</c:v>
                </c:pt>
                <c:pt idx="612">
                  <c:v>0.23076923076923078</c:v>
                </c:pt>
                <c:pt idx="613">
                  <c:v>0.21153846153846154</c:v>
                </c:pt>
                <c:pt idx="614">
                  <c:v>0.19230769230769232</c:v>
                </c:pt>
                <c:pt idx="615">
                  <c:v>0.17307692307692307</c:v>
                </c:pt>
                <c:pt idx="616">
                  <c:v>0.15384615384615385</c:v>
                </c:pt>
                <c:pt idx="617">
                  <c:v>0.13461538461538461</c:v>
                </c:pt>
                <c:pt idx="618">
                  <c:v>0.11538461538461539</c:v>
                </c:pt>
                <c:pt idx="619">
                  <c:v>9.6153846153846159E-2</c:v>
                </c:pt>
                <c:pt idx="620">
                  <c:v>7.6923076923076927E-2</c:v>
                </c:pt>
                <c:pt idx="621">
                  <c:v>5.7692307692307696E-2</c:v>
                </c:pt>
                <c:pt idx="622">
                  <c:v>3.8461538461538464E-2</c:v>
                </c:pt>
                <c:pt idx="623">
                  <c:v>1.9230769230769232E-2</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numCache>
            </c:numRef>
          </c:xVal>
          <c:yVal>
            <c:numRef>
              <c:f>Seguro!$J$2:$J$683</c:f>
              <c:numCache>
                <c:formatCode>0.00%</c:formatCode>
                <c:ptCount val="682"/>
                <c:pt idx="0">
                  <c:v>-7.6923076923076872E-2</c:v>
                </c:pt>
                <c:pt idx="1">
                  <c:v>-7.6923076923076872E-2</c:v>
                </c:pt>
                <c:pt idx="2">
                  <c:v>-7.6923076923076872E-2</c:v>
                </c:pt>
                <c:pt idx="3">
                  <c:v>-7.6923076923076872E-2</c:v>
                </c:pt>
                <c:pt idx="4">
                  <c:v>-7.6923076923076872E-2</c:v>
                </c:pt>
                <c:pt idx="5">
                  <c:v>-7.6923076923076872E-2</c:v>
                </c:pt>
                <c:pt idx="6">
                  <c:v>-7.6923076923076872E-2</c:v>
                </c:pt>
                <c:pt idx="7">
                  <c:v>-7.6923076923076872E-2</c:v>
                </c:pt>
                <c:pt idx="8">
                  <c:v>-7.6923076923076872E-2</c:v>
                </c:pt>
                <c:pt idx="9">
                  <c:v>-7.6923076923076872E-2</c:v>
                </c:pt>
                <c:pt idx="10">
                  <c:v>-7.6923076923076872E-2</c:v>
                </c:pt>
                <c:pt idx="11">
                  <c:v>-7.6923076923076872E-2</c:v>
                </c:pt>
                <c:pt idx="12">
                  <c:v>-7.6923076923076872E-2</c:v>
                </c:pt>
                <c:pt idx="13">
                  <c:v>-7.6923076923076872E-2</c:v>
                </c:pt>
                <c:pt idx="14">
                  <c:v>-7.6923076923076872E-2</c:v>
                </c:pt>
                <c:pt idx="15">
                  <c:v>-7.6923076923076872E-2</c:v>
                </c:pt>
                <c:pt idx="16">
                  <c:v>-7.6923076923076872E-2</c:v>
                </c:pt>
                <c:pt idx="17">
                  <c:v>-7.6923076923076872E-2</c:v>
                </c:pt>
                <c:pt idx="18">
                  <c:v>-7.6923076923076872E-2</c:v>
                </c:pt>
                <c:pt idx="19">
                  <c:v>-7.6923076923076872E-2</c:v>
                </c:pt>
                <c:pt idx="20">
                  <c:v>-7.6923076923076872E-2</c:v>
                </c:pt>
                <c:pt idx="21">
                  <c:v>-7.6923076923076872E-2</c:v>
                </c:pt>
                <c:pt idx="22">
                  <c:v>-7.6923076923076872E-2</c:v>
                </c:pt>
                <c:pt idx="23">
                  <c:v>-7.6923076923076872E-2</c:v>
                </c:pt>
                <c:pt idx="24">
                  <c:v>-7.6923076923076872E-2</c:v>
                </c:pt>
                <c:pt idx="25">
                  <c:v>-7.6923076923076872E-2</c:v>
                </c:pt>
                <c:pt idx="26">
                  <c:v>-7.6923076923076872E-2</c:v>
                </c:pt>
                <c:pt idx="27">
                  <c:v>-7.6923076923076872E-2</c:v>
                </c:pt>
                <c:pt idx="28">
                  <c:v>-7.6923076923076872E-2</c:v>
                </c:pt>
                <c:pt idx="29">
                  <c:v>-7.6923076923076872E-2</c:v>
                </c:pt>
                <c:pt idx="30">
                  <c:v>-7.6923076923076872E-2</c:v>
                </c:pt>
                <c:pt idx="31">
                  <c:v>-7.6923076923076872E-2</c:v>
                </c:pt>
                <c:pt idx="32">
                  <c:v>-7.6923076923076872E-2</c:v>
                </c:pt>
                <c:pt idx="33">
                  <c:v>-7.6923076923076872E-2</c:v>
                </c:pt>
                <c:pt idx="34">
                  <c:v>-7.6923076923076872E-2</c:v>
                </c:pt>
                <c:pt idx="35">
                  <c:v>-7.6923076923076872E-2</c:v>
                </c:pt>
                <c:pt idx="36">
                  <c:v>-7.6923076923076872E-2</c:v>
                </c:pt>
                <c:pt idx="37">
                  <c:v>-7.6923076923076872E-2</c:v>
                </c:pt>
                <c:pt idx="38">
                  <c:v>-7.6923076923076872E-2</c:v>
                </c:pt>
                <c:pt idx="39">
                  <c:v>-7.6923076923076872E-2</c:v>
                </c:pt>
                <c:pt idx="40">
                  <c:v>-7.6923076923076872E-2</c:v>
                </c:pt>
                <c:pt idx="41">
                  <c:v>-7.6923076923076872E-2</c:v>
                </c:pt>
                <c:pt idx="42">
                  <c:v>-7.6923076923076872E-2</c:v>
                </c:pt>
                <c:pt idx="43">
                  <c:v>-7.6923076923076872E-2</c:v>
                </c:pt>
                <c:pt idx="44">
                  <c:v>-7.6923076923076872E-2</c:v>
                </c:pt>
                <c:pt idx="45">
                  <c:v>-7.6923076923076872E-2</c:v>
                </c:pt>
                <c:pt idx="46">
                  <c:v>-7.6923076923076872E-2</c:v>
                </c:pt>
                <c:pt idx="47">
                  <c:v>-7.6923076923076872E-2</c:v>
                </c:pt>
                <c:pt idx="48">
                  <c:v>-7.6923076923076872E-2</c:v>
                </c:pt>
                <c:pt idx="49">
                  <c:v>-7.6923076923076872E-2</c:v>
                </c:pt>
                <c:pt idx="50">
                  <c:v>-7.6923076923076872E-2</c:v>
                </c:pt>
                <c:pt idx="51">
                  <c:v>-7.6923076923076872E-2</c:v>
                </c:pt>
                <c:pt idx="52">
                  <c:v>-7.6923076923076872E-2</c:v>
                </c:pt>
                <c:pt idx="53">
                  <c:v>-7.6923076923076872E-2</c:v>
                </c:pt>
                <c:pt idx="54">
                  <c:v>-7.6923076923076872E-2</c:v>
                </c:pt>
                <c:pt idx="55">
                  <c:v>-7.6923076923076872E-2</c:v>
                </c:pt>
                <c:pt idx="56">
                  <c:v>-7.6923076923076872E-2</c:v>
                </c:pt>
                <c:pt idx="57">
                  <c:v>-7.6923076923076872E-2</c:v>
                </c:pt>
                <c:pt idx="58">
                  <c:v>-7.6923076923076872E-2</c:v>
                </c:pt>
                <c:pt idx="59">
                  <c:v>-7.6923076923076872E-2</c:v>
                </c:pt>
                <c:pt idx="60">
                  <c:v>-7.6923076923076872E-2</c:v>
                </c:pt>
                <c:pt idx="61">
                  <c:v>-7.6923076923076872E-2</c:v>
                </c:pt>
                <c:pt idx="62">
                  <c:v>-7.6923076923076872E-2</c:v>
                </c:pt>
                <c:pt idx="63">
                  <c:v>-7.6923076923076872E-2</c:v>
                </c:pt>
                <c:pt idx="64">
                  <c:v>-7.6923076923076872E-2</c:v>
                </c:pt>
                <c:pt idx="65">
                  <c:v>-7.6923076923076872E-2</c:v>
                </c:pt>
                <c:pt idx="66">
                  <c:v>-7.6923076923076872E-2</c:v>
                </c:pt>
                <c:pt idx="67">
                  <c:v>-7.6923076923076872E-2</c:v>
                </c:pt>
                <c:pt idx="68">
                  <c:v>-7.6923076923076872E-2</c:v>
                </c:pt>
                <c:pt idx="69">
                  <c:v>-7.6923076923076872E-2</c:v>
                </c:pt>
                <c:pt idx="70">
                  <c:v>-7.6923076923076872E-2</c:v>
                </c:pt>
                <c:pt idx="71">
                  <c:v>-7.6923076923076872E-2</c:v>
                </c:pt>
                <c:pt idx="72">
                  <c:v>-7.6923076923076872E-2</c:v>
                </c:pt>
                <c:pt idx="73">
                  <c:v>-7.6923076923076872E-2</c:v>
                </c:pt>
                <c:pt idx="74">
                  <c:v>-7.6923076923076872E-2</c:v>
                </c:pt>
                <c:pt idx="75">
                  <c:v>-7.6923076923076872E-2</c:v>
                </c:pt>
                <c:pt idx="76">
                  <c:v>-7.6923076923076872E-2</c:v>
                </c:pt>
                <c:pt idx="77">
                  <c:v>-7.6923076923076872E-2</c:v>
                </c:pt>
                <c:pt idx="78">
                  <c:v>-7.6923076923076872E-2</c:v>
                </c:pt>
                <c:pt idx="79">
                  <c:v>-7.6923076923076872E-2</c:v>
                </c:pt>
                <c:pt idx="80">
                  <c:v>-7.6923076923076872E-2</c:v>
                </c:pt>
                <c:pt idx="81">
                  <c:v>-7.6923076923076872E-2</c:v>
                </c:pt>
                <c:pt idx="82">
                  <c:v>-7.6923076923076872E-2</c:v>
                </c:pt>
                <c:pt idx="83">
                  <c:v>-7.6923076923076872E-2</c:v>
                </c:pt>
                <c:pt idx="84">
                  <c:v>-7.6923076923076872E-2</c:v>
                </c:pt>
                <c:pt idx="85">
                  <c:v>-7.6923076923076872E-2</c:v>
                </c:pt>
                <c:pt idx="86">
                  <c:v>-7.6923076923076872E-2</c:v>
                </c:pt>
                <c:pt idx="87">
                  <c:v>-7.6923076923076872E-2</c:v>
                </c:pt>
                <c:pt idx="88">
                  <c:v>-7.6923076923076872E-2</c:v>
                </c:pt>
                <c:pt idx="89">
                  <c:v>-7.6923076923076872E-2</c:v>
                </c:pt>
                <c:pt idx="90">
                  <c:v>-7.6923076923076872E-2</c:v>
                </c:pt>
                <c:pt idx="91">
                  <c:v>-7.6923076923076872E-2</c:v>
                </c:pt>
                <c:pt idx="92">
                  <c:v>-7.6923076923076872E-2</c:v>
                </c:pt>
                <c:pt idx="93">
                  <c:v>-7.6923076923076872E-2</c:v>
                </c:pt>
                <c:pt idx="94">
                  <c:v>-7.6923076923076872E-2</c:v>
                </c:pt>
                <c:pt idx="95">
                  <c:v>-7.6923076923076872E-2</c:v>
                </c:pt>
                <c:pt idx="96">
                  <c:v>-7.6923076923076872E-2</c:v>
                </c:pt>
                <c:pt idx="97">
                  <c:v>-7.6923076923076872E-2</c:v>
                </c:pt>
                <c:pt idx="98">
                  <c:v>-7.6923076923076872E-2</c:v>
                </c:pt>
                <c:pt idx="99">
                  <c:v>-7.6923076923076872E-2</c:v>
                </c:pt>
                <c:pt idx="100">
                  <c:v>-7.6923076923076872E-2</c:v>
                </c:pt>
                <c:pt idx="101">
                  <c:v>-7.6923076923076872E-2</c:v>
                </c:pt>
                <c:pt idx="102">
                  <c:v>-7.6923076923076872E-2</c:v>
                </c:pt>
                <c:pt idx="103">
                  <c:v>-7.6923076923076872E-2</c:v>
                </c:pt>
                <c:pt idx="104">
                  <c:v>-7.6923076923076872E-2</c:v>
                </c:pt>
                <c:pt idx="105">
                  <c:v>-7.6923076923076872E-2</c:v>
                </c:pt>
                <c:pt idx="106">
                  <c:v>-7.6923076923076872E-2</c:v>
                </c:pt>
                <c:pt idx="107">
                  <c:v>-7.6923076923076872E-2</c:v>
                </c:pt>
                <c:pt idx="108">
                  <c:v>-7.6923076923076872E-2</c:v>
                </c:pt>
                <c:pt idx="109">
                  <c:v>-7.6923076923076872E-2</c:v>
                </c:pt>
                <c:pt idx="110">
                  <c:v>-7.6923076923076872E-2</c:v>
                </c:pt>
                <c:pt idx="111">
                  <c:v>-7.6923076923076872E-2</c:v>
                </c:pt>
                <c:pt idx="112">
                  <c:v>-7.6923076923076872E-2</c:v>
                </c:pt>
                <c:pt idx="113">
                  <c:v>-7.6923076923076872E-2</c:v>
                </c:pt>
                <c:pt idx="114">
                  <c:v>-7.6923076923076872E-2</c:v>
                </c:pt>
                <c:pt idx="115">
                  <c:v>-7.6923076923076872E-2</c:v>
                </c:pt>
                <c:pt idx="116">
                  <c:v>-7.6923076923076872E-2</c:v>
                </c:pt>
                <c:pt idx="117">
                  <c:v>-7.6923076923076872E-2</c:v>
                </c:pt>
                <c:pt idx="118">
                  <c:v>-7.6923076923076872E-2</c:v>
                </c:pt>
                <c:pt idx="119">
                  <c:v>-7.6923076923076872E-2</c:v>
                </c:pt>
                <c:pt idx="120">
                  <c:v>-7.6923076923076872E-2</c:v>
                </c:pt>
                <c:pt idx="121">
                  <c:v>-7.6923076923076872E-2</c:v>
                </c:pt>
                <c:pt idx="122">
                  <c:v>-7.6923076923076872E-2</c:v>
                </c:pt>
                <c:pt idx="123">
                  <c:v>-7.6923076923076872E-2</c:v>
                </c:pt>
                <c:pt idx="124">
                  <c:v>-7.6923076923076872E-2</c:v>
                </c:pt>
                <c:pt idx="125">
                  <c:v>-7.6923076923076872E-2</c:v>
                </c:pt>
                <c:pt idx="126">
                  <c:v>-7.6923076923076872E-2</c:v>
                </c:pt>
                <c:pt idx="127">
                  <c:v>-7.6923076923076872E-2</c:v>
                </c:pt>
                <c:pt idx="128">
                  <c:v>-7.6923076923076872E-2</c:v>
                </c:pt>
                <c:pt idx="129">
                  <c:v>-7.6923076923076872E-2</c:v>
                </c:pt>
                <c:pt idx="130">
                  <c:v>-7.6923076923076872E-2</c:v>
                </c:pt>
                <c:pt idx="131">
                  <c:v>-7.6923076923076872E-2</c:v>
                </c:pt>
                <c:pt idx="132">
                  <c:v>-7.6923076923076872E-2</c:v>
                </c:pt>
                <c:pt idx="133">
                  <c:v>-7.6923076923076872E-2</c:v>
                </c:pt>
                <c:pt idx="134">
                  <c:v>-7.6923076923076872E-2</c:v>
                </c:pt>
                <c:pt idx="135">
                  <c:v>-7.6923076923076872E-2</c:v>
                </c:pt>
                <c:pt idx="136">
                  <c:v>-7.6923076923076872E-2</c:v>
                </c:pt>
                <c:pt idx="137">
                  <c:v>-7.6923076923076872E-2</c:v>
                </c:pt>
                <c:pt idx="138">
                  <c:v>-7.6923076923076872E-2</c:v>
                </c:pt>
                <c:pt idx="139">
                  <c:v>-7.6923076923076872E-2</c:v>
                </c:pt>
                <c:pt idx="140">
                  <c:v>-7.6923076923076872E-2</c:v>
                </c:pt>
                <c:pt idx="141">
                  <c:v>-7.6923076923076872E-2</c:v>
                </c:pt>
                <c:pt idx="142">
                  <c:v>-7.6923076923076872E-2</c:v>
                </c:pt>
                <c:pt idx="143">
                  <c:v>-7.6923076923076872E-2</c:v>
                </c:pt>
                <c:pt idx="144">
                  <c:v>-7.6923076923076872E-2</c:v>
                </c:pt>
                <c:pt idx="145">
                  <c:v>-7.6923076923076872E-2</c:v>
                </c:pt>
                <c:pt idx="146">
                  <c:v>-7.6923076923076872E-2</c:v>
                </c:pt>
                <c:pt idx="147">
                  <c:v>-7.6923076923076872E-2</c:v>
                </c:pt>
                <c:pt idx="148">
                  <c:v>-7.6923076923076872E-2</c:v>
                </c:pt>
                <c:pt idx="149">
                  <c:v>-7.6923076923076872E-2</c:v>
                </c:pt>
                <c:pt idx="150">
                  <c:v>-7.6923076923076872E-2</c:v>
                </c:pt>
                <c:pt idx="151">
                  <c:v>-7.6923076923076872E-2</c:v>
                </c:pt>
                <c:pt idx="152">
                  <c:v>-7.6923076923076872E-2</c:v>
                </c:pt>
                <c:pt idx="153">
                  <c:v>-7.6923076923076872E-2</c:v>
                </c:pt>
                <c:pt idx="154">
                  <c:v>-7.6923076923076872E-2</c:v>
                </c:pt>
                <c:pt idx="155">
                  <c:v>-7.6923076923076872E-2</c:v>
                </c:pt>
                <c:pt idx="156">
                  <c:v>-7.6923076923076872E-2</c:v>
                </c:pt>
                <c:pt idx="157">
                  <c:v>-7.6923076923076872E-2</c:v>
                </c:pt>
                <c:pt idx="158">
                  <c:v>-7.6923076923076872E-2</c:v>
                </c:pt>
                <c:pt idx="159">
                  <c:v>-7.6923076923076872E-2</c:v>
                </c:pt>
                <c:pt idx="160">
                  <c:v>-7.6923076923076872E-2</c:v>
                </c:pt>
                <c:pt idx="161">
                  <c:v>-7.6923076923076872E-2</c:v>
                </c:pt>
                <c:pt idx="162">
                  <c:v>-7.6923076923076872E-2</c:v>
                </c:pt>
                <c:pt idx="163">
                  <c:v>-7.6923076923076872E-2</c:v>
                </c:pt>
                <c:pt idx="164">
                  <c:v>-7.6923076923076872E-2</c:v>
                </c:pt>
                <c:pt idx="165">
                  <c:v>-7.6923076923076872E-2</c:v>
                </c:pt>
                <c:pt idx="166">
                  <c:v>-7.6923076923076872E-2</c:v>
                </c:pt>
                <c:pt idx="167">
                  <c:v>-7.6923076923076872E-2</c:v>
                </c:pt>
                <c:pt idx="168">
                  <c:v>-7.6923076923076872E-2</c:v>
                </c:pt>
                <c:pt idx="169">
                  <c:v>-7.6923076923076872E-2</c:v>
                </c:pt>
                <c:pt idx="170">
                  <c:v>-7.6923076923076872E-2</c:v>
                </c:pt>
                <c:pt idx="171">
                  <c:v>-7.6923076923076872E-2</c:v>
                </c:pt>
                <c:pt idx="172">
                  <c:v>-7.6923076923076872E-2</c:v>
                </c:pt>
                <c:pt idx="173">
                  <c:v>-7.6923076923076872E-2</c:v>
                </c:pt>
                <c:pt idx="174">
                  <c:v>-7.6923076923076872E-2</c:v>
                </c:pt>
                <c:pt idx="175">
                  <c:v>-7.6923076923076872E-2</c:v>
                </c:pt>
                <c:pt idx="176">
                  <c:v>-7.6923076923076872E-2</c:v>
                </c:pt>
                <c:pt idx="177">
                  <c:v>-7.6923076923076872E-2</c:v>
                </c:pt>
                <c:pt idx="178">
                  <c:v>-7.6923076923076872E-2</c:v>
                </c:pt>
                <c:pt idx="179">
                  <c:v>-7.6923076923076872E-2</c:v>
                </c:pt>
                <c:pt idx="180">
                  <c:v>-7.6923076923076872E-2</c:v>
                </c:pt>
                <c:pt idx="181">
                  <c:v>-7.6923076923076872E-2</c:v>
                </c:pt>
                <c:pt idx="182">
                  <c:v>-7.6923076923076872E-2</c:v>
                </c:pt>
                <c:pt idx="183">
                  <c:v>-7.6923076923076872E-2</c:v>
                </c:pt>
                <c:pt idx="184">
                  <c:v>-7.6923076923076872E-2</c:v>
                </c:pt>
                <c:pt idx="185">
                  <c:v>-7.6923076923076872E-2</c:v>
                </c:pt>
                <c:pt idx="186">
                  <c:v>-7.6923076923076872E-2</c:v>
                </c:pt>
                <c:pt idx="187">
                  <c:v>-7.6923076923076872E-2</c:v>
                </c:pt>
                <c:pt idx="188">
                  <c:v>-7.6923076923076872E-2</c:v>
                </c:pt>
                <c:pt idx="189">
                  <c:v>-7.6923076923076872E-2</c:v>
                </c:pt>
                <c:pt idx="190">
                  <c:v>-7.6923076923076872E-2</c:v>
                </c:pt>
                <c:pt idx="191">
                  <c:v>-7.6923076923076872E-2</c:v>
                </c:pt>
                <c:pt idx="192">
                  <c:v>-7.6923076923076872E-2</c:v>
                </c:pt>
                <c:pt idx="193">
                  <c:v>-7.6923076923076872E-2</c:v>
                </c:pt>
                <c:pt idx="194">
                  <c:v>-7.6923076923076872E-2</c:v>
                </c:pt>
                <c:pt idx="195">
                  <c:v>-7.6923076923076872E-2</c:v>
                </c:pt>
                <c:pt idx="196">
                  <c:v>-7.6923076923076872E-2</c:v>
                </c:pt>
                <c:pt idx="197">
                  <c:v>-7.6923076923076872E-2</c:v>
                </c:pt>
                <c:pt idx="198">
                  <c:v>-7.6923076923076872E-2</c:v>
                </c:pt>
                <c:pt idx="199">
                  <c:v>-7.6923076923076872E-2</c:v>
                </c:pt>
                <c:pt idx="200">
                  <c:v>-7.6923076923076872E-2</c:v>
                </c:pt>
                <c:pt idx="201">
                  <c:v>-7.6923076923076872E-2</c:v>
                </c:pt>
                <c:pt idx="202">
                  <c:v>-7.6923076923076872E-2</c:v>
                </c:pt>
                <c:pt idx="203">
                  <c:v>-7.6923076923076872E-2</c:v>
                </c:pt>
                <c:pt idx="204">
                  <c:v>-7.6923076923076872E-2</c:v>
                </c:pt>
                <c:pt idx="205">
                  <c:v>-7.6923076923076872E-2</c:v>
                </c:pt>
                <c:pt idx="206">
                  <c:v>-7.6923076923076872E-2</c:v>
                </c:pt>
                <c:pt idx="207">
                  <c:v>-7.6923076923076872E-2</c:v>
                </c:pt>
                <c:pt idx="208">
                  <c:v>-7.6923076923076872E-2</c:v>
                </c:pt>
                <c:pt idx="209">
                  <c:v>-7.6923076923076872E-2</c:v>
                </c:pt>
                <c:pt idx="210">
                  <c:v>-7.6923076923076872E-2</c:v>
                </c:pt>
                <c:pt idx="211">
                  <c:v>-7.6923076923076872E-2</c:v>
                </c:pt>
                <c:pt idx="212">
                  <c:v>-7.6923076923076872E-2</c:v>
                </c:pt>
                <c:pt idx="213">
                  <c:v>-7.6923076923076872E-2</c:v>
                </c:pt>
                <c:pt idx="214">
                  <c:v>-7.6923076923076872E-2</c:v>
                </c:pt>
                <c:pt idx="215">
                  <c:v>-7.6923076923076872E-2</c:v>
                </c:pt>
                <c:pt idx="216">
                  <c:v>-7.6923076923076872E-2</c:v>
                </c:pt>
                <c:pt idx="217">
                  <c:v>-7.6923076923076872E-2</c:v>
                </c:pt>
                <c:pt idx="218">
                  <c:v>-7.6923076923076872E-2</c:v>
                </c:pt>
                <c:pt idx="219">
                  <c:v>-7.6923076923076872E-2</c:v>
                </c:pt>
                <c:pt idx="220">
                  <c:v>-7.6923076923076872E-2</c:v>
                </c:pt>
                <c:pt idx="221">
                  <c:v>-7.6923076923076872E-2</c:v>
                </c:pt>
                <c:pt idx="222">
                  <c:v>-7.6923076923076872E-2</c:v>
                </c:pt>
                <c:pt idx="223">
                  <c:v>-7.6923076923076872E-2</c:v>
                </c:pt>
                <c:pt idx="224">
                  <c:v>-7.6923076923076872E-2</c:v>
                </c:pt>
                <c:pt idx="225">
                  <c:v>-7.6923076923076872E-2</c:v>
                </c:pt>
                <c:pt idx="226">
                  <c:v>-7.6923076923076872E-2</c:v>
                </c:pt>
                <c:pt idx="227">
                  <c:v>-7.6923076923076872E-2</c:v>
                </c:pt>
                <c:pt idx="228">
                  <c:v>-7.6923076923076872E-2</c:v>
                </c:pt>
                <c:pt idx="229">
                  <c:v>-7.6923076923076872E-2</c:v>
                </c:pt>
                <c:pt idx="230">
                  <c:v>-7.6923076923076872E-2</c:v>
                </c:pt>
                <c:pt idx="231">
                  <c:v>-7.6923076923076872E-2</c:v>
                </c:pt>
                <c:pt idx="232">
                  <c:v>-7.6923076923076872E-2</c:v>
                </c:pt>
                <c:pt idx="233">
                  <c:v>-7.6923076923076872E-2</c:v>
                </c:pt>
                <c:pt idx="234">
                  <c:v>-7.6923076923076872E-2</c:v>
                </c:pt>
                <c:pt idx="235">
                  <c:v>-7.6923076923076872E-2</c:v>
                </c:pt>
                <c:pt idx="236">
                  <c:v>-7.6923076923076872E-2</c:v>
                </c:pt>
                <c:pt idx="237">
                  <c:v>-7.6923076923076872E-2</c:v>
                </c:pt>
                <c:pt idx="238">
                  <c:v>-7.6923076923076872E-2</c:v>
                </c:pt>
                <c:pt idx="239">
                  <c:v>-7.6923076923076872E-2</c:v>
                </c:pt>
                <c:pt idx="240">
                  <c:v>-7.6923076923076872E-2</c:v>
                </c:pt>
                <c:pt idx="241">
                  <c:v>-7.6923076923076872E-2</c:v>
                </c:pt>
                <c:pt idx="242">
                  <c:v>-7.6923076923076872E-2</c:v>
                </c:pt>
                <c:pt idx="243">
                  <c:v>-7.6923076923076872E-2</c:v>
                </c:pt>
                <c:pt idx="244">
                  <c:v>-7.6923076923076872E-2</c:v>
                </c:pt>
                <c:pt idx="245">
                  <c:v>-7.6923076923076872E-2</c:v>
                </c:pt>
                <c:pt idx="246">
                  <c:v>-7.6923076923076872E-2</c:v>
                </c:pt>
                <c:pt idx="247">
                  <c:v>-7.6923076923076872E-2</c:v>
                </c:pt>
                <c:pt idx="248">
                  <c:v>-7.6923076923076872E-2</c:v>
                </c:pt>
                <c:pt idx="249">
                  <c:v>-7.6923076923076872E-2</c:v>
                </c:pt>
                <c:pt idx="250">
                  <c:v>-7.6923076923076872E-2</c:v>
                </c:pt>
                <c:pt idx="251">
                  <c:v>-7.6923076923076872E-2</c:v>
                </c:pt>
                <c:pt idx="252">
                  <c:v>-7.6923076923076872E-2</c:v>
                </c:pt>
                <c:pt idx="253">
                  <c:v>-7.6923076923076872E-2</c:v>
                </c:pt>
                <c:pt idx="254">
                  <c:v>-7.6923076923076872E-2</c:v>
                </c:pt>
                <c:pt idx="255">
                  <c:v>-7.6923076923076872E-2</c:v>
                </c:pt>
                <c:pt idx="256">
                  <c:v>-7.6923076923076872E-2</c:v>
                </c:pt>
                <c:pt idx="257">
                  <c:v>-7.6923076923076872E-2</c:v>
                </c:pt>
                <c:pt idx="258">
                  <c:v>-7.6923076923076872E-2</c:v>
                </c:pt>
                <c:pt idx="259">
                  <c:v>-7.6923076923076872E-2</c:v>
                </c:pt>
                <c:pt idx="260">
                  <c:v>-7.6923076923076872E-2</c:v>
                </c:pt>
                <c:pt idx="261">
                  <c:v>-7.6923076923076872E-2</c:v>
                </c:pt>
                <c:pt idx="262">
                  <c:v>-7.6923076923076872E-2</c:v>
                </c:pt>
                <c:pt idx="263">
                  <c:v>-7.6923076923076872E-2</c:v>
                </c:pt>
                <c:pt idx="264">
                  <c:v>-7.6923076923076872E-2</c:v>
                </c:pt>
                <c:pt idx="265">
                  <c:v>-7.6923076923076872E-2</c:v>
                </c:pt>
                <c:pt idx="266">
                  <c:v>-7.6923076923076872E-2</c:v>
                </c:pt>
                <c:pt idx="267">
                  <c:v>-7.6923076923076872E-2</c:v>
                </c:pt>
                <c:pt idx="268">
                  <c:v>-7.6923076923076872E-2</c:v>
                </c:pt>
                <c:pt idx="269">
                  <c:v>-7.6923076923076872E-2</c:v>
                </c:pt>
                <c:pt idx="270">
                  <c:v>-7.6923076923076872E-2</c:v>
                </c:pt>
                <c:pt idx="271">
                  <c:v>-7.6923076923076872E-2</c:v>
                </c:pt>
                <c:pt idx="272">
                  <c:v>-7.6923076923076872E-2</c:v>
                </c:pt>
                <c:pt idx="273">
                  <c:v>-7.6923076923076872E-2</c:v>
                </c:pt>
                <c:pt idx="274">
                  <c:v>-7.6923076923076872E-2</c:v>
                </c:pt>
                <c:pt idx="275">
                  <c:v>-7.6923076923076872E-2</c:v>
                </c:pt>
                <c:pt idx="276">
                  <c:v>-7.6923076923076872E-2</c:v>
                </c:pt>
                <c:pt idx="277">
                  <c:v>-7.6923076923076872E-2</c:v>
                </c:pt>
                <c:pt idx="278">
                  <c:v>-7.6923076923076872E-2</c:v>
                </c:pt>
                <c:pt idx="279">
                  <c:v>-7.6923076923076872E-2</c:v>
                </c:pt>
                <c:pt idx="280">
                  <c:v>-7.6923076923076872E-2</c:v>
                </c:pt>
                <c:pt idx="281">
                  <c:v>-7.6923076923076872E-2</c:v>
                </c:pt>
                <c:pt idx="282">
                  <c:v>-7.6923076923076872E-2</c:v>
                </c:pt>
                <c:pt idx="283">
                  <c:v>-7.6923076923076872E-2</c:v>
                </c:pt>
                <c:pt idx="284">
                  <c:v>-7.6923076923076872E-2</c:v>
                </c:pt>
                <c:pt idx="285">
                  <c:v>-7.6923076923076872E-2</c:v>
                </c:pt>
                <c:pt idx="286">
                  <c:v>-7.6923076923076872E-2</c:v>
                </c:pt>
                <c:pt idx="287">
                  <c:v>-7.6923076923076872E-2</c:v>
                </c:pt>
                <c:pt idx="288">
                  <c:v>-7.6923076923076872E-2</c:v>
                </c:pt>
                <c:pt idx="289">
                  <c:v>-7.6923076923076872E-2</c:v>
                </c:pt>
                <c:pt idx="290">
                  <c:v>-7.6923076923076872E-2</c:v>
                </c:pt>
                <c:pt idx="291">
                  <c:v>-7.6923076923076872E-2</c:v>
                </c:pt>
                <c:pt idx="292">
                  <c:v>-7.6923076923076872E-2</c:v>
                </c:pt>
                <c:pt idx="293">
                  <c:v>-7.6923076923076872E-2</c:v>
                </c:pt>
                <c:pt idx="294">
                  <c:v>-7.6923076923076872E-2</c:v>
                </c:pt>
                <c:pt idx="295">
                  <c:v>-7.6923076923076872E-2</c:v>
                </c:pt>
                <c:pt idx="296">
                  <c:v>-7.6923076923076872E-2</c:v>
                </c:pt>
                <c:pt idx="297">
                  <c:v>-7.6923076923076872E-2</c:v>
                </c:pt>
                <c:pt idx="298">
                  <c:v>-7.6923076923076872E-2</c:v>
                </c:pt>
                <c:pt idx="299">
                  <c:v>-7.6923076923076872E-2</c:v>
                </c:pt>
                <c:pt idx="300">
                  <c:v>-7.6923076923076872E-2</c:v>
                </c:pt>
                <c:pt idx="301">
                  <c:v>-7.6923076923076872E-2</c:v>
                </c:pt>
                <c:pt idx="302">
                  <c:v>-7.6923076923076872E-2</c:v>
                </c:pt>
                <c:pt idx="303">
                  <c:v>-7.6923076923076872E-2</c:v>
                </c:pt>
                <c:pt idx="304">
                  <c:v>-7.6923076923076872E-2</c:v>
                </c:pt>
                <c:pt idx="305">
                  <c:v>-7.6923076923076872E-2</c:v>
                </c:pt>
                <c:pt idx="306">
                  <c:v>-7.6923076923076872E-2</c:v>
                </c:pt>
                <c:pt idx="307">
                  <c:v>-7.6923076923076872E-2</c:v>
                </c:pt>
                <c:pt idx="308">
                  <c:v>-7.6923076923076872E-2</c:v>
                </c:pt>
                <c:pt idx="309">
                  <c:v>-7.6923076923076872E-2</c:v>
                </c:pt>
                <c:pt idx="310">
                  <c:v>-7.6923076923076872E-2</c:v>
                </c:pt>
                <c:pt idx="311">
                  <c:v>-7.6923076923076872E-2</c:v>
                </c:pt>
                <c:pt idx="312">
                  <c:v>-7.6923076923076872E-2</c:v>
                </c:pt>
                <c:pt idx="313">
                  <c:v>-7.6923076923076872E-2</c:v>
                </c:pt>
                <c:pt idx="314">
                  <c:v>-7.6923076923076872E-2</c:v>
                </c:pt>
                <c:pt idx="315">
                  <c:v>-7.6923076923076872E-2</c:v>
                </c:pt>
                <c:pt idx="316">
                  <c:v>-7.6923076923076872E-2</c:v>
                </c:pt>
                <c:pt idx="317">
                  <c:v>-7.6923076923076872E-2</c:v>
                </c:pt>
                <c:pt idx="318">
                  <c:v>-7.6923076923076872E-2</c:v>
                </c:pt>
                <c:pt idx="319">
                  <c:v>-7.6923076923076872E-2</c:v>
                </c:pt>
                <c:pt idx="320">
                  <c:v>-7.6923076923076872E-2</c:v>
                </c:pt>
                <c:pt idx="321">
                  <c:v>-7.6923076923076872E-2</c:v>
                </c:pt>
                <c:pt idx="322">
                  <c:v>-7.6923076923076872E-2</c:v>
                </c:pt>
                <c:pt idx="323">
                  <c:v>-7.6923076923076872E-2</c:v>
                </c:pt>
                <c:pt idx="324">
                  <c:v>-7.6923076923076872E-2</c:v>
                </c:pt>
                <c:pt idx="325">
                  <c:v>-7.6923076923076872E-2</c:v>
                </c:pt>
                <c:pt idx="326">
                  <c:v>-7.6923076923076872E-2</c:v>
                </c:pt>
                <c:pt idx="327">
                  <c:v>-7.6923076923076872E-2</c:v>
                </c:pt>
                <c:pt idx="328">
                  <c:v>-7.6923076923076872E-2</c:v>
                </c:pt>
                <c:pt idx="329">
                  <c:v>-7.6923076923076872E-2</c:v>
                </c:pt>
                <c:pt idx="330">
                  <c:v>-7.6923076923076872E-2</c:v>
                </c:pt>
                <c:pt idx="331">
                  <c:v>-7.6923076923076872E-2</c:v>
                </c:pt>
                <c:pt idx="332">
                  <c:v>-7.6923076923076872E-2</c:v>
                </c:pt>
                <c:pt idx="333">
                  <c:v>-7.6923076923076872E-2</c:v>
                </c:pt>
                <c:pt idx="334">
                  <c:v>-7.6923076923076872E-2</c:v>
                </c:pt>
                <c:pt idx="335">
                  <c:v>-7.6923076923076872E-2</c:v>
                </c:pt>
                <c:pt idx="336">
                  <c:v>-7.6923076923076872E-2</c:v>
                </c:pt>
                <c:pt idx="337">
                  <c:v>-7.6923076923076872E-2</c:v>
                </c:pt>
                <c:pt idx="338">
                  <c:v>-7.6923076923076872E-2</c:v>
                </c:pt>
                <c:pt idx="339">
                  <c:v>-7.6923076923076872E-2</c:v>
                </c:pt>
                <c:pt idx="340">
                  <c:v>-7.6923076923076872E-2</c:v>
                </c:pt>
                <c:pt idx="341">
                  <c:v>-7.6923076923076872E-2</c:v>
                </c:pt>
                <c:pt idx="342">
                  <c:v>-7.6923076923076872E-2</c:v>
                </c:pt>
                <c:pt idx="343">
                  <c:v>-7.6923076923076872E-2</c:v>
                </c:pt>
                <c:pt idx="344">
                  <c:v>-7.6923076923076872E-2</c:v>
                </c:pt>
                <c:pt idx="345">
                  <c:v>-7.6923076923076872E-2</c:v>
                </c:pt>
                <c:pt idx="346">
                  <c:v>-7.6923076923076872E-2</c:v>
                </c:pt>
                <c:pt idx="347">
                  <c:v>-7.6923076923076872E-2</c:v>
                </c:pt>
                <c:pt idx="348">
                  <c:v>-7.6923076923076872E-2</c:v>
                </c:pt>
                <c:pt idx="349">
                  <c:v>-7.6923076923076872E-2</c:v>
                </c:pt>
                <c:pt idx="350">
                  <c:v>-7.6923076923076872E-2</c:v>
                </c:pt>
                <c:pt idx="351">
                  <c:v>-7.6923076923076872E-2</c:v>
                </c:pt>
                <c:pt idx="352">
                  <c:v>-7.6923076923076872E-2</c:v>
                </c:pt>
                <c:pt idx="353">
                  <c:v>-7.6923076923076872E-2</c:v>
                </c:pt>
                <c:pt idx="354">
                  <c:v>-7.6923076923076872E-2</c:v>
                </c:pt>
                <c:pt idx="355">
                  <c:v>-7.6923076923076872E-2</c:v>
                </c:pt>
                <c:pt idx="356">
                  <c:v>-7.6923076923076872E-2</c:v>
                </c:pt>
                <c:pt idx="357">
                  <c:v>-7.6923076923076872E-2</c:v>
                </c:pt>
                <c:pt idx="358">
                  <c:v>-7.6923076923076872E-2</c:v>
                </c:pt>
                <c:pt idx="359">
                  <c:v>-7.6923076923076872E-2</c:v>
                </c:pt>
                <c:pt idx="360">
                  <c:v>-7.6923076923076872E-2</c:v>
                </c:pt>
                <c:pt idx="361">
                  <c:v>-7.6923076923076872E-2</c:v>
                </c:pt>
                <c:pt idx="362">
                  <c:v>-7.6923076923076872E-2</c:v>
                </c:pt>
                <c:pt idx="363">
                  <c:v>-7.6923076923076872E-2</c:v>
                </c:pt>
                <c:pt idx="364">
                  <c:v>-7.6923076923076872E-2</c:v>
                </c:pt>
                <c:pt idx="365">
                  <c:v>-7.6923076923076872E-2</c:v>
                </c:pt>
                <c:pt idx="366">
                  <c:v>-7.6923076923076872E-2</c:v>
                </c:pt>
                <c:pt idx="367">
                  <c:v>-7.6923076923076872E-2</c:v>
                </c:pt>
                <c:pt idx="368">
                  <c:v>-7.6923076923076872E-2</c:v>
                </c:pt>
                <c:pt idx="369">
                  <c:v>-7.6923076923076872E-2</c:v>
                </c:pt>
                <c:pt idx="370">
                  <c:v>-7.6923076923076872E-2</c:v>
                </c:pt>
                <c:pt idx="371">
                  <c:v>-7.6923076923076872E-2</c:v>
                </c:pt>
                <c:pt idx="372">
                  <c:v>-7.6923076923076872E-2</c:v>
                </c:pt>
                <c:pt idx="373">
                  <c:v>-7.6923076923076872E-2</c:v>
                </c:pt>
                <c:pt idx="374">
                  <c:v>-7.6923076923076872E-2</c:v>
                </c:pt>
                <c:pt idx="375">
                  <c:v>-7.6923076923076872E-2</c:v>
                </c:pt>
                <c:pt idx="376">
                  <c:v>-7.6923076923076872E-2</c:v>
                </c:pt>
                <c:pt idx="377">
                  <c:v>-7.6923076923076872E-2</c:v>
                </c:pt>
                <c:pt idx="378">
                  <c:v>-7.6923076923076872E-2</c:v>
                </c:pt>
                <c:pt idx="379">
                  <c:v>-7.6923076923076872E-2</c:v>
                </c:pt>
                <c:pt idx="380">
                  <c:v>-7.6923076923076872E-2</c:v>
                </c:pt>
                <c:pt idx="381">
                  <c:v>-7.6923076923076872E-2</c:v>
                </c:pt>
                <c:pt idx="382">
                  <c:v>-7.6923076923076872E-2</c:v>
                </c:pt>
                <c:pt idx="383">
                  <c:v>-7.6923076923076872E-2</c:v>
                </c:pt>
                <c:pt idx="384">
                  <c:v>-7.6923076923076872E-2</c:v>
                </c:pt>
                <c:pt idx="385">
                  <c:v>-7.6923076923076872E-2</c:v>
                </c:pt>
                <c:pt idx="386">
                  <c:v>-7.6923076923076872E-2</c:v>
                </c:pt>
                <c:pt idx="387">
                  <c:v>-7.6923076923076872E-2</c:v>
                </c:pt>
                <c:pt idx="388">
                  <c:v>-7.6923076923076872E-2</c:v>
                </c:pt>
                <c:pt idx="389">
                  <c:v>-7.6923076923076872E-2</c:v>
                </c:pt>
                <c:pt idx="390">
                  <c:v>-7.6923076923076872E-2</c:v>
                </c:pt>
                <c:pt idx="391">
                  <c:v>-7.6923076923076872E-2</c:v>
                </c:pt>
                <c:pt idx="392">
                  <c:v>-7.6923076923076872E-2</c:v>
                </c:pt>
                <c:pt idx="393">
                  <c:v>-7.6923076923076872E-2</c:v>
                </c:pt>
                <c:pt idx="394">
                  <c:v>-7.6923076923076872E-2</c:v>
                </c:pt>
                <c:pt idx="395">
                  <c:v>-7.6923076923076872E-2</c:v>
                </c:pt>
                <c:pt idx="396">
                  <c:v>-7.6923076923076872E-2</c:v>
                </c:pt>
                <c:pt idx="397">
                  <c:v>-7.6923076923076872E-2</c:v>
                </c:pt>
                <c:pt idx="398">
                  <c:v>-7.6923076923076872E-2</c:v>
                </c:pt>
                <c:pt idx="399">
                  <c:v>-7.6923076923076872E-2</c:v>
                </c:pt>
                <c:pt idx="400">
                  <c:v>-7.6923076923076872E-2</c:v>
                </c:pt>
                <c:pt idx="401">
                  <c:v>-7.6923076923076872E-2</c:v>
                </c:pt>
                <c:pt idx="402">
                  <c:v>-7.6923076923076872E-2</c:v>
                </c:pt>
                <c:pt idx="403">
                  <c:v>-7.6923076923076872E-2</c:v>
                </c:pt>
                <c:pt idx="404">
                  <c:v>-7.6923076923076872E-2</c:v>
                </c:pt>
                <c:pt idx="405">
                  <c:v>-7.6923076923076872E-2</c:v>
                </c:pt>
                <c:pt idx="406">
                  <c:v>-7.6923076923076872E-2</c:v>
                </c:pt>
                <c:pt idx="407">
                  <c:v>-7.6923076923076872E-2</c:v>
                </c:pt>
                <c:pt idx="408">
                  <c:v>-7.6923076923076872E-2</c:v>
                </c:pt>
                <c:pt idx="409">
                  <c:v>-7.6923076923076872E-2</c:v>
                </c:pt>
                <c:pt idx="410">
                  <c:v>-7.6923076923076872E-2</c:v>
                </c:pt>
                <c:pt idx="411">
                  <c:v>-7.6923076923076872E-2</c:v>
                </c:pt>
                <c:pt idx="412">
                  <c:v>-7.6923076923076872E-2</c:v>
                </c:pt>
                <c:pt idx="413">
                  <c:v>-7.6923076923076872E-2</c:v>
                </c:pt>
                <c:pt idx="414">
                  <c:v>-7.6923076923076872E-2</c:v>
                </c:pt>
                <c:pt idx="415">
                  <c:v>-7.6923076923076872E-2</c:v>
                </c:pt>
                <c:pt idx="416">
                  <c:v>-7.6923076923076872E-2</c:v>
                </c:pt>
                <c:pt idx="417">
                  <c:v>-7.6923076923076872E-2</c:v>
                </c:pt>
                <c:pt idx="418">
                  <c:v>-7.6923076923076872E-2</c:v>
                </c:pt>
                <c:pt idx="419">
                  <c:v>-7.6923076923076872E-2</c:v>
                </c:pt>
                <c:pt idx="420">
                  <c:v>-7.6923076923076872E-2</c:v>
                </c:pt>
                <c:pt idx="421">
                  <c:v>-7.6923076923076872E-2</c:v>
                </c:pt>
                <c:pt idx="422">
                  <c:v>-7.6923076923076872E-2</c:v>
                </c:pt>
                <c:pt idx="423">
                  <c:v>-7.6923076923076872E-2</c:v>
                </c:pt>
                <c:pt idx="424">
                  <c:v>-7.6923076923076872E-2</c:v>
                </c:pt>
                <c:pt idx="425">
                  <c:v>-7.6923076923076872E-2</c:v>
                </c:pt>
                <c:pt idx="426">
                  <c:v>-7.6923076923076872E-2</c:v>
                </c:pt>
                <c:pt idx="427">
                  <c:v>-7.6923076923076872E-2</c:v>
                </c:pt>
                <c:pt idx="428">
                  <c:v>-7.6923076923076872E-2</c:v>
                </c:pt>
                <c:pt idx="429">
                  <c:v>-7.6923076923076872E-2</c:v>
                </c:pt>
                <c:pt idx="430">
                  <c:v>-7.6923076923076872E-2</c:v>
                </c:pt>
                <c:pt idx="431">
                  <c:v>-7.6923076923076872E-2</c:v>
                </c:pt>
                <c:pt idx="432">
                  <c:v>-7.6923076923076872E-2</c:v>
                </c:pt>
                <c:pt idx="433">
                  <c:v>-7.6923076923076872E-2</c:v>
                </c:pt>
                <c:pt idx="434">
                  <c:v>-7.6923076923076872E-2</c:v>
                </c:pt>
                <c:pt idx="435">
                  <c:v>-7.6923076923076872E-2</c:v>
                </c:pt>
                <c:pt idx="436">
                  <c:v>-7.6923076923076872E-2</c:v>
                </c:pt>
                <c:pt idx="437">
                  <c:v>-7.6923076923076872E-2</c:v>
                </c:pt>
                <c:pt idx="438">
                  <c:v>-7.6923076923076872E-2</c:v>
                </c:pt>
                <c:pt idx="439">
                  <c:v>-7.6923076923076872E-2</c:v>
                </c:pt>
                <c:pt idx="440">
                  <c:v>-7.6923076923076872E-2</c:v>
                </c:pt>
                <c:pt idx="441">
                  <c:v>-7.6923076923076872E-2</c:v>
                </c:pt>
                <c:pt idx="442">
                  <c:v>-7.6923076923076872E-2</c:v>
                </c:pt>
                <c:pt idx="443">
                  <c:v>-7.6923076923076872E-2</c:v>
                </c:pt>
                <c:pt idx="444">
                  <c:v>-7.6923076923076872E-2</c:v>
                </c:pt>
                <c:pt idx="445">
                  <c:v>-7.6923076923076872E-2</c:v>
                </c:pt>
                <c:pt idx="446">
                  <c:v>-7.6923076923076872E-2</c:v>
                </c:pt>
                <c:pt idx="447">
                  <c:v>-7.6923076923076872E-2</c:v>
                </c:pt>
                <c:pt idx="448">
                  <c:v>-7.6923076923076872E-2</c:v>
                </c:pt>
                <c:pt idx="449">
                  <c:v>-7.6923076923076872E-2</c:v>
                </c:pt>
                <c:pt idx="450">
                  <c:v>-7.6923076923076872E-2</c:v>
                </c:pt>
                <c:pt idx="451">
                  <c:v>-7.6923076923076872E-2</c:v>
                </c:pt>
                <c:pt idx="452">
                  <c:v>-7.6923076923076872E-2</c:v>
                </c:pt>
                <c:pt idx="453">
                  <c:v>-7.6923076923076872E-2</c:v>
                </c:pt>
                <c:pt idx="454">
                  <c:v>-7.6923076923076872E-2</c:v>
                </c:pt>
                <c:pt idx="455">
                  <c:v>-7.6923076923076872E-2</c:v>
                </c:pt>
                <c:pt idx="456">
                  <c:v>-7.6923076923076872E-2</c:v>
                </c:pt>
                <c:pt idx="457">
                  <c:v>-7.6923076923076872E-2</c:v>
                </c:pt>
                <c:pt idx="458">
                  <c:v>-7.6923076923076872E-2</c:v>
                </c:pt>
                <c:pt idx="459">
                  <c:v>-7.6923076923076872E-2</c:v>
                </c:pt>
                <c:pt idx="460">
                  <c:v>-7.6923076923076872E-2</c:v>
                </c:pt>
                <c:pt idx="461">
                  <c:v>-7.6923076923076872E-2</c:v>
                </c:pt>
                <c:pt idx="462">
                  <c:v>-7.6923076923076872E-2</c:v>
                </c:pt>
                <c:pt idx="463">
                  <c:v>-7.6923076923076872E-2</c:v>
                </c:pt>
                <c:pt idx="464">
                  <c:v>-7.6923076923076872E-2</c:v>
                </c:pt>
                <c:pt idx="465">
                  <c:v>-7.6923076923076872E-2</c:v>
                </c:pt>
                <c:pt idx="466">
                  <c:v>-7.6923076923076872E-2</c:v>
                </c:pt>
                <c:pt idx="467">
                  <c:v>-7.6923076923076872E-2</c:v>
                </c:pt>
                <c:pt idx="468">
                  <c:v>-7.6923076923076872E-2</c:v>
                </c:pt>
                <c:pt idx="469">
                  <c:v>-7.6923076923076872E-2</c:v>
                </c:pt>
                <c:pt idx="470">
                  <c:v>-7.6923076923076872E-2</c:v>
                </c:pt>
                <c:pt idx="471">
                  <c:v>-7.6923076923076872E-2</c:v>
                </c:pt>
                <c:pt idx="472">
                  <c:v>-7.6923076923076872E-2</c:v>
                </c:pt>
                <c:pt idx="473">
                  <c:v>-7.6923076923076872E-2</c:v>
                </c:pt>
                <c:pt idx="474">
                  <c:v>-7.6923076923076872E-2</c:v>
                </c:pt>
                <c:pt idx="475">
                  <c:v>-7.6923076923076872E-2</c:v>
                </c:pt>
                <c:pt idx="476">
                  <c:v>-7.6923076923076872E-2</c:v>
                </c:pt>
                <c:pt idx="477">
                  <c:v>-7.6923076923076872E-2</c:v>
                </c:pt>
                <c:pt idx="478">
                  <c:v>-7.6923076923076872E-2</c:v>
                </c:pt>
                <c:pt idx="479">
                  <c:v>-7.6923076923076872E-2</c:v>
                </c:pt>
                <c:pt idx="480">
                  <c:v>-7.6923076923076872E-2</c:v>
                </c:pt>
                <c:pt idx="481">
                  <c:v>-7.6923076923076872E-2</c:v>
                </c:pt>
                <c:pt idx="482">
                  <c:v>-7.6923076923076872E-2</c:v>
                </c:pt>
                <c:pt idx="483">
                  <c:v>-7.6923076923076872E-2</c:v>
                </c:pt>
                <c:pt idx="484">
                  <c:v>-7.6923076923076872E-2</c:v>
                </c:pt>
                <c:pt idx="485">
                  <c:v>-7.6923076923076872E-2</c:v>
                </c:pt>
                <c:pt idx="486">
                  <c:v>-7.6923076923076872E-2</c:v>
                </c:pt>
                <c:pt idx="487">
                  <c:v>-7.6923076923076872E-2</c:v>
                </c:pt>
                <c:pt idx="488">
                  <c:v>-7.6923076923076872E-2</c:v>
                </c:pt>
                <c:pt idx="489">
                  <c:v>-7.6923076923076872E-2</c:v>
                </c:pt>
                <c:pt idx="490">
                  <c:v>-7.6923076923076872E-2</c:v>
                </c:pt>
                <c:pt idx="491">
                  <c:v>-7.6923076923076872E-2</c:v>
                </c:pt>
                <c:pt idx="492">
                  <c:v>-7.6923076923076872E-2</c:v>
                </c:pt>
                <c:pt idx="493">
                  <c:v>-7.6923076923076872E-2</c:v>
                </c:pt>
                <c:pt idx="494">
                  <c:v>-7.6923076923076872E-2</c:v>
                </c:pt>
                <c:pt idx="495">
                  <c:v>-7.6923076923076872E-2</c:v>
                </c:pt>
                <c:pt idx="496">
                  <c:v>-7.6923076923076872E-2</c:v>
                </c:pt>
                <c:pt idx="497">
                  <c:v>-7.6923076923076872E-2</c:v>
                </c:pt>
                <c:pt idx="498">
                  <c:v>-7.6923076923076872E-2</c:v>
                </c:pt>
                <c:pt idx="499">
                  <c:v>-7.6923076923076872E-2</c:v>
                </c:pt>
                <c:pt idx="500">
                  <c:v>-7.6923076923076872E-2</c:v>
                </c:pt>
                <c:pt idx="501">
                  <c:v>-7.6923076923076872E-2</c:v>
                </c:pt>
                <c:pt idx="502">
                  <c:v>-7.6923076923076872E-2</c:v>
                </c:pt>
                <c:pt idx="503">
                  <c:v>-7.6923076923076872E-2</c:v>
                </c:pt>
                <c:pt idx="504">
                  <c:v>-7.6923076923076872E-2</c:v>
                </c:pt>
                <c:pt idx="505">
                  <c:v>-7.6923076923076872E-2</c:v>
                </c:pt>
                <c:pt idx="506">
                  <c:v>-7.6923076923076872E-2</c:v>
                </c:pt>
                <c:pt idx="507">
                  <c:v>-7.6923076923076872E-2</c:v>
                </c:pt>
                <c:pt idx="508">
                  <c:v>-7.6923076923076872E-2</c:v>
                </c:pt>
                <c:pt idx="509">
                  <c:v>-7.6923076923076872E-2</c:v>
                </c:pt>
                <c:pt idx="510">
                  <c:v>-7.6923076923076872E-2</c:v>
                </c:pt>
                <c:pt idx="511">
                  <c:v>-7.6923076923076872E-2</c:v>
                </c:pt>
                <c:pt idx="512">
                  <c:v>-7.6923076923076872E-2</c:v>
                </c:pt>
                <c:pt idx="513">
                  <c:v>-7.6923076923076872E-2</c:v>
                </c:pt>
                <c:pt idx="514">
                  <c:v>-7.6923076923076872E-2</c:v>
                </c:pt>
                <c:pt idx="515">
                  <c:v>-7.6923076923076872E-2</c:v>
                </c:pt>
                <c:pt idx="516">
                  <c:v>-7.6923076923076872E-2</c:v>
                </c:pt>
                <c:pt idx="517">
                  <c:v>-7.6923076923076872E-2</c:v>
                </c:pt>
                <c:pt idx="518">
                  <c:v>-7.6923076923076872E-2</c:v>
                </c:pt>
                <c:pt idx="519">
                  <c:v>-7.6923076923076872E-2</c:v>
                </c:pt>
                <c:pt idx="520">
                  <c:v>-7.6923076923076872E-2</c:v>
                </c:pt>
                <c:pt idx="521">
                  <c:v>-7.6923076923076872E-2</c:v>
                </c:pt>
                <c:pt idx="522">
                  <c:v>-7.6923076923076872E-2</c:v>
                </c:pt>
                <c:pt idx="523">
                  <c:v>-7.6923076923076872E-2</c:v>
                </c:pt>
                <c:pt idx="524">
                  <c:v>-7.6923076923076872E-2</c:v>
                </c:pt>
                <c:pt idx="525">
                  <c:v>-7.6923076923076872E-2</c:v>
                </c:pt>
                <c:pt idx="526">
                  <c:v>-7.6923076923076872E-2</c:v>
                </c:pt>
                <c:pt idx="527">
                  <c:v>-7.6923076923076872E-2</c:v>
                </c:pt>
                <c:pt idx="528">
                  <c:v>-7.6923076923076872E-2</c:v>
                </c:pt>
                <c:pt idx="529">
                  <c:v>-7.6923076923076872E-2</c:v>
                </c:pt>
                <c:pt idx="530">
                  <c:v>-7.6923076923076872E-2</c:v>
                </c:pt>
                <c:pt idx="531">
                  <c:v>-7.6923076923076872E-2</c:v>
                </c:pt>
                <c:pt idx="532">
                  <c:v>-7.6923076923076872E-2</c:v>
                </c:pt>
                <c:pt idx="533">
                  <c:v>-7.6923076923076872E-2</c:v>
                </c:pt>
                <c:pt idx="534">
                  <c:v>-7.6923076923076872E-2</c:v>
                </c:pt>
                <c:pt idx="535">
                  <c:v>-7.6923076923076872E-2</c:v>
                </c:pt>
                <c:pt idx="536">
                  <c:v>-7.6923076923076872E-2</c:v>
                </c:pt>
                <c:pt idx="537">
                  <c:v>-7.6923076923076872E-2</c:v>
                </c:pt>
                <c:pt idx="538">
                  <c:v>-7.6923076923076872E-2</c:v>
                </c:pt>
                <c:pt idx="539">
                  <c:v>-7.6923076923076872E-2</c:v>
                </c:pt>
                <c:pt idx="540">
                  <c:v>-7.6923076923076872E-2</c:v>
                </c:pt>
                <c:pt idx="541">
                  <c:v>-7.6923076923076872E-2</c:v>
                </c:pt>
                <c:pt idx="542">
                  <c:v>-7.6923076923076872E-2</c:v>
                </c:pt>
                <c:pt idx="543">
                  <c:v>-7.6923076923076872E-2</c:v>
                </c:pt>
                <c:pt idx="544">
                  <c:v>-7.6923076923076872E-2</c:v>
                </c:pt>
                <c:pt idx="545">
                  <c:v>-7.6923076923076872E-2</c:v>
                </c:pt>
                <c:pt idx="546">
                  <c:v>-7.6923076923076872E-2</c:v>
                </c:pt>
                <c:pt idx="547">
                  <c:v>-7.6923076923076872E-2</c:v>
                </c:pt>
                <c:pt idx="548">
                  <c:v>-7.6923076923076872E-2</c:v>
                </c:pt>
                <c:pt idx="549">
                  <c:v>-7.6923076923076872E-2</c:v>
                </c:pt>
                <c:pt idx="550">
                  <c:v>-7.6923076923076872E-2</c:v>
                </c:pt>
                <c:pt idx="551">
                  <c:v>-7.6923076923076872E-2</c:v>
                </c:pt>
                <c:pt idx="552">
                  <c:v>-7.6923076923076872E-2</c:v>
                </c:pt>
                <c:pt idx="553">
                  <c:v>-7.6923076923076872E-2</c:v>
                </c:pt>
                <c:pt idx="554">
                  <c:v>-7.6923076923076872E-2</c:v>
                </c:pt>
                <c:pt idx="555">
                  <c:v>-7.6923076923076872E-2</c:v>
                </c:pt>
                <c:pt idx="556">
                  <c:v>-7.6923076923076872E-2</c:v>
                </c:pt>
                <c:pt idx="557">
                  <c:v>-7.6923076923076872E-2</c:v>
                </c:pt>
                <c:pt idx="558">
                  <c:v>-7.6923076923076872E-2</c:v>
                </c:pt>
                <c:pt idx="559">
                  <c:v>-7.6923076923076872E-2</c:v>
                </c:pt>
                <c:pt idx="560">
                  <c:v>-7.6923076923076872E-2</c:v>
                </c:pt>
                <c:pt idx="561">
                  <c:v>-7.6923076923076872E-2</c:v>
                </c:pt>
                <c:pt idx="562">
                  <c:v>-7.6923076923076872E-2</c:v>
                </c:pt>
                <c:pt idx="563">
                  <c:v>-7.6923076923076872E-2</c:v>
                </c:pt>
                <c:pt idx="564">
                  <c:v>-7.6923076923076872E-2</c:v>
                </c:pt>
                <c:pt idx="565">
                  <c:v>-7.6923076923076872E-2</c:v>
                </c:pt>
                <c:pt idx="566">
                  <c:v>-7.6923076923076872E-2</c:v>
                </c:pt>
                <c:pt idx="567">
                  <c:v>-7.6923076923076872E-2</c:v>
                </c:pt>
                <c:pt idx="568">
                  <c:v>-7.6923076923076872E-2</c:v>
                </c:pt>
                <c:pt idx="569">
                  <c:v>-7.6923076923076872E-2</c:v>
                </c:pt>
                <c:pt idx="570">
                  <c:v>-7.6923076923076872E-2</c:v>
                </c:pt>
                <c:pt idx="571">
                  <c:v>-7.6923076923076872E-2</c:v>
                </c:pt>
                <c:pt idx="572">
                  <c:v>-7.6923076923076872E-2</c:v>
                </c:pt>
                <c:pt idx="573">
                  <c:v>-7.6923076923076872E-2</c:v>
                </c:pt>
                <c:pt idx="574">
                  <c:v>-7.6923076923076872E-2</c:v>
                </c:pt>
                <c:pt idx="575">
                  <c:v>-7.6923076923076872E-2</c:v>
                </c:pt>
                <c:pt idx="576">
                  <c:v>-7.6923076923076872E-2</c:v>
                </c:pt>
                <c:pt idx="577">
                  <c:v>-7.6923076923076872E-2</c:v>
                </c:pt>
                <c:pt idx="578">
                  <c:v>-7.6923076923076872E-2</c:v>
                </c:pt>
                <c:pt idx="579">
                  <c:v>-7.6923076923076872E-2</c:v>
                </c:pt>
                <c:pt idx="580">
                  <c:v>-7.6923076923076872E-2</c:v>
                </c:pt>
                <c:pt idx="581">
                  <c:v>-7.6923076923076872E-2</c:v>
                </c:pt>
                <c:pt idx="582">
                  <c:v>-7.6923076923076872E-2</c:v>
                </c:pt>
                <c:pt idx="583">
                  <c:v>-7.6923076923076872E-2</c:v>
                </c:pt>
                <c:pt idx="584">
                  <c:v>-7.6923076923076872E-2</c:v>
                </c:pt>
                <c:pt idx="585">
                  <c:v>-7.6923076923076872E-2</c:v>
                </c:pt>
                <c:pt idx="586">
                  <c:v>-7.6923076923076872E-2</c:v>
                </c:pt>
                <c:pt idx="587">
                  <c:v>-7.6923076923076872E-2</c:v>
                </c:pt>
                <c:pt idx="588">
                  <c:v>-7.6923076923076872E-2</c:v>
                </c:pt>
                <c:pt idx="589">
                  <c:v>-7.6923076923076872E-2</c:v>
                </c:pt>
                <c:pt idx="590">
                  <c:v>-7.6923076923076872E-2</c:v>
                </c:pt>
                <c:pt idx="591">
                  <c:v>-7.6923076923076872E-2</c:v>
                </c:pt>
                <c:pt idx="592">
                  <c:v>-7.6923076923076872E-2</c:v>
                </c:pt>
                <c:pt idx="593">
                  <c:v>-7.6923076923076872E-2</c:v>
                </c:pt>
                <c:pt idx="594">
                  <c:v>-7.6923076923076872E-2</c:v>
                </c:pt>
                <c:pt idx="595">
                  <c:v>-7.6923076923076872E-2</c:v>
                </c:pt>
                <c:pt idx="596">
                  <c:v>-7.6923076923076872E-2</c:v>
                </c:pt>
                <c:pt idx="597">
                  <c:v>-7.6923076923076872E-2</c:v>
                </c:pt>
                <c:pt idx="598">
                  <c:v>-7.6923076923076872E-2</c:v>
                </c:pt>
                <c:pt idx="599">
                  <c:v>-7.6923076923076872E-2</c:v>
                </c:pt>
                <c:pt idx="600">
                  <c:v>-7.6923076923076872E-2</c:v>
                </c:pt>
                <c:pt idx="601">
                  <c:v>-7.6923076923076872E-2</c:v>
                </c:pt>
                <c:pt idx="602">
                  <c:v>-7.6923076923076872E-2</c:v>
                </c:pt>
                <c:pt idx="603">
                  <c:v>-7.6923076923076872E-2</c:v>
                </c:pt>
                <c:pt idx="604">
                  <c:v>-7.6923076923076872E-2</c:v>
                </c:pt>
                <c:pt idx="605">
                  <c:v>-7.6923076923076872E-2</c:v>
                </c:pt>
                <c:pt idx="606">
                  <c:v>-7.6923076923076872E-2</c:v>
                </c:pt>
                <c:pt idx="607">
                  <c:v>-7.6923076923076872E-2</c:v>
                </c:pt>
                <c:pt idx="608">
                  <c:v>-7.6923076923076872E-2</c:v>
                </c:pt>
                <c:pt idx="609">
                  <c:v>-7.6923076923076872E-2</c:v>
                </c:pt>
                <c:pt idx="610">
                  <c:v>-7.6923076923076872E-2</c:v>
                </c:pt>
                <c:pt idx="611">
                  <c:v>-7.6923076923076872E-2</c:v>
                </c:pt>
                <c:pt idx="612">
                  <c:v>-7.6923076923076872E-2</c:v>
                </c:pt>
                <c:pt idx="613">
                  <c:v>-7.6923076923076872E-2</c:v>
                </c:pt>
                <c:pt idx="614">
                  <c:v>-7.6923076923076872E-2</c:v>
                </c:pt>
                <c:pt idx="615">
                  <c:v>-7.6923076923076872E-2</c:v>
                </c:pt>
                <c:pt idx="616">
                  <c:v>-7.6923076923076872E-2</c:v>
                </c:pt>
                <c:pt idx="617">
                  <c:v>-7.6923076923076872E-2</c:v>
                </c:pt>
                <c:pt idx="618">
                  <c:v>-7.6923076923076872E-2</c:v>
                </c:pt>
                <c:pt idx="619">
                  <c:v>-7.6923076923076872E-2</c:v>
                </c:pt>
                <c:pt idx="620">
                  <c:v>-7.6923076923076872E-2</c:v>
                </c:pt>
                <c:pt idx="621">
                  <c:v>-7.6923076923076872E-2</c:v>
                </c:pt>
                <c:pt idx="622">
                  <c:v>-7.6923076923076872E-2</c:v>
                </c:pt>
                <c:pt idx="623">
                  <c:v>-7.6923076923076872E-2</c:v>
                </c:pt>
                <c:pt idx="624">
                  <c:v>-7.6923076923076872E-2</c:v>
                </c:pt>
                <c:pt idx="625">
                  <c:v>-7.6923076923076872E-2</c:v>
                </c:pt>
                <c:pt idx="626">
                  <c:v>-7.6923076923076872E-2</c:v>
                </c:pt>
                <c:pt idx="627">
                  <c:v>-7.6923076923076872E-2</c:v>
                </c:pt>
                <c:pt idx="628">
                  <c:v>-7.6923076923076872E-2</c:v>
                </c:pt>
                <c:pt idx="629">
                  <c:v>-7.6923076923076872E-2</c:v>
                </c:pt>
                <c:pt idx="630">
                  <c:v>-7.6923076923076872E-2</c:v>
                </c:pt>
                <c:pt idx="631">
                  <c:v>-7.6923076923076872E-2</c:v>
                </c:pt>
                <c:pt idx="632">
                  <c:v>-7.6923076923076872E-2</c:v>
                </c:pt>
                <c:pt idx="633">
                  <c:v>-7.6923076923076872E-2</c:v>
                </c:pt>
                <c:pt idx="634">
                  <c:v>-7.6923076923076872E-2</c:v>
                </c:pt>
                <c:pt idx="635">
                  <c:v>-7.6923076923076872E-2</c:v>
                </c:pt>
                <c:pt idx="636">
                  <c:v>-7.6923076923076872E-2</c:v>
                </c:pt>
                <c:pt idx="637">
                  <c:v>-7.6923076923076872E-2</c:v>
                </c:pt>
                <c:pt idx="638">
                  <c:v>-7.6923076923076872E-2</c:v>
                </c:pt>
                <c:pt idx="639">
                  <c:v>-7.6923076923076872E-2</c:v>
                </c:pt>
                <c:pt idx="640">
                  <c:v>-7.6923076923076872E-2</c:v>
                </c:pt>
                <c:pt idx="641">
                  <c:v>-7.6923076923076872E-2</c:v>
                </c:pt>
                <c:pt idx="642">
                  <c:v>-7.6923076923076872E-2</c:v>
                </c:pt>
                <c:pt idx="643">
                  <c:v>-7.6923076923076872E-2</c:v>
                </c:pt>
                <c:pt idx="644">
                  <c:v>-7.6923076923076872E-2</c:v>
                </c:pt>
                <c:pt idx="645">
                  <c:v>-7.6923076923076872E-2</c:v>
                </c:pt>
                <c:pt idx="646">
                  <c:v>-7.6923076923076872E-2</c:v>
                </c:pt>
                <c:pt idx="647">
                  <c:v>-7.6923076923076872E-2</c:v>
                </c:pt>
                <c:pt idx="648">
                  <c:v>-7.6923076923076872E-2</c:v>
                </c:pt>
                <c:pt idx="649">
                  <c:v>-7.6923076923076872E-2</c:v>
                </c:pt>
                <c:pt idx="650">
                  <c:v>-7.6923076923076872E-2</c:v>
                </c:pt>
                <c:pt idx="651">
                  <c:v>-7.6923076923076872E-2</c:v>
                </c:pt>
                <c:pt idx="652">
                  <c:v>-7.6923076923076872E-2</c:v>
                </c:pt>
                <c:pt idx="653">
                  <c:v>-7.6923076923076872E-2</c:v>
                </c:pt>
                <c:pt idx="654">
                  <c:v>-7.6923076923076872E-2</c:v>
                </c:pt>
                <c:pt idx="655">
                  <c:v>-7.6923076923076872E-2</c:v>
                </c:pt>
                <c:pt idx="656">
                  <c:v>-7.6923076923076872E-2</c:v>
                </c:pt>
                <c:pt idx="657">
                  <c:v>-7.6923076923076872E-2</c:v>
                </c:pt>
                <c:pt idx="658">
                  <c:v>-7.6923076923076872E-2</c:v>
                </c:pt>
                <c:pt idx="659">
                  <c:v>-7.6923076923076872E-2</c:v>
                </c:pt>
                <c:pt idx="660">
                  <c:v>-7.6923076923076872E-2</c:v>
                </c:pt>
                <c:pt idx="661">
                  <c:v>-7.6923076923076872E-2</c:v>
                </c:pt>
                <c:pt idx="662">
                  <c:v>-7.6923076923076872E-2</c:v>
                </c:pt>
                <c:pt idx="663">
                  <c:v>-7.6923076923076872E-2</c:v>
                </c:pt>
                <c:pt idx="664">
                  <c:v>-7.6923076923076872E-2</c:v>
                </c:pt>
                <c:pt idx="665">
                  <c:v>-7.6923076923076872E-2</c:v>
                </c:pt>
                <c:pt idx="666">
                  <c:v>-7.6923076923076872E-2</c:v>
                </c:pt>
                <c:pt idx="667">
                  <c:v>-7.6923076923076872E-2</c:v>
                </c:pt>
                <c:pt idx="668">
                  <c:v>-7.6923076923076872E-2</c:v>
                </c:pt>
                <c:pt idx="669">
                  <c:v>-7.6923076923076872E-2</c:v>
                </c:pt>
                <c:pt idx="670">
                  <c:v>-7.6923076923076872E-2</c:v>
                </c:pt>
                <c:pt idx="671">
                  <c:v>-7.6923076923076872E-2</c:v>
                </c:pt>
                <c:pt idx="672">
                  <c:v>-7.6923076923076872E-2</c:v>
                </c:pt>
                <c:pt idx="673">
                  <c:v>-7.6923076923076872E-2</c:v>
                </c:pt>
                <c:pt idx="674">
                  <c:v>-7.6923076923076872E-2</c:v>
                </c:pt>
                <c:pt idx="675">
                  <c:v>-7.6923076923076872E-2</c:v>
                </c:pt>
                <c:pt idx="676">
                  <c:v>-7.6923076923076872E-2</c:v>
                </c:pt>
                <c:pt idx="677">
                  <c:v>-7.6923076923076872E-2</c:v>
                </c:pt>
                <c:pt idx="678">
                  <c:v>-7.6923076923076872E-2</c:v>
                </c:pt>
                <c:pt idx="679">
                  <c:v>-7.6923076923076872E-2</c:v>
                </c:pt>
                <c:pt idx="680">
                  <c:v>-7.6923076923076872E-2</c:v>
                </c:pt>
                <c:pt idx="681">
                  <c:v>-7.6923076923076872E-2</c:v>
                </c:pt>
              </c:numCache>
            </c:numRef>
          </c:yVal>
          <c:smooth val="1"/>
          <c:extLst>
            <c:ext xmlns:c16="http://schemas.microsoft.com/office/drawing/2014/chart" uri="{C3380CC4-5D6E-409C-BE32-E72D297353CC}">
              <c16:uniqueId val="{00000001-8DFC-4C0D-98D8-EA46C85657FF}"/>
            </c:ext>
          </c:extLst>
        </c:ser>
        <c:dLbls>
          <c:showLegendKey val="0"/>
          <c:showVal val="0"/>
          <c:showCatName val="0"/>
          <c:showSerName val="0"/>
          <c:showPercent val="0"/>
          <c:showBubbleSize val="0"/>
        </c:dLbls>
        <c:axId val="1356732975"/>
        <c:axId val="1356731535"/>
      </c:scatterChart>
      <c:valAx>
        <c:axId val="1356732975"/>
        <c:scaling>
          <c:orientation val="minMax"/>
          <c:max val="8"/>
          <c:min val="1"/>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N° de mazos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0" sourceLinked="0"/>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1356731535"/>
        <c:crosses val="autoZero"/>
        <c:crossBetween val="midCat"/>
      </c:valAx>
      <c:valAx>
        <c:axId val="1356731535"/>
        <c:scaling>
          <c:orientation val="minMax"/>
          <c:max val="-5.800000000000001E-2"/>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VE asegurarse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1356732975"/>
        <c:crosses val="autoZero"/>
        <c:crossBetween val="midCat"/>
        <c:majorUnit val="1.0000000000000002E-3"/>
      </c:valAx>
      <c:spPr>
        <a:noFill/>
        <a:ln>
          <a:noFill/>
        </a:ln>
        <a:effectLst/>
      </c:spPr>
    </c:plotArea>
    <c:legend>
      <c:legendPos val="t"/>
      <c:layout>
        <c:manualLayout>
          <c:xMode val="edge"/>
          <c:yMode val="edge"/>
          <c:x val="0.54035975055473495"/>
          <c:y val="8.0980497915661753E-2"/>
          <c:w val="0.40053392893694278"/>
          <c:h val="0.1213529189528004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solidFill>
        </a:defRPr>
      </a:pPr>
      <a:endParaRPr lang="es-C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414554729673732"/>
          <c:y val="2.6163888960442371E-2"/>
          <c:w val="0.85018079321923734"/>
          <c:h val="0.83445493418510597"/>
        </c:manualLayout>
      </c:layout>
      <c:scatterChart>
        <c:scatterStyle val="smoothMarker"/>
        <c:varyColors val="0"/>
        <c:ser>
          <c:idx val="0"/>
          <c:order val="0"/>
          <c:tx>
            <c:strRef>
              <c:f>'Dinero equivalente'!$I$1</c:f>
              <c:strCache>
                <c:ptCount val="1"/>
                <c:pt idx="0">
                  <c:v>VE Dinero equivalente</c:v>
                </c:pt>
              </c:strCache>
            </c:strRef>
          </c:tx>
          <c:spPr>
            <a:ln w="19050" cap="rnd">
              <a:solidFill>
                <a:schemeClr val="accent1"/>
              </a:solidFill>
              <a:round/>
            </a:ln>
            <a:effectLst/>
          </c:spPr>
          <c:marker>
            <c:symbol val="none"/>
          </c:marker>
          <c:xVal>
            <c:numRef>
              <c:f>'Dinero equivalente'!$H$2:$H$683</c:f>
              <c:numCache>
                <c:formatCode>0.00</c:formatCode>
                <c:ptCount val="682"/>
                <c:pt idx="0">
                  <c:v>12</c:v>
                </c:pt>
                <c:pt idx="1">
                  <c:v>11.98076923076923</c:v>
                </c:pt>
                <c:pt idx="2">
                  <c:v>11.961538461538462</c:v>
                </c:pt>
                <c:pt idx="3">
                  <c:v>11.942307692307692</c:v>
                </c:pt>
                <c:pt idx="4">
                  <c:v>11.923076923076923</c:v>
                </c:pt>
                <c:pt idx="5">
                  <c:v>11.903846153846153</c:v>
                </c:pt>
                <c:pt idx="6">
                  <c:v>11.884615384615385</c:v>
                </c:pt>
                <c:pt idx="7">
                  <c:v>11.865384615384615</c:v>
                </c:pt>
                <c:pt idx="8">
                  <c:v>11.846153846153847</c:v>
                </c:pt>
                <c:pt idx="9">
                  <c:v>11.826923076923077</c:v>
                </c:pt>
                <c:pt idx="10">
                  <c:v>11.807692307692308</c:v>
                </c:pt>
                <c:pt idx="11">
                  <c:v>11.788461538461538</c:v>
                </c:pt>
                <c:pt idx="12">
                  <c:v>11.76923076923077</c:v>
                </c:pt>
                <c:pt idx="13">
                  <c:v>11.75</c:v>
                </c:pt>
                <c:pt idx="14">
                  <c:v>11.73076923076923</c:v>
                </c:pt>
                <c:pt idx="15">
                  <c:v>11.711538461538462</c:v>
                </c:pt>
                <c:pt idx="16">
                  <c:v>11.692307692307692</c:v>
                </c:pt>
                <c:pt idx="17">
                  <c:v>11.673076923076923</c:v>
                </c:pt>
                <c:pt idx="18">
                  <c:v>11.653846153846153</c:v>
                </c:pt>
                <c:pt idx="19">
                  <c:v>11.634615384615385</c:v>
                </c:pt>
                <c:pt idx="20">
                  <c:v>11.615384615384615</c:v>
                </c:pt>
                <c:pt idx="21">
                  <c:v>11.596153846153847</c:v>
                </c:pt>
                <c:pt idx="22">
                  <c:v>11.576923076923077</c:v>
                </c:pt>
                <c:pt idx="23">
                  <c:v>11.557692307692308</c:v>
                </c:pt>
                <c:pt idx="24">
                  <c:v>11.538461538461538</c:v>
                </c:pt>
                <c:pt idx="25">
                  <c:v>11.51923076923077</c:v>
                </c:pt>
                <c:pt idx="26">
                  <c:v>11.5</c:v>
                </c:pt>
                <c:pt idx="27">
                  <c:v>11.48076923076923</c:v>
                </c:pt>
                <c:pt idx="28">
                  <c:v>11.461538461538462</c:v>
                </c:pt>
                <c:pt idx="29">
                  <c:v>11.442307692307692</c:v>
                </c:pt>
                <c:pt idx="30">
                  <c:v>11.423076923076923</c:v>
                </c:pt>
                <c:pt idx="31">
                  <c:v>11.403846153846153</c:v>
                </c:pt>
                <c:pt idx="32">
                  <c:v>11.384615384615385</c:v>
                </c:pt>
                <c:pt idx="33">
                  <c:v>11.365384615384615</c:v>
                </c:pt>
                <c:pt idx="34">
                  <c:v>11.346153846153847</c:v>
                </c:pt>
                <c:pt idx="35">
                  <c:v>11.326923076923077</c:v>
                </c:pt>
                <c:pt idx="36">
                  <c:v>11.307692307692308</c:v>
                </c:pt>
                <c:pt idx="37">
                  <c:v>11.288461538461538</c:v>
                </c:pt>
                <c:pt idx="38">
                  <c:v>11.26923076923077</c:v>
                </c:pt>
                <c:pt idx="39">
                  <c:v>11.25</c:v>
                </c:pt>
                <c:pt idx="40">
                  <c:v>11.23076923076923</c:v>
                </c:pt>
                <c:pt idx="41">
                  <c:v>11.211538461538462</c:v>
                </c:pt>
                <c:pt idx="42">
                  <c:v>11.192307692307692</c:v>
                </c:pt>
                <c:pt idx="43">
                  <c:v>11.173076923076923</c:v>
                </c:pt>
                <c:pt idx="44">
                  <c:v>11.153846153846153</c:v>
                </c:pt>
                <c:pt idx="45">
                  <c:v>11.134615384615385</c:v>
                </c:pt>
                <c:pt idx="46">
                  <c:v>11.115384615384615</c:v>
                </c:pt>
                <c:pt idx="47">
                  <c:v>11.096153846153847</c:v>
                </c:pt>
                <c:pt idx="48">
                  <c:v>11.076923076923077</c:v>
                </c:pt>
                <c:pt idx="49">
                  <c:v>11.057692307692308</c:v>
                </c:pt>
                <c:pt idx="50">
                  <c:v>11.038461538461538</c:v>
                </c:pt>
                <c:pt idx="51">
                  <c:v>11.01923076923077</c:v>
                </c:pt>
                <c:pt idx="52">
                  <c:v>11</c:v>
                </c:pt>
                <c:pt idx="53">
                  <c:v>10.98076923076923</c:v>
                </c:pt>
                <c:pt idx="54">
                  <c:v>10.961538461538462</c:v>
                </c:pt>
                <c:pt idx="55">
                  <c:v>10.942307692307692</c:v>
                </c:pt>
                <c:pt idx="56">
                  <c:v>10.923076923076923</c:v>
                </c:pt>
                <c:pt idx="57">
                  <c:v>10.903846153846153</c:v>
                </c:pt>
                <c:pt idx="58">
                  <c:v>10.884615384615385</c:v>
                </c:pt>
                <c:pt idx="59">
                  <c:v>10.865384615384615</c:v>
                </c:pt>
                <c:pt idx="60">
                  <c:v>10.846153846153847</c:v>
                </c:pt>
                <c:pt idx="61">
                  <c:v>10.826923076923077</c:v>
                </c:pt>
                <c:pt idx="62">
                  <c:v>10.807692307692308</c:v>
                </c:pt>
                <c:pt idx="63">
                  <c:v>10.788461538461538</c:v>
                </c:pt>
                <c:pt idx="64">
                  <c:v>10.76923076923077</c:v>
                </c:pt>
                <c:pt idx="65">
                  <c:v>10.75</c:v>
                </c:pt>
                <c:pt idx="66">
                  <c:v>10.73076923076923</c:v>
                </c:pt>
                <c:pt idx="67">
                  <c:v>10.711538461538462</c:v>
                </c:pt>
                <c:pt idx="68">
                  <c:v>10.692307692307692</c:v>
                </c:pt>
                <c:pt idx="69">
                  <c:v>10.673076923076923</c:v>
                </c:pt>
                <c:pt idx="70">
                  <c:v>10.653846153846153</c:v>
                </c:pt>
                <c:pt idx="71">
                  <c:v>10.634615384615385</c:v>
                </c:pt>
                <c:pt idx="72">
                  <c:v>10.615384615384615</c:v>
                </c:pt>
                <c:pt idx="73">
                  <c:v>10.596153846153847</c:v>
                </c:pt>
                <c:pt idx="74">
                  <c:v>10.576923076923077</c:v>
                </c:pt>
                <c:pt idx="75">
                  <c:v>10.557692307692308</c:v>
                </c:pt>
                <c:pt idx="76">
                  <c:v>10.538461538461538</c:v>
                </c:pt>
                <c:pt idx="77">
                  <c:v>10.51923076923077</c:v>
                </c:pt>
                <c:pt idx="78">
                  <c:v>10.5</c:v>
                </c:pt>
                <c:pt idx="79">
                  <c:v>10.48076923076923</c:v>
                </c:pt>
                <c:pt idx="80">
                  <c:v>10.461538461538462</c:v>
                </c:pt>
                <c:pt idx="81">
                  <c:v>10.442307692307692</c:v>
                </c:pt>
                <c:pt idx="82">
                  <c:v>10.423076923076923</c:v>
                </c:pt>
                <c:pt idx="83">
                  <c:v>10.403846153846153</c:v>
                </c:pt>
                <c:pt idx="84">
                  <c:v>10.384615384615385</c:v>
                </c:pt>
                <c:pt idx="85">
                  <c:v>10.365384615384615</c:v>
                </c:pt>
                <c:pt idx="86">
                  <c:v>10.346153846153847</c:v>
                </c:pt>
                <c:pt idx="87">
                  <c:v>10.326923076923077</c:v>
                </c:pt>
                <c:pt idx="88">
                  <c:v>10.307692307692308</c:v>
                </c:pt>
                <c:pt idx="89">
                  <c:v>10.288461538461538</c:v>
                </c:pt>
                <c:pt idx="90">
                  <c:v>10.26923076923077</c:v>
                </c:pt>
                <c:pt idx="91">
                  <c:v>10.25</c:v>
                </c:pt>
                <c:pt idx="92">
                  <c:v>10.23076923076923</c:v>
                </c:pt>
                <c:pt idx="93">
                  <c:v>10.211538461538462</c:v>
                </c:pt>
                <c:pt idx="94">
                  <c:v>10.192307692307692</c:v>
                </c:pt>
                <c:pt idx="95">
                  <c:v>10.173076923076923</c:v>
                </c:pt>
                <c:pt idx="96">
                  <c:v>10.153846153846153</c:v>
                </c:pt>
                <c:pt idx="97">
                  <c:v>10.134615384615385</c:v>
                </c:pt>
                <c:pt idx="98">
                  <c:v>10.115384615384615</c:v>
                </c:pt>
                <c:pt idx="99">
                  <c:v>10.096153846153847</c:v>
                </c:pt>
                <c:pt idx="100">
                  <c:v>10.076923076923077</c:v>
                </c:pt>
                <c:pt idx="101">
                  <c:v>10.057692307692308</c:v>
                </c:pt>
                <c:pt idx="102">
                  <c:v>10.038461538461538</c:v>
                </c:pt>
                <c:pt idx="103">
                  <c:v>10.01923076923077</c:v>
                </c:pt>
                <c:pt idx="104">
                  <c:v>10</c:v>
                </c:pt>
                <c:pt idx="105">
                  <c:v>9.9807692307692299</c:v>
                </c:pt>
                <c:pt idx="106">
                  <c:v>9.9615384615384617</c:v>
                </c:pt>
                <c:pt idx="107">
                  <c:v>9.9423076923076916</c:v>
                </c:pt>
                <c:pt idx="108">
                  <c:v>9.9230769230769234</c:v>
                </c:pt>
                <c:pt idx="109">
                  <c:v>9.9038461538461533</c:v>
                </c:pt>
                <c:pt idx="110">
                  <c:v>9.884615384615385</c:v>
                </c:pt>
                <c:pt idx="111">
                  <c:v>9.865384615384615</c:v>
                </c:pt>
                <c:pt idx="112">
                  <c:v>9.8461538461538467</c:v>
                </c:pt>
                <c:pt idx="113">
                  <c:v>9.8269230769230766</c:v>
                </c:pt>
                <c:pt idx="114">
                  <c:v>9.8076923076923084</c:v>
                </c:pt>
                <c:pt idx="115">
                  <c:v>9.7884615384615383</c:v>
                </c:pt>
                <c:pt idx="116">
                  <c:v>9.7692307692307701</c:v>
                </c:pt>
                <c:pt idx="117">
                  <c:v>9.75</c:v>
                </c:pt>
                <c:pt idx="118">
                  <c:v>9.7307692307692299</c:v>
                </c:pt>
                <c:pt idx="119">
                  <c:v>9.7115384615384617</c:v>
                </c:pt>
                <c:pt idx="120">
                  <c:v>9.6923076923076916</c:v>
                </c:pt>
                <c:pt idx="121">
                  <c:v>9.6730769230769234</c:v>
                </c:pt>
                <c:pt idx="122">
                  <c:v>9.6538461538461533</c:v>
                </c:pt>
                <c:pt idx="123">
                  <c:v>9.634615384615385</c:v>
                </c:pt>
                <c:pt idx="124">
                  <c:v>9.615384615384615</c:v>
                </c:pt>
                <c:pt idx="125">
                  <c:v>9.5961538461538467</c:v>
                </c:pt>
                <c:pt idx="126">
                  <c:v>9.5769230769230766</c:v>
                </c:pt>
                <c:pt idx="127">
                  <c:v>9.5576923076923084</c:v>
                </c:pt>
                <c:pt idx="128">
                  <c:v>9.5384615384615383</c:v>
                </c:pt>
                <c:pt idx="129">
                  <c:v>9.5192307692307701</c:v>
                </c:pt>
                <c:pt idx="130">
                  <c:v>9.5</c:v>
                </c:pt>
                <c:pt idx="131">
                  <c:v>9.4807692307692299</c:v>
                </c:pt>
                <c:pt idx="132">
                  <c:v>9.4615384615384617</c:v>
                </c:pt>
                <c:pt idx="133">
                  <c:v>9.4423076923076916</c:v>
                </c:pt>
                <c:pt idx="134">
                  <c:v>9.4230769230769234</c:v>
                </c:pt>
                <c:pt idx="135">
                  <c:v>9.4038461538461533</c:v>
                </c:pt>
                <c:pt idx="136">
                  <c:v>9.384615384615385</c:v>
                </c:pt>
                <c:pt idx="137">
                  <c:v>9.365384615384615</c:v>
                </c:pt>
                <c:pt idx="138">
                  <c:v>9.3461538461538467</c:v>
                </c:pt>
                <c:pt idx="139">
                  <c:v>9.3269230769230766</c:v>
                </c:pt>
                <c:pt idx="140">
                  <c:v>9.3076923076923084</c:v>
                </c:pt>
                <c:pt idx="141">
                  <c:v>9.2884615384615383</c:v>
                </c:pt>
                <c:pt idx="142">
                  <c:v>9.2692307692307701</c:v>
                </c:pt>
                <c:pt idx="143">
                  <c:v>9.25</c:v>
                </c:pt>
                <c:pt idx="144">
                  <c:v>9.2307692307692299</c:v>
                </c:pt>
                <c:pt idx="145">
                  <c:v>9.2115384615384617</c:v>
                </c:pt>
                <c:pt idx="146">
                  <c:v>9.1923076923076916</c:v>
                </c:pt>
                <c:pt idx="147">
                  <c:v>9.1730769230769234</c:v>
                </c:pt>
                <c:pt idx="148">
                  <c:v>9.1538461538461533</c:v>
                </c:pt>
                <c:pt idx="149">
                  <c:v>9.134615384615385</c:v>
                </c:pt>
                <c:pt idx="150">
                  <c:v>9.115384615384615</c:v>
                </c:pt>
                <c:pt idx="151">
                  <c:v>9.0961538461538467</c:v>
                </c:pt>
                <c:pt idx="152">
                  <c:v>9.0769230769230766</c:v>
                </c:pt>
                <c:pt idx="153">
                  <c:v>9.0576923076923084</c:v>
                </c:pt>
                <c:pt idx="154">
                  <c:v>9.0384615384615383</c:v>
                </c:pt>
                <c:pt idx="155">
                  <c:v>9.0192307692307701</c:v>
                </c:pt>
                <c:pt idx="156">
                  <c:v>9</c:v>
                </c:pt>
                <c:pt idx="157">
                  <c:v>8.9807692307692299</c:v>
                </c:pt>
                <c:pt idx="158">
                  <c:v>8.9615384615384617</c:v>
                </c:pt>
                <c:pt idx="159">
                  <c:v>8.9423076923076916</c:v>
                </c:pt>
                <c:pt idx="160">
                  <c:v>8.9230769230769234</c:v>
                </c:pt>
                <c:pt idx="161">
                  <c:v>8.9038461538461533</c:v>
                </c:pt>
                <c:pt idx="162">
                  <c:v>8.884615384615385</c:v>
                </c:pt>
                <c:pt idx="163">
                  <c:v>8.865384615384615</c:v>
                </c:pt>
                <c:pt idx="164">
                  <c:v>8.8461538461538467</c:v>
                </c:pt>
                <c:pt idx="165">
                  <c:v>8.8269230769230766</c:v>
                </c:pt>
                <c:pt idx="166">
                  <c:v>8.8076923076923084</c:v>
                </c:pt>
                <c:pt idx="167">
                  <c:v>8.7884615384615383</c:v>
                </c:pt>
                <c:pt idx="168">
                  <c:v>8.7692307692307701</c:v>
                </c:pt>
                <c:pt idx="169">
                  <c:v>8.75</c:v>
                </c:pt>
                <c:pt idx="170">
                  <c:v>8.7307692307692299</c:v>
                </c:pt>
                <c:pt idx="171">
                  <c:v>8.7115384615384617</c:v>
                </c:pt>
                <c:pt idx="172">
                  <c:v>8.6923076923076916</c:v>
                </c:pt>
                <c:pt idx="173">
                  <c:v>8.6730769230769234</c:v>
                </c:pt>
                <c:pt idx="174">
                  <c:v>8.6538461538461533</c:v>
                </c:pt>
                <c:pt idx="175">
                  <c:v>8.634615384615385</c:v>
                </c:pt>
                <c:pt idx="176">
                  <c:v>8.615384615384615</c:v>
                </c:pt>
                <c:pt idx="177">
                  <c:v>8.5961538461538467</c:v>
                </c:pt>
                <c:pt idx="178">
                  <c:v>8.5769230769230766</c:v>
                </c:pt>
                <c:pt idx="179">
                  <c:v>8.5576923076923084</c:v>
                </c:pt>
                <c:pt idx="180">
                  <c:v>8.5384615384615383</c:v>
                </c:pt>
                <c:pt idx="181">
                  <c:v>8.5192307692307701</c:v>
                </c:pt>
                <c:pt idx="182">
                  <c:v>8.5</c:v>
                </c:pt>
                <c:pt idx="183">
                  <c:v>8.4807692307692299</c:v>
                </c:pt>
                <c:pt idx="184">
                  <c:v>8.4615384615384617</c:v>
                </c:pt>
                <c:pt idx="185">
                  <c:v>8.4423076923076916</c:v>
                </c:pt>
                <c:pt idx="186">
                  <c:v>8.4230769230769234</c:v>
                </c:pt>
                <c:pt idx="187">
                  <c:v>8.4038461538461533</c:v>
                </c:pt>
                <c:pt idx="188">
                  <c:v>8.384615384615385</c:v>
                </c:pt>
                <c:pt idx="189">
                  <c:v>8.365384615384615</c:v>
                </c:pt>
                <c:pt idx="190">
                  <c:v>8.3461538461538467</c:v>
                </c:pt>
                <c:pt idx="191">
                  <c:v>8.3269230769230766</c:v>
                </c:pt>
                <c:pt idx="192">
                  <c:v>8.3076923076923084</c:v>
                </c:pt>
                <c:pt idx="193">
                  <c:v>8.2884615384615383</c:v>
                </c:pt>
                <c:pt idx="194">
                  <c:v>8.2692307692307701</c:v>
                </c:pt>
                <c:pt idx="195">
                  <c:v>8.25</c:v>
                </c:pt>
                <c:pt idx="196">
                  <c:v>8.2307692307692299</c:v>
                </c:pt>
                <c:pt idx="197">
                  <c:v>8.2115384615384617</c:v>
                </c:pt>
                <c:pt idx="198">
                  <c:v>8.1923076923076916</c:v>
                </c:pt>
                <c:pt idx="199">
                  <c:v>8.1730769230769234</c:v>
                </c:pt>
                <c:pt idx="200">
                  <c:v>8.1538461538461533</c:v>
                </c:pt>
                <c:pt idx="201">
                  <c:v>8.134615384615385</c:v>
                </c:pt>
                <c:pt idx="202">
                  <c:v>8.115384615384615</c:v>
                </c:pt>
                <c:pt idx="203">
                  <c:v>8.0961538461538467</c:v>
                </c:pt>
                <c:pt idx="204">
                  <c:v>8.0769230769230766</c:v>
                </c:pt>
                <c:pt idx="205">
                  <c:v>8.0576923076923084</c:v>
                </c:pt>
                <c:pt idx="206">
                  <c:v>8.0384615384615383</c:v>
                </c:pt>
                <c:pt idx="207">
                  <c:v>8.0192307692307701</c:v>
                </c:pt>
                <c:pt idx="208">
                  <c:v>8</c:v>
                </c:pt>
                <c:pt idx="209">
                  <c:v>7.9807692307692308</c:v>
                </c:pt>
                <c:pt idx="210">
                  <c:v>7.9615384615384617</c:v>
                </c:pt>
                <c:pt idx="211">
                  <c:v>7.9423076923076925</c:v>
                </c:pt>
                <c:pt idx="212">
                  <c:v>7.9230769230769234</c:v>
                </c:pt>
                <c:pt idx="213">
                  <c:v>7.9038461538461542</c:v>
                </c:pt>
                <c:pt idx="214">
                  <c:v>7.884615384615385</c:v>
                </c:pt>
                <c:pt idx="215">
                  <c:v>7.865384615384615</c:v>
                </c:pt>
                <c:pt idx="216">
                  <c:v>7.8461538461538458</c:v>
                </c:pt>
                <c:pt idx="217">
                  <c:v>7.8269230769230766</c:v>
                </c:pt>
                <c:pt idx="218">
                  <c:v>7.8076923076923075</c:v>
                </c:pt>
                <c:pt idx="219">
                  <c:v>7.7884615384615383</c:v>
                </c:pt>
                <c:pt idx="220">
                  <c:v>7.7692307692307692</c:v>
                </c:pt>
                <c:pt idx="221">
                  <c:v>7.75</c:v>
                </c:pt>
                <c:pt idx="222">
                  <c:v>7.7307692307692308</c:v>
                </c:pt>
                <c:pt idx="223">
                  <c:v>7.7115384615384617</c:v>
                </c:pt>
                <c:pt idx="224">
                  <c:v>7.6923076923076925</c:v>
                </c:pt>
                <c:pt idx="225">
                  <c:v>7.6730769230769234</c:v>
                </c:pt>
                <c:pt idx="226">
                  <c:v>7.6538461538461542</c:v>
                </c:pt>
                <c:pt idx="227">
                  <c:v>7.634615384615385</c:v>
                </c:pt>
                <c:pt idx="228">
                  <c:v>7.615384615384615</c:v>
                </c:pt>
                <c:pt idx="229">
                  <c:v>7.5961538461538458</c:v>
                </c:pt>
                <c:pt idx="230">
                  <c:v>7.5769230769230766</c:v>
                </c:pt>
                <c:pt idx="231">
                  <c:v>7.5576923076923075</c:v>
                </c:pt>
                <c:pt idx="232">
                  <c:v>7.5384615384615383</c:v>
                </c:pt>
                <c:pt idx="233">
                  <c:v>7.5192307692307692</c:v>
                </c:pt>
                <c:pt idx="234">
                  <c:v>7.5</c:v>
                </c:pt>
                <c:pt idx="235">
                  <c:v>7.4807692307692308</c:v>
                </c:pt>
                <c:pt idx="236">
                  <c:v>7.4615384615384617</c:v>
                </c:pt>
                <c:pt idx="237">
                  <c:v>7.4423076923076925</c:v>
                </c:pt>
                <c:pt idx="238">
                  <c:v>7.4230769230769234</c:v>
                </c:pt>
                <c:pt idx="239">
                  <c:v>7.4038461538461542</c:v>
                </c:pt>
                <c:pt idx="240">
                  <c:v>7.384615384615385</c:v>
                </c:pt>
                <c:pt idx="241">
                  <c:v>7.365384615384615</c:v>
                </c:pt>
                <c:pt idx="242">
                  <c:v>7.3461538461538458</c:v>
                </c:pt>
                <c:pt idx="243">
                  <c:v>7.3269230769230766</c:v>
                </c:pt>
                <c:pt idx="244">
                  <c:v>7.3076923076923075</c:v>
                </c:pt>
                <c:pt idx="245">
                  <c:v>7.2884615384615383</c:v>
                </c:pt>
                <c:pt idx="246">
                  <c:v>7.2692307692307692</c:v>
                </c:pt>
                <c:pt idx="247">
                  <c:v>7.25</c:v>
                </c:pt>
                <c:pt idx="248">
                  <c:v>7.2307692307692308</c:v>
                </c:pt>
                <c:pt idx="249">
                  <c:v>7.2115384615384617</c:v>
                </c:pt>
                <c:pt idx="250">
                  <c:v>7.1923076923076925</c:v>
                </c:pt>
                <c:pt idx="251">
                  <c:v>7.1730769230769234</c:v>
                </c:pt>
                <c:pt idx="252">
                  <c:v>7.1538461538461542</c:v>
                </c:pt>
                <c:pt idx="253">
                  <c:v>7.134615384615385</c:v>
                </c:pt>
                <c:pt idx="254">
                  <c:v>7.115384615384615</c:v>
                </c:pt>
                <c:pt idx="255">
                  <c:v>7.0961538461538458</c:v>
                </c:pt>
                <c:pt idx="256">
                  <c:v>7.0769230769230766</c:v>
                </c:pt>
                <c:pt idx="257">
                  <c:v>7.0576923076923075</c:v>
                </c:pt>
                <c:pt idx="258">
                  <c:v>7.0384615384615383</c:v>
                </c:pt>
                <c:pt idx="259">
                  <c:v>7.0192307692307692</c:v>
                </c:pt>
                <c:pt idx="260">
                  <c:v>7</c:v>
                </c:pt>
                <c:pt idx="261">
                  <c:v>6.9807692307692308</c:v>
                </c:pt>
                <c:pt idx="262">
                  <c:v>6.9615384615384617</c:v>
                </c:pt>
                <c:pt idx="263">
                  <c:v>6.9423076923076925</c:v>
                </c:pt>
                <c:pt idx="264">
                  <c:v>6.9230769230769234</c:v>
                </c:pt>
                <c:pt idx="265">
                  <c:v>6.9038461538461542</c:v>
                </c:pt>
                <c:pt idx="266">
                  <c:v>6.884615384615385</c:v>
                </c:pt>
                <c:pt idx="267">
                  <c:v>6.865384615384615</c:v>
                </c:pt>
                <c:pt idx="268">
                  <c:v>6.8461538461538458</c:v>
                </c:pt>
                <c:pt idx="269">
                  <c:v>6.8269230769230766</c:v>
                </c:pt>
                <c:pt idx="270">
                  <c:v>6.8076923076923075</c:v>
                </c:pt>
                <c:pt idx="271">
                  <c:v>6.7884615384615383</c:v>
                </c:pt>
                <c:pt idx="272">
                  <c:v>6.7692307692307692</c:v>
                </c:pt>
                <c:pt idx="273">
                  <c:v>6.75</c:v>
                </c:pt>
                <c:pt idx="274">
                  <c:v>6.7307692307692308</c:v>
                </c:pt>
                <c:pt idx="275">
                  <c:v>6.7115384615384617</c:v>
                </c:pt>
                <c:pt idx="276">
                  <c:v>6.6923076923076925</c:v>
                </c:pt>
                <c:pt idx="277">
                  <c:v>6.6730769230769234</c:v>
                </c:pt>
                <c:pt idx="278">
                  <c:v>6.6538461538461542</c:v>
                </c:pt>
                <c:pt idx="279">
                  <c:v>6.634615384615385</c:v>
                </c:pt>
                <c:pt idx="280">
                  <c:v>6.615384615384615</c:v>
                </c:pt>
                <c:pt idx="281">
                  <c:v>6.5961538461538458</c:v>
                </c:pt>
                <c:pt idx="282">
                  <c:v>6.5769230769230766</c:v>
                </c:pt>
                <c:pt idx="283">
                  <c:v>6.5576923076923075</c:v>
                </c:pt>
                <c:pt idx="284">
                  <c:v>6.5384615384615383</c:v>
                </c:pt>
                <c:pt idx="285">
                  <c:v>6.5192307692307692</c:v>
                </c:pt>
                <c:pt idx="286">
                  <c:v>6.5</c:v>
                </c:pt>
                <c:pt idx="287">
                  <c:v>6.4807692307692308</c:v>
                </c:pt>
                <c:pt idx="288">
                  <c:v>6.4615384615384617</c:v>
                </c:pt>
                <c:pt idx="289">
                  <c:v>6.4423076923076925</c:v>
                </c:pt>
                <c:pt idx="290">
                  <c:v>6.4230769230769234</c:v>
                </c:pt>
                <c:pt idx="291">
                  <c:v>6.4038461538461542</c:v>
                </c:pt>
                <c:pt idx="292">
                  <c:v>6.384615384615385</c:v>
                </c:pt>
                <c:pt idx="293">
                  <c:v>6.365384615384615</c:v>
                </c:pt>
                <c:pt idx="294">
                  <c:v>6.3461538461538458</c:v>
                </c:pt>
                <c:pt idx="295">
                  <c:v>6.3269230769230766</c:v>
                </c:pt>
                <c:pt idx="296">
                  <c:v>6.3076923076923075</c:v>
                </c:pt>
                <c:pt idx="297">
                  <c:v>6.2884615384615383</c:v>
                </c:pt>
                <c:pt idx="298">
                  <c:v>6.2692307692307692</c:v>
                </c:pt>
                <c:pt idx="299">
                  <c:v>6.25</c:v>
                </c:pt>
                <c:pt idx="300">
                  <c:v>6.2307692307692308</c:v>
                </c:pt>
                <c:pt idx="301">
                  <c:v>6.2115384615384617</c:v>
                </c:pt>
                <c:pt idx="302">
                  <c:v>6.1923076923076925</c:v>
                </c:pt>
                <c:pt idx="303">
                  <c:v>6.1730769230769234</c:v>
                </c:pt>
                <c:pt idx="304">
                  <c:v>6.1538461538461542</c:v>
                </c:pt>
                <c:pt idx="305">
                  <c:v>6.134615384615385</c:v>
                </c:pt>
                <c:pt idx="306">
                  <c:v>6.115384615384615</c:v>
                </c:pt>
                <c:pt idx="307">
                  <c:v>6.0961538461538458</c:v>
                </c:pt>
                <c:pt idx="308">
                  <c:v>6.0769230769230766</c:v>
                </c:pt>
                <c:pt idx="309">
                  <c:v>6.0576923076923075</c:v>
                </c:pt>
                <c:pt idx="310">
                  <c:v>6.0384615384615383</c:v>
                </c:pt>
                <c:pt idx="311">
                  <c:v>6.0192307692307692</c:v>
                </c:pt>
                <c:pt idx="312">
                  <c:v>6</c:v>
                </c:pt>
                <c:pt idx="313">
                  <c:v>5.9807692307692308</c:v>
                </c:pt>
                <c:pt idx="314">
                  <c:v>5.9615384615384617</c:v>
                </c:pt>
                <c:pt idx="315">
                  <c:v>5.9423076923076925</c:v>
                </c:pt>
                <c:pt idx="316">
                  <c:v>5.9230769230769234</c:v>
                </c:pt>
                <c:pt idx="317">
                  <c:v>5.9038461538461542</c:v>
                </c:pt>
                <c:pt idx="318">
                  <c:v>5.884615384615385</c:v>
                </c:pt>
                <c:pt idx="319">
                  <c:v>5.865384615384615</c:v>
                </c:pt>
                <c:pt idx="320">
                  <c:v>5.8461538461538458</c:v>
                </c:pt>
                <c:pt idx="321">
                  <c:v>5.8269230769230766</c:v>
                </c:pt>
                <c:pt idx="322">
                  <c:v>5.8076923076923075</c:v>
                </c:pt>
                <c:pt idx="323">
                  <c:v>5.7884615384615383</c:v>
                </c:pt>
                <c:pt idx="324">
                  <c:v>5.7692307692307692</c:v>
                </c:pt>
                <c:pt idx="325">
                  <c:v>5.75</c:v>
                </c:pt>
                <c:pt idx="326">
                  <c:v>5.7307692307692308</c:v>
                </c:pt>
                <c:pt idx="327">
                  <c:v>5.7115384615384617</c:v>
                </c:pt>
                <c:pt idx="328">
                  <c:v>5.6923076923076925</c:v>
                </c:pt>
                <c:pt idx="329">
                  <c:v>5.6730769230769234</c:v>
                </c:pt>
                <c:pt idx="330">
                  <c:v>5.6538461538461542</c:v>
                </c:pt>
                <c:pt idx="331">
                  <c:v>5.634615384615385</c:v>
                </c:pt>
                <c:pt idx="332">
                  <c:v>5.615384615384615</c:v>
                </c:pt>
                <c:pt idx="333">
                  <c:v>5.5961538461538458</c:v>
                </c:pt>
                <c:pt idx="334">
                  <c:v>5.5769230769230766</c:v>
                </c:pt>
                <c:pt idx="335">
                  <c:v>5.5576923076923075</c:v>
                </c:pt>
                <c:pt idx="336">
                  <c:v>5.5384615384615383</c:v>
                </c:pt>
                <c:pt idx="337">
                  <c:v>5.5192307692307692</c:v>
                </c:pt>
                <c:pt idx="338">
                  <c:v>5.5</c:v>
                </c:pt>
                <c:pt idx="339">
                  <c:v>5.4807692307692308</c:v>
                </c:pt>
                <c:pt idx="340">
                  <c:v>5.4615384615384617</c:v>
                </c:pt>
                <c:pt idx="341">
                  <c:v>5.4423076923076925</c:v>
                </c:pt>
                <c:pt idx="342">
                  <c:v>5.4230769230769234</c:v>
                </c:pt>
                <c:pt idx="343">
                  <c:v>5.4038461538461542</c:v>
                </c:pt>
                <c:pt idx="344">
                  <c:v>5.384615384615385</c:v>
                </c:pt>
                <c:pt idx="345">
                  <c:v>5.365384615384615</c:v>
                </c:pt>
                <c:pt idx="346">
                  <c:v>5.3461538461538458</c:v>
                </c:pt>
                <c:pt idx="347">
                  <c:v>5.3269230769230766</c:v>
                </c:pt>
                <c:pt idx="348">
                  <c:v>5.3076923076923075</c:v>
                </c:pt>
                <c:pt idx="349">
                  <c:v>5.2884615384615383</c:v>
                </c:pt>
                <c:pt idx="350">
                  <c:v>5.2692307692307692</c:v>
                </c:pt>
                <c:pt idx="351">
                  <c:v>5.25</c:v>
                </c:pt>
                <c:pt idx="352">
                  <c:v>5.2307692307692308</c:v>
                </c:pt>
                <c:pt idx="353">
                  <c:v>5.2115384615384617</c:v>
                </c:pt>
                <c:pt idx="354">
                  <c:v>5.1923076923076925</c:v>
                </c:pt>
                <c:pt idx="355">
                  <c:v>5.1730769230769234</c:v>
                </c:pt>
                <c:pt idx="356">
                  <c:v>5.1538461538461542</c:v>
                </c:pt>
                <c:pt idx="357">
                  <c:v>5.134615384615385</c:v>
                </c:pt>
                <c:pt idx="358">
                  <c:v>5.115384615384615</c:v>
                </c:pt>
                <c:pt idx="359">
                  <c:v>5.0961538461538458</c:v>
                </c:pt>
                <c:pt idx="360">
                  <c:v>5.0769230769230766</c:v>
                </c:pt>
                <c:pt idx="361">
                  <c:v>5.0576923076923075</c:v>
                </c:pt>
                <c:pt idx="362">
                  <c:v>5.0384615384615383</c:v>
                </c:pt>
                <c:pt idx="363">
                  <c:v>5.0192307692307692</c:v>
                </c:pt>
                <c:pt idx="364">
                  <c:v>5</c:v>
                </c:pt>
                <c:pt idx="365">
                  <c:v>4.9807692307692308</c:v>
                </c:pt>
                <c:pt idx="366">
                  <c:v>4.9615384615384617</c:v>
                </c:pt>
                <c:pt idx="367">
                  <c:v>4.9423076923076925</c:v>
                </c:pt>
                <c:pt idx="368">
                  <c:v>4.9230769230769234</c:v>
                </c:pt>
                <c:pt idx="369">
                  <c:v>4.9038461538461542</c:v>
                </c:pt>
                <c:pt idx="370">
                  <c:v>4.884615384615385</c:v>
                </c:pt>
                <c:pt idx="371">
                  <c:v>4.865384615384615</c:v>
                </c:pt>
                <c:pt idx="372">
                  <c:v>4.8461538461538458</c:v>
                </c:pt>
                <c:pt idx="373">
                  <c:v>4.8269230769230766</c:v>
                </c:pt>
                <c:pt idx="374">
                  <c:v>4.8076923076923075</c:v>
                </c:pt>
                <c:pt idx="375">
                  <c:v>4.7884615384615383</c:v>
                </c:pt>
                <c:pt idx="376">
                  <c:v>4.7692307692307692</c:v>
                </c:pt>
                <c:pt idx="377">
                  <c:v>4.75</c:v>
                </c:pt>
                <c:pt idx="378">
                  <c:v>4.7307692307692308</c:v>
                </c:pt>
                <c:pt idx="379">
                  <c:v>4.7115384615384617</c:v>
                </c:pt>
                <c:pt idx="380">
                  <c:v>4.6923076923076925</c:v>
                </c:pt>
                <c:pt idx="381">
                  <c:v>4.6730769230769234</c:v>
                </c:pt>
                <c:pt idx="382">
                  <c:v>4.6538461538461542</c:v>
                </c:pt>
                <c:pt idx="383">
                  <c:v>4.634615384615385</c:v>
                </c:pt>
                <c:pt idx="384">
                  <c:v>4.615384615384615</c:v>
                </c:pt>
                <c:pt idx="385">
                  <c:v>4.5961538461538458</c:v>
                </c:pt>
                <c:pt idx="386">
                  <c:v>4.5769230769230766</c:v>
                </c:pt>
                <c:pt idx="387">
                  <c:v>4.5576923076923075</c:v>
                </c:pt>
                <c:pt idx="388">
                  <c:v>4.5384615384615383</c:v>
                </c:pt>
                <c:pt idx="389">
                  <c:v>4.5192307692307692</c:v>
                </c:pt>
                <c:pt idx="390">
                  <c:v>4.5</c:v>
                </c:pt>
                <c:pt idx="391">
                  <c:v>4.4807692307692308</c:v>
                </c:pt>
                <c:pt idx="392">
                  <c:v>4.4615384615384617</c:v>
                </c:pt>
                <c:pt idx="393">
                  <c:v>4.4423076923076925</c:v>
                </c:pt>
                <c:pt idx="394">
                  <c:v>4.4230769230769234</c:v>
                </c:pt>
                <c:pt idx="395">
                  <c:v>4.4038461538461542</c:v>
                </c:pt>
                <c:pt idx="396">
                  <c:v>4.384615384615385</c:v>
                </c:pt>
                <c:pt idx="397">
                  <c:v>4.365384615384615</c:v>
                </c:pt>
                <c:pt idx="398">
                  <c:v>4.3461538461538458</c:v>
                </c:pt>
                <c:pt idx="399">
                  <c:v>4.3269230769230766</c:v>
                </c:pt>
                <c:pt idx="400">
                  <c:v>4.3076923076923075</c:v>
                </c:pt>
                <c:pt idx="401">
                  <c:v>4.2884615384615383</c:v>
                </c:pt>
                <c:pt idx="402">
                  <c:v>4.2692307692307692</c:v>
                </c:pt>
                <c:pt idx="403">
                  <c:v>4.25</c:v>
                </c:pt>
                <c:pt idx="404">
                  <c:v>4.2307692307692308</c:v>
                </c:pt>
                <c:pt idx="405">
                  <c:v>4.2115384615384617</c:v>
                </c:pt>
                <c:pt idx="406">
                  <c:v>4.1923076923076925</c:v>
                </c:pt>
                <c:pt idx="407">
                  <c:v>4.1730769230769234</c:v>
                </c:pt>
                <c:pt idx="408">
                  <c:v>4.1538461538461542</c:v>
                </c:pt>
                <c:pt idx="409">
                  <c:v>4.134615384615385</c:v>
                </c:pt>
                <c:pt idx="410">
                  <c:v>4.115384615384615</c:v>
                </c:pt>
                <c:pt idx="411">
                  <c:v>4.0961538461538458</c:v>
                </c:pt>
                <c:pt idx="412">
                  <c:v>4.0769230769230766</c:v>
                </c:pt>
                <c:pt idx="413">
                  <c:v>4.0576923076923075</c:v>
                </c:pt>
                <c:pt idx="414">
                  <c:v>4.0384615384615383</c:v>
                </c:pt>
                <c:pt idx="415">
                  <c:v>4.0192307692307692</c:v>
                </c:pt>
                <c:pt idx="416">
                  <c:v>4</c:v>
                </c:pt>
                <c:pt idx="417">
                  <c:v>3.9807692307692308</c:v>
                </c:pt>
                <c:pt idx="418">
                  <c:v>3.9615384615384617</c:v>
                </c:pt>
                <c:pt idx="419">
                  <c:v>3.9423076923076925</c:v>
                </c:pt>
                <c:pt idx="420">
                  <c:v>3.9230769230769229</c:v>
                </c:pt>
                <c:pt idx="421">
                  <c:v>3.9038461538461537</c:v>
                </c:pt>
                <c:pt idx="422">
                  <c:v>3.8846153846153846</c:v>
                </c:pt>
                <c:pt idx="423">
                  <c:v>3.8653846153846154</c:v>
                </c:pt>
                <c:pt idx="424">
                  <c:v>3.8461538461538463</c:v>
                </c:pt>
                <c:pt idx="425">
                  <c:v>3.8269230769230771</c:v>
                </c:pt>
                <c:pt idx="426">
                  <c:v>3.8076923076923075</c:v>
                </c:pt>
                <c:pt idx="427">
                  <c:v>3.7884615384615383</c:v>
                </c:pt>
                <c:pt idx="428">
                  <c:v>3.7692307692307692</c:v>
                </c:pt>
                <c:pt idx="429">
                  <c:v>3.75</c:v>
                </c:pt>
                <c:pt idx="430">
                  <c:v>3.7307692307692308</c:v>
                </c:pt>
                <c:pt idx="431">
                  <c:v>3.7115384615384617</c:v>
                </c:pt>
                <c:pt idx="432">
                  <c:v>3.6923076923076925</c:v>
                </c:pt>
                <c:pt idx="433">
                  <c:v>3.6730769230769229</c:v>
                </c:pt>
                <c:pt idx="434">
                  <c:v>3.6538461538461537</c:v>
                </c:pt>
                <c:pt idx="435">
                  <c:v>3.6346153846153846</c:v>
                </c:pt>
                <c:pt idx="436">
                  <c:v>3.6153846153846154</c:v>
                </c:pt>
                <c:pt idx="437">
                  <c:v>3.5961538461538463</c:v>
                </c:pt>
                <c:pt idx="438">
                  <c:v>3.5769230769230771</c:v>
                </c:pt>
                <c:pt idx="439">
                  <c:v>3.5576923076923075</c:v>
                </c:pt>
                <c:pt idx="440">
                  <c:v>3.5384615384615383</c:v>
                </c:pt>
                <c:pt idx="441">
                  <c:v>3.5192307692307692</c:v>
                </c:pt>
                <c:pt idx="442">
                  <c:v>3.5</c:v>
                </c:pt>
                <c:pt idx="443">
                  <c:v>3.4807692307692308</c:v>
                </c:pt>
                <c:pt idx="444">
                  <c:v>3.4615384615384617</c:v>
                </c:pt>
                <c:pt idx="445">
                  <c:v>3.4423076923076925</c:v>
                </c:pt>
                <c:pt idx="446">
                  <c:v>3.4230769230769229</c:v>
                </c:pt>
                <c:pt idx="447">
                  <c:v>3.4038461538461537</c:v>
                </c:pt>
                <c:pt idx="448">
                  <c:v>3.3846153846153846</c:v>
                </c:pt>
                <c:pt idx="449">
                  <c:v>3.3653846153846154</c:v>
                </c:pt>
                <c:pt idx="450">
                  <c:v>3.3461538461538463</c:v>
                </c:pt>
                <c:pt idx="451">
                  <c:v>3.3269230769230771</c:v>
                </c:pt>
                <c:pt idx="452">
                  <c:v>3.3076923076923075</c:v>
                </c:pt>
                <c:pt idx="453">
                  <c:v>3.2884615384615383</c:v>
                </c:pt>
                <c:pt idx="454">
                  <c:v>3.2692307692307692</c:v>
                </c:pt>
                <c:pt idx="455">
                  <c:v>3.25</c:v>
                </c:pt>
                <c:pt idx="456">
                  <c:v>3.2307692307692308</c:v>
                </c:pt>
                <c:pt idx="457">
                  <c:v>3.2115384615384617</c:v>
                </c:pt>
                <c:pt idx="458">
                  <c:v>3.1923076923076925</c:v>
                </c:pt>
                <c:pt idx="459">
                  <c:v>3.1730769230769229</c:v>
                </c:pt>
                <c:pt idx="460">
                  <c:v>3.1538461538461537</c:v>
                </c:pt>
                <c:pt idx="461">
                  <c:v>3.1346153846153846</c:v>
                </c:pt>
                <c:pt idx="462">
                  <c:v>3.1153846153846154</c:v>
                </c:pt>
                <c:pt idx="463">
                  <c:v>3.0961538461538463</c:v>
                </c:pt>
                <c:pt idx="464">
                  <c:v>3.0769230769230771</c:v>
                </c:pt>
                <c:pt idx="465">
                  <c:v>3.0576923076923075</c:v>
                </c:pt>
                <c:pt idx="466">
                  <c:v>3.0384615384615383</c:v>
                </c:pt>
                <c:pt idx="467">
                  <c:v>3.0192307692307692</c:v>
                </c:pt>
                <c:pt idx="468">
                  <c:v>3</c:v>
                </c:pt>
                <c:pt idx="469">
                  <c:v>2.9807692307692308</c:v>
                </c:pt>
                <c:pt idx="470">
                  <c:v>2.9615384615384617</c:v>
                </c:pt>
                <c:pt idx="471">
                  <c:v>2.9423076923076925</c:v>
                </c:pt>
                <c:pt idx="472">
                  <c:v>2.9230769230769229</c:v>
                </c:pt>
                <c:pt idx="473">
                  <c:v>2.9038461538461537</c:v>
                </c:pt>
                <c:pt idx="474">
                  <c:v>2.8846153846153846</c:v>
                </c:pt>
                <c:pt idx="475">
                  <c:v>2.8653846153846154</c:v>
                </c:pt>
                <c:pt idx="476">
                  <c:v>2.8461538461538463</c:v>
                </c:pt>
                <c:pt idx="477">
                  <c:v>2.8269230769230771</c:v>
                </c:pt>
                <c:pt idx="478">
                  <c:v>2.8076923076923075</c:v>
                </c:pt>
                <c:pt idx="479">
                  <c:v>2.7884615384615383</c:v>
                </c:pt>
                <c:pt idx="480">
                  <c:v>2.7692307692307692</c:v>
                </c:pt>
                <c:pt idx="481">
                  <c:v>2.75</c:v>
                </c:pt>
                <c:pt idx="482">
                  <c:v>2.7307692307692308</c:v>
                </c:pt>
                <c:pt idx="483">
                  <c:v>2.7115384615384617</c:v>
                </c:pt>
                <c:pt idx="484">
                  <c:v>2.6923076923076925</c:v>
                </c:pt>
                <c:pt idx="485">
                  <c:v>2.6730769230769229</c:v>
                </c:pt>
                <c:pt idx="486">
                  <c:v>2.6538461538461537</c:v>
                </c:pt>
                <c:pt idx="487">
                  <c:v>2.6346153846153846</c:v>
                </c:pt>
                <c:pt idx="488">
                  <c:v>2.6153846153846154</c:v>
                </c:pt>
                <c:pt idx="489">
                  <c:v>2.5961538461538463</c:v>
                </c:pt>
                <c:pt idx="490">
                  <c:v>2.5769230769230771</c:v>
                </c:pt>
                <c:pt idx="491">
                  <c:v>2.5576923076923075</c:v>
                </c:pt>
                <c:pt idx="492">
                  <c:v>2.5384615384615383</c:v>
                </c:pt>
                <c:pt idx="493">
                  <c:v>2.5192307692307692</c:v>
                </c:pt>
                <c:pt idx="494">
                  <c:v>2.5</c:v>
                </c:pt>
                <c:pt idx="495">
                  <c:v>2.4807692307692308</c:v>
                </c:pt>
                <c:pt idx="496">
                  <c:v>2.4615384615384617</c:v>
                </c:pt>
                <c:pt idx="497">
                  <c:v>2.4423076923076925</c:v>
                </c:pt>
                <c:pt idx="498">
                  <c:v>2.4230769230769229</c:v>
                </c:pt>
                <c:pt idx="499">
                  <c:v>2.4038461538461537</c:v>
                </c:pt>
                <c:pt idx="500">
                  <c:v>2.3846153846153846</c:v>
                </c:pt>
                <c:pt idx="501">
                  <c:v>2.3653846153846154</c:v>
                </c:pt>
                <c:pt idx="502">
                  <c:v>2.3461538461538463</c:v>
                </c:pt>
                <c:pt idx="503">
                  <c:v>2.3269230769230771</c:v>
                </c:pt>
                <c:pt idx="504">
                  <c:v>2.3076923076923075</c:v>
                </c:pt>
                <c:pt idx="505">
                  <c:v>2.2884615384615383</c:v>
                </c:pt>
                <c:pt idx="506">
                  <c:v>2.2692307692307692</c:v>
                </c:pt>
                <c:pt idx="507">
                  <c:v>2.25</c:v>
                </c:pt>
                <c:pt idx="508">
                  <c:v>2.2307692307692308</c:v>
                </c:pt>
                <c:pt idx="509">
                  <c:v>2.2115384615384617</c:v>
                </c:pt>
                <c:pt idx="510">
                  <c:v>2.1923076923076925</c:v>
                </c:pt>
                <c:pt idx="511">
                  <c:v>2.1730769230769229</c:v>
                </c:pt>
                <c:pt idx="512">
                  <c:v>2.1538461538461537</c:v>
                </c:pt>
                <c:pt idx="513">
                  <c:v>2.1346153846153846</c:v>
                </c:pt>
                <c:pt idx="514">
                  <c:v>2.1153846153846154</c:v>
                </c:pt>
                <c:pt idx="515">
                  <c:v>2.0961538461538463</c:v>
                </c:pt>
                <c:pt idx="516">
                  <c:v>2.0769230769230771</c:v>
                </c:pt>
                <c:pt idx="517">
                  <c:v>2.0576923076923075</c:v>
                </c:pt>
                <c:pt idx="518">
                  <c:v>2.0384615384615383</c:v>
                </c:pt>
                <c:pt idx="519">
                  <c:v>2.0192307692307692</c:v>
                </c:pt>
                <c:pt idx="520">
                  <c:v>2</c:v>
                </c:pt>
                <c:pt idx="521">
                  <c:v>1.9807692307692308</c:v>
                </c:pt>
                <c:pt idx="522">
                  <c:v>1.9615384615384615</c:v>
                </c:pt>
                <c:pt idx="523">
                  <c:v>1.9423076923076923</c:v>
                </c:pt>
                <c:pt idx="524">
                  <c:v>1.9230769230769231</c:v>
                </c:pt>
                <c:pt idx="525">
                  <c:v>1.9038461538461537</c:v>
                </c:pt>
                <c:pt idx="526">
                  <c:v>1.8846153846153846</c:v>
                </c:pt>
                <c:pt idx="527">
                  <c:v>1.8653846153846154</c:v>
                </c:pt>
                <c:pt idx="528">
                  <c:v>1.8461538461538463</c:v>
                </c:pt>
                <c:pt idx="529">
                  <c:v>1.8269230769230769</c:v>
                </c:pt>
                <c:pt idx="530">
                  <c:v>1.8076923076923077</c:v>
                </c:pt>
                <c:pt idx="531">
                  <c:v>1.7884615384615385</c:v>
                </c:pt>
                <c:pt idx="532">
                  <c:v>1.7692307692307692</c:v>
                </c:pt>
                <c:pt idx="533">
                  <c:v>1.75</c:v>
                </c:pt>
                <c:pt idx="534">
                  <c:v>1.7307692307692308</c:v>
                </c:pt>
                <c:pt idx="535">
                  <c:v>1.7115384615384615</c:v>
                </c:pt>
                <c:pt idx="536">
                  <c:v>1.6923076923076923</c:v>
                </c:pt>
                <c:pt idx="537">
                  <c:v>1.6730769230769231</c:v>
                </c:pt>
                <c:pt idx="538">
                  <c:v>1.6538461538461537</c:v>
                </c:pt>
                <c:pt idx="539">
                  <c:v>1.6346153846153846</c:v>
                </c:pt>
                <c:pt idx="540">
                  <c:v>1.6153846153846154</c:v>
                </c:pt>
                <c:pt idx="541">
                  <c:v>1.5961538461538463</c:v>
                </c:pt>
                <c:pt idx="542">
                  <c:v>1.5769230769230769</c:v>
                </c:pt>
                <c:pt idx="543">
                  <c:v>1.5576923076923077</c:v>
                </c:pt>
                <c:pt idx="544">
                  <c:v>1.5384615384615385</c:v>
                </c:pt>
                <c:pt idx="545">
                  <c:v>1.5192307692307692</c:v>
                </c:pt>
                <c:pt idx="546">
                  <c:v>1.5</c:v>
                </c:pt>
                <c:pt idx="547">
                  <c:v>1.4807692307692308</c:v>
                </c:pt>
                <c:pt idx="548">
                  <c:v>1.4615384615384615</c:v>
                </c:pt>
                <c:pt idx="549">
                  <c:v>1.4423076923076923</c:v>
                </c:pt>
                <c:pt idx="550">
                  <c:v>1.4230769230769231</c:v>
                </c:pt>
                <c:pt idx="551">
                  <c:v>1.4038461538461537</c:v>
                </c:pt>
                <c:pt idx="552">
                  <c:v>1.3846153846153846</c:v>
                </c:pt>
                <c:pt idx="553">
                  <c:v>1.3653846153846154</c:v>
                </c:pt>
                <c:pt idx="554">
                  <c:v>1.3461538461538463</c:v>
                </c:pt>
                <c:pt idx="555">
                  <c:v>1.3269230769230769</c:v>
                </c:pt>
                <c:pt idx="556">
                  <c:v>1.3076923076923077</c:v>
                </c:pt>
                <c:pt idx="557">
                  <c:v>1.2884615384615385</c:v>
                </c:pt>
                <c:pt idx="558">
                  <c:v>1.2692307692307692</c:v>
                </c:pt>
                <c:pt idx="559">
                  <c:v>1.25</c:v>
                </c:pt>
                <c:pt idx="560">
                  <c:v>1.2307692307692308</c:v>
                </c:pt>
                <c:pt idx="561">
                  <c:v>1.2115384615384615</c:v>
                </c:pt>
                <c:pt idx="562">
                  <c:v>1.1923076923076923</c:v>
                </c:pt>
                <c:pt idx="563">
                  <c:v>1.1730769230769231</c:v>
                </c:pt>
                <c:pt idx="564">
                  <c:v>1.1538461538461537</c:v>
                </c:pt>
                <c:pt idx="565">
                  <c:v>1.1346153846153846</c:v>
                </c:pt>
                <c:pt idx="566">
                  <c:v>1.1153846153846154</c:v>
                </c:pt>
                <c:pt idx="567">
                  <c:v>1.0961538461538463</c:v>
                </c:pt>
                <c:pt idx="568">
                  <c:v>1.0769230769230769</c:v>
                </c:pt>
                <c:pt idx="569">
                  <c:v>1.0576923076923077</c:v>
                </c:pt>
                <c:pt idx="570">
                  <c:v>1.0384615384615385</c:v>
                </c:pt>
                <c:pt idx="571">
                  <c:v>1.0192307692307692</c:v>
                </c:pt>
                <c:pt idx="572">
                  <c:v>1</c:v>
                </c:pt>
                <c:pt idx="573">
                  <c:v>0.98076923076923073</c:v>
                </c:pt>
                <c:pt idx="574">
                  <c:v>0.96153846153846156</c:v>
                </c:pt>
                <c:pt idx="575">
                  <c:v>0.94230769230769229</c:v>
                </c:pt>
                <c:pt idx="576">
                  <c:v>0.92307692307692313</c:v>
                </c:pt>
                <c:pt idx="577">
                  <c:v>0.90384615384615385</c:v>
                </c:pt>
                <c:pt idx="578">
                  <c:v>0.88461538461538458</c:v>
                </c:pt>
                <c:pt idx="579">
                  <c:v>0.86538461538461542</c:v>
                </c:pt>
                <c:pt idx="580">
                  <c:v>0.84615384615384615</c:v>
                </c:pt>
                <c:pt idx="581">
                  <c:v>0.82692307692307687</c:v>
                </c:pt>
                <c:pt idx="582">
                  <c:v>0.80769230769230771</c:v>
                </c:pt>
                <c:pt idx="583">
                  <c:v>0.78846153846153844</c:v>
                </c:pt>
                <c:pt idx="584">
                  <c:v>0.76923076923076927</c:v>
                </c:pt>
                <c:pt idx="585">
                  <c:v>0.75</c:v>
                </c:pt>
                <c:pt idx="586">
                  <c:v>0.73076923076923073</c:v>
                </c:pt>
                <c:pt idx="587">
                  <c:v>0.71153846153846156</c:v>
                </c:pt>
                <c:pt idx="588">
                  <c:v>0.69230769230769229</c:v>
                </c:pt>
                <c:pt idx="589">
                  <c:v>0.67307692307692313</c:v>
                </c:pt>
                <c:pt idx="590">
                  <c:v>0.65384615384615385</c:v>
                </c:pt>
                <c:pt idx="591">
                  <c:v>0.63461538461538458</c:v>
                </c:pt>
                <c:pt idx="592">
                  <c:v>0.61538461538461542</c:v>
                </c:pt>
                <c:pt idx="593">
                  <c:v>0.59615384615384615</c:v>
                </c:pt>
                <c:pt idx="594">
                  <c:v>0.57692307692307687</c:v>
                </c:pt>
                <c:pt idx="595">
                  <c:v>0.55769230769230771</c:v>
                </c:pt>
                <c:pt idx="596">
                  <c:v>0.53846153846153844</c:v>
                </c:pt>
                <c:pt idx="597">
                  <c:v>0.51923076923076927</c:v>
                </c:pt>
                <c:pt idx="598">
                  <c:v>0.5</c:v>
                </c:pt>
                <c:pt idx="599">
                  <c:v>0.48076923076923078</c:v>
                </c:pt>
                <c:pt idx="600">
                  <c:v>0.46153846153846156</c:v>
                </c:pt>
                <c:pt idx="601">
                  <c:v>0.44230769230769229</c:v>
                </c:pt>
                <c:pt idx="602">
                  <c:v>0.42307692307692307</c:v>
                </c:pt>
                <c:pt idx="603">
                  <c:v>0.40384615384615385</c:v>
                </c:pt>
                <c:pt idx="604">
                  <c:v>0.38461538461538464</c:v>
                </c:pt>
                <c:pt idx="605">
                  <c:v>0.36538461538461536</c:v>
                </c:pt>
                <c:pt idx="606">
                  <c:v>0.34615384615384615</c:v>
                </c:pt>
                <c:pt idx="607">
                  <c:v>0.32692307692307693</c:v>
                </c:pt>
                <c:pt idx="608">
                  <c:v>0.30769230769230771</c:v>
                </c:pt>
                <c:pt idx="609">
                  <c:v>0.28846153846153844</c:v>
                </c:pt>
                <c:pt idx="610">
                  <c:v>0.26923076923076922</c:v>
                </c:pt>
                <c:pt idx="611">
                  <c:v>0.25</c:v>
                </c:pt>
                <c:pt idx="612">
                  <c:v>0.23076923076923078</c:v>
                </c:pt>
                <c:pt idx="613">
                  <c:v>0.21153846153846154</c:v>
                </c:pt>
                <c:pt idx="614">
                  <c:v>0.19230769230769232</c:v>
                </c:pt>
                <c:pt idx="615">
                  <c:v>0.17307692307692307</c:v>
                </c:pt>
                <c:pt idx="616">
                  <c:v>0.15384615384615385</c:v>
                </c:pt>
                <c:pt idx="617">
                  <c:v>0.13461538461538461</c:v>
                </c:pt>
                <c:pt idx="618">
                  <c:v>0.11538461538461539</c:v>
                </c:pt>
                <c:pt idx="619">
                  <c:v>9.6153846153846159E-2</c:v>
                </c:pt>
                <c:pt idx="620">
                  <c:v>7.6923076923076927E-2</c:v>
                </c:pt>
                <c:pt idx="621">
                  <c:v>5.7692307692307696E-2</c:v>
                </c:pt>
                <c:pt idx="622">
                  <c:v>3.8461538461538464E-2</c:v>
                </c:pt>
                <c:pt idx="623">
                  <c:v>1.9230769230769232E-2</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numCache>
            </c:numRef>
          </c:xVal>
          <c:yVal>
            <c:numRef>
              <c:f>'Dinero equivalente'!$I$2:$I$683</c:f>
              <c:numCache>
                <c:formatCode>0.00%</c:formatCode>
                <c:ptCount val="682"/>
                <c:pt idx="0">
                  <c:v>-3.8647342995169032E-2</c:v>
                </c:pt>
                <c:pt idx="1">
                  <c:v>-3.8647642679900507E-2</c:v>
                </c:pt>
                <c:pt idx="2">
                  <c:v>-3.8647943332918988E-2</c:v>
                </c:pt>
                <c:pt idx="3">
                  <c:v>-3.8648244958924494E-2</c:v>
                </c:pt>
                <c:pt idx="4">
                  <c:v>-3.8648547562647906E-2</c:v>
                </c:pt>
                <c:pt idx="5">
                  <c:v>-3.8648851148851193E-2</c:v>
                </c:pt>
                <c:pt idx="6">
                  <c:v>-3.8649155722326523E-2</c:v>
                </c:pt>
                <c:pt idx="7">
                  <c:v>-3.8649461287897591E-2</c:v>
                </c:pt>
                <c:pt idx="8">
                  <c:v>-3.8649767850420291E-2</c:v>
                </c:pt>
                <c:pt idx="9">
                  <c:v>-3.8650075414781382E-2</c:v>
                </c:pt>
                <c:pt idx="10">
                  <c:v>-3.8650383985899595E-2</c:v>
                </c:pt>
                <c:pt idx="11">
                  <c:v>-3.8650693568726302E-2</c:v>
                </c:pt>
                <c:pt idx="12">
                  <c:v>-3.8651004168245739E-2</c:v>
                </c:pt>
                <c:pt idx="13">
                  <c:v>-3.8651315789473673E-2</c:v>
                </c:pt>
                <c:pt idx="14">
                  <c:v>-3.8651628437460284E-2</c:v>
                </c:pt>
                <c:pt idx="15">
                  <c:v>-3.8651942117288618E-2</c:v>
                </c:pt>
                <c:pt idx="16">
                  <c:v>-3.8652256834075027E-2</c:v>
                </c:pt>
                <c:pt idx="17">
                  <c:v>-3.8652572592969836E-2</c:v>
                </c:pt>
                <c:pt idx="18">
                  <c:v>-3.865288939915823E-2</c:v>
                </c:pt>
                <c:pt idx="19">
                  <c:v>-3.865320725785848E-2</c:v>
                </c:pt>
                <c:pt idx="20">
                  <c:v>-3.8653526174324826E-2</c:v>
                </c:pt>
                <c:pt idx="21">
                  <c:v>-3.8653846153845928E-2</c:v>
                </c:pt>
                <c:pt idx="22">
                  <c:v>-3.8654167201746636E-2</c:v>
                </c:pt>
                <c:pt idx="23">
                  <c:v>-3.8654489323385777E-2</c:v>
                </c:pt>
                <c:pt idx="24">
                  <c:v>-3.8654812524159254E-2</c:v>
                </c:pt>
                <c:pt idx="25">
                  <c:v>-3.8655136809499391E-2</c:v>
                </c:pt>
                <c:pt idx="26">
                  <c:v>-3.8655462184874034E-2</c:v>
                </c:pt>
                <c:pt idx="27">
                  <c:v>-3.8655788655788559E-2</c:v>
                </c:pt>
                <c:pt idx="28">
                  <c:v>-3.8656116227785642E-2</c:v>
                </c:pt>
                <c:pt idx="29">
                  <c:v>-3.865644490644482E-2</c:v>
                </c:pt>
                <c:pt idx="30">
                  <c:v>-3.8656774697383822E-2</c:v>
                </c:pt>
                <c:pt idx="31">
                  <c:v>-3.8657105606258346E-2</c:v>
                </c:pt>
                <c:pt idx="32">
                  <c:v>-3.865743763876206E-2</c:v>
                </c:pt>
                <c:pt idx="33">
                  <c:v>-3.8657770800627933E-2</c:v>
                </c:pt>
                <c:pt idx="34">
                  <c:v>-3.8658105097628015E-2</c:v>
                </c:pt>
                <c:pt idx="35">
                  <c:v>-3.8658440535573657E-2</c:v>
                </c:pt>
                <c:pt idx="36">
                  <c:v>-3.8658777120315735E-2</c:v>
                </c:pt>
                <c:pt idx="37">
                  <c:v>-3.8659114857745092E-2</c:v>
                </c:pt>
                <c:pt idx="38">
                  <c:v>-3.8659453753793649E-2</c:v>
                </c:pt>
                <c:pt idx="39">
                  <c:v>-3.8659793814433074E-2</c:v>
                </c:pt>
                <c:pt idx="40">
                  <c:v>-3.8660135045677002E-2</c:v>
                </c:pt>
                <c:pt idx="41">
                  <c:v>-3.866047745358081E-2</c:v>
                </c:pt>
                <c:pt idx="42">
                  <c:v>-3.8660821044240734E-2</c:v>
                </c:pt>
                <c:pt idx="43">
                  <c:v>-3.8661165823795418E-2</c:v>
                </c:pt>
                <c:pt idx="44">
                  <c:v>-3.8661511798427028E-2</c:v>
                </c:pt>
                <c:pt idx="45">
                  <c:v>-3.8661858974359031E-2</c:v>
                </c:pt>
                <c:pt idx="46">
                  <c:v>-3.8662207357859524E-2</c:v>
                </c:pt>
                <c:pt idx="47">
                  <c:v>-3.866255695523968E-2</c:v>
                </c:pt>
                <c:pt idx="48">
                  <c:v>-3.8662907772855526E-2</c:v>
                </c:pt>
                <c:pt idx="49">
                  <c:v>-3.8663259817105944E-2</c:v>
                </c:pt>
                <c:pt idx="50">
                  <c:v>-3.8663613094436222E-2</c:v>
                </c:pt>
                <c:pt idx="51">
                  <c:v>-3.8663967611336281E-2</c:v>
                </c:pt>
                <c:pt idx="52">
                  <c:v>-3.8664323374340892E-2</c:v>
                </c:pt>
                <c:pt idx="53">
                  <c:v>-3.8664680390032347E-2</c:v>
                </c:pt>
                <c:pt idx="54">
                  <c:v>-3.8665038665038676E-2</c:v>
                </c:pt>
                <c:pt idx="55">
                  <c:v>-3.8665398206034096E-2</c:v>
                </c:pt>
                <c:pt idx="56">
                  <c:v>-3.866575901974123E-2</c:v>
                </c:pt>
                <c:pt idx="57">
                  <c:v>-3.8666121112929774E-2</c:v>
                </c:pt>
                <c:pt idx="58">
                  <c:v>-3.8666484492417164E-2</c:v>
                </c:pt>
                <c:pt idx="59">
                  <c:v>-3.8666849165069683E-2</c:v>
                </c:pt>
                <c:pt idx="60">
                  <c:v>-3.8667215137803357E-2</c:v>
                </c:pt>
                <c:pt idx="61">
                  <c:v>-3.8667582417582391E-2</c:v>
                </c:pt>
                <c:pt idx="62">
                  <c:v>-3.866795101142162E-2</c:v>
                </c:pt>
                <c:pt idx="63">
                  <c:v>-3.8668320926385391E-2</c:v>
                </c:pt>
                <c:pt idx="64">
                  <c:v>-3.8668692169590013E-2</c:v>
                </c:pt>
                <c:pt idx="65">
                  <c:v>-3.8669064748201532E-2</c:v>
                </c:pt>
                <c:pt idx="66">
                  <c:v>-3.8669438669438394E-2</c:v>
                </c:pt>
                <c:pt idx="67">
                  <c:v>-3.8669813940572118E-2</c:v>
                </c:pt>
                <c:pt idx="68">
                  <c:v>-3.8670190568924623E-2</c:v>
                </c:pt>
                <c:pt idx="69">
                  <c:v>-3.8670568561872898E-2</c:v>
                </c:pt>
                <c:pt idx="70">
                  <c:v>-3.8670947926846333E-2</c:v>
                </c:pt>
                <c:pt idx="71">
                  <c:v>-3.867132867132872E-2</c:v>
                </c:pt>
                <c:pt idx="72">
                  <c:v>-3.867171080285825E-2</c:v>
                </c:pt>
                <c:pt idx="73">
                  <c:v>-3.8672094329028406E-2</c:v>
                </c:pt>
                <c:pt idx="74">
                  <c:v>-3.8672479257488401E-2</c:v>
                </c:pt>
                <c:pt idx="75">
                  <c:v>-3.8672865595942518E-2</c:v>
                </c:pt>
                <c:pt idx="76">
                  <c:v>-3.8673253352152548E-2</c:v>
                </c:pt>
                <c:pt idx="77">
                  <c:v>-3.8673642533936903E-2</c:v>
                </c:pt>
                <c:pt idx="78">
                  <c:v>-3.8674033149171283E-2</c:v>
                </c:pt>
                <c:pt idx="79">
                  <c:v>-3.867442520579023E-2</c:v>
                </c:pt>
                <c:pt idx="80">
                  <c:v>-3.8674818711787351E-2</c:v>
                </c:pt>
                <c:pt idx="81">
                  <c:v>-3.8675213675213538E-2</c:v>
                </c:pt>
                <c:pt idx="82">
                  <c:v>-3.8675610104181413E-2</c:v>
                </c:pt>
                <c:pt idx="83">
                  <c:v>-3.8676008006863105E-2</c:v>
                </c:pt>
                <c:pt idx="84">
                  <c:v>-3.8676407391491363E-2</c:v>
                </c:pt>
                <c:pt idx="85">
                  <c:v>-3.8676808266360441E-2</c:v>
                </c:pt>
                <c:pt idx="86">
                  <c:v>-3.8677210639827431E-2</c:v>
                </c:pt>
                <c:pt idx="87">
                  <c:v>-3.8677614520311154E-2</c:v>
                </c:pt>
                <c:pt idx="88">
                  <c:v>-3.8678019916293938E-2</c:v>
                </c:pt>
                <c:pt idx="89">
                  <c:v>-3.8678426836321611E-2</c:v>
                </c:pt>
                <c:pt idx="90">
                  <c:v>-3.8678835289005065E-2</c:v>
                </c:pt>
                <c:pt idx="91">
                  <c:v>-3.8679245283018915E-2</c:v>
                </c:pt>
                <c:pt idx="92">
                  <c:v>-3.8679656827104614E-2</c:v>
                </c:pt>
                <c:pt idx="93">
                  <c:v>-3.8680069930070005E-2</c:v>
                </c:pt>
                <c:pt idx="94">
                  <c:v>-3.8680484600788212E-2</c:v>
                </c:pt>
                <c:pt idx="95">
                  <c:v>-3.8680900848201194E-2</c:v>
                </c:pt>
                <c:pt idx="96">
                  <c:v>-3.8681318681318855E-2</c:v>
                </c:pt>
                <c:pt idx="97">
                  <c:v>-3.8681738109219044E-2</c:v>
                </c:pt>
                <c:pt idx="98">
                  <c:v>-3.8682159141049999E-2</c:v>
                </c:pt>
                <c:pt idx="99">
                  <c:v>-3.8682581786029901E-2</c:v>
                </c:pt>
                <c:pt idx="100">
                  <c:v>-3.8683006053447544E-2</c:v>
                </c:pt>
                <c:pt idx="101">
                  <c:v>-3.8683431952662772E-2</c:v>
                </c:pt>
                <c:pt idx="102">
                  <c:v>-3.8683859493108042E-2</c:v>
                </c:pt>
                <c:pt idx="103">
                  <c:v>-3.8684288684288859E-2</c:v>
                </c:pt>
                <c:pt idx="104">
                  <c:v>-3.8684719535783341E-2</c:v>
                </c:pt>
                <c:pt idx="105">
                  <c:v>-3.8685152057244876E-2</c:v>
                </c:pt>
                <c:pt idx="106">
                  <c:v>-3.8685586258401683E-2</c:v>
                </c:pt>
                <c:pt idx="107">
                  <c:v>-3.8686022149057031E-2</c:v>
                </c:pt>
                <c:pt idx="108">
                  <c:v>-3.8686459739091239E-2</c:v>
                </c:pt>
                <c:pt idx="109">
                  <c:v>-3.8686899038461675E-2</c:v>
                </c:pt>
                <c:pt idx="110">
                  <c:v>-3.8687340057203201E-2</c:v>
                </c:pt>
                <c:pt idx="111">
                  <c:v>-3.8687782805429727E-2</c:v>
                </c:pt>
                <c:pt idx="112">
                  <c:v>-3.868822729333532E-2</c:v>
                </c:pt>
                <c:pt idx="113">
                  <c:v>-3.8688673531193318E-2</c:v>
                </c:pt>
                <c:pt idx="114">
                  <c:v>-3.8689121529358106E-2</c:v>
                </c:pt>
                <c:pt idx="115">
                  <c:v>-3.8689571298266889E-2</c:v>
                </c:pt>
                <c:pt idx="116">
                  <c:v>-3.869002284843881E-2</c:v>
                </c:pt>
                <c:pt idx="117">
                  <c:v>-3.8690476190476275E-2</c:v>
                </c:pt>
                <c:pt idx="118">
                  <c:v>-3.8690931335066292E-2</c:v>
                </c:pt>
                <c:pt idx="119">
                  <c:v>-3.8691388292981799E-2</c:v>
                </c:pt>
                <c:pt idx="120">
                  <c:v>-3.8691847075080776E-2</c:v>
                </c:pt>
                <c:pt idx="121">
                  <c:v>-3.8692307692307581E-2</c:v>
                </c:pt>
                <c:pt idx="122">
                  <c:v>-3.8692770155696055E-2</c:v>
                </c:pt>
                <c:pt idx="123">
                  <c:v>-3.8693234476367078E-2</c:v>
                </c:pt>
                <c:pt idx="124">
                  <c:v>-3.8693700665531461E-2</c:v>
                </c:pt>
                <c:pt idx="125">
                  <c:v>-3.8694168734491274E-2</c:v>
                </c:pt>
                <c:pt idx="126">
                  <c:v>-3.8694638694638739E-2</c:v>
                </c:pt>
                <c:pt idx="127">
                  <c:v>-3.8695110557458667E-2</c:v>
                </c:pt>
                <c:pt idx="128">
                  <c:v>-3.8695584334529576E-2</c:v>
                </c:pt>
                <c:pt idx="129">
                  <c:v>-3.8696060037523461E-2</c:v>
                </c:pt>
                <c:pt idx="130">
                  <c:v>-3.8696537678207799E-2</c:v>
                </c:pt>
                <c:pt idx="131">
                  <c:v>-3.8697017268445766E-2</c:v>
                </c:pt>
                <c:pt idx="132">
                  <c:v>-3.8697498820198239E-2</c:v>
                </c:pt>
                <c:pt idx="133">
                  <c:v>-3.8697982345523352E-2</c:v>
                </c:pt>
                <c:pt idx="134">
                  <c:v>-3.8698467856578711E-2</c:v>
                </c:pt>
                <c:pt idx="135">
                  <c:v>-3.8698955365622068E-2</c:v>
                </c:pt>
                <c:pt idx="136">
                  <c:v>-3.869944488501198E-2</c:v>
                </c:pt>
                <c:pt idx="137">
                  <c:v>-3.8699936427208925E-2</c:v>
                </c:pt>
                <c:pt idx="138">
                  <c:v>-3.8700430004777742E-2</c:v>
                </c:pt>
                <c:pt idx="139">
                  <c:v>-3.8700925630386296E-2</c:v>
                </c:pt>
                <c:pt idx="140">
                  <c:v>-3.8701423316807926E-2</c:v>
                </c:pt>
                <c:pt idx="141">
                  <c:v>-3.8701923076922995E-2</c:v>
                </c:pt>
                <c:pt idx="142">
                  <c:v>-3.8702424923719336E-2</c:v>
                </c:pt>
                <c:pt idx="143">
                  <c:v>-3.8702928870292919E-2</c:v>
                </c:pt>
                <c:pt idx="144">
                  <c:v>-3.8703434929850067E-2</c:v>
                </c:pt>
                <c:pt idx="145">
                  <c:v>-3.8703943115707906E-2</c:v>
                </c:pt>
                <c:pt idx="146">
                  <c:v>-3.8704453441295694E-2</c:v>
                </c:pt>
                <c:pt idx="147">
                  <c:v>-3.8704965920155709E-2</c:v>
                </c:pt>
                <c:pt idx="148">
                  <c:v>-3.8705480565945694E-2</c:v>
                </c:pt>
                <c:pt idx="149">
                  <c:v>-3.8705997392438185E-2</c:v>
                </c:pt>
                <c:pt idx="150">
                  <c:v>-3.870651641352274E-2</c:v>
                </c:pt>
                <c:pt idx="151">
                  <c:v>-3.8707037643207931E-2</c:v>
                </c:pt>
                <c:pt idx="152">
                  <c:v>-3.8707561095620902E-2</c:v>
                </c:pt>
                <c:pt idx="153">
                  <c:v>-3.870808678500981E-2</c:v>
                </c:pt>
                <c:pt idx="154">
                  <c:v>-3.8708614725745161E-2</c:v>
                </c:pt>
                <c:pt idx="155">
                  <c:v>-3.8709144932320916E-2</c:v>
                </c:pt>
                <c:pt idx="156">
                  <c:v>-3.8709677419354938E-2</c:v>
                </c:pt>
                <c:pt idx="157">
                  <c:v>-3.8710212201591432E-2</c:v>
                </c:pt>
                <c:pt idx="158">
                  <c:v>-3.8710749293902724E-2</c:v>
                </c:pt>
                <c:pt idx="159">
                  <c:v>-3.8711288711288816E-2</c:v>
                </c:pt>
                <c:pt idx="160">
                  <c:v>-3.8711830468880271E-2</c:v>
                </c:pt>
                <c:pt idx="161">
                  <c:v>-3.8712374581939768E-2</c:v>
                </c:pt>
                <c:pt idx="162">
                  <c:v>-3.8712921065862327E-2</c:v>
                </c:pt>
                <c:pt idx="163">
                  <c:v>-3.8713469936177303E-2</c:v>
                </c:pt>
                <c:pt idx="164">
                  <c:v>-3.8714021208550831E-2</c:v>
                </c:pt>
                <c:pt idx="165">
                  <c:v>-3.8714574898785603E-2</c:v>
                </c:pt>
                <c:pt idx="166">
                  <c:v>-3.8715131022823313E-2</c:v>
                </c:pt>
                <c:pt idx="167">
                  <c:v>-3.8715689596746872E-2</c:v>
                </c:pt>
                <c:pt idx="168">
                  <c:v>-3.8716250636780414E-2</c:v>
                </c:pt>
                <c:pt idx="169">
                  <c:v>-3.8716814159291957E-2</c:v>
                </c:pt>
                <c:pt idx="170">
                  <c:v>-3.8717380180794736E-2</c:v>
                </c:pt>
                <c:pt idx="171">
                  <c:v>-3.8717948717948758E-2</c:v>
                </c:pt>
                <c:pt idx="172">
                  <c:v>-3.8718519787562133E-2</c:v>
                </c:pt>
                <c:pt idx="173">
                  <c:v>-3.8719093406593297E-2</c:v>
                </c:pt>
                <c:pt idx="174">
                  <c:v>-3.8719669592152783E-2</c:v>
                </c:pt>
                <c:pt idx="175">
                  <c:v>-3.8720248361504117E-2</c:v>
                </c:pt>
                <c:pt idx="176">
                  <c:v>-3.8720829732065587E-2</c:v>
                </c:pt>
                <c:pt idx="177">
                  <c:v>-3.87214137214138E-2</c:v>
                </c:pt>
                <c:pt idx="178">
                  <c:v>-3.872200034728257E-2</c:v>
                </c:pt>
                <c:pt idx="179">
                  <c:v>-3.8722589627566917E-2</c:v>
                </c:pt>
                <c:pt idx="180">
                  <c:v>-3.8723181580324395E-2</c:v>
                </c:pt>
                <c:pt idx="181">
                  <c:v>-3.8723776223776207E-2</c:v>
                </c:pt>
                <c:pt idx="182">
                  <c:v>-3.8724373576309867E-2</c:v>
                </c:pt>
                <c:pt idx="183">
                  <c:v>-3.8724973656480532E-2</c:v>
                </c:pt>
                <c:pt idx="184">
                  <c:v>-3.8725576483013668E-2</c:v>
                </c:pt>
                <c:pt idx="185">
                  <c:v>-3.8726182074805937E-2</c:v>
                </c:pt>
                <c:pt idx="186">
                  <c:v>-3.8726790450928306E-2</c:v>
                </c:pt>
                <c:pt idx="187">
                  <c:v>-3.8727401630627378E-2</c:v>
                </c:pt>
                <c:pt idx="188">
                  <c:v>-3.8728015633327617E-2</c:v>
                </c:pt>
                <c:pt idx="189">
                  <c:v>-3.872863247863223E-2</c:v>
                </c:pt>
                <c:pt idx="190">
                  <c:v>-3.8729252186328722E-2</c:v>
                </c:pt>
                <c:pt idx="191">
                  <c:v>-3.8729874776386453E-2</c:v>
                </c:pt>
                <c:pt idx="192">
                  <c:v>-3.8730500268961743E-2</c:v>
                </c:pt>
                <c:pt idx="193">
                  <c:v>-3.8731128684399652E-2</c:v>
                </c:pt>
                <c:pt idx="194">
                  <c:v>-3.873176004323553E-2</c:v>
                </c:pt>
                <c:pt idx="195">
                  <c:v>-3.8732394366197243E-2</c:v>
                </c:pt>
                <c:pt idx="196">
                  <c:v>-3.8733031674208052E-2</c:v>
                </c:pt>
                <c:pt idx="197">
                  <c:v>-3.8733671988389062E-2</c:v>
                </c:pt>
                <c:pt idx="198">
                  <c:v>-3.873431533006011E-2</c:v>
                </c:pt>
                <c:pt idx="199">
                  <c:v>-3.8734961720743533E-2</c:v>
                </c:pt>
                <c:pt idx="200">
                  <c:v>-3.8735611182167062E-2</c:v>
                </c:pt>
                <c:pt idx="201">
                  <c:v>-3.8736263736263821E-2</c:v>
                </c:pt>
                <c:pt idx="202">
                  <c:v>-3.8736919405176984E-2</c:v>
                </c:pt>
                <c:pt idx="203">
                  <c:v>-3.8737578211262447E-2</c:v>
                </c:pt>
                <c:pt idx="204">
                  <c:v>-3.8738240177089267E-2</c:v>
                </c:pt>
                <c:pt idx="205">
                  <c:v>-3.8738905325443662E-2</c:v>
                </c:pt>
                <c:pt idx="206">
                  <c:v>-3.8739573679332562E-2</c:v>
                </c:pt>
                <c:pt idx="207">
                  <c:v>-3.8740245261984496E-2</c:v>
                </c:pt>
                <c:pt idx="208">
                  <c:v>-3.874092009685226E-2</c:v>
                </c:pt>
                <c:pt idx="209">
                  <c:v>-3.8741598207617578E-2</c:v>
                </c:pt>
                <c:pt idx="210">
                  <c:v>-3.874227961819221E-2</c:v>
                </c:pt>
                <c:pt idx="211">
                  <c:v>-3.8742964352720399E-2</c:v>
                </c:pt>
                <c:pt idx="212">
                  <c:v>-3.8743652435583975E-2</c:v>
                </c:pt>
                <c:pt idx="213">
                  <c:v>-3.8744343891402799E-2</c:v>
                </c:pt>
                <c:pt idx="214">
                  <c:v>-3.8745038745038984E-2</c:v>
                </c:pt>
                <c:pt idx="215">
                  <c:v>-3.8745737021598892E-2</c:v>
                </c:pt>
                <c:pt idx="216">
                  <c:v>-3.8746438746438683E-2</c:v>
                </c:pt>
                <c:pt idx="217">
                  <c:v>-3.8747143945163876E-2</c:v>
                </c:pt>
                <c:pt idx="218">
                  <c:v>-3.8747852643634451E-2</c:v>
                </c:pt>
                <c:pt idx="219">
                  <c:v>-3.8748564867967739E-2</c:v>
                </c:pt>
                <c:pt idx="220">
                  <c:v>-3.8749280644542416E-2</c:v>
                </c:pt>
                <c:pt idx="221">
                  <c:v>-3.8750000000000062E-2</c:v>
                </c:pt>
                <c:pt idx="222">
                  <c:v>-3.8750722961249151E-2</c:v>
                </c:pt>
                <c:pt idx="223">
                  <c:v>-3.8751449555469719E-2</c:v>
                </c:pt>
                <c:pt idx="224">
                  <c:v>-3.8752179810114251E-2</c:v>
                </c:pt>
                <c:pt idx="225">
                  <c:v>-3.8752913752913676E-2</c:v>
                </c:pt>
                <c:pt idx="226">
                  <c:v>-3.8753651411879364E-2</c:v>
                </c:pt>
                <c:pt idx="227">
                  <c:v>-3.8754392815306682E-2</c:v>
                </c:pt>
                <c:pt idx="228">
                  <c:v>-3.8755137991778987E-2</c:v>
                </c:pt>
                <c:pt idx="229">
                  <c:v>-3.8755886970172737E-2</c:v>
                </c:pt>
                <c:pt idx="230">
                  <c:v>-3.8756639779657709E-2</c:v>
                </c:pt>
                <c:pt idx="231">
                  <c:v>-3.8757396449704107E-2</c:v>
                </c:pt>
                <c:pt idx="232">
                  <c:v>-3.8758157010085004E-2</c:v>
                </c:pt>
                <c:pt idx="233">
                  <c:v>-3.8758921490880338E-2</c:v>
                </c:pt>
                <c:pt idx="234">
                  <c:v>-3.8759689922480689E-2</c:v>
                </c:pt>
                <c:pt idx="235">
                  <c:v>-3.8760462335591939E-2</c:v>
                </c:pt>
                <c:pt idx="236">
                  <c:v>-3.8761238761238825E-2</c:v>
                </c:pt>
                <c:pt idx="237">
                  <c:v>-3.8762019230769162E-2</c:v>
                </c:pt>
                <c:pt idx="238">
                  <c:v>-3.8762803775858501E-2</c:v>
                </c:pt>
                <c:pt idx="239">
                  <c:v>-3.8763592428513904E-2</c:v>
                </c:pt>
                <c:pt idx="240">
                  <c:v>-3.876438522107839E-2</c:v>
                </c:pt>
                <c:pt idx="241">
                  <c:v>-3.8765182186234703E-2</c:v>
                </c:pt>
                <c:pt idx="242">
                  <c:v>-3.8765983357012423E-2</c:v>
                </c:pt>
                <c:pt idx="243">
                  <c:v>-3.8766788766788851E-2</c:v>
                </c:pt>
                <c:pt idx="244">
                  <c:v>-3.8767598449296115E-2</c:v>
                </c:pt>
                <c:pt idx="245">
                  <c:v>-3.8768412438625166E-2</c:v>
                </c:pt>
                <c:pt idx="246">
                  <c:v>-3.8769230769230889E-2</c:v>
                </c:pt>
                <c:pt idx="247">
                  <c:v>-3.8770053475935873E-2</c:v>
                </c:pt>
                <c:pt idx="248">
                  <c:v>-3.8770880593936852E-2</c:v>
                </c:pt>
                <c:pt idx="249">
                  <c:v>-3.8771712158809146E-2</c:v>
                </c:pt>
                <c:pt idx="250">
                  <c:v>-3.8772548206510438E-2</c:v>
                </c:pt>
                <c:pt idx="251">
                  <c:v>-3.8773388773388762E-2</c:v>
                </c:pt>
                <c:pt idx="252">
                  <c:v>-3.8774233896185173E-2</c:v>
                </c:pt>
                <c:pt idx="253">
                  <c:v>-3.8775083612040406E-2</c:v>
                </c:pt>
                <c:pt idx="254">
                  <c:v>-3.8775937958499096E-2</c:v>
                </c:pt>
                <c:pt idx="255">
                  <c:v>-3.8776796973518213E-2</c:v>
                </c:pt>
                <c:pt idx="256">
                  <c:v>-3.8777660695469063E-2</c:v>
                </c:pt>
                <c:pt idx="257">
                  <c:v>-3.8778529163144393E-2</c:v>
                </c:pt>
                <c:pt idx="258">
                  <c:v>-3.8779402415766162E-2</c:v>
                </c:pt>
                <c:pt idx="259">
                  <c:v>-3.8780280492987762E-2</c:v>
                </c:pt>
                <c:pt idx="260">
                  <c:v>-3.8781163434903121E-2</c:v>
                </c:pt>
                <c:pt idx="261">
                  <c:v>-3.8782051282051366E-2</c:v>
                </c:pt>
                <c:pt idx="262">
                  <c:v>-3.8782944075423043E-2</c:v>
                </c:pt>
                <c:pt idx="263">
                  <c:v>-3.878384185646766E-2</c:v>
                </c:pt>
                <c:pt idx="264">
                  <c:v>-3.878474466709747E-2</c:v>
                </c:pt>
                <c:pt idx="265">
                  <c:v>-3.8785652549697458E-2</c:v>
                </c:pt>
                <c:pt idx="266">
                  <c:v>-3.8786565547129115E-2</c:v>
                </c:pt>
                <c:pt idx="267">
                  <c:v>-3.8787483702737768E-2</c:v>
                </c:pt>
                <c:pt idx="268">
                  <c:v>-3.8788407060361685E-2</c:v>
                </c:pt>
                <c:pt idx="269">
                  <c:v>-3.8789335664335844E-2</c:v>
                </c:pt>
                <c:pt idx="270">
                  <c:v>-3.8790269559500157E-2</c:v>
                </c:pt>
                <c:pt idx="271">
                  <c:v>-3.8791208791208787E-2</c:v>
                </c:pt>
                <c:pt idx="272">
                  <c:v>-3.8792153405333929E-2</c:v>
                </c:pt>
                <c:pt idx="273">
                  <c:v>-3.8793103448275801E-2</c:v>
                </c:pt>
                <c:pt idx="274">
                  <c:v>-3.8794058966969525E-2</c:v>
                </c:pt>
                <c:pt idx="275">
                  <c:v>-3.87950200088929E-2</c:v>
                </c:pt>
                <c:pt idx="276">
                  <c:v>-3.879598662207373E-2</c:v>
                </c:pt>
                <c:pt idx="277">
                  <c:v>-3.8796958855098262E-2</c:v>
                </c:pt>
                <c:pt idx="278">
                  <c:v>-3.879793675712051E-2</c:v>
                </c:pt>
                <c:pt idx="279">
                  <c:v>-3.8798920377868029E-2</c:v>
                </c:pt>
                <c:pt idx="280">
                  <c:v>-3.8799909767651464E-2</c:v>
                </c:pt>
                <c:pt idx="281">
                  <c:v>-3.8800904977375428E-2</c:v>
                </c:pt>
                <c:pt idx="282">
                  <c:v>-3.8801906058543389E-2</c:v>
                </c:pt>
                <c:pt idx="283">
                  <c:v>-3.8802913063268107E-2</c:v>
                </c:pt>
                <c:pt idx="284">
                  <c:v>-3.8803926044282289E-2</c:v>
                </c:pt>
                <c:pt idx="285">
                  <c:v>-3.8804945054945028E-2</c:v>
                </c:pt>
                <c:pt idx="286">
                  <c:v>-3.8805970149253799E-2</c:v>
                </c:pt>
                <c:pt idx="287">
                  <c:v>-3.8807001381851558E-2</c:v>
                </c:pt>
                <c:pt idx="288">
                  <c:v>-3.8808038808038736E-2</c:v>
                </c:pt>
                <c:pt idx="289">
                  <c:v>-3.8809082483781454E-2</c:v>
                </c:pt>
                <c:pt idx="290">
                  <c:v>-3.8810132465721514E-2</c:v>
                </c:pt>
                <c:pt idx="291">
                  <c:v>-3.8811188811188835E-2</c:v>
                </c:pt>
                <c:pt idx="292">
                  <c:v>-3.8812251578209223E-2</c:v>
                </c:pt>
                <c:pt idx="293">
                  <c:v>-3.8813320825515696E-2</c:v>
                </c:pt>
                <c:pt idx="294">
                  <c:v>-3.8814396612561808E-2</c:v>
                </c:pt>
                <c:pt idx="295">
                  <c:v>-3.8815478999528086E-2</c:v>
                </c:pt>
                <c:pt idx="296">
                  <c:v>-3.881656804733713E-2</c:v>
                </c:pt>
                <c:pt idx="297">
                  <c:v>-3.8817663817663828E-2</c:v>
                </c:pt>
                <c:pt idx="298">
                  <c:v>-3.8818766372946012E-2</c:v>
                </c:pt>
                <c:pt idx="299">
                  <c:v>-3.8819875776397561E-2</c:v>
                </c:pt>
                <c:pt idx="300">
                  <c:v>-3.8820992092020168E-2</c:v>
                </c:pt>
                <c:pt idx="301">
                  <c:v>-3.882211538461533E-2</c:v>
                </c:pt>
                <c:pt idx="302">
                  <c:v>-3.882324571979745E-2</c:v>
                </c:pt>
                <c:pt idx="303">
                  <c:v>-3.8824383164005605E-2</c:v>
                </c:pt>
                <c:pt idx="304">
                  <c:v>-3.8825527784518421E-2</c:v>
                </c:pt>
                <c:pt idx="305">
                  <c:v>-3.8826679649464735E-2</c:v>
                </c:pt>
                <c:pt idx="306">
                  <c:v>-3.882783882783869E-2</c:v>
                </c:pt>
                <c:pt idx="307">
                  <c:v>-3.8829005389514837E-2</c:v>
                </c:pt>
                <c:pt idx="308">
                  <c:v>-3.8830179405259457E-2</c:v>
                </c:pt>
                <c:pt idx="309">
                  <c:v>-3.8831360946745441E-2</c:v>
                </c:pt>
                <c:pt idx="310">
                  <c:v>-3.8832550086569384E-2</c:v>
                </c:pt>
                <c:pt idx="311">
                  <c:v>-3.8833746898263133E-2</c:v>
                </c:pt>
                <c:pt idx="312">
                  <c:v>-3.8834951456310662E-2</c:v>
                </c:pt>
                <c:pt idx="313">
                  <c:v>-3.8836163836163839E-2</c:v>
                </c:pt>
                <c:pt idx="314">
                  <c:v>-3.8837384114257079E-2</c:v>
                </c:pt>
                <c:pt idx="315">
                  <c:v>-3.8838612368024217E-2</c:v>
                </c:pt>
                <c:pt idx="316">
                  <c:v>-3.8839848675914057E-2</c:v>
                </c:pt>
                <c:pt idx="317">
                  <c:v>-3.884109311740902E-2</c:v>
                </c:pt>
                <c:pt idx="318">
                  <c:v>-3.8842345773039133E-2</c:v>
                </c:pt>
                <c:pt idx="319">
                  <c:v>-3.8843606724401125E-2</c:v>
                </c:pt>
                <c:pt idx="320">
                  <c:v>-3.8844876054178412E-2</c:v>
                </c:pt>
                <c:pt idx="321">
                  <c:v>-3.8846153846153975E-2</c:v>
                </c:pt>
                <c:pt idx="322">
                  <c:v>-3.8847440185232784E-2</c:v>
                </c:pt>
                <c:pt idx="323">
                  <c:v>-3.8848735157460013E-2</c:v>
                </c:pt>
                <c:pt idx="324">
                  <c:v>-3.8850038850038793E-2</c:v>
                </c:pt>
                <c:pt idx="325">
                  <c:v>-3.8851351351351315E-2</c:v>
                </c:pt>
                <c:pt idx="326">
                  <c:v>-3.8852672750977701E-2</c:v>
                </c:pt>
                <c:pt idx="327">
                  <c:v>-3.8854003139717319E-2</c:v>
                </c:pt>
                <c:pt idx="328">
                  <c:v>-3.8855342609608989E-2</c:v>
                </c:pt>
                <c:pt idx="329">
                  <c:v>-3.8856691253951414E-2</c:v>
                </c:pt>
                <c:pt idx="330">
                  <c:v>-3.8858049167327602E-2</c:v>
                </c:pt>
                <c:pt idx="331">
                  <c:v>-3.8859416445623518E-2</c:v>
                </c:pt>
                <c:pt idx="332">
                  <c:v>-3.8860793186052511E-2</c:v>
                </c:pt>
                <c:pt idx="333">
                  <c:v>-3.8862179487179516E-2</c:v>
                </c:pt>
                <c:pt idx="334">
                  <c:v>-3.8863575448941479E-2</c:v>
                </c:pt>
                <c:pt idx="335">
                  <c:v>-3.8864981172673341E-2</c:v>
                </c:pt>
                <c:pt idx="336">
                  <c:v>-3.886639676113357E-2</c:v>
                </c:pt>
                <c:pt idx="337">
                  <c:v>-3.886782231852659E-2</c:v>
                </c:pt>
                <c:pt idx="338">
                  <c:v>-3.8869257950530089E-2</c:v>
                </c:pt>
                <c:pt idx="339">
                  <c:v>-3.887070376432078E-2</c:v>
                </c:pt>
                <c:pt idx="340">
                  <c:v>-3.8872159868601042E-2</c:v>
                </c:pt>
                <c:pt idx="341">
                  <c:v>-3.8873626373626458E-2</c:v>
                </c:pt>
                <c:pt idx="342">
                  <c:v>-3.8875103391232235E-2</c:v>
                </c:pt>
                <c:pt idx="343">
                  <c:v>-3.8876591034864516E-2</c:v>
                </c:pt>
                <c:pt idx="344">
                  <c:v>-3.887808941960591E-2</c:v>
                </c:pt>
                <c:pt idx="345">
                  <c:v>-3.8879598662207027E-2</c:v>
                </c:pt>
                <c:pt idx="346">
                  <c:v>-3.8881118881118892E-2</c:v>
                </c:pt>
                <c:pt idx="347">
                  <c:v>-3.8882650196518931E-2</c:v>
                </c:pt>
                <c:pt idx="348">
                  <c:v>-3.888419273034649E-2</c:v>
                </c:pt>
                <c:pt idx="349">
                  <c:v>-3.8885746606334815E-2</c:v>
                </c:pt>
                <c:pt idx="350">
                  <c:v>-3.888731195004258E-2</c:v>
                </c:pt>
                <c:pt idx="351">
                  <c:v>-3.8888888888888973E-2</c:v>
                </c:pt>
                <c:pt idx="352">
                  <c:v>-3.8890477552187663E-2</c:v>
                </c:pt>
                <c:pt idx="353">
                  <c:v>-3.8892078071182556E-2</c:v>
                </c:pt>
                <c:pt idx="354">
                  <c:v>-3.8893690579083984E-2</c:v>
                </c:pt>
                <c:pt idx="355">
                  <c:v>-3.8895315211104453E-2</c:v>
                </c:pt>
                <c:pt idx="356">
                  <c:v>-3.8896952104499283E-2</c:v>
                </c:pt>
                <c:pt idx="357">
                  <c:v>-3.8898601398601684E-2</c:v>
                </c:pt>
                <c:pt idx="358">
                  <c:v>-3.8900263234863841E-2</c:v>
                </c:pt>
                <c:pt idx="359">
                  <c:v>-3.8901937756899541E-2</c:v>
                </c:pt>
                <c:pt idx="360">
                  <c:v>-3.89036251105217E-2</c:v>
                </c:pt>
                <c:pt idx="361">
                  <c:v>-3.8905325443786776E-2</c:v>
                </c:pt>
                <c:pt idx="362">
                  <c:v>-3.8907038907038949E-2</c:v>
                </c:pt>
                <c:pt idx="363">
                  <c:v>-3.8908765652951649E-2</c:v>
                </c:pt>
                <c:pt idx="364">
                  <c:v>-3.8910505836575959E-2</c:v>
                </c:pt>
                <c:pt idx="365">
                  <c:v>-3.8912259615384581E-2</c:v>
                </c:pt>
                <c:pt idx="366">
                  <c:v>-3.8914027149321129E-2</c:v>
                </c:pt>
                <c:pt idx="367">
                  <c:v>-3.891580860084809E-2</c:v>
                </c:pt>
                <c:pt idx="368">
                  <c:v>-3.8917604134995232E-2</c:v>
                </c:pt>
                <c:pt idx="369">
                  <c:v>-3.8919413919413781E-2</c:v>
                </c:pt>
                <c:pt idx="370">
                  <c:v>-3.8921238124425495E-2</c:v>
                </c:pt>
                <c:pt idx="371">
                  <c:v>-3.8923076923076838E-2</c:v>
                </c:pt>
                <c:pt idx="372">
                  <c:v>-3.8924930491195608E-2</c:v>
                </c:pt>
                <c:pt idx="373">
                  <c:v>-3.8926799007444224E-2</c:v>
                </c:pt>
                <c:pt idx="374">
                  <c:v>-3.8928682653378788E-2</c:v>
                </c:pt>
                <c:pt idx="375">
                  <c:v>-3.8930581613508597E-2</c:v>
                </c:pt>
                <c:pt idx="376">
                  <c:v>-3.8932496075353207E-2</c:v>
                </c:pt>
                <c:pt idx="377">
                  <c:v>-3.8934426229508157E-2</c:v>
                </c:pt>
                <c:pt idx="378">
                  <c:v>-3.8936372269705588E-2</c:v>
                </c:pt>
                <c:pt idx="379">
                  <c:v>-3.8938334392879748E-2</c:v>
                </c:pt>
                <c:pt idx="380">
                  <c:v>-3.8940312799234045E-2</c:v>
                </c:pt>
                <c:pt idx="381">
                  <c:v>-3.8942307692307665E-2</c:v>
                </c:pt>
                <c:pt idx="382">
                  <c:v>-3.894431927904729E-2</c:v>
                </c:pt>
                <c:pt idx="383">
                  <c:v>-3.8946347769877265E-2</c:v>
                </c:pt>
                <c:pt idx="384">
                  <c:v>-3.8948393378773094E-2</c:v>
                </c:pt>
                <c:pt idx="385">
                  <c:v>-3.8950456323337823E-2</c:v>
                </c:pt>
                <c:pt idx="386">
                  <c:v>-3.8952536824877315E-2</c:v>
                </c:pt>
                <c:pt idx="387">
                  <c:v>-3.8954635108481073E-2</c:v>
                </c:pt>
                <c:pt idx="388">
                  <c:v>-3.8956751403103507E-2</c:v>
                </c:pt>
                <c:pt idx="389">
                  <c:v>-3.8958885941644539E-2</c:v>
                </c:pt>
                <c:pt idx="390">
                  <c:v>-3.8961038961038863E-2</c:v>
                </c:pt>
                <c:pt idx="391">
                  <c:v>-3.8963210702341211E-2</c:v>
                </c:pt>
                <c:pt idx="392">
                  <c:v>-3.8965401410816281E-2</c:v>
                </c:pt>
                <c:pt idx="393">
                  <c:v>-3.8967611336032437E-2</c:v>
                </c:pt>
                <c:pt idx="394">
                  <c:v>-3.8969840731955196E-2</c:v>
                </c:pt>
                <c:pt idx="395">
                  <c:v>-3.8972089857045589E-2</c:v>
                </c:pt>
                <c:pt idx="396">
                  <c:v>-3.8974358974358969E-2</c:v>
                </c:pt>
                <c:pt idx="397">
                  <c:v>-3.8976648351648269E-2</c:v>
                </c:pt>
                <c:pt idx="398">
                  <c:v>-3.8978958261469465E-2</c:v>
                </c:pt>
                <c:pt idx="399">
                  <c:v>-3.8981288981289053E-2</c:v>
                </c:pt>
                <c:pt idx="400">
                  <c:v>-3.8983640793595509E-2</c:v>
                </c:pt>
                <c:pt idx="401">
                  <c:v>-3.898601398601409E-2</c:v>
                </c:pt>
                <c:pt idx="402">
                  <c:v>-3.8988408851422518E-2</c:v>
                </c:pt>
                <c:pt idx="403">
                  <c:v>-3.8990825688073327E-2</c:v>
                </c:pt>
                <c:pt idx="404">
                  <c:v>-3.8993264799716432E-2</c:v>
                </c:pt>
                <c:pt idx="405">
                  <c:v>-3.8995726495726357E-2</c:v>
                </c:pt>
                <c:pt idx="406">
                  <c:v>-3.899821109123458E-2</c:v>
                </c:pt>
                <c:pt idx="407">
                  <c:v>-3.9000718907260978E-2</c:v>
                </c:pt>
                <c:pt idx="408">
                  <c:v>-3.9003250270855938E-2</c:v>
                </c:pt>
                <c:pt idx="409">
                  <c:v>-3.9005805515239578E-2</c:v>
                </c:pt>
                <c:pt idx="410">
                  <c:v>-3.9008384979948962E-2</c:v>
                </c:pt>
                <c:pt idx="411">
                  <c:v>-3.9010989010989094E-2</c:v>
                </c:pt>
                <c:pt idx="412">
                  <c:v>-3.9013617960986346E-2</c:v>
                </c:pt>
                <c:pt idx="413">
                  <c:v>-3.9016272189348999E-2</c:v>
                </c:pt>
                <c:pt idx="414">
                  <c:v>-3.9018952062430445E-2</c:v>
                </c:pt>
                <c:pt idx="415">
                  <c:v>-3.9021657953696609E-2</c:v>
                </c:pt>
                <c:pt idx="416">
                  <c:v>-3.9024390243902474E-2</c:v>
                </c:pt>
                <c:pt idx="417">
                  <c:v>-3.9027149321267052E-2</c:v>
                </c:pt>
                <c:pt idx="418">
                  <c:v>-3.902993558165968E-2</c:v>
                </c:pt>
                <c:pt idx="419">
                  <c:v>-3.9032749428789204E-2</c:v>
                </c:pt>
                <c:pt idx="420">
                  <c:v>-3.9035591274397152E-2</c:v>
                </c:pt>
                <c:pt idx="421">
                  <c:v>-3.9038461538461577E-2</c:v>
                </c:pt>
                <c:pt idx="422">
                  <c:v>-3.9041360649400891E-2</c:v>
                </c:pt>
                <c:pt idx="423">
                  <c:v>-3.9044289044289027E-2</c:v>
                </c:pt>
                <c:pt idx="424">
                  <c:v>-3.9047247169074595E-2</c:v>
                </c:pt>
                <c:pt idx="425">
                  <c:v>-3.9050235478806927E-2</c:v>
                </c:pt>
                <c:pt idx="426">
                  <c:v>-3.9053254437869667E-2</c:v>
                </c:pt>
                <c:pt idx="427">
                  <c:v>-3.9056304520222129E-2</c:v>
                </c:pt>
                <c:pt idx="428">
                  <c:v>-3.9059386209645108E-2</c:v>
                </c:pt>
                <c:pt idx="429">
                  <c:v>-3.90625E-2</c:v>
                </c:pt>
                <c:pt idx="430">
                  <c:v>-3.9065646395489484E-2</c:v>
                </c:pt>
                <c:pt idx="431">
                  <c:v>-3.9068825910931082E-2</c:v>
                </c:pt>
                <c:pt idx="432">
                  <c:v>-3.9072039072039155E-2</c:v>
                </c:pt>
                <c:pt idx="433">
                  <c:v>-3.9075286415712007E-2</c:v>
                </c:pt>
                <c:pt idx="434">
                  <c:v>-3.9078568490333199E-2</c:v>
                </c:pt>
                <c:pt idx="435">
                  <c:v>-3.9081885856079523E-2</c:v>
                </c:pt>
                <c:pt idx="436">
                  <c:v>-3.9085239085238976E-2</c:v>
                </c:pt>
                <c:pt idx="437">
                  <c:v>-3.9088628762541822E-2</c:v>
                </c:pt>
                <c:pt idx="438">
                  <c:v>-3.9092055485498101E-2</c:v>
                </c:pt>
                <c:pt idx="439">
                  <c:v>-3.9095519864750461E-2</c:v>
                </c:pt>
                <c:pt idx="440">
                  <c:v>-3.9099022524436977E-2</c:v>
                </c:pt>
                <c:pt idx="441">
                  <c:v>-3.9102564102564186E-2</c:v>
                </c:pt>
                <c:pt idx="442">
                  <c:v>-3.9106145251396551E-2</c:v>
                </c:pt>
                <c:pt idx="443">
                  <c:v>-3.9109766637856369E-2</c:v>
                </c:pt>
                <c:pt idx="444">
                  <c:v>-3.9113428943937212E-2</c:v>
                </c:pt>
                <c:pt idx="445">
                  <c:v>-3.9117132867133142E-2</c:v>
                </c:pt>
                <c:pt idx="446">
                  <c:v>-3.9120879120879026E-2</c:v>
                </c:pt>
                <c:pt idx="447">
                  <c:v>-3.9124668435013277E-2</c:v>
                </c:pt>
                <c:pt idx="448">
                  <c:v>-3.9128501556247253E-2</c:v>
                </c:pt>
                <c:pt idx="449">
                  <c:v>-3.91323792486582E-2</c:v>
                </c:pt>
                <c:pt idx="450">
                  <c:v>-3.9136302294197067E-2</c:v>
                </c:pt>
                <c:pt idx="451">
                  <c:v>-3.9140271493212753E-2</c:v>
                </c:pt>
                <c:pt idx="452">
                  <c:v>-3.9144287664997446E-2</c:v>
                </c:pt>
                <c:pt idx="453">
                  <c:v>-3.9148351648351731E-2</c:v>
                </c:pt>
                <c:pt idx="454">
                  <c:v>-3.9152464302165013E-2</c:v>
                </c:pt>
                <c:pt idx="455">
                  <c:v>-3.9156626506024139E-2</c:v>
                </c:pt>
                <c:pt idx="456">
                  <c:v>-3.9160839160839123E-2</c:v>
                </c:pt>
                <c:pt idx="457">
                  <c:v>-3.9165103189493289E-2</c:v>
                </c:pt>
                <c:pt idx="458">
                  <c:v>-3.9169419537517847E-2</c:v>
                </c:pt>
                <c:pt idx="459">
                  <c:v>-3.9173789173789109E-2</c:v>
                </c:pt>
                <c:pt idx="460">
                  <c:v>-3.9178213091256575E-2</c:v>
                </c:pt>
                <c:pt idx="461">
                  <c:v>-3.9182692307692335E-2</c:v>
                </c:pt>
                <c:pt idx="462">
                  <c:v>-3.9187227866473107E-2</c:v>
                </c:pt>
                <c:pt idx="463">
                  <c:v>-3.9191820837390479E-2</c:v>
                </c:pt>
                <c:pt idx="464">
                  <c:v>-3.9196472317491571E-2</c:v>
                </c:pt>
                <c:pt idx="465">
                  <c:v>-3.9201183431952558E-2</c:v>
                </c:pt>
                <c:pt idx="466">
                  <c:v>-3.9205955334987719E-2</c:v>
                </c:pt>
                <c:pt idx="467">
                  <c:v>-3.9210789210789354E-2</c:v>
                </c:pt>
                <c:pt idx="468">
                  <c:v>-3.9215686274509887E-2</c:v>
                </c:pt>
                <c:pt idx="469">
                  <c:v>-3.9220647773279271E-2</c:v>
                </c:pt>
                <c:pt idx="470">
                  <c:v>-3.922567498726437E-2</c:v>
                </c:pt>
                <c:pt idx="471">
                  <c:v>-3.9230769230769402E-2</c:v>
                </c:pt>
                <c:pt idx="472">
                  <c:v>-3.9235931853381478E-2</c:v>
                </c:pt>
                <c:pt idx="473">
                  <c:v>-3.9241164241164084E-2</c:v>
                </c:pt>
                <c:pt idx="474">
                  <c:v>-3.9246467817896313E-2</c:v>
                </c:pt>
                <c:pt idx="475">
                  <c:v>-3.9251844046364504E-2</c:v>
                </c:pt>
                <c:pt idx="476">
                  <c:v>-3.9257294429708267E-2</c:v>
                </c:pt>
                <c:pt idx="477">
                  <c:v>-3.9262820512820484E-2</c:v>
                </c:pt>
                <c:pt idx="478">
                  <c:v>-3.9268423883808357E-2</c:v>
                </c:pt>
                <c:pt idx="479">
                  <c:v>-3.9274106175514856E-2</c:v>
                </c:pt>
                <c:pt idx="480">
                  <c:v>-3.9279869067103235E-2</c:v>
                </c:pt>
                <c:pt idx="481">
                  <c:v>-3.9285714285714368E-2</c:v>
                </c:pt>
                <c:pt idx="482">
                  <c:v>-3.9291643608190263E-2</c:v>
                </c:pt>
                <c:pt idx="483">
                  <c:v>-3.9297658862876172E-2</c:v>
                </c:pt>
                <c:pt idx="484">
                  <c:v>-3.9303761931499315E-2</c:v>
                </c:pt>
                <c:pt idx="485">
                  <c:v>-3.9309954751131082E-2</c:v>
                </c:pt>
                <c:pt idx="486">
                  <c:v>-3.9316239316239177E-2</c:v>
                </c:pt>
                <c:pt idx="487">
                  <c:v>-3.9322617680826566E-2</c:v>
                </c:pt>
                <c:pt idx="488">
                  <c:v>-3.9329091960670803E-2</c:v>
                </c:pt>
                <c:pt idx="489">
                  <c:v>-3.9335664335664378E-2</c:v>
                </c:pt>
                <c:pt idx="490">
                  <c:v>-3.9342337052260756E-2</c:v>
                </c:pt>
                <c:pt idx="491">
                  <c:v>-3.9349112426035227E-2</c:v>
                </c:pt>
                <c:pt idx="492">
                  <c:v>-3.9355992844364973E-2</c:v>
                </c:pt>
                <c:pt idx="493">
                  <c:v>-3.9362980769230838E-2</c:v>
                </c:pt>
                <c:pt idx="494">
                  <c:v>-3.937007874015741E-2</c:v>
                </c:pt>
                <c:pt idx="495">
                  <c:v>-3.9377289377289237E-2</c:v>
                </c:pt>
                <c:pt idx="496">
                  <c:v>-3.9384615384615351E-2</c:v>
                </c:pt>
                <c:pt idx="497">
                  <c:v>-3.9392059553349901E-2</c:v>
                </c:pt>
                <c:pt idx="498">
                  <c:v>-3.9399624765478425E-2</c:v>
                </c:pt>
                <c:pt idx="499">
                  <c:v>-3.9407313997477766E-2</c:v>
                </c:pt>
                <c:pt idx="500">
                  <c:v>-3.941513032422117E-2</c:v>
                </c:pt>
                <c:pt idx="501">
                  <c:v>-3.9423076923077005E-2</c:v>
                </c:pt>
                <c:pt idx="502">
                  <c:v>-3.9431157078215984E-2</c:v>
                </c:pt>
                <c:pt idx="503">
                  <c:v>-3.9439374185136877E-2</c:v>
                </c:pt>
                <c:pt idx="504">
                  <c:v>-3.9447731755424043E-2</c:v>
                </c:pt>
                <c:pt idx="505">
                  <c:v>-3.9456233421750753E-2</c:v>
                </c:pt>
                <c:pt idx="506">
                  <c:v>-3.9464882943143875E-2</c:v>
                </c:pt>
                <c:pt idx="507">
                  <c:v>-3.9473684210526327E-2</c:v>
                </c:pt>
                <c:pt idx="508">
                  <c:v>-3.948264125255263E-2</c:v>
                </c:pt>
                <c:pt idx="509">
                  <c:v>-3.9491758241758212E-2</c:v>
                </c:pt>
                <c:pt idx="510">
                  <c:v>-3.9501039501039559E-2</c:v>
                </c:pt>
                <c:pt idx="511">
                  <c:v>-3.9510489510489633E-2</c:v>
                </c:pt>
                <c:pt idx="512">
                  <c:v>-3.9520112914608108E-2</c:v>
                </c:pt>
                <c:pt idx="513">
                  <c:v>-3.9529914529914389E-2</c:v>
                </c:pt>
                <c:pt idx="514">
                  <c:v>-3.9539899352983632E-2</c:v>
                </c:pt>
                <c:pt idx="515">
                  <c:v>-3.9550072568940609E-2</c:v>
                </c:pt>
                <c:pt idx="516">
                  <c:v>-3.956043956043942E-2</c:v>
                </c:pt>
                <c:pt idx="517">
                  <c:v>-3.9571005917159674E-2</c:v>
                </c:pt>
                <c:pt idx="518">
                  <c:v>-3.9581777445855115E-2</c:v>
                </c:pt>
                <c:pt idx="519">
                  <c:v>-3.9592760180995556E-2</c:v>
                </c:pt>
                <c:pt idx="520">
                  <c:v>-3.9603960396039639E-2</c:v>
                </c:pt>
                <c:pt idx="521">
                  <c:v>-3.9615384615384608E-2</c:v>
                </c:pt>
                <c:pt idx="522">
                  <c:v>-3.9627039627039506E-2</c:v>
                </c:pt>
                <c:pt idx="523">
                  <c:v>-3.9638932496075308E-2</c:v>
                </c:pt>
                <c:pt idx="524">
                  <c:v>-3.965107057890549E-2</c:v>
                </c:pt>
                <c:pt idx="525">
                  <c:v>-3.9663461538461453E-2</c:v>
                </c:pt>
                <c:pt idx="526">
                  <c:v>-3.9676113360323839E-2</c:v>
                </c:pt>
                <c:pt idx="527">
                  <c:v>-3.9689034369885468E-2</c:v>
                </c:pt>
                <c:pt idx="528">
                  <c:v>-3.97022332506205E-2</c:v>
                </c:pt>
                <c:pt idx="529">
                  <c:v>-3.9715719063545318E-2</c:v>
                </c:pt>
                <c:pt idx="530">
                  <c:v>-3.9729501267962819E-2</c:v>
                </c:pt>
                <c:pt idx="531">
                  <c:v>-3.9743589743589824E-2</c:v>
                </c:pt>
                <c:pt idx="532">
                  <c:v>-3.9757994814174635E-2</c:v>
                </c:pt>
                <c:pt idx="533">
                  <c:v>-3.9772727272727293E-2</c:v>
                </c:pt>
                <c:pt idx="534">
                  <c:v>-3.9787798408488007E-2</c:v>
                </c:pt>
                <c:pt idx="535">
                  <c:v>-3.9803220035778075E-2</c:v>
                </c:pt>
                <c:pt idx="536">
                  <c:v>-3.9819004524886958E-2</c:v>
                </c:pt>
                <c:pt idx="537">
                  <c:v>-3.9835164835164916E-2</c:v>
                </c:pt>
                <c:pt idx="538">
                  <c:v>-3.9851714550509509E-2</c:v>
                </c:pt>
                <c:pt idx="539">
                  <c:v>-3.9868667917448475E-2</c:v>
                </c:pt>
                <c:pt idx="540">
                  <c:v>-3.9886039886039892E-2</c:v>
                </c:pt>
                <c:pt idx="541">
                  <c:v>-3.9903846153846345E-2</c:v>
                </c:pt>
                <c:pt idx="542">
                  <c:v>-3.992210321324241E-2</c:v>
                </c:pt>
                <c:pt idx="543">
                  <c:v>-3.994082840236679E-2</c:v>
                </c:pt>
                <c:pt idx="544">
                  <c:v>-3.9960039960039939E-2</c:v>
                </c:pt>
                <c:pt idx="545">
                  <c:v>-3.997975708502044E-2</c:v>
                </c:pt>
                <c:pt idx="546">
                  <c:v>-4.0000000000000036E-2</c:v>
                </c:pt>
                <c:pt idx="547">
                  <c:v>-4.0020790020789843E-2</c:v>
                </c:pt>
                <c:pt idx="548">
                  <c:v>-4.0042149631190682E-2</c:v>
                </c:pt>
                <c:pt idx="549">
                  <c:v>-4.0064102564102644E-2</c:v>
                </c:pt>
                <c:pt idx="550">
                  <c:v>-4.0086673889490942E-2</c:v>
                </c:pt>
                <c:pt idx="551">
                  <c:v>-4.0109890109889967E-2</c:v>
                </c:pt>
                <c:pt idx="552">
                  <c:v>-4.013377926421402E-2</c:v>
                </c:pt>
                <c:pt idx="553">
                  <c:v>-4.0158371040723839E-2</c:v>
                </c:pt>
                <c:pt idx="554">
                  <c:v>-4.0183696900115029E-2</c:v>
                </c:pt>
                <c:pt idx="555">
                  <c:v>-4.0209790209789986E-2</c:v>
                </c:pt>
                <c:pt idx="556">
                  <c:v>-4.0236686390532572E-2</c:v>
                </c:pt>
                <c:pt idx="557">
                  <c:v>-4.0264423076923128E-2</c:v>
                </c:pt>
                <c:pt idx="558">
                  <c:v>-4.0293040293040372E-2</c:v>
                </c:pt>
                <c:pt idx="559">
                  <c:v>-4.0322580645161255E-2</c:v>
                </c:pt>
                <c:pt idx="560">
                  <c:v>-4.035308953341743E-2</c:v>
                </c:pt>
                <c:pt idx="561">
                  <c:v>-4.0384615384615463E-2</c:v>
                </c:pt>
                <c:pt idx="562">
                  <c:v>-4.0417209908735208E-2</c:v>
                </c:pt>
                <c:pt idx="563">
                  <c:v>-4.0450928381962958E-2</c:v>
                </c:pt>
                <c:pt idx="564">
                  <c:v>-4.0485829959514108E-2</c:v>
                </c:pt>
                <c:pt idx="565">
                  <c:v>-4.05219780219781E-2</c:v>
                </c:pt>
                <c:pt idx="566">
                  <c:v>-4.0559440559440496E-2</c:v>
                </c:pt>
                <c:pt idx="567">
                  <c:v>-4.0598290598290676E-2</c:v>
                </c:pt>
                <c:pt idx="568">
                  <c:v>-4.0638606676342448E-2</c:v>
                </c:pt>
                <c:pt idx="569">
                  <c:v>-4.0680473372781245E-2</c:v>
                </c:pt>
                <c:pt idx="570">
                  <c:v>-4.0723981900452344E-2</c:v>
                </c:pt>
                <c:pt idx="571">
                  <c:v>-4.0769230769230891E-2</c:v>
                </c:pt>
                <c:pt idx="572">
                  <c:v>-4.081632653061229E-2</c:v>
                </c:pt>
                <c:pt idx="573">
                  <c:v>-4.0865384615384581E-2</c:v>
                </c:pt>
                <c:pt idx="574">
                  <c:v>-4.0916530278232388E-2</c:v>
                </c:pt>
                <c:pt idx="575">
                  <c:v>-4.0969899665551646E-2</c:v>
                </c:pt>
                <c:pt idx="576">
                  <c:v>-4.1025641025641102E-2</c:v>
                </c:pt>
                <c:pt idx="577">
                  <c:v>-4.1083916083916039E-2</c:v>
                </c:pt>
                <c:pt idx="578">
                  <c:v>-4.1144901610018048E-2</c:v>
                </c:pt>
                <c:pt idx="579">
                  <c:v>-4.1208791208791062E-2</c:v>
                </c:pt>
                <c:pt idx="580">
                  <c:v>-4.1275797373358403E-2</c:v>
                </c:pt>
                <c:pt idx="581">
                  <c:v>-4.1346153846153699E-2</c:v>
                </c:pt>
                <c:pt idx="582">
                  <c:v>-4.1420118343195256E-2</c:v>
                </c:pt>
                <c:pt idx="583">
                  <c:v>-4.1497975708501889E-2</c:v>
                </c:pt>
                <c:pt idx="584">
                  <c:v>-4.1580041580041582E-2</c:v>
                </c:pt>
                <c:pt idx="585">
                  <c:v>-4.1666666666666741E-2</c:v>
                </c:pt>
                <c:pt idx="586">
                  <c:v>-4.175824175824161E-2</c:v>
                </c:pt>
                <c:pt idx="587">
                  <c:v>-4.1855203619909576E-2</c:v>
                </c:pt>
                <c:pt idx="588">
                  <c:v>-4.1958041958042092E-2</c:v>
                </c:pt>
                <c:pt idx="589">
                  <c:v>-4.2067307692307931E-2</c:v>
                </c:pt>
                <c:pt idx="590">
                  <c:v>-4.2183622828784184E-2</c:v>
                </c:pt>
                <c:pt idx="591">
                  <c:v>-4.2307692307692379E-2</c:v>
                </c:pt>
                <c:pt idx="592">
                  <c:v>-4.2440318302387148E-2</c:v>
                </c:pt>
                <c:pt idx="593">
                  <c:v>-4.2582417582417431E-2</c:v>
                </c:pt>
                <c:pt idx="594">
                  <c:v>-4.2735042735042805E-2</c:v>
                </c:pt>
                <c:pt idx="595">
                  <c:v>-4.2899408284023499E-2</c:v>
                </c:pt>
                <c:pt idx="596">
                  <c:v>-4.3076923076923013E-2</c:v>
                </c:pt>
                <c:pt idx="597">
                  <c:v>-4.3269230769230616E-2</c:v>
                </c:pt>
                <c:pt idx="598">
                  <c:v>-4.3478260869565188E-2</c:v>
                </c:pt>
                <c:pt idx="599">
                  <c:v>-4.3706293706293531E-2</c:v>
                </c:pt>
                <c:pt idx="600">
                  <c:v>-4.3956043956044244E-2</c:v>
                </c:pt>
                <c:pt idx="601">
                  <c:v>-4.4230769230769296E-2</c:v>
                </c:pt>
                <c:pt idx="602">
                  <c:v>-4.4534412955465674E-2</c:v>
                </c:pt>
                <c:pt idx="603">
                  <c:v>-4.4871794871794712E-2</c:v>
                </c:pt>
                <c:pt idx="604">
                  <c:v>-4.5248868778280604E-2</c:v>
                </c:pt>
                <c:pt idx="605">
                  <c:v>-4.5673076923076872E-2</c:v>
                </c:pt>
                <c:pt idx="606">
                  <c:v>-4.6153846153846212E-2</c:v>
                </c:pt>
                <c:pt idx="607">
                  <c:v>-4.6703296703296759E-2</c:v>
                </c:pt>
                <c:pt idx="608">
                  <c:v>-4.7337278106508895E-2</c:v>
                </c:pt>
                <c:pt idx="609">
                  <c:v>-4.8076923076923128E-2</c:v>
                </c:pt>
                <c:pt idx="610">
                  <c:v>-4.8951048951048737E-2</c:v>
                </c:pt>
                <c:pt idx="611">
                  <c:v>-5.0000000000000044E-2</c:v>
                </c:pt>
                <c:pt idx="612">
                  <c:v>-5.1282051282051544E-2</c:v>
                </c:pt>
                <c:pt idx="613">
                  <c:v>-5.2884615384615419E-2</c:v>
                </c:pt>
                <c:pt idx="614">
                  <c:v>-5.4945054945054972E-2</c:v>
                </c:pt>
                <c:pt idx="615">
                  <c:v>-5.7692307692307709E-2</c:v>
                </c:pt>
                <c:pt idx="616">
                  <c:v>-6.1538461538461542E-2</c:v>
                </c:pt>
                <c:pt idx="617">
                  <c:v>-6.7307692307692069E-2</c:v>
                </c:pt>
                <c:pt idx="618">
                  <c:v>-7.6923076923077094E-2</c:v>
                </c:pt>
                <c:pt idx="619">
                  <c:v>-9.6153846153846256E-2</c:v>
                </c:pt>
                <c:pt idx="620">
                  <c:v>-0.15384615384615374</c:v>
                </c:pt>
                <c:pt idx="621">
                  <c:v>0</c:v>
                </c:pt>
                <c:pt idx="622">
                  <c:v>7.6923076923076872E-2</c:v>
                </c:pt>
                <c:pt idx="623">
                  <c:v>1.9230769230769162E-2</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numCache>
            </c:numRef>
          </c:yVal>
          <c:smooth val="1"/>
          <c:extLst>
            <c:ext xmlns:c16="http://schemas.microsoft.com/office/drawing/2014/chart" uri="{C3380CC4-5D6E-409C-BE32-E72D297353CC}">
              <c16:uniqueId val="{00000000-18E4-4350-AE1F-B7FEF28D007C}"/>
            </c:ext>
          </c:extLst>
        </c:ser>
        <c:ser>
          <c:idx val="1"/>
          <c:order val="1"/>
          <c:tx>
            <c:strRef>
              <c:f>'Dinero equivalente'!$J$1</c:f>
              <c:strCache>
                <c:ptCount val="1"/>
                <c:pt idx="0">
                  <c:v>VE Dinero equivalente, infinitos mazos</c:v>
                </c:pt>
              </c:strCache>
            </c:strRef>
          </c:tx>
          <c:spPr>
            <a:ln w="19050" cap="rnd">
              <a:solidFill>
                <a:schemeClr val="accent2"/>
              </a:solidFill>
              <a:round/>
            </a:ln>
            <a:effectLst/>
          </c:spPr>
          <c:marker>
            <c:symbol val="none"/>
          </c:marker>
          <c:xVal>
            <c:numRef>
              <c:f>'Dinero equivalente'!$H$2:$H$683</c:f>
              <c:numCache>
                <c:formatCode>0.00</c:formatCode>
                <c:ptCount val="682"/>
                <c:pt idx="0">
                  <c:v>12</c:v>
                </c:pt>
                <c:pt idx="1">
                  <c:v>11.98076923076923</c:v>
                </c:pt>
                <c:pt idx="2">
                  <c:v>11.961538461538462</c:v>
                </c:pt>
                <c:pt idx="3">
                  <c:v>11.942307692307692</c:v>
                </c:pt>
                <c:pt idx="4">
                  <c:v>11.923076923076923</c:v>
                </c:pt>
                <c:pt idx="5">
                  <c:v>11.903846153846153</c:v>
                </c:pt>
                <c:pt idx="6">
                  <c:v>11.884615384615385</c:v>
                </c:pt>
                <c:pt idx="7">
                  <c:v>11.865384615384615</c:v>
                </c:pt>
                <c:pt idx="8">
                  <c:v>11.846153846153847</c:v>
                </c:pt>
                <c:pt idx="9">
                  <c:v>11.826923076923077</c:v>
                </c:pt>
                <c:pt idx="10">
                  <c:v>11.807692307692308</c:v>
                </c:pt>
                <c:pt idx="11">
                  <c:v>11.788461538461538</c:v>
                </c:pt>
                <c:pt idx="12">
                  <c:v>11.76923076923077</c:v>
                </c:pt>
                <c:pt idx="13">
                  <c:v>11.75</c:v>
                </c:pt>
                <c:pt idx="14">
                  <c:v>11.73076923076923</c:v>
                </c:pt>
                <c:pt idx="15">
                  <c:v>11.711538461538462</c:v>
                </c:pt>
                <c:pt idx="16">
                  <c:v>11.692307692307692</c:v>
                </c:pt>
                <c:pt idx="17">
                  <c:v>11.673076923076923</c:v>
                </c:pt>
                <c:pt idx="18">
                  <c:v>11.653846153846153</c:v>
                </c:pt>
                <c:pt idx="19">
                  <c:v>11.634615384615385</c:v>
                </c:pt>
                <c:pt idx="20">
                  <c:v>11.615384615384615</c:v>
                </c:pt>
                <c:pt idx="21">
                  <c:v>11.596153846153847</c:v>
                </c:pt>
                <c:pt idx="22">
                  <c:v>11.576923076923077</c:v>
                </c:pt>
                <c:pt idx="23">
                  <c:v>11.557692307692308</c:v>
                </c:pt>
                <c:pt idx="24">
                  <c:v>11.538461538461538</c:v>
                </c:pt>
                <c:pt idx="25">
                  <c:v>11.51923076923077</c:v>
                </c:pt>
                <c:pt idx="26">
                  <c:v>11.5</c:v>
                </c:pt>
                <c:pt idx="27">
                  <c:v>11.48076923076923</c:v>
                </c:pt>
                <c:pt idx="28">
                  <c:v>11.461538461538462</c:v>
                </c:pt>
                <c:pt idx="29">
                  <c:v>11.442307692307692</c:v>
                </c:pt>
                <c:pt idx="30">
                  <c:v>11.423076923076923</c:v>
                </c:pt>
                <c:pt idx="31">
                  <c:v>11.403846153846153</c:v>
                </c:pt>
                <c:pt idx="32">
                  <c:v>11.384615384615385</c:v>
                </c:pt>
                <c:pt idx="33">
                  <c:v>11.365384615384615</c:v>
                </c:pt>
                <c:pt idx="34">
                  <c:v>11.346153846153847</c:v>
                </c:pt>
                <c:pt idx="35">
                  <c:v>11.326923076923077</c:v>
                </c:pt>
                <c:pt idx="36">
                  <c:v>11.307692307692308</c:v>
                </c:pt>
                <c:pt idx="37">
                  <c:v>11.288461538461538</c:v>
                </c:pt>
                <c:pt idx="38">
                  <c:v>11.26923076923077</c:v>
                </c:pt>
                <c:pt idx="39">
                  <c:v>11.25</c:v>
                </c:pt>
                <c:pt idx="40">
                  <c:v>11.23076923076923</c:v>
                </c:pt>
                <c:pt idx="41">
                  <c:v>11.211538461538462</c:v>
                </c:pt>
                <c:pt idx="42">
                  <c:v>11.192307692307692</c:v>
                </c:pt>
                <c:pt idx="43">
                  <c:v>11.173076923076923</c:v>
                </c:pt>
                <c:pt idx="44">
                  <c:v>11.153846153846153</c:v>
                </c:pt>
                <c:pt idx="45">
                  <c:v>11.134615384615385</c:v>
                </c:pt>
                <c:pt idx="46">
                  <c:v>11.115384615384615</c:v>
                </c:pt>
                <c:pt idx="47">
                  <c:v>11.096153846153847</c:v>
                </c:pt>
                <c:pt idx="48">
                  <c:v>11.076923076923077</c:v>
                </c:pt>
                <c:pt idx="49">
                  <c:v>11.057692307692308</c:v>
                </c:pt>
                <c:pt idx="50">
                  <c:v>11.038461538461538</c:v>
                </c:pt>
                <c:pt idx="51">
                  <c:v>11.01923076923077</c:v>
                </c:pt>
                <c:pt idx="52">
                  <c:v>11</c:v>
                </c:pt>
                <c:pt idx="53">
                  <c:v>10.98076923076923</c:v>
                </c:pt>
                <c:pt idx="54">
                  <c:v>10.961538461538462</c:v>
                </c:pt>
                <c:pt idx="55">
                  <c:v>10.942307692307692</c:v>
                </c:pt>
                <c:pt idx="56">
                  <c:v>10.923076923076923</c:v>
                </c:pt>
                <c:pt idx="57">
                  <c:v>10.903846153846153</c:v>
                </c:pt>
                <c:pt idx="58">
                  <c:v>10.884615384615385</c:v>
                </c:pt>
                <c:pt idx="59">
                  <c:v>10.865384615384615</c:v>
                </c:pt>
                <c:pt idx="60">
                  <c:v>10.846153846153847</c:v>
                </c:pt>
                <c:pt idx="61">
                  <c:v>10.826923076923077</c:v>
                </c:pt>
                <c:pt idx="62">
                  <c:v>10.807692307692308</c:v>
                </c:pt>
                <c:pt idx="63">
                  <c:v>10.788461538461538</c:v>
                </c:pt>
                <c:pt idx="64">
                  <c:v>10.76923076923077</c:v>
                </c:pt>
                <c:pt idx="65">
                  <c:v>10.75</c:v>
                </c:pt>
                <c:pt idx="66">
                  <c:v>10.73076923076923</c:v>
                </c:pt>
                <c:pt idx="67">
                  <c:v>10.711538461538462</c:v>
                </c:pt>
                <c:pt idx="68">
                  <c:v>10.692307692307692</c:v>
                </c:pt>
                <c:pt idx="69">
                  <c:v>10.673076923076923</c:v>
                </c:pt>
                <c:pt idx="70">
                  <c:v>10.653846153846153</c:v>
                </c:pt>
                <c:pt idx="71">
                  <c:v>10.634615384615385</c:v>
                </c:pt>
                <c:pt idx="72">
                  <c:v>10.615384615384615</c:v>
                </c:pt>
                <c:pt idx="73">
                  <c:v>10.596153846153847</c:v>
                </c:pt>
                <c:pt idx="74">
                  <c:v>10.576923076923077</c:v>
                </c:pt>
                <c:pt idx="75">
                  <c:v>10.557692307692308</c:v>
                </c:pt>
                <c:pt idx="76">
                  <c:v>10.538461538461538</c:v>
                </c:pt>
                <c:pt idx="77">
                  <c:v>10.51923076923077</c:v>
                </c:pt>
                <c:pt idx="78">
                  <c:v>10.5</c:v>
                </c:pt>
                <c:pt idx="79">
                  <c:v>10.48076923076923</c:v>
                </c:pt>
                <c:pt idx="80">
                  <c:v>10.461538461538462</c:v>
                </c:pt>
                <c:pt idx="81">
                  <c:v>10.442307692307692</c:v>
                </c:pt>
                <c:pt idx="82">
                  <c:v>10.423076923076923</c:v>
                </c:pt>
                <c:pt idx="83">
                  <c:v>10.403846153846153</c:v>
                </c:pt>
                <c:pt idx="84">
                  <c:v>10.384615384615385</c:v>
                </c:pt>
                <c:pt idx="85">
                  <c:v>10.365384615384615</c:v>
                </c:pt>
                <c:pt idx="86">
                  <c:v>10.346153846153847</c:v>
                </c:pt>
                <c:pt idx="87">
                  <c:v>10.326923076923077</c:v>
                </c:pt>
                <c:pt idx="88">
                  <c:v>10.307692307692308</c:v>
                </c:pt>
                <c:pt idx="89">
                  <c:v>10.288461538461538</c:v>
                </c:pt>
                <c:pt idx="90">
                  <c:v>10.26923076923077</c:v>
                </c:pt>
                <c:pt idx="91">
                  <c:v>10.25</c:v>
                </c:pt>
                <c:pt idx="92">
                  <c:v>10.23076923076923</c:v>
                </c:pt>
                <c:pt idx="93">
                  <c:v>10.211538461538462</c:v>
                </c:pt>
                <c:pt idx="94">
                  <c:v>10.192307692307692</c:v>
                </c:pt>
                <c:pt idx="95">
                  <c:v>10.173076923076923</c:v>
                </c:pt>
                <c:pt idx="96">
                  <c:v>10.153846153846153</c:v>
                </c:pt>
                <c:pt idx="97">
                  <c:v>10.134615384615385</c:v>
                </c:pt>
                <c:pt idx="98">
                  <c:v>10.115384615384615</c:v>
                </c:pt>
                <c:pt idx="99">
                  <c:v>10.096153846153847</c:v>
                </c:pt>
                <c:pt idx="100">
                  <c:v>10.076923076923077</c:v>
                </c:pt>
                <c:pt idx="101">
                  <c:v>10.057692307692308</c:v>
                </c:pt>
                <c:pt idx="102">
                  <c:v>10.038461538461538</c:v>
                </c:pt>
                <c:pt idx="103">
                  <c:v>10.01923076923077</c:v>
                </c:pt>
                <c:pt idx="104">
                  <c:v>10</c:v>
                </c:pt>
                <c:pt idx="105">
                  <c:v>9.9807692307692299</c:v>
                </c:pt>
                <c:pt idx="106">
                  <c:v>9.9615384615384617</c:v>
                </c:pt>
                <c:pt idx="107">
                  <c:v>9.9423076923076916</c:v>
                </c:pt>
                <c:pt idx="108">
                  <c:v>9.9230769230769234</c:v>
                </c:pt>
                <c:pt idx="109">
                  <c:v>9.9038461538461533</c:v>
                </c:pt>
                <c:pt idx="110">
                  <c:v>9.884615384615385</c:v>
                </c:pt>
                <c:pt idx="111">
                  <c:v>9.865384615384615</c:v>
                </c:pt>
                <c:pt idx="112">
                  <c:v>9.8461538461538467</c:v>
                </c:pt>
                <c:pt idx="113">
                  <c:v>9.8269230769230766</c:v>
                </c:pt>
                <c:pt idx="114">
                  <c:v>9.8076923076923084</c:v>
                </c:pt>
                <c:pt idx="115">
                  <c:v>9.7884615384615383</c:v>
                </c:pt>
                <c:pt idx="116">
                  <c:v>9.7692307692307701</c:v>
                </c:pt>
                <c:pt idx="117">
                  <c:v>9.75</c:v>
                </c:pt>
                <c:pt idx="118">
                  <c:v>9.7307692307692299</c:v>
                </c:pt>
                <c:pt idx="119">
                  <c:v>9.7115384615384617</c:v>
                </c:pt>
                <c:pt idx="120">
                  <c:v>9.6923076923076916</c:v>
                </c:pt>
                <c:pt idx="121">
                  <c:v>9.6730769230769234</c:v>
                </c:pt>
                <c:pt idx="122">
                  <c:v>9.6538461538461533</c:v>
                </c:pt>
                <c:pt idx="123">
                  <c:v>9.634615384615385</c:v>
                </c:pt>
                <c:pt idx="124">
                  <c:v>9.615384615384615</c:v>
                </c:pt>
                <c:pt idx="125">
                  <c:v>9.5961538461538467</c:v>
                </c:pt>
                <c:pt idx="126">
                  <c:v>9.5769230769230766</c:v>
                </c:pt>
                <c:pt idx="127">
                  <c:v>9.5576923076923084</c:v>
                </c:pt>
                <c:pt idx="128">
                  <c:v>9.5384615384615383</c:v>
                </c:pt>
                <c:pt idx="129">
                  <c:v>9.5192307692307701</c:v>
                </c:pt>
                <c:pt idx="130">
                  <c:v>9.5</c:v>
                </c:pt>
                <c:pt idx="131">
                  <c:v>9.4807692307692299</c:v>
                </c:pt>
                <c:pt idx="132">
                  <c:v>9.4615384615384617</c:v>
                </c:pt>
                <c:pt idx="133">
                  <c:v>9.4423076923076916</c:v>
                </c:pt>
                <c:pt idx="134">
                  <c:v>9.4230769230769234</c:v>
                </c:pt>
                <c:pt idx="135">
                  <c:v>9.4038461538461533</c:v>
                </c:pt>
                <c:pt idx="136">
                  <c:v>9.384615384615385</c:v>
                </c:pt>
                <c:pt idx="137">
                  <c:v>9.365384615384615</c:v>
                </c:pt>
                <c:pt idx="138">
                  <c:v>9.3461538461538467</c:v>
                </c:pt>
                <c:pt idx="139">
                  <c:v>9.3269230769230766</c:v>
                </c:pt>
                <c:pt idx="140">
                  <c:v>9.3076923076923084</c:v>
                </c:pt>
                <c:pt idx="141">
                  <c:v>9.2884615384615383</c:v>
                </c:pt>
                <c:pt idx="142">
                  <c:v>9.2692307692307701</c:v>
                </c:pt>
                <c:pt idx="143">
                  <c:v>9.25</c:v>
                </c:pt>
                <c:pt idx="144">
                  <c:v>9.2307692307692299</c:v>
                </c:pt>
                <c:pt idx="145">
                  <c:v>9.2115384615384617</c:v>
                </c:pt>
                <c:pt idx="146">
                  <c:v>9.1923076923076916</c:v>
                </c:pt>
                <c:pt idx="147">
                  <c:v>9.1730769230769234</c:v>
                </c:pt>
                <c:pt idx="148">
                  <c:v>9.1538461538461533</c:v>
                </c:pt>
                <c:pt idx="149">
                  <c:v>9.134615384615385</c:v>
                </c:pt>
                <c:pt idx="150">
                  <c:v>9.115384615384615</c:v>
                </c:pt>
                <c:pt idx="151">
                  <c:v>9.0961538461538467</c:v>
                </c:pt>
                <c:pt idx="152">
                  <c:v>9.0769230769230766</c:v>
                </c:pt>
                <c:pt idx="153">
                  <c:v>9.0576923076923084</c:v>
                </c:pt>
                <c:pt idx="154">
                  <c:v>9.0384615384615383</c:v>
                </c:pt>
                <c:pt idx="155">
                  <c:v>9.0192307692307701</c:v>
                </c:pt>
                <c:pt idx="156">
                  <c:v>9</c:v>
                </c:pt>
                <c:pt idx="157">
                  <c:v>8.9807692307692299</c:v>
                </c:pt>
                <c:pt idx="158">
                  <c:v>8.9615384615384617</c:v>
                </c:pt>
                <c:pt idx="159">
                  <c:v>8.9423076923076916</c:v>
                </c:pt>
                <c:pt idx="160">
                  <c:v>8.9230769230769234</c:v>
                </c:pt>
                <c:pt idx="161">
                  <c:v>8.9038461538461533</c:v>
                </c:pt>
                <c:pt idx="162">
                  <c:v>8.884615384615385</c:v>
                </c:pt>
                <c:pt idx="163">
                  <c:v>8.865384615384615</c:v>
                </c:pt>
                <c:pt idx="164">
                  <c:v>8.8461538461538467</c:v>
                </c:pt>
                <c:pt idx="165">
                  <c:v>8.8269230769230766</c:v>
                </c:pt>
                <c:pt idx="166">
                  <c:v>8.8076923076923084</c:v>
                </c:pt>
                <c:pt idx="167">
                  <c:v>8.7884615384615383</c:v>
                </c:pt>
                <c:pt idx="168">
                  <c:v>8.7692307692307701</c:v>
                </c:pt>
                <c:pt idx="169">
                  <c:v>8.75</c:v>
                </c:pt>
                <c:pt idx="170">
                  <c:v>8.7307692307692299</c:v>
                </c:pt>
                <c:pt idx="171">
                  <c:v>8.7115384615384617</c:v>
                </c:pt>
                <c:pt idx="172">
                  <c:v>8.6923076923076916</c:v>
                </c:pt>
                <c:pt idx="173">
                  <c:v>8.6730769230769234</c:v>
                </c:pt>
                <c:pt idx="174">
                  <c:v>8.6538461538461533</c:v>
                </c:pt>
                <c:pt idx="175">
                  <c:v>8.634615384615385</c:v>
                </c:pt>
                <c:pt idx="176">
                  <c:v>8.615384615384615</c:v>
                </c:pt>
                <c:pt idx="177">
                  <c:v>8.5961538461538467</c:v>
                </c:pt>
                <c:pt idx="178">
                  <c:v>8.5769230769230766</c:v>
                </c:pt>
                <c:pt idx="179">
                  <c:v>8.5576923076923084</c:v>
                </c:pt>
                <c:pt idx="180">
                  <c:v>8.5384615384615383</c:v>
                </c:pt>
                <c:pt idx="181">
                  <c:v>8.5192307692307701</c:v>
                </c:pt>
                <c:pt idx="182">
                  <c:v>8.5</c:v>
                </c:pt>
                <c:pt idx="183">
                  <c:v>8.4807692307692299</c:v>
                </c:pt>
                <c:pt idx="184">
                  <c:v>8.4615384615384617</c:v>
                </c:pt>
                <c:pt idx="185">
                  <c:v>8.4423076923076916</c:v>
                </c:pt>
                <c:pt idx="186">
                  <c:v>8.4230769230769234</c:v>
                </c:pt>
                <c:pt idx="187">
                  <c:v>8.4038461538461533</c:v>
                </c:pt>
                <c:pt idx="188">
                  <c:v>8.384615384615385</c:v>
                </c:pt>
                <c:pt idx="189">
                  <c:v>8.365384615384615</c:v>
                </c:pt>
                <c:pt idx="190">
                  <c:v>8.3461538461538467</c:v>
                </c:pt>
                <c:pt idx="191">
                  <c:v>8.3269230769230766</c:v>
                </c:pt>
                <c:pt idx="192">
                  <c:v>8.3076923076923084</c:v>
                </c:pt>
                <c:pt idx="193">
                  <c:v>8.2884615384615383</c:v>
                </c:pt>
                <c:pt idx="194">
                  <c:v>8.2692307692307701</c:v>
                </c:pt>
                <c:pt idx="195">
                  <c:v>8.25</c:v>
                </c:pt>
                <c:pt idx="196">
                  <c:v>8.2307692307692299</c:v>
                </c:pt>
                <c:pt idx="197">
                  <c:v>8.2115384615384617</c:v>
                </c:pt>
                <c:pt idx="198">
                  <c:v>8.1923076923076916</c:v>
                </c:pt>
                <c:pt idx="199">
                  <c:v>8.1730769230769234</c:v>
                </c:pt>
                <c:pt idx="200">
                  <c:v>8.1538461538461533</c:v>
                </c:pt>
                <c:pt idx="201">
                  <c:v>8.134615384615385</c:v>
                </c:pt>
                <c:pt idx="202">
                  <c:v>8.115384615384615</c:v>
                </c:pt>
                <c:pt idx="203">
                  <c:v>8.0961538461538467</c:v>
                </c:pt>
                <c:pt idx="204">
                  <c:v>8.0769230769230766</c:v>
                </c:pt>
                <c:pt idx="205">
                  <c:v>8.0576923076923084</c:v>
                </c:pt>
                <c:pt idx="206">
                  <c:v>8.0384615384615383</c:v>
                </c:pt>
                <c:pt idx="207">
                  <c:v>8.0192307692307701</c:v>
                </c:pt>
                <c:pt idx="208">
                  <c:v>8</c:v>
                </c:pt>
                <c:pt idx="209">
                  <c:v>7.9807692307692308</c:v>
                </c:pt>
                <c:pt idx="210">
                  <c:v>7.9615384615384617</c:v>
                </c:pt>
                <c:pt idx="211">
                  <c:v>7.9423076923076925</c:v>
                </c:pt>
                <c:pt idx="212">
                  <c:v>7.9230769230769234</c:v>
                </c:pt>
                <c:pt idx="213">
                  <c:v>7.9038461538461542</c:v>
                </c:pt>
                <c:pt idx="214">
                  <c:v>7.884615384615385</c:v>
                </c:pt>
                <c:pt idx="215">
                  <c:v>7.865384615384615</c:v>
                </c:pt>
                <c:pt idx="216">
                  <c:v>7.8461538461538458</c:v>
                </c:pt>
                <c:pt idx="217">
                  <c:v>7.8269230769230766</c:v>
                </c:pt>
                <c:pt idx="218">
                  <c:v>7.8076923076923075</c:v>
                </c:pt>
                <c:pt idx="219">
                  <c:v>7.7884615384615383</c:v>
                </c:pt>
                <c:pt idx="220">
                  <c:v>7.7692307692307692</c:v>
                </c:pt>
                <c:pt idx="221">
                  <c:v>7.75</c:v>
                </c:pt>
                <c:pt idx="222">
                  <c:v>7.7307692307692308</c:v>
                </c:pt>
                <c:pt idx="223">
                  <c:v>7.7115384615384617</c:v>
                </c:pt>
                <c:pt idx="224">
                  <c:v>7.6923076923076925</c:v>
                </c:pt>
                <c:pt idx="225">
                  <c:v>7.6730769230769234</c:v>
                </c:pt>
                <c:pt idx="226">
                  <c:v>7.6538461538461542</c:v>
                </c:pt>
                <c:pt idx="227">
                  <c:v>7.634615384615385</c:v>
                </c:pt>
                <c:pt idx="228">
                  <c:v>7.615384615384615</c:v>
                </c:pt>
                <c:pt idx="229">
                  <c:v>7.5961538461538458</c:v>
                </c:pt>
                <c:pt idx="230">
                  <c:v>7.5769230769230766</c:v>
                </c:pt>
                <c:pt idx="231">
                  <c:v>7.5576923076923075</c:v>
                </c:pt>
                <c:pt idx="232">
                  <c:v>7.5384615384615383</c:v>
                </c:pt>
                <c:pt idx="233">
                  <c:v>7.5192307692307692</c:v>
                </c:pt>
                <c:pt idx="234">
                  <c:v>7.5</c:v>
                </c:pt>
                <c:pt idx="235">
                  <c:v>7.4807692307692308</c:v>
                </c:pt>
                <c:pt idx="236">
                  <c:v>7.4615384615384617</c:v>
                </c:pt>
                <c:pt idx="237">
                  <c:v>7.4423076923076925</c:v>
                </c:pt>
                <c:pt idx="238">
                  <c:v>7.4230769230769234</c:v>
                </c:pt>
                <c:pt idx="239">
                  <c:v>7.4038461538461542</c:v>
                </c:pt>
                <c:pt idx="240">
                  <c:v>7.384615384615385</c:v>
                </c:pt>
                <c:pt idx="241">
                  <c:v>7.365384615384615</c:v>
                </c:pt>
                <c:pt idx="242">
                  <c:v>7.3461538461538458</c:v>
                </c:pt>
                <c:pt idx="243">
                  <c:v>7.3269230769230766</c:v>
                </c:pt>
                <c:pt idx="244">
                  <c:v>7.3076923076923075</c:v>
                </c:pt>
                <c:pt idx="245">
                  <c:v>7.2884615384615383</c:v>
                </c:pt>
                <c:pt idx="246">
                  <c:v>7.2692307692307692</c:v>
                </c:pt>
                <c:pt idx="247">
                  <c:v>7.25</c:v>
                </c:pt>
                <c:pt idx="248">
                  <c:v>7.2307692307692308</c:v>
                </c:pt>
                <c:pt idx="249">
                  <c:v>7.2115384615384617</c:v>
                </c:pt>
                <c:pt idx="250">
                  <c:v>7.1923076923076925</c:v>
                </c:pt>
                <c:pt idx="251">
                  <c:v>7.1730769230769234</c:v>
                </c:pt>
                <c:pt idx="252">
                  <c:v>7.1538461538461542</c:v>
                </c:pt>
                <c:pt idx="253">
                  <c:v>7.134615384615385</c:v>
                </c:pt>
                <c:pt idx="254">
                  <c:v>7.115384615384615</c:v>
                </c:pt>
                <c:pt idx="255">
                  <c:v>7.0961538461538458</c:v>
                </c:pt>
                <c:pt idx="256">
                  <c:v>7.0769230769230766</c:v>
                </c:pt>
                <c:pt idx="257">
                  <c:v>7.0576923076923075</c:v>
                </c:pt>
                <c:pt idx="258">
                  <c:v>7.0384615384615383</c:v>
                </c:pt>
                <c:pt idx="259">
                  <c:v>7.0192307692307692</c:v>
                </c:pt>
                <c:pt idx="260">
                  <c:v>7</c:v>
                </c:pt>
                <c:pt idx="261">
                  <c:v>6.9807692307692308</c:v>
                </c:pt>
                <c:pt idx="262">
                  <c:v>6.9615384615384617</c:v>
                </c:pt>
                <c:pt idx="263">
                  <c:v>6.9423076923076925</c:v>
                </c:pt>
                <c:pt idx="264">
                  <c:v>6.9230769230769234</c:v>
                </c:pt>
                <c:pt idx="265">
                  <c:v>6.9038461538461542</c:v>
                </c:pt>
                <c:pt idx="266">
                  <c:v>6.884615384615385</c:v>
                </c:pt>
                <c:pt idx="267">
                  <c:v>6.865384615384615</c:v>
                </c:pt>
                <c:pt idx="268">
                  <c:v>6.8461538461538458</c:v>
                </c:pt>
                <c:pt idx="269">
                  <c:v>6.8269230769230766</c:v>
                </c:pt>
                <c:pt idx="270">
                  <c:v>6.8076923076923075</c:v>
                </c:pt>
                <c:pt idx="271">
                  <c:v>6.7884615384615383</c:v>
                </c:pt>
                <c:pt idx="272">
                  <c:v>6.7692307692307692</c:v>
                </c:pt>
                <c:pt idx="273">
                  <c:v>6.75</c:v>
                </c:pt>
                <c:pt idx="274">
                  <c:v>6.7307692307692308</c:v>
                </c:pt>
                <c:pt idx="275">
                  <c:v>6.7115384615384617</c:v>
                </c:pt>
                <c:pt idx="276">
                  <c:v>6.6923076923076925</c:v>
                </c:pt>
                <c:pt idx="277">
                  <c:v>6.6730769230769234</c:v>
                </c:pt>
                <c:pt idx="278">
                  <c:v>6.6538461538461542</c:v>
                </c:pt>
                <c:pt idx="279">
                  <c:v>6.634615384615385</c:v>
                </c:pt>
                <c:pt idx="280">
                  <c:v>6.615384615384615</c:v>
                </c:pt>
                <c:pt idx="281">
                  <c:v>6.5961538461538458</c:v>
                </c:pt>
                <c:pt idx="282">
                  <c:v>6.5769230769230766</c:v>
                </c:pt>
                <c:pt idx="283">
                  <c:v>6.5576923076923075</c:v>
                </c:pt>
                <c:pt idx="284">
                  <c:v>6.5384615384615383</c:v>
                </c:pt>
                <c:pt idx="285">
                  <c:v>6.5192307692307692</c:v>
                </c:pt>
                <c:pt idx="286">
                  <c:v>6.5</c:v>
                </c:pt>
                <c:pt idx="287">
                  <c:v>6.4807692307692308</c:v>
                </c:pt>
                <c:pt idx="288">
                  <c:v>6.4615384615384617</c:v>
                </c:pt>
                <c:pt idx="289">
                  <c:v>6.4423076923076925</c:v>
                </c:pt>
                <c:pt idx="290">
                  <c:v>6.4230769230769234</c:v>
                </c:pt>
                <c:pt idx="291">
                  <c:v>6.4038461538461542</c:v>
                </c:pt>
                <c:pt idx="292">
                  <c:v>6.384615384615385</c:v>
                </c:pt>
                <c:pt idx="293">
                  <c:v>6.365384615384615</c:v>
                </c:pt>
                <c:pt idx="294">
                  <c:v>6.3461538461538458</c:v>
                </c:pt>
                <c:pt idx="295">
                  <c:v>6.3269230769230766</c:v>
                </c:pt>
                <c:pt idx="296">
                  <c:v>6.3076923076923075</c:v>
                </c:pt>
                <c:pt idx="297">
                  <c:v>6.2884615384615383</c:v>
                </c:pt>
                <c:pt idx="298">
                  <c:v>6.2692307692307692</c:v>
                </c:pt>
                <c:pt idx="299">
                  <c:v>6.25</c:v>
                </c:pt>
                <c:pt idx="300">
                  <c:v>6.2307692307692308</c:v>
                </c:pt>
                <c:pt idx="301">
                  <c:v>6.2115384615384617</c:v>
                </c:pt>
                <c:pt idx="302">
                  <c:v>6.1923076923076925</c:v>
                </c:pt>
                <c:pt idx="303">
                  <c:v>6.1730769230769234</c:v>
                </c:pt>
                <c:pt idx="304">
                  <c:v>6.1538461538461542</c:v>
                </c:pt>
                <c:pt idx="305">
                  <c:v>6.134615384615385</c:v>
                </c:pt>
                <c:pt idx="306">
                  <c:v>6.115384615384615</c:v>
                </c:pt>
                <c:pt idx="307">
                  <c:v>6.0961538461538458</c:v>
                </c:pt>
                <c:pt idx="308">
                  <c:v>6.0769230769230766</c:v>
                </c:pt>
                <c:pt idx="309">
                  <c:v>6.0576923076923075</c:v>
                </c:pt>
                <c:pt idx="310">
                  <c:v>6.0384615384615383</c:v>
                </c:pt>
                <c:pt idx="311">
                  <c:v>6.0192307692307692</c:v>
                </c:pt>
                <c:pt idx="312">
                  <c:v>6</c:v>
                </c:pt>
                <c:pt idx="313">
                  <c:v>5.9807692307692308</c:v>
                </c:pt>
                <c:pt idx="314">
                  <c:v>5.9615384615384617</c:v>
                </c:pt>
                <c:pt idx="315">
                  <c:v>5.9423076923076925</c:v>
                </c:pt>
                <c:pt idx="316">
                  <c:v>5.9230769230769234</c:v>
                </c:pt>
                <c:pt idx="317">
                  <c:v>5.9038461538461542</c:v>
                </c:pt>
                <c:pt idx="318">
                  <c:v>5.884615384615385</c:v>
                </c:pt>
                <c:pt idx="319">
                  <c:v>5.865384615384615</c:v>
                </c:pt>
                <c:pt idx="320">
                  <c:v>5.8461538461538458</c:v>
                </c:pt>
                <c:pt idx="321">
                  <c:v>5.8269230769230766</c:v>
                </c:pt>
                <c:pt idx="322">
                  <c:v>5.8076923076923075</c:v>
                </c:pt>
                <c:pt idx="323">
                  <c:v>5.7884615384615383</c:v>
                </c:pt>
                <c:pt idx="324">
                  <c:v>5.7692307692307692</c:v>
                </c:pt>
                <c:pt idx="325">
                  <c:v>5.75</c:v>
                </c:pt>
                <c:pt idx="326">
                  <c:v>5.7307692307692308</c:v>
                </c:pt>
                <c:pt idx="327">
                  <c:v>5.7115384615384617</c:v>
                </c:pt>
                <c:pt idx="328">
                  <c:v>5.6923076923076925</c:v>
                </c:pt>
                <c:pt idx="329">
                  <c:v>5.6730769230769234</c:v>
                </c:pt>
                <c:pt idx="330">
                  <c:v>5.6538461538461542</c:v>
                </c:pt>
                <c:pt idx="331">
                  <c:v>5.634615384615385</c:v>
                </c:pt>
                <c:pt idx="332">
                  <c:v>5.615384615384615</c:v>
                </c:pt>
                <c:pt idx="333">
                  <c:v>5.5961538461538458</c:v>
                </c:pt>
                <c:pt idx="334">
                  <c:v>5.5769230769230766</c:v>
                </c:pt>
                <c:pt idx="335">
                  <c:v>5.5576923076923075</c:v>
                </c:pt>
                <c:pt idx="336">
                  <c:v>5.5384615384615383</c:v>
                </c:pt>
                <c:pt idx="337">
                  <c:v>5.5192307692307692</c:v>
                </c:pt>
                <c:pt idx="338">
                  <c:v>5.5</c:v>
                </c:pt>
                <c:pt idx="339">
                  <c:v>5.4807692307692308</c:v>
                </c:pt>
                <c:pt idx="340">
                  <c:v>5.4615384615384617</c:v>
                </c:pt>
                <c:pt idx="341">
                  <c:v>5.4423076923076925</c:v>
                </c:pt>
                <c:pt idx="342">
                  <c:v>5.4230769230769234</c:v>
                </c:pt>
                <c:pt idx="343">
                  <c:v>5.4038461538461542</c:v>
                </c:pt>
                <c:pt idx="344">
                  <c:v>5.384615384615385</c:v>
                </c:pt>
                <c:pt idx="345">
                  <c:v>5.365384615384615</c:v>
                </c:pt>
                <c:pt idx="346">
                  <c:v>5.3461538461538458</c:v>
                </c:pt>
                <c:pt idx="347">
                  <c:v>5.3269230769230766</c:v>
                </c:pt>
                <c:pt idx="348">
                  <c:v>5.3076923076923075</c:v>
                </c:pt>
                <c:pt idx="349">
                  <c:v>5.2884615384615383</c:v>
                </c:pt>
                <c:pt idx="350">
                  <c:v>5.2692307692307692</c:v>
                </c:pt>
                <c:pt idx="351">
                  <c:v>5.25</c:v>
                </c:pt>
                <c:pt idx="352">
                  <c:v>5.2307692307692308</c:v>
                </c:pt>
                <c:pt idx="353">
                  <c:v>5.2115384615384617</c:v>
                </c:pt>
                <c:pt idx="354">
                  <c:v>5.1923076923076925</c:v>
                </c:pt>
                <c:pt idx="355">
                  <c:v>5.1730769230769234</c:v>
                </c:pt>
                <c:pt idx="356">
                  <c:v>5.1538461538461542</c:v>
                </c:pt>
                <c:pt idx="357">
                  <c:v>5.134615384615385</c:v>
                </c:pt>
                <c:pt idx="358">
                  <c:v>5.115384615384615</c:v>
                </c:pt>
                <c:pt idx="359">
                  <c:v>5.0961538461538458</c:v>
                </c:pt>
                <c:pt idx="360">
                  <c:v>5.0769230769230766</c:v>
                </c:pt>
                <c:pt idx="361">
                  <c:v>5.0576923076923075</c:v>
                </c:pt>
                <c:pt idx="362">
                  <c:v>5.0384615384615383</c:v>
                </c:pt>
                <c:pt idx="363">
                  <c:v>5.0192307692307692</c:v>
                </c:pt>
                <c:pt idx="364">
                  <c:v>5</c:v>
                </c:pt>
                <c:pt idx="365">
                  <c:v>4.9807692307692308</c:v>
                </c:pt>
                <c:pt idx="366">
                  <c:v>4.9615384615384617</c:v>
                </c:pt>
                <c:pt idx="367">
                  <c:v>4.9423076923076925</c:v>
                </c:pt>
                <c:pt idx="368">
                  <c:v>4.9230769230769234</c:v>
                </c:pt>
                <c:pt idx="369">
                  <c:v>4.9038461538461542</c:v>
                </c:pt>
                <c:pt idx="370">
                  <c:v>4.884615384615385</c:v>
                </c:pt>
                <c:pt idx="371">
                  <c:v>4.865384615384615</c:v>
                </c:pt>
                <c:pt idx="372">
                  <c:v>4.8461538461538458</c:v>
                </c:pt>
                <c:pt idx="373">
                  <c:v>4.8269230769230766</c:v>
                </c:pt>
                <c:pt idx="374">
                  <c:v>4.8076923076923075</c:v>
                </c:pt>
                <c:pt idx="375">
                  <c:v>4.7884615384615383</c:v>
                </c:pt>
                <c:pt idx="376">
                  <c:v>4.7692307692307692</c:v>
                </c:pt>
                <c:pt idx="377">
                  <c:v>4.75</c:v>
                </c:pt>
                <c:pt idx="378">
                  <c:v>4.7307692307692308</c:v>
                </c:pt>
                <c:pt idx="379">
                  <c:v>4.7115384615384617</c:v>
                </c:pt>
                <c:pt idx="380">
                  <c:v>4.6923076923076925</c:v>
                </c:pt>
                <c:pt idx="381">
                  <c:v>4.6730769230769234</c:v>
                </c:pt>
                <c:pt idx="382">
                  <c:v>4.6538461538461542</c:v>
                </c:pt>
                <c:pt idx="383">
                  <c:v>4.634615384615385</c:v>
                </c:pt>
                <c:pt idx="384">
                  <c:v>4.615384615384615</c:v>
                </c:pt>
                <c:pt idx="385">
                  <c:v>4.5961538461538458</c:v>
                </c:pt>
                <c:pt idx="386">
                  <c:v>4.5769230769230766</c:v>
                </c:pt>
                <c:pt idx="387">
                  <c:v>4.5576923076923075</c:v>
                </c:pt>
                <c:pt idx="388">
                  <c:v>4.5384615384615383</c:v>
                </c:pt>
                <c:pt idx="389">
                  <c:v>4.5192307692307692</c:v>
                </c:pt>
                <c:pt idx="390">
                  <c:v>4.5</c:v>
                </c:pt>
                <c:pt idx="391">
                  <c:v>4.4807692307692308</c:v>
                </c:pt>
                <c:pt idx="392">
                  <c:v>4.4615384615384617</c:v>
                </c:pt>
                <c:pt idx="393">
                  <c:v>4.4423076923076925</c:v>
                </c:pt>
                <c:pt idx="394">
                  <c:v>4.4230769230769234</c:v>
                </c:pt>
                <c:pt idx="395">
                  <c:v>4.4038461538461542</c:v>
                </c:pt>
                <c:pt idx="396">
                  <c:v>4.384615384615385</c:v>
                </c:pt>
                <c:pt idx="397">
                  <c:v>4.365384615384615</c:v>
                </c:pt>
                <c:pt idx="398">
                  <c:v>4.3461538461538458</c:v>
                </c:pt>
                <c:pt idx="399">
                  <c:v>4.3269230769230766</c:v>
                </c:pt>
                <c:pt idx="400">
                  <c:v>4.3076923076923075</c:v>
                </c:pt>
                <c:pt idx="401">
                  <c:v>4.2884615384615383</c:v>
                </c:pt>
                <c:pt idx="402">
                  <c:v>4.2692307692307692</c:v>
                </c:pt>
                <c:pt idx="403">
                  <c:v>4.25</c:v>
                </c:pt>
                <c:pt idx="404">
                  <c:v>4.2307692307692308</c:v>
                </c:pt>
                <c:pt idx="405">
                  <c:v>4.2115384615384617</c:v>
                </c:pt>
                <c:pt idx="406">
                  <c:v>4.1923076923076925</c:v>
                </c:pt>
                <c:pt idx="407">
                  <c:v>4.1730769230769234</c:v>
                </c:pt>
                <c:pt idx="408">
                  <c:v>4.1538461538461542</c:v>
                </c:pt>
                <c:pt idx="409">
                  <c:v>4.134615384615385</c:v>
                </c:pt>
                <c:pt idx="410">
                  <c:v>4.115384615384615</c:v>
                </c:pt>
                <c:pt idx="411">
                  <c:v>4.0961538461538458</c:v>
                </c:pt>
                <c:pt idx="412">
                  <c:v>4.0769230769230766</c:v>
                </c:pt>
                <c:pt idx="413">
                  <c:v>4.0576923076923075</c:v>
                </c:pt>
                <c:pt idx="414">
                  <c:v>4.0384615384615383</c:v>
                </c:pt>
                <c:pt idx="415">
                  <c:v>4.0192307692307692</c:v>
                </c:pt>
                <c:pt idx="416">
                  <c:v>4</c:v>
                </c:pt>
                <c:pt idx="417">
                  <c:v>3.9807692307692308</c:v>
                </c:pt>
                <c:pt idx="418">
                  <c:v>3.9615384615384617</c:v>
                </c:pt>
                <c:pt idx="419">
                  <c:v>3.9423076923076925</c:v>
                </c:pt>
                <c:pt idx="420">
                  <c:v>3.9230769230769229</c:v>
                </c:pt>
                <c:pt idx="421">
                  <c:v>3.9038461538461537</c:v>
                </c:pt>
                <c:pt idx="422">
                  <c:v>3.8846153846153846</c:v>
                </c:pt>
                <c:pt idx="423">
                  <c:v>3.8653846153846154</c:v>
                </c:pt>
                <c:pt idx="424">
                  <c:v>3.8461538461538463</c:v>
                </c:pt>
                <c:pt idx="425">
                  <c:v>3.8269230769230771</c:v>
                </c:pt>
                <c:pt idx="426">
                  <c:v>3.8076923076923075</c:v>
                </c:pt>
                <c:pt idx="427">
                  <c:v>3.7884615384615383</c:v>
                </c:pt>
                <c:pt idx="428">
                  <c:v>3.7692307692307692</c:v>
                </c:pt>
                <c:pt idx="429">
                  <c:v>3.75</c:v>
                </c:pt>
                <c:pt idx="430">
                  <c:v>3.7307692307692308</c:v>
                </c:pt>
                <c:pt idx="431">
                  <c:v>3.7115384615384617</c:v>
                </c:pt>
                <c:pt idx="432">
                  <c:v>3.6923076923076925</c:v>
                </c:pt>
                <c:pt idx="433">
                  <c:v>3.6730769230769229</c:v>
                </c:pt>
                <c:pt idx="434">
                  <c:v>3.6538461538461537</c:v>
                </c:pt>
                <c:pt idx="435">
                  <c:v>3.6346153846153846</c:v>
                </c:pt>
                <c:pt idx="436">
                  <c:v>3.6153846153846154</c:v>
                </c:pt>
                <c:pt idx="437">
                  <c:v>3.5961538461538463</c:v>
                </c:pt>
                <c:pt idx="438">
                  <c:v>3.5769230769230771</c:v>
                </c:pt>
                <c:pt idx="439">
                  <c:v>3.5576923076923075</c:v>
                </c:pt>
                <c:pt idx="440">
                  <c:v>3.5384615384615383</c:v>
                </c:pt>
                <c:pt idx="441">
                  <c:v>3.5192307692307692</c:v>
                </c:pt>
                <c:pt idx="442">
                  <c:v>3.5</c:v>
                </c:pt>
                <c:pt idx="443">
                  <c:v>3.4807692307692308</c:v>
                </c:pt>
                <c:pt idx="444">
                  <c:v>3.4615384615384617</c:v>
                </c:pt>
                <c:pt idx="445">
                  <c:v>3.4423076923076925</c:v>
                </c:pt>
                <c:pt idx="446">
                  <c:v>3.4230769230769229</c:v>
                </c:pt>
                <c:pt idx="447">
                  <c:v>3.4038461538461537</c:v>
                </c:pt>
                <c:pt idx="448">
                  <c:v>3.3846153846153846</c:v>
                </c:pt>
                <c:pt idx="449">
                  <c:v>3.3653846153846154</c:v>
                </c:pt>
                <c:pt idx="450">
                  <c:v>3.3461538461538463</c:v>
                </c:pt>
                <c:pt idx="451">
                  <c:v>3.3269230769230771</c:v>
                </c:pt>
                <c:pt idx="452">
                  <c:v>3.3076923076923075</c:v>
                </c:pt>
                <c:pt idx="453">
                  <c:v>3.2884615384615383</c:v>
                </c:pt>
                <c:pt idx="454">
                  <c:v>3.2692307692307692</c:v>
                </c:pt>
                <c:pt idx="455">
                  <c:v>3.25</c:v>
                </c:pt>
                <c:pt idx="456">
                  <c:v>3.2307692307692308</c:v>
                </c:pt>
                <c:pt idx="457">
                  <c:v>3.2115384615384617</c:v>
                </c:pt>
                <c:pt idx="458">
                  <c:v>3.1923076923076925</c:v>
                </c:pt>
                <c:pt idx="459">
                  <c:v>3.1730769230769229</c:v>
                </c:pt>
                <c:pt idx="460">
                  <c:v>3.1538461538461537</c:v>
                </c:pt>
                <c:pt idx="461">
                  <c:v>3.1346153846153846</c:v>
                </c:pt>
                <c:pt idx="462">
                  <c:v>3.1153846153846154</c:v>
                </c:pt>
                <c:pt idx="463">
                  <c:v>3.0961538461538463</c:v>
                </c:pt>
                <c:pt idx="464">
                  <c:v>3.0769230769230771</c:v>
                </c:pt>
                <c:pt idx="465">
                  <c:v>3.0576923076923075</c:v>
                </c:pt>
                <c:pt idx="466">
                  <c:v>3.0384615384615383</c:v>
                </c:pt>
                <c:pt idx="467">
                  <c:v>3.0192307692307692</c:v>
                </c:pt>
                <c:pt idx="468">
                  <c:v>3</c:v>
                </c:pt>
                <c:pt idx="469">
                  <c:v>2.9807692307692308</c:v>
                </c:pt>
                <c:pt idx="470">
                  <c:v>2.9615384615384617</c:v>
                </c:pt>
                <c:pt idx="471">
                  <c:v>2.9423076923076925</c:v>
                </c:pt>
                <c:pt idx="472">
                  <c:v>2.9230769230769229</c:v>
                </c:pt>
                <c:pt idx="473">
                  <c:v>2.9038461538461537</c:v>
                </c:pt>
                <c:pt idx="474">
                  <c:v>2.8846153846153846</c:v>
                </c:pt>
                <c:pt idx="475">
                  <c:v>2.8653846153846154</c:v>
                </c:pt>
                <c:pt idx="476">
                  <c:v>2.8461538461538463</c:v>
                </c:pt>
                <c:pt idx="477">
                  <c:v>2.8269230769230771</c:v>
                </c:pt>
                <c:pt idx="478">
                  <c:v>2.8076923076923075</c:v>
                </c:pt>
                <c:pt idx="479">
                  <c:v>2.7884615384615383</c:v>
                </c:pt>
                <c:pt idx="480">
                  <c:v>2.7692307692307692</c:v>
                </c:pt>
                <c:pt idx="481">
                  <c:v>2.75</c:v>
                </c:pt>
                <c:pt idx="482">
                  <c:v>2.7307692307692308</c:v>
                </c:pt>
                <c:pt idx="483">
                  <c:v>2.7115384615384617</c:v>
                </c:pt>
                <c:pt idx="484">
                  <c:v>2.6923076923076925</c:v>
                </c:pt>
                <c:pt idx="485">
                  <c:v>2.6730769230769229</c:v>
                </c:pt>
                <c:pt idx="486">
                  <c:v>2.6538461538461537</c:v>
                </c:pt>
                <c:pt idx="487">
                  <c:v>2.6346153846153846</c:v>
                </c:pt>
                <c:pt idx="488">
                  <c:v>2.6153846153846154</c:v>
                </c:pt>
                <c:pt idx="489">
                  <c:v>2.5961538461538463</c:v>
                </c:pt>
                <c:pt idx="490">
                  <c:v>2.5769230769230771</c:v>
                </c:pt>
                <c:pt idx="491">
                  <c:v>2.5576923076923075</c:v>
                </c:pt>
                <c:pt idx="492">
                  <c:v>2.5384615384615383</c:v>
                </c:pt>
                <c:pt idx="493">
                  <c:v>2.5192307692307692</c:v>
                </c:pt>
                <c:pt idx="494">
                  <c:v>2.5</c:v>
                </c:pt>
                <c:pt idx="495">
                  <c:v>2.4807692307692308</c:v>
                </c:pt>
                <c:pt idx="496">
                  <c:v>2.4615384615384617</c:v>
                </c:pt>
                <c:pt idx="497">
                  <c:v>2.4423076923076925</c:v>
                </c:pt>
                <c:pt idx="498">
                  <c:v>2.4230769230769229</c:v>
                </c:pt>
                <c:pt idx="499">
                  <c:v>2.4038461538461537</c:v>
                </c:pt>
                <c:pt idx="500">
                  <c:v>2.3846153846153846</c:v>
                </c:pt>
                <c:pt idx="501">
                  <c:v>2.3653846153846154</c:v>
                </c:pt>
                <c:pt idx="502">
                  <c:v>2.3461538461538463</c:v>
                </c:pt>
                <c:pt idx="503">
                  <c:v>2.3269230769230771</c:v>
                </c:pt>
                <c:pt idx="504">
                  <c:v>2.3076923076923075</c:v>
                </c:pt>
                <c:pt idx="505">
                  <c:v>2.2884615384615383</c:v>
                </c:pt>
                <c:pt idx="506">
                  <c:v>2.2692307692307692</c:v>
                </c:pt>
                <c:pt idx="507">
                  <c:v>2.25</c:v>
                </c:pt>
                <c:pt idx="508">
                  <c:v>2.2307692307692308</c:v>
                </c:pt>
                <c:pt idx="509">
                  <c:v>2.2115384615384617</c:v>
                </c:pt>
                <c:pt idx="510">
                  <c:v>2.1923076923076925</c:v>
                </c:pt>
                <c:pt idx="511">
                  <c:v>2.1730769230769229</c:v>
                </c:pt>
                <c:pt idx="512">
                  <c:v>2.1538461538461537</c:v>
                </c:pt>
                <c:pt idx="513">
                  <c:v>2.1346153846153846</c:v>
                </c:pt>
                <c:pt idx="514">
                  <c:v>2.1153846153846154</c:v>
                </c:pt>
                <c:pt idx="515">
                  <c:v>2.0961538461538463</c:v>
                </c:pt>
                <c:pt idx="516">
                  <c:v>2.0769230769230771</c:v>
                </c:pt>
                <c:pt idx="517">
                  <c:v>2.0576923076923075</c:v>
                </c:pt>
                <c:pt idx="518">
                  <c:v>2.0384615384615383</c:v>
                </c:pt>
                <c:pt idx="519">
                  <c:v>2.0192307692307692</c:v>
                </c:pt>
                <c:pt idx="520">
                  <c:v>2</c:v>
                </c:pt>
                <c:pt idx="521">
                  <c:v>1.9807692307692308</c:v>
                </c:pt>
                <c:pt idx="522">
                  <c:v>1.9615384615384615</c:v>
                </c:pt>
                <c:pt idx="523">
                  <c:v>1.9423076923076923</c:v>
                </c:pt>
                <c:pt idx="524">
                  <c:v>1.9230769230769231</c:v>
                </c:pt>
                <c:pt idx="525">
                  <c:v>1.9038461538461537</c:v>
                </c:pt>
                <c:pt idx="526">
                  <c:v>1.8846153846153846</c:v>
                </c:pt>
                <c:pt idx="527">
                  <c:v>1.8653846153846154</c:v>
                </c:pt>
                <c:pt idx="528">
                  <c:v>1.8461538461538463</c:v>
                </c:pt>
                <c:pt idx="529">
                  <c:v>1.8269230769230769</c:v>
                </c:pt>
                <c:pt idx="530">
                  <c:v>1.8076923076923077</c:v>
                </c:pt>
                <c:pt idx="531">
                  <c:v>1.7884615384615385</c:v>
                </c:pt>
                <c:pt idx="532">
                  <c:v>1.7692307692307692</c:v>
                </c:pt>
                <c:pt idx="533">
                  <c:v>1.75</c:v>
                </c:pt>
                <c:pt idx="534">
                  <c:v>1.7307692307692308</c:v>
                </c:pt>
                <c:pt idx="535">
                  <c:v>1.7115384615384615</c:v>
                </c:pt>
                <c:pt idx="536">
                  <c:v>1.6923076923076923</c:v>
                </c:pt>
                <c:pt idx="537">
                  <c:v>1.6730769230769231</c:v>
                </c:pt>
                <c:pt idx="538">
                  <c:v>1.6538461538461537</c:v>
                </c:pt>
                <c:pt idx="539">
                  <c:v>1.6346153846153846</c:v>
                </c:pt>
                <c:pt idx="540">
                  <c:v>1.6153846153846154</c:v>
                </c:pt>
                <c:pt idx="541">
                  <c:v>1.5961538461538463</c:v>
                </c:pt>
                <c:pt idx="542">
                  <c:v>1.5769230769230769</c:v>
                </c:pt>
                <c:pt idx="543">
                  <c:v>1.5576923076923077</c:v>
                </c:pt>
                <c:pt idx="544">
                  <c:v>1.5384615384615385</c:v>
                </c:pt>
                <c:pt idx="545">
                  <c:v>1.5192307692307692</c:v>
                </c:pt>
                <c:pt idx="546">
                  <c:v>1.5</c:v>
                </c:pt>
                <c:pt idx="547">
                  <c:v>1.4807692307692308</c:v>
                </c:pt>
                <c:pt idx="548">
                  <c:v>1.4615384615384615</c:v>
                </c:pt>
                <c:pt idx="549">
                  <c:v>1.4423076923076923</c:v>
                </c:pt>
                <c:pt idx="550">
                  <c:v>1.4230769230769231</c:v>
                </c:pt>
                <c:pt idx="551">
                  <c:v>1.4038461538461537</c:v>
                </c:pt>
                <c:pt idx="552">
                  <c:v>1.3846153846153846</c:v>
                </c:pt>
                <c:pt idx="553">
                  <c:v>1.3653846153846154</c:v>
                </c:pt>
                <c:pt idx="554">
                  <c:v>1.3461538461538463</c:v>
                </c:pt>
                <c:pt idx="555">
                  <c:v>1.3269230769230769</c:v>
                </c:pt>
                <c:pt idx="556">
                  <c:v>1.3076923076923077</c:v>
                </c:pt>
                <c:pt idx="557">
                  <c:v>1.2884615384615385</c:v>
                </c:pt>
                <c:pt idx="558">
                  <c:v>1.2692307692307692</c:v>
                </c:pt>
                <c:pt idx="559">
                  <c:v>1.25</c:v>
                </c:pt>
                <c:pt idx="560">
                  <c:v>1.2307692307692308</c:v>
                </c:pt>
                <c:pt idx="561">
                  <c:v>1.2115384615384615</c:v>
                </c:pt>
                <c:pt idx="562">
                  <c:v>1.1923076923076923</c:v>
                </c:pt>
                <c:pt idx="563">
                  <c:v>1.1730769230769231</c:v>
                </c:pt>
                <c:pt idx="564">
                  <c:v>1.1538461538461537</c:v>
                </c:pt>
                <c:pt idx="565">
                  <c:v>1.1346153846153846</c:v>
                </c:pt>
                <c:pt idx="566">
                  <c:v>1.1153846153846154</c:v>
                </c:pt>
                <c:pt idx="567">
                  <c:v>1.0961538461538463</c:v>
                </c:pt>
                <c:pt idx="568">
                  <c:v>1.0769230769230769</c:v>
                </c:pt>
                <c:pt idx="569">
                  <c:v>1.0576923076923077</c:v>
                </c:pt>
                <c:pt idx="570">
                  <c:v>1.0384615384615385</c:v>
                </c:pt>
                <c:pt idx="571">
                  <c:v>1.0192307692307692</c:v>
                </c:pt>
                <c:pt idx="572">
                  <c:v>1</c:v>
                </c:pt>
                <c:pt idx="573">
                  <c:v>0.98076923076923073</c:v>
                </c:pt>
                <c:pt idx="574">
                  <c:v>0.96153846153846156</c:v>
                </c:pt>
                <c:pt idx="575">
                  <c:v>0.94230769230769229</c:v>
                </c:pt>
                <c:pt idx="576">
                  <c:v>0.92307692307692313</c:v>
                </c:pt>
                <c:pt idx="577">
                  <c:v>0.90384615384615385</c:v>
                </c:pt>
                <c:pt idx="578">
                  <c:v>0.88461538461538458</c:v>
                </c:pt>
                <c:pt idx="579">
                  <c:v>0.86538461538461542</c:v>
                </c:pt>
                <c:pt idx="580">
                  <c:v>0.84615384615384615</c:v>
                </c:pt>
                <c:pt idx="581">
                  <c:v>0.82692307692307687</c:v>
                </c:pt>
                <c:pt idx="582">
                  <c:v>0.80769230769230771</c:v>
                </c:pt>
                <c:pt idx="583">
                  <c:v>0.78846153846153844</c:v>
                </c:pt>
                <c:pt idx="584">
                  <c:v>0.76923076923076927</c:v>
                </c:pt>
                <c:pt idx="585">
                  <c:v>0.75</c:v>
                </c:pt>
                <c:pt idx="586">
                  <c:v>0.73076923076923073</c:v>
                </c:pt>
                <c:pt idx="587">
                  <c:v>0.71153846153846156</c:v>
                </c:pt>
                <c:pt idx="588">
                  <c:v>0.69230769230769229</c:v>
                </c:pt>
                <c:pt idx="589">
                  <c:v>0.67307692307692313</c:v>
                </c:pt>
                <c:pt idx="590">
                  <c:v>0.65384615384615385</c:v>
                </c:pt>
                <c:pt idx="591">
                  <c:v>0.63461538461538458</c:v>
                </c:pt>
                <c:pt idx="592">
                  <c:v>0.61538461538461542</c:v>
                </c:pt>
                <c:pt idx="593">
                  <c:v>0.59615384615384615</c:v>
                </c:pt>
                <c:pt idx="594">
                  <c:v>0.57692307692307687</c:v>
                </c:pt>
                <c:pt idx="595">
                  <c:v>0.55769230769230771</c:v>
                </c:pt>
                <c:pt idx="596">
                  <c:v>0.53846153846153844</c:v>
                </c:pt>
                <c:pt idx="597">
                  <c:v>0.51923076923076927</c:v>
                </c:pt>
                <c:pt idx="598">
                  <c:v>0.5</c:v>
                </c:pt>
                <c:pt idx="599">
                  <c:v>0.48076923076923078</c:v>
                </c:pt>
                <c:pt idx="600">
                  <c:v>0.46153846153846156</c:v>
                </c:pt>
                <c:pt idx="601">
                  <c:v>0.44230769230769229</c:v>
                </c:pt>
                <c:pt idx="602">
                  <c:v>0.42307692307692307</c:v>
                </c:pt>
                <c:pt idx="603">
                  <c:v>0.40384615384615385</c:v>
                </c:pt>
                <c:pt idx="604">
                  <c:v>0.38461538461538464</c:v>
                </c:pt>
                <c:pt idx="605">
                  <c:v>0.36538461538461536</c:v>
                </c:pt>
                <c:pt idx="606">
                  <c:v>0.34615384615384615</c:v>
                </c:pt>
                <c:pt idx="607">
                  <c:v>0.32692307692307693</c:v>
                </c:pt>
                <c:pt idx="608">
                  <c:v>0.30769230769230771</c:v>
                </c:pt>
                <c:pt idx="609">
                  <c:v>0.28846153846153844</c:v>
                </c:pt>
                <c:pt idx="610">
                  <c:v>0.26923076923076922</c:v>
                </c:pt>
                <c:pt idx="611">
                  <c:v>0.25</c:v>
                </c:pt>
                <c:pt idx="612">
                  <c:v>0.23076923076923078</c:v>
                </c:pt>
                <c:pt idx="613">
                  <c:v>0.21153846153846154</c:v>
                </c:pt>
                <c:pt idx="614">
                  <c:v>0.19230769230769232</c:v>
                </c:pt>
                <c:pt idx="615">
                  <c:v>0.17307692307692307</c:v>
                </c:pt>
                <c:pt idx="616">
                  <c:v>0.15384615384615385</c:v>
                </c:pt>
                <c:pt idx="617">
                  <c:v>0.13461538461538461</c:v>
                </c:pt>
                <c:pt idx="618">
                  <c:v>0.11538461538461539</c:v>
                </c:pt>
                <c:pt idx="619">
                  <c:v>9.6153846153846159E-2</c:v>
                </c:pt>
                <c:pt idx="620">
                  <c:v>7.6923076923076927E-2</c:v>
                </c:pt>
                <c:pt idx="621">
                  <c:v>5.7692307692307696E-2</c:v>
                </c:pt>
                <c:pt idx="622">
                  <c:v>3.8461538461538464E-2</c:v>
                </c:pt>
                <c:pt idx="623">
                  <c:v>1.9230769230769232E-2</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numCache>
            </c:numRef>
          </c:xVal>
          <c:yVal>
            <c:numRef>
              <c:f>'Dinero equivalente'!$J$2:$J$683</c:f>
              <c:numCache>
                <c:formatCode>0.00%</c:formatCode>
                <c:ptCount val="682"/>
                <c:pt idx="0">
                  <c:v>-3.8461538461538547E-2</c:v>
                </c:pt>
                <c:pt idx="1">
                  <c:v>-3.8461538461538547E-2</c:v>
                </c:pt>
                <c:pt idx="2">
                  <c:v>-3.8461538461538547E-2</c:v>
                </c:pt>
                <c:pt idx="3">
                  <c:v>-3.8461538461538547E-2</c:v>
                </c:pt>
                <c:pt idx="4">
                  <c:v>-3.8461538461538547E-2</c:v>
                </c:pt>
                <c:pt idx="5">
                  <c:v>-3.8461538461538547E-2</c:v>
                </c:pt>
                <c:pt idx="6">
                  <c:v>-3.8461538461538547E-2</c:v>
                </c:pt>
                <c:pt idx="7">
                  <c:v>-3.8461538461538547E-2</c:v>
                </c:pt>
                <c:pt idx="8">
                  <c:v>-3.8461538461538547E-2</c:v>
                </c:pt>
                <c:pt idx="9">
                  <c:v>-3.8461538461538547E-2</c:v>
                </c:pt>
                <c:pt idx="10">
                  <c:v>-3.8461538461538547E-2</c:v>
                </c:pt>
                <c:pt idx="11">
                  <c:v>-3.8461538461538547E-2</c:v>
                </c:pt>
                <c:pt idx="12">
                  <c:v>-3.8461538461538547E-2</c:v>
                </c:pt>
                <c:pt idx="13">
                  <c:v>-3.8461538461538547E-2</c:v>
                </c:pt>
                <c:pt idx="14">
                  <c:v>-3.8461538461538547E-2</c:v>
                </c:pt>
                <c:pt idx="15">
                  <c:v>-3.8461538461538547E-2</c:v>
                </c:pt>
                <c:pt idx="16">
                  <c:v>-3.8461538461538547E-2</c:v>
                </c:pt>
                <c:pt idx="17">
                  <c:v>-3.8461538461538547E-2</c:v>
                </c:pt>
                <c:pt idx="18">
                  <c:v>-3.8461538461538547E-2</c:v>
                </c:pt>
                <c:pt idx="19">
                  <c:v>-3.8461538461538547E-2</c:v>
                </c:pt>
                <c:pt idx="20">
                  <c:v>-3.8461538461538547E-2</c:v>
                </c:pt>
                <c:pt idx="21">
                  <c:v>-3.8461538461538547E-2</c:v>
                </c:pt>
                <c:pt idx="22">
                  <c:v>-3.8461538461538547E-2</c:v>
                </c:pt>
                <c:pt idx="23">
                  <c:v>-3.8461538461538547E-2</c:v>
                </c:pt>
                <c:pt idx="24">
                  <c:v>-3.8461538461538547E-2</c:v>
                </c:pt>
                <c:pt idx="25">
                  <c:v>-3.8461538461538547E-2</c:v>
                </c:pt>
                <c:pt idx="26">
                  <c:v>-3.8461538461538547E-2</c:v>
                </c:pt>
                <c:pt idx="27">
                  <c:v>-3.8461538461538547E-2</c:v>
                </c:pt>
                <c:pt idx="28">
                  <c:v>-3.8461538461538547E-2</c:v>
                </c:pt>
                <c:pt idx="29">
                  <c:v>-3.8461538461538547E-2</c:v>
                </c:pt>
                <c:pt idx="30">
                  <c:v>-3.8461538461538547E-2</c:v>
                </c:pt>
                <c:pt idx="31">
                  <c:v>-3.8461538461538547E-2</c:v>
                </c:pt>
                <c:pt idx="32">
                  <c:v>-3.8461538461538547E-2</c:v>
                </c:pt>
                <c:pt idx="33">
                  <c:v>-3.8461538461538547E-2</c:v>
                </c:pt>
                <c:pt idx="34">
                  <c:v>-3.8461538461538547E-2</c:v>
                </c:pt>
                <c:pt idx="35">
                  <c:v>-3.8461538461538547E-2</c:v>
                </c:pt>
                <c:pt idx="36">
                  <c:v>-3.8461538461538547E-2</c:v>
                </c:pt>
                <c:pt idx="37">
                  <c:v>-3.8461538461538547E-2</c:v>
                </c:pt>
                <c:pt idx="38">
                  <c:v>-3.8461538461538547E-2</c:v>
                </c:pt>
                <c:pt idx="39">
                  <c:v>-3.8461538461538547E-2</c:v>
                </c:pt>
                <c:pt idx="40">
                  <c:v>-3.8461538461538547E-2</c:v>
                </c:pt>
                <c:pt idx="41">
                  <c:v>-3.8461538461538547E-2</c:v>
                </c:pt>
                <c:pt idx="42">
                  <c:v>-3.8461538461538547E-2</c:v>
                </c:pt>
                <c:pt idx="43">
                  <c:v>-3.8461538461538547E-2</c:v>
                </c:pt>
                <c:pt idx="44">
                  <c:v>-3.8461538461538547E-2</c:v>
                </c:pt>
                <c:pt idx="45">
                  <c:v>-3.8461538461538547E-2</c:v>
                </c:pt>
                <c:pt idx="46">
                  <c:v>-3.8461538461538547E-2</c:v>
                </c:pt>
                <c:pt idx="47">
                  <c:v>-3.8461538461538547E-2</c:v>
                </c:pt>
                <c:pt idx="48">
                  <c:v>-3.8461538461538547E-2</c:v>
                </c:pt>
                <c:pt idx="49">
                  <c:v>-3.8461538461538547E-2</c:v>
                </c:pt>
                <c:pt idx="50">
                  <c:v>-3.8461538461538547E-2</c:v>
                </c:pt>
                <c:pt idx="51">
                  <c:v>-3.8461538461538547E-2</c:v>
                </c:pt>
                <c:pt idx="52">
                  <c:v>-3.8461538461538547E-2</c:v>
                </c:pt>
                <c:pt idx="53">
                  <c:v>-3.8461538461538547E-2</c:v>
                </c:pt>
                <c:pt idx="54">
                  <c:v>-3.8461538461538547E-2</c:v>
                </c:pt>
                <c:pt idx="55">
                  <c:v>-3.8461538461538547E-2</c:v>
                </c:pt>
                <c:pt idx="56">
                  <c:v>-3.8461538461538547E-2</c:v>
                </c:pt>
                <c:pt idx="57">
                  <c:v>-3.8461538461538547E-2</c:v>
                </c:pt>
                <c:pt idx="58">
                  <c:v>-3.8461538461538547E-2</c:v>
                </c:pt>
                <c:pt idx="59">
                  <c:v>-3.8461538461538547E-2</c:v>
                </c:pt>
                <c:pt idx="60">
                  <c:v>-3.8461538461538547E-2</c:v>
                </c:pt>
                <c:pt idx="61">
                  <c:v>-3.8461538461538547E-2</c:v>
                </c:pt>
                <c:pt idx="62">
                  <c:v>-3.8461538461538547E-2</c:v>
                </c:pt>
                <c:pt idx="63">
                  <c:v>-3.8461538461538547E-2</c:v>
                </c:pt>
                <c:pt idx="64">
                  <c:v>-3.8461538461538547E-2</c:v>
                </c:pt>
                <c:pt idx="65">
                  <c:v>-3.8461538461538547E-2</c:v>
                </c:pt>
                <c:pt idx="66">
                  <c:v>-3.8461538461538547E-2</c:v>
                </c:pt>
                <c:pt idx="67">
                  <c:v>-3.8461538461538547E-2</c:v>
                </c:pt>
                <c:pt idx="68">
                  <c:v>-3.8461538461538547E-2</c:v>
                </c:pt>
                <c:pt idx="69">
                  <c:v>-3.8461538461538547E-2</c:v>
                </c:pt>
                <c:pt idx="70">
                  <c:v>-3.8461538461538547E-2</c:v>
                </c:pt>
                <c:pt idx="71">
                  <c:v>-3.8461538461538547E-2</c:v>
                </c:pt>
                <c:pt idx="72">
                  <c:v>-3.8461538461538547E-2</c:v>
                </c:pt>
                <c:pt idx="73">
                  <c:v>-3.8461538461538547E-2</c:v>
                </c:pt>
                <c:pt idx="74">
                  <c:v>-3.8461538461538547E-2</c:v>
                </c:pt>
                <c:pt idx="75">
                  <c:v>-3.8461538461538547E-2</c:v>
                </c:pt>
                <c:pt idx="76">
                  <c:v>-3.8461538461538547E-2</c:v>
                </c:pt>
                <c:pt idx="77">
                  <c:v>-3.8461538461538547E-2</c:v>
                </c:pt>
                <c:pt idx="78">
                  <c:v>-3.8461538461538547E-2</c:v>
                </c:pt>
                <c:pt idx="79">
                  <c:v>-3.8461538461538547E-2</c:v>
                </c:pt>
                <c:pt idx="80">
                  <c:v>-3.8461538461538547E-2</c:v>
                </c:pt>
                <c:pt idx="81">
                  <c:v>-3.8461538461538547E-2</c:v>
                </c:pt>
                <c:pt idx="82">
                  <c:v>-3.8461538461538547E-2</c:v>
                </c:pt>
                <c:pt idx="83">
                  <c:v>-3.8461538461538547E-2</c:v>
                </c:pt>
                <c:pt idx="84">
                  <c:v>-3.8461538461538547E-2</c:v>
                </c:pt>
                <c:pt idx="85">
                  <c:v>-3.8461538461538547E-2</c:v>
                </c:pt>
                <c:pt idx="86">
                  <c:v>-3.8461538461538547E-2</c:v>
                </c:pt>
                <c:pt idx="87">
                  <c:v>-3.8461538461538547E-2</c:v>
                </c:pt>
                <c:pt idx="88">
                  <c:v>-3.8461538461538547E-2</c:v>
                </c:pt>
                <c:pt idx="89">
                  <c:v>-3.8461538461538547E-2</c:v>
                </c:pt>
                <c:pt idx="90">
                  <c:v>-3.8461538461538547E-2</c:v>
                </c:pt>
                <c:pt idx="91">
                  <c:v>-3.8461538461538547E-2</c:v>
                </c:pt>
                <c:pt idx="92">
                  <c:v>-3.8461538461538547E-2</c:v>
                </c:pt>
                <c:pt idx="93">
                  <c:v>-3.8461538461538547E-2</c:v>
                </c:pt>
                <c:pt idx="94">
                  <c:v>-3.8461538461538547E-2</c:v>
                </c:pt>
                <c:pt idx="95">
                  <c:v>-3.8461538461538547E-2</c:v>
                </c:pt>
                <c:pt idx="96">
                  <c:v>-3.8461538461538547E-2</c:v>
                </c:pt>
                <c:pt idx="97">
                  <c:v>-3.8461538461538547E-2</c:v>
                </c:pt>
                <c:pt idx="98">
                  <c:v>-3.8461538461538547E-2</c:v>
                </c:pt>
                <c:pt idx="99">
                  <c:v>-3.8461538461538547E-2</c:v>
                </c:pt>
                <c:pt idx="100">
                  <c:v>-3.8461538461538547E-2</c:v>
                </c:pt>
                <c:pt idx="101">
                  <c:v>-3.8461538461538547E-2</c:v>
                </c:pt>
                <c:pt idx="102">
                  <c:v>-3.8461538461538547E-2</c:v>
                </c:pt>
                <c:pt idx="103">
                  <c:v>-3.8461538461538547E-2</c:v>
                </c:pt>
                <c:pt idx="104">
                  <c:v>-3.8461538461538547E-2</c:v>
                </c:pt>
                <c:pt idx="105">
                  <c:v>-3.8461538461538547E-2</c:v>
                </c:pt>
                <c:pt idx="106">
                  <c:v>-3.8461538461538547E-2</c:v>
                </c:pt>
                <c:pt idx="107">
                  <c:v>-3.8461538461538547E-2</c:v>
                </c:pt>
                <c:pt idx="108">
                  <c:v>-3.8461538461538547E-2</c:v>
                </c:pt>
                <c:pt idx="109">
                  <c:v>-3.8461538461538547E-2</c:v>
                </c:pt>
                <c:pt idx="110">
                  <c:v>-3.8461538461538547E-2</c:v>
                </c:pt>
                <c:pt idx="111">
                  <c:v>-3.8461538461538547E-2</c:v>
                </c:pt>
                <c:pt idx="112">
                  <c:v>-3.8461538461538547E-2</c:v>
                </c:pt>
                <c:pt idx="113">
                  <c:v>-3.8461538461538547E-2</c:v>
                </c:pt>
                <c:pt idx="114">
                  <c:v>-3.8461538461538547E-2</c:v>
                </c:pt>
                <c:pt idx="115">
                  <c:v>-3.8461538461538547E-2</c:v>
                </c:pt>
                <c:pt idx="116">
                  <c:v>-3.8461538461538547E-2</c:v>
                </c:pt>
                <c:pt idx="117">
                  <c:v>-3.8461538461538547E-2</c:v>
                </c:pt>
                <c:pt idx="118">
                  <c:v>-3.8461538461538547E-2</c:v>
                </c:pt>
                <c:pt idx="119">
                  <c:v>-3.8461538461538547E-2</c:v>
                </c:pt>
                <c:pt idx="120">
                  <c:v>-3.8461538461538547E-2</c:v>
                </c:pt>
                <c:pt idx="121">
                  <c:v>-3.8461538461538547E-2</c:v>
                </c:pt>
                <c:pt idx="122">
                  <c:v>-3.8461538461538547E-2</c:v>
                </c:pt>
                <c:pt idx="123">
                  <c:v>-3.8461538461538547E-2</c:v>
                </c:pt>
                <c:pt idx="124">
                  <c:v>-3.8461538461538547E-2</c:v>
                </c:pt>
                <c:pt idx="125">
                  <c:v>-3.8461538461538547E-2</c:v>
                </c:pt>
                <c:pt idx="126">
                  <c:v>-3.8461538461538547E-2</c:v>
                </c:pt>
                <c:pt idx="127">
                  <c:v>-3.8461538461538547E-2</c:v>
                </c:pt>
                <c:pt idx="128">
                  <c:v>-3.8461538461538547E-2</c:v>
                </c:pt>
                <c:pt idx="129">
                  <c:v>-3.8461538461538547E-2</c:v>
                </c:pt>
                <c:pt idx="130">
                  <c:v>-3.8461538461538547E-2</c:v>
                </c:pt>
                <c:pt idx="131">
                  <c:v>-3.8461538461538547E-2</c:v>
                </c:pt>
                <c:pt idx="132">
                  <c:v>-3.8461538461538547E-2</c:v>
                </c:pt>
                <c:pt idx="133">
                  <c:v>-3.8461538461538547E-2</c:v>
                </c:pt>
                <c:pt idx="134">
                  <c:v>-3.8461538461538547E-2</c:v>
                </c:pt>
                <c:pt idx="135">
                  <c:v>-3.8461538461538547E-2</c:v>
                </c:pt>
                <c:pt idx="136">
                  <c:v>-3.8461538461538547E-2</c:v>
                </c:pt>
                <c:pt idx="137">
                  <c:v>-3.8461538461538547E-2</c:v>
                </c:pt>
                <c:pt idx="138">
                  <c:v>-3.8461538461538547E-2</c:v>
                </c:pt>
                <c:pt idx="139">
                  <c:v>-3.8461538461538547E-2</c:v>
                </c:pt>
                <c:pt idx="140">
                  <c:v>-3.8461538461538547E-2</c:v>
                </c:pt>
                <c:pt idx="141">
                  <c:v>-3.8461538461538547E-2</c:v>
                </c:pt>
                <c:pt idx="142">
                  <c:v>-3.8461538461538547E-2</c:v>
                </c:pt>
                <c:pt idx="143">
                  <c:v>-3.8461538461538547E-2</c:v>
                </c:pt>
                <c:pt idx="144">
                  <c:v>-3.8461538461538547E-2</c:v>
                </c:pt>
                <c:pt idx="145">
                  <c:v>-3.8461538461538547E-2</c:v>
                </c:pt>
                <c:pt idx="146">
                  <c:v>-3.8461538461538547E-2</c:v>
                </c:pt>
                <c:pt idx="147">
                  <c:v>-3.8461538461538547E-2</c:v>
                </c:pt>
                <c:pt idx="148">
                  <c:v>-3.8461538461538547E-2</c:v>
                </c:pt>
                <c:pt idx="149">
                  <c:v>-3.8461538461538547E-2</c:v>
                </c:pt>
                <c:pt idx="150">
                  <c:v>-3.8461538461538547E-2</c:v>
                </c:pt>
                <c:pt idx="151">
                  <c:v>-3.8461538461538547E-2</c:v>
                </c:pt>
                <c:pt idx="152">
                  <c:v>-3.8461538461538547E-2</c:v>
                </c:pt>
                <c:pt idx="153">
                  <c:v>-3.8461538461538547E-2</c:v>
                </c:pt>
                <c:pt idx="154">
                  <c:v>-3.8461538461538547E-2</c:v>
                </c:pt>
                <c:pt idx="155">
                  <c:v>-3.8461538461538547E-2</c:v>
                </c:pt>
                <c:pt idx="156">
                  <c:v>-3.8461538461538547E-2</c:v>
                </c:pt>
                <c:pt idx="157">
                  <c:v>-3.8461538461538547E-2</c:v>
                </c:pt>
                <c:pt idx="158">
                  <c:v>-3.8461538461538547E-2</c:v>
                </c:pt>
                <c:pt idx="159">
                  <c:v>-3.8461538461538547E-2</c:v>
                </c:pt>
                <c:pt idx="160">
                  <c:v>-3.8461538461538547E-2</c:v>
                </c:pt>
                <c:pt idx="161">
                  <c:v>-3.8461538461538547E-2</c:v>
                </c:pt>
                <c:pt idx="162">
                  <c:v>-3.8461538461538547E-2</c:v>
                </c:pt>
                <c:pt idx="163">
                  <c:v>-3.8461538461538547E-2</c:v>
                </c:pt>
                <c:pt idx="164">
                  <c:v>-3.8461538461538547E-2</c:v>
                </c:pt>
                <c:pt idx="165">
                  <c:v>-3.8461538461538547E-2</c:v>
                </c:pt>
                <c:pt idx="166">
                  <c:v>-3.8461538461538547E-2</c:v>
                </c:pt>
                <c:pt idx="167">
                  <c:v>-3.8461538461538547E-2</c:v>
                </c:pt>
                <c:pt idx="168">
                  <c:v>-3.8461538461538547E-2</c:v>
                </c:pt>
                <c:pt idx="169">
                  <c:v>-3.8461538461538547E-2</c:v>
                </c:pt>
                <c:pt idx="170">
                  <c:v>-3.8461538461538547E-2</c:v>
                </c:pt>
                <c:pt idx="171">
                  <c:v>-3.8461538461538547E-2</c:v>
                </c:pt>
                <c:pt idx="172">
                  <c:v>-3.8461538461538547E-2</c:v>
                </c:pt>
                <c:pt idx="173">
                  <c:v>-3.8461538461538547E-2</c:v>
                </c:pt>
                <c:pt idx="174">
                  <c:v>-3.8461538461538547E-2</c:v>
                </c:pt>
                <c:pt idx="175">
                  <c:v>-3.8461538461538547E-2</c:v>
                </c:pt>
                <c:pt idx="176">
                  <c:v>-3.8461538461538547E-2</c:v>
                </c:pt>
                <c:pt idx="177">
                  <c:v>-3.8461538461538547E-2</c:v>
                </c:pt>
                <c:pt idx="178">
                  <c:v>-3.8461538461538547E-2</c:v>
                </c:pt>
                <c:pt idx="179">
                  <c:v>-3.8461538461538547E-2</c:v>
                </c:pt>
                <c:pt idx="180">
                  <c:v>-3.8461538461538547E-2</c:v>
                </c:pt>
                <c:pt idx="181">
                  <c:v>-3.8461538461538547E-2</c:v>
                </c:pt>
                <c:pt idx="182">
                  <c:v>-3.8461538461538547E-2</c:v>
                </c:pt>
                <c:pt idx="183">
                  <c:v>-3.8461538461538547E-2</c:v>
                </c:pt>
                <c:pt idx="184">
                  <c:v>-3.8461538461538547E-2</c:v>
                </c:pt>
                <c:pt idx="185">
                  <c:v>-3.8461538461538547E-2</c:v>
                </c:pt>
                <c:pt idx="186">
                  <c:v>-3.8461538461538547E-2</c:v>
                </c:pt>
                <c:pt idx="187">
                  <c:v>-3.8461538461538547E-2</c:v>
                </c:pt>
                <c:pt idx="188">
                  <c:v>-3.8461538461538547E-2</c:v>
                </c:pt>
                <c:pt idx="189">
                  <c:v>-3.8461538461538547E-2</c:v>
                </c:pt>
                <c:pt idx="190">
                  <c:v>-3.8461538461538547E-2</c:v>
                </c:pt>
                <c:pt idx="191">
                  <c:v>-3.8461538461538547E-2</c:v>
                </c:pt>
                <c:pt idx="192">
                  <c:v>-3.8461538461538547E-2</c:v>
                </c:pt>
                <c:pt idx="193">
                  <c:v>-3.8461538461538547E-2</c:v>
                </c:pt>
                <c:pt idx="194">
                  <c:v>-3.8461538461538547E-2</c:v>
                </c:pt>
                <c:pt idx="195">
                  <c:v>-3.8461538461538547E-2</c:v>
                </c:pt>
                <c:pt idx="196">
                  <c:v>-3.8461538461538547E-2</c:v>
                </c:pt>
                <c:pt idx="197">
                  <c:v>-3.8461538461538547E-2</c:v>
                </c:pt>
                <c:pt idx="198">
                  <c:v>-3.8461538461538547E-2</c:v>
                </c:pt>
                <c:pt idx="199">
                  <c:v>-3.8461538461538547E-2</c:v>
                </c:pt>
                <c:pt idx="200">
                  <c:v>-3.8461538461538547E-2</c:v>
                </c:pt>
                <c:pt idx="201">
                  <c:v>-3.8461538461538547E-2</c:v>
                </c:pt>
                <c:pt idx="202">
                  <c:v>-3.8461538461538547E-2</c:v>
                </c:pt>
                <c:pt idx="203">
                  <c:v>-3.8461538461538547E-2</c:v>
                </c:pt>
                <c:pt idx="204">
                  <c:v>-3.8461538461538547E-2</c:v>
                </c:pt>
                <c:pt idx="205">
                  <c:v>-3.8461538461538547E-2</c:v>
                </c:pt>
                <c:pt idx="206">
                  <c:v>-3.8461538461538547E-2</c:v>
                </c:pt>
                <c:pt idx="207">
                  <c:v>-3.8461538461538547E-2</c:v>
                </c:pt>
                <c:pt idx="208">
                  <c:v>-3.8461538461538547E-2</c:v>
                </c:pt>
                <c:pt idx="209">
                  <c:v>-3.8461538461538547E-2</c:v>
                </c:pt>
                <c:pt idx="210">
                  <c:v>-3.8461538461538547E-2</c:v>
                </c:pt>
                <c:pt idx="211">
                  <c:v>-3.8461538461538547E-2</c:v>
                </c:pt>
                <c:pt idx="212">
                  <c:v>-3.8461538461538547E-2</c:v>
                </c:pt>
                <c:pt idx="213">
                  <c:v>-3.8461538461538547E-2</c:v>
                </c:pt>
                <c:pt idx="214">
                  <c:v>-3.8461538461538547E-2</c:v>
                </c:pt>
                <c:pt idx="215">
                  <c:v>-3.8461538461538547E-2</c:v>
                </c:pt>
                <c:pt idx="216">
                  <c:v>-3.8461538461538547E-2</c:v>
                </c:pt>
                <c:pt idx="217">
                  <c:v>-3.8461538461538547E-2</c:v>
                </c:pt>
                <c:pt idx="218">
                  <c:v>-3.8461538461538547E-2</c:v>
                </c:pt>
                <c:pt idx="219">
                  <c:v>-3.8461538461538547E-2</c:v>
                </c:pt>
                <c:pt idx="220">
                  <c:v>-3.8461538461538547E-2</c:v>
                </c:pt>
                <c:pt idx="221">
                  <c:v>-3.8461538461538547E-2</c:v>
                </c:pt>
                <c:pt idx="222">
                  <c:v>-3.8461538461538547E-2</c:v>
                </c:pt>
                <c:pt idx="223">
                  <c:v>-3.8461538461538547E-2</c:v>
                </c:pt>
                <c:pt idx="224">
                  <c:v>-3.8461538461538547E-2</c:v>
                </c:pt>
                <c:pt idx="225">
                  <c:v>-3.8461538461538547E-2</c:v>
                </c:pt>
                <c:pt idx="226">
                  <c:v>-3.8461538461538547E-2</c:v>
                </c:pt>
                <c:pt idx="227">
                  <c:v>-3.8461538461538547E-2</c:v>
                </c:pt>
                <c:pt idx="228">
                  <c:v>-3.8461538461538547E-2</c:v>
                </c:pt>
                <c:pt idx="229">
                  <c:v>-3.8461538461538547E-2</c:v>
                </c:pt>
                <c:pt idx="230">
                  <c:v>-3.8461538461538547E-2</c:v>
                </c:pt>
                <c:pt idx="231">
                  <c:v>-3.8461538461538547E-2</c:v>
                </c:pt>
                <c:pt idx="232">
                  <c:v>-3.8461538461538547E-2</c:v>
                </c:pt>
                <c:pt idx="233">
                  <c:v>-3.8461538461538547E-2</c:v>
                </c:pt>
                <c:pt idx="234">
                  <c:v>-3.8461538461538547E-2</c:v>
                </c:pt>
                <c:pt idx="235">
                  <c:v>-3.8461538461538547E-2</c:v>
                </c:pt>
                <c:pt idx="236">
                  <c:v>-3.8461538461538547E-2</c:v>
                </c:pt>
                <c:pt idx="237">
                  <c:v>-3.8461538461538547E-2</c:v>
                </c:pt>
                <c:pt idx="238">
                  <c:v>-3.8461538461538547E-2</c:v>
                </c:pt>
                <c:pt idx="239">
                  <c:v>-3.8461538461538547E-2</c:v>
                </c:pt>
                <c:pt idx="240">
                  <c:v>-3.8461538461538547E-2</c:v>
                </c:pt>
                <c:pt idx="241">
                  <c:v>-3.8461538461538547E-2</c:v>
                </c:pt>
                <c:pt idx="242">
                  <c:v>-3.8461538461538547E-2</c:v>
                </c:pt>
                <c:pt idx="243">
                  <c:v>-3.8461538461538547E-2</c:v>
                </c:pt>
                <c:pt idx="244">
                  <c:v>-3.8461538461538547E-2</c:v>
                </c:pt>
                <c:pt idx="245">
                  <c:v>-3.8461538461538547E-2</c:v>
                </c:pt>
                <c:pt idx="246">
                  <c:v>-3.8461538461538547E-2</c:v>
                </c:pt>
                <c:pt idx="247">
                  <c:v>-3.8461538461538547E-2</c:v>
                </c:pt>
                <c:pt idx="248">
                  <c:v>-3.8461538461538547E-2</c:v>
                </c:pt>
                <c:pt idx="249">
                  <c:v>-3.8461538461538547E-2</c:v>
                </c:pt>
                <c:pt idx="250">
                  <c:v>-3.8461538461538547E-2</c:v>
                </c:pt>
                <c:pt idx="251">
                  <c:v>-3.8461538461538547E-2</c:v>
                </c:pt>
                <c:pt idx="252">
                  <c:v>-3.8461538461538547E-2</c:v>
                </c:pt>
                <c:pt idx="253">
                  <c:v>-3.8461538461538547E-2</c:v>
                </c:pt>
                <c:pt idx="254">
                  <c:v>-3.8461538461538547E-2</c:v>
                </c:pt>
                <c:pt idx="255">
                  <c:v>-3.8461538461538547E-2</c:v>
                </c:pt>
                <c:pt idx="256">
                  <c:v>-3.8461538461538547E-2</c:v>
                </c:pt>
                <c:pt idx="257">
                  <c:v>-3.8461538461538547E-2</c:v>
                </c:pt>
                <c:pt idx="258">
                  <c:v>-3.8461538461538547E-2</c:v>
                </c:pt>
                <c:pt idx="259">
                  <c:v>-3.8461538461538547E-2</c:v>
                </c:pt>
                <c:pt idx="260">
                  <c:v>-3.8461538461538547E-2</c:v>
                </c:pt>
                <c:pt idx="261">
                  <c:v>-3.8461538461538547E-2</c:v>
                </c:pt>
                <c:pt idx="262">
                  <c:v>-3.8461538461538547E-2</c:v>
                </c:pt>
                <c:pt idx="263">
                  <c:v>-3.8461538461538547E-2</c:v>
                </c:pt>
                <c:pt idx="264">
                  <c:v>-3.8461538461538547E-2</c:v>
                </c:pt>
                <c:pt idx="265">
                  <c:v>-3.8461538461538547E-2</c:v>
                </c:pt>
                <c:pt idx="266">
                  <c:v>-3.8461538461538547E-2</c:v>
                </c:pt>
                <c:pt idx="267">
                  <c:v>-3.8461538461538547E-2</c:v>
                </c:pt>
                <c:pt idx="268">
                  <c:v>-3.8461538461538547E-2</c:v>
                </c:pt>
                <c:pt idx="269">
                  <c:v>-3.8461538461538547E-2</c:v>
                </c:pt>
                <c:pt idx="270">
                  <c:v>-3.8461538461538547E-2</c:v>
                </c:pt>
                <c:pt idx="271">
                  <c:v>-3.8461538461538547E-2</c:v>
                </c:pt>
                <c:pt idx="272">
                  <c:v>-3.8461538461538547E-2</c:v>
                </c:pt>
                <c:pt idx="273">
                  <c:v>-3.8461538461538547E-2</c:v>
                </c:pt>
                <c:pt idx="274">
                  <c:v>-3.8461538461538547E-2</c:v>
                </c:pt>
                <c:pt idx="275">
                  <c:v>-3.8461538461538547E-2</c:v>
                </c:pt>
                <c:pt idx="276">
                  <c:v>-3.8461538461538547E-2</c:v>
                </c:pt>
                <c:pt idx="277">
                  <c:v>-3.8461538461538547E-2</c:v>
                </c:pt>
                <c:pt idx="278">
                  <c:v>-3.8461538461538547E-2</c:v>
                </c:pt>
                <c:pt idx="279">
                  <c:v>-3.8461538461538547E-2</c:v>
                </c:pt>
                <c:pt idx="280">
                  <c:v>-3.8461538461538547E-2</c:v>
                </c:pt>
                <c:pt idx="281">
                  <c:v>-3.8461538461538547E-2</c:v>
                </c:pt>
                <c:pt idx="282">
                  <c:v>-3.8461538461538547E-2</c:v>
                </c:pt>
                <c:pt idx="283">
                  <c:v>-3.8461538461538547E-2</c:v>
                </c:pt>
                <c:pt idx="284">
                  <c:v>-3.8461538461538547E-2</c:v>
                </c:pt>
                <c:pt idx="285">
                  <c:v>-3.8461538461538547E-2</c:v>
                </c:pt>
                <c:pt idx="286">
                  <c:v>-3.8461538461538547E-2</c:v>
                </c:pt>
                <c:pt idx="287">
                  <c:v>-3.8461538461538547E-2</c:v>
                </c:pt>
                <c:pt idx="288">
                  <c:v>-3.8461538461538547E-2</c:v>
                </c:pt>
                <c:pt idx="289">
                  <c:v>-3.8461538461538547E-2</c:v>
                </c:pt>
                <c:pt idx="290">
                  <c:v>-3.8461538461538547E-2</c:v>
                </c:pt>
                <c:pt idx="291">
                  <c:v>-3.8461538461538547E-2</c:v>
                </c:pt>
                <c:pt idx="292">
                  <c:v>-3.8461538461538547E-2</c:v>
                </c:pt>
                <c:pt idx="293">
                  <c:v>-3.8461538461538547E-2</c:v>
                </c:pt>
                <c:pt idx="294">
                  <c:v>-3.8461538461538547E-2</c:v>
                </c:pt>
                <c:pt idx="295">
                  <c:v>-3.8461538461538547E-2</c:v>
                </c:pt>
                <c:pt idx="296">
                  <c:v>-3.8461538461538547E-2</c:v>
                </c:pt>
                <c:pt idx="297">
                  <c:v>-3.8461538461538547E-2</c:v>
                </c:pt>
                <c:pt idx="298">
                  <c:v>-3.8461538461538547E-2</c:v>
                </c:pt>
                <c:pt idx="299">
                  <c:v>-3.8461538461538547E-2</c:v>
                </c:pt>
                <c:pt idx="300">
                  <c:v>-3.8461538461538547E-2</c:v>
                </c:pt>
                <c:pt idx="301">
                  <c:v>-3.8461538461538547E-2</c:v>
                </c:pt>
                <c:pt idx="302">
                  <c:v>-3.8461538461538547E-2</c:v>
                </c:pt>
                <c:pt idx="303">
                  <c:v>-3.8461538461538547E-2</c:v>
                </c:pt>
                <c:pt idx="304">
                  <c:v>-3.8461538461538547E-2</c:v>
                </c:pt>
                <c:pt idx="305">
                  <c:v>-3.8461538461538547E-2</c:v>
                </c:pt>
                <c:pt idx="306">
                  <c:v>-3.8461538461538547E-2</c:v>
                </c:pt>
                <c:pt idx="307">
                  <c:v>-3.8461538461538547E-2</c:v>
                </c:pt>
                <c:pt idx="308">
                  <c:v>-3.8461538461538547E-2</c:v>
                </c:pt>
                <c:pt idx="309">
                  <c:v>-3.8461538461538547E-2</c:v>
                </c:pt>
                <c:pt idx="310">
                  <c:v>-3.8461538461538547E-2</c:v>
                </c:pt>
                <c:pt idx="311">
                  <c:v>-3.8461538461538547E-2</c:v>
                </c:pt>
                <c:pt idx="312">
                  <c:v>-3.8461538461538547E-2</c:v>
                </c:pt>
                <c:pt idx="313">
                  <c:v>-3.8461538461538547E-2</c:v>
                </c:pt>
                <c:pt idx="314">
                  <c:v>-3.8461538461538547E-2</c:v>
                </c:pt>
                <c:pt idx="315">
                  <c:v>-3.8461538461538547E-2</c:v>
                </c:pt>
                <c:pt idx="316">
                  <c:v>-3.8461538461538547E-2</c:v>
                </c:pt>
                <c:pt idx="317">
                  <c:v>-3.8461538461538547E-2</c:v>
                </c:pt>
                <c:pt idx="318">
                  <c:v>-3.8461538461538547E-2</c:v>
                </c:pt>
                <c:pt idx="319">
                  <c:v>-3.8461538461538547E-2</c:v>
                </c:pt>
                <c:pt idx="320">
                  <c:v>-3.8461538461538547E-2</c:v>
                </c:pt>
                <c:pt idx="321">
                  <c:v>-3.8461538461538547E-2</c:v>
                </c:pt>
                <c:pt idx="322">
                  <c:v>-3.8461538461538547E-2</c:v>
                </c:pt>
                <c:pt idx="323">
                  <c:v>-3.8461538461538547E-2</c:v>
                </c:pt>
                <c:pt idx="324">
                  <c:v>-3.8461538461538547E-2</c:v>
                </c:pt>
                <c:pt idx="325">
                  <c:v>-3.8461538461538547E-2</c:v>
                </c:pt>
                <c:pt idx="326">
                  <c:v>-3.8461538461538547E-2</c:v>
                </c:pt>
                <c:pt idx="327">
                  <c:v>-3.8461538461538547E-2</c:v>
                </c:pt>
                <c:pt idx="328">
                  <c:v>-3.8461538461538547E-2</c:v>
                </c:pt>
                <c:pt idx="329">
                  <c:v>-3.8461538461538547E-2</c:v>
                </c:pt>
                <c:pt idx="330">
                  <c:v>-3.8461538461538547E-2</c:v>
                </c:pt>
                <c:pt idx="331">
                  <c:v>-3.8461538461538547E-2</c:v>
                </c:pt>
                <c:pt idx="332">
                  <c:v>-3.8461538461538547E-2</c:v>
                </c:pt>
                <c:pt idx="333">
                  <c:v>-3.8461538461538547E-2</c:v>
                </c:pt>
                <c:pt idx="334">
                  <c:v>-3.8461538461538547E-2</c:v>
                </c:pt>
                <c:pt idx="335">
                  <c:v>-3.8461538461538547E-2</c:v>
                </c:pt>
                <c:pt idx="336">
                  <c:v>-3.8461538461538547E-2</c:v>
                </c:pt>
                <c:pt idx="337">
                  <c:v>-3.8461538461538547E-2</c:v>
                </c:pt>
                <c:pt idx="338">
                  <c:v>-3.8461538461538547E-2</c:v>
                </c:pt>
                <c:pt idx="339">
                  <c:v>-3.8461538461538547E-2</c:v>
                </c:pt>
                <c:pt idx="340">
                  <c:v>-3.8461538461538547E-2</c:v>
                </c:pt>
                <c:pt idx="341">
                  <c:v>-3.8461538461538547E-2</c:v>
                </c:pt>
                <c:pt idx="342">
                  <c:v>-3.8461538461538547E-2</c:v>
                </c:pt>
                <c:pt idx="343">
                  <c:v>-3.8461538461538547E-2</c:v>
                </c:pt>
                <c:pt idx="344">
                  <c:v>-3.8461538461538547E-2</c:v>
                </c:pt>
                <c:pt idx="345">
                  <c:v>-3.8461538461538547E-2</c:v>
                </c:pt>
                <c:pt idx="346">
                  <c:v>-3.8461538461538547E-2</c:v>
                </c:pt>
                <c:pt idx="347">
                  <c:v>-3.8461538461538547E-2</c:v>
                </c:pt>
                <c:pt idx="348">
                  <c:v>-3.8461538461538547E-2</c:v>
                </c:pt>
                <c:pt idx="349">
                  <c:v>-3.8461538461538547E-2</c:v>
                </c:pt>
                <c:pt idx="350">
                  <c:v>-3.8461538461538547E-2</c:v>
                </c:pt>
                <c:pt idx="351">
                  <c:v>-3.8461538461538547E-2</c:v>
                </c:pt>
                <c:pt idx="352">
                  <c:v>-3.8461538461538547E-2</c:v>
                </c:pt>
                <c:pt idx="353">
                  <c:v>-3.8461538461538547E-2</c:v>
                </c:pt>
                <c:pt idx="354">
                  <c:v>-3.8461538461538547E-2</c:v>
                </c:pt>
                <c:pt idx="355">
                  <c:v>-3.8461538461538547E-2</c:v>
                </c:pt>
                <c:pt idx="356">
                  <c:v>-3.8461538461538547E-2</c:v>
                </c:pt>
                <c:pt idx="357">
                  <c:v>-3.8461538461538547E-2</c:v>
                </c:pt>
                <c:pt idx="358">
                  <c:v>-3.8461538461538547E-2</c:v>
                </c:pt>
                <c:pt idx="359">
                  <c:v>-3.8461538461538547E-2</c:v>
                </c:pt>
                <c:pt idx="360">
                  <c:v>-3.8461538461538547E-2</c:v>
                </c:pt>
                <c:pt idx="361">
                  <c:v>-3.8461538461538547E-2</c:v>
                </c:pt>
                <c:pt idx="362">
                  <c:v>-3.8461538461538547E-2</c:v>
                </c:pt>
                <c:pt idx="363">
                  <c:v>-3.8461538461538547E-2</c:v>
                </c:pt>
                <c:pt idx="364">
                  <c:v>-3.8461538461538547E-2</c:v>
                </c:pt>
                <c:pt idx="365">
                  <c:v>-3.8461538461538547E-2</c:v>
                </c:pt>
                <c:pt idx="366">
                  <c:v>-3.8461538461538547E-2</c:v>
                </c:pt>
                <c:pt idx="367">
                  <c:v>-3.8461538461538547E-2</c:v>
                </c:pt>
                <c:pt idx="368">
                  <c:v>-3.8461538461538547E-2</c:v>
                </c:pt>
                <c:pt idx="369">
                  <c:v>-3.8461538461538547E-2</c:v>
                </c:pt>
                <c:pt idx="370">
                  <c:v>-3.8461538461538547E-2</c:v>
                </c:pt>
                <c:pt idx="371">
                  <c:v>-3.8461538461538547E-2</c:v>
                </c:pt>
                <c:pt idx="372">
                  <c:v>-3.8461538461538547E-2</c:v>
                </c:pt>
                <c:pt idx="373">
                  <c:v>-3.8461538461538547E-2</c:v>
                </c:pt>
                <c:pt idx="374">
                  <c:v>-3.8461538461538547E-2</c:v>
                </c:pt>
                <c:pt idx="375">
                  <c:v>-3.8461538461538547E-2</c:v>
                </c:pt>
                <c:pt idx="376">
                  <c:v>-3.8461538461538547E-2</c:v>
                </c:pt>
                <c:pt idx="377">
                  <c:v>-3.8461538461538547E-2</c:v>
                </c:pt>
                <c:pt idx="378">
                  <c:v>-3.8461538461538547E-2</c:v>
                </c:pt>
                <c:pt idx="379">
                  <c:v>-3.8461538461538547E-2</c:v>
                </c:pt>
                <c:pt idx="380">
                  <c:v>-3.8461538461538547E-2</c:v>
                </c:pt>
                <c:pt idx="381">
                  <c:v>-3.8461538461538547E-2</c:v>
                </c:pt>
                <c:pt idx="382">
                  <c:v>-3.8461538461538547E-2</c:v>
                </c:pt>
                <c:pt idx="383">
                  <c:v>-3.8461538461538547E-2</c:v>
                </c:pt>
                <c:pt idx="384">
                  <c:v>-3.8461538461538547E-2</c:v>
                </c:pt>
                <c:pt idx="385">
                  <c:v>-3.8461538461538547E-2</c:v>
                </c:pt>
                <c:pt idx="386">
                  <c:v>-3.8461538461538547E-2</c:v>
                </c:pt>
                <c:pt idx="387">
                  <c:v>-3.8461538461538547E-2</c:v>
                </c:pt>
                <c:pt idx="388">
                  <c:v>-3.8461538461538547E-2</c:v>
                </c:pt>
                <c:pt idx="389">
                  <c:v>-3.8461538461538547E-2</c:v>
                </c:pt>
                <c:pt idx="390">
                  <c:v>-3.8461538461538547E-2</c:v>
                </c:pt>
                <c:pt idx="391">
                  <c:v>-3.8461538461538547E-2</c:v>
                </c:pt>
                <c:pt idx="392">
                  <c:v>-3.8461538461538547E-2</c:v>
                </c:pt>
                <c:pt idx="393">
                  <c:v>-3.8461538461538547E-2</c:v>
                </c:pt>
                <c:pt idx="394">
                  <c:v>-3.8461538461538547E-2</c:v>
                </c:pt>
                <c:pt idx="395">
                  <c:v>-3.8461538461538547E-2</c:v>
                </c:pt>
                <c:pt idx="396">
                  <c:v>-3.8461538461538547E-2</c:v>
                </c:pt>
                <c:pt idx="397">
                  <c:v>-3.8461538461538547E-2</c:v>
                </c:pt>
                <c:pt idx="398">
                  <c:v>-3.8461538461538547E-2</c:v>
                </c:pt>
                <c:pt idx="399">
                  <c:v>-3.8461538461538547E-2</c:v>
                </c:pt>
                <c:pt idx="400">
                  <c:v>-3.8461538461538547E-2</c:v>
                </c:pt>
                <c:pt idx="401">
                  <c:v>-3.8461538461538547E-2</c:v>
                </c:pt>
                <c:pt idx="402">
                  <c:v>-3.8461538461538547E-2</c:v>
                </c:pt>
                <c:pt idx="403">
                  <c:v>-3.8461538461538547E-2</c:v>
                </c:pt>
                <c:pt idx="404">
                  <c:v>-3.8461538461538547E-2</c:v>
                </c:pt>
                <c:pt idx="405">
                  <c:v>-3.8461538461538547E-2</c:v>
                </c:pt>
                <c:pt idx="406">
                  <c:v>-3.8461538461538547E-2</c:v>
                </c:pt>
                <c:pt idx="407">
                  <c:v>-3.8461538461538547E-2</c:v>
                </c:pt>
                <c:pt idx="408">
                  <c:v>-3.8461538461538547E-2</c:v>
                </c:pt>
                <c:pt idx="409">
                  <c:v>-3.8461538461538547E-2</c:v>
                </c:pt>
                <c:pt idx="410">
                  <c:v>-3.8461538461538547E-2</c:v>
                </c:pt>
                <c:pt idx="411">
                  <c:v>-3.8461538461538547E-2</c:v>
                </c:pt>
                <c:pt idx="412">
                  <c:v>-3.8461538461538547E-2</c:v>
                </c:pt>
                <c:pt idx="413">
                  <c:v>-3.8461538461538547E-2</c:v>
                </c:pt>
                <c:pt idx="414">
                  <c:v>-3.8461538461538547E-2</c:v>
                </c:pt>
                <c:pt idx="415">
                  <c:v>-3.8461538461538547E-2</c:v>
                </c:pt>
                <c:pt idx="416">
                  <c:v>-3.8461538461538547E-2</c:v>
                </c:pt>
                <c:pt idx="417">
                  <c:v>-3.8461538461538547E-2</c:v>
                </c:pt>
                <c:pt idx="418">
                  <c:v>-3.8461538461538547E-2</c:v>
                </c:pt>
                <c:pt idx="419">
                  <c:v>-3.8461538461538547E-2</c:v>
                </c:pt>
                <c:pt idx="420">
                  <c:v>-3.8461538461538547E-2</c:v>
                </c:pt>
                <c:pt idx="421">
                  <c:v>-3.8461538461538547E-2</c:v>
                </c:pt>
                <c:pt idx="422">
                  <c:v>-3.8461538461538547E-2</c:v>
                </c:pt>
                <c:pt idx="423">
                  <c:v>-3.8461538461538547E-2</c:v>
                </c:pt>
                <c:pt idx="424">
                  <c:v>-3.8461538461538547E-2</c:v>
                </c:pt>
                <c:pt idx="425">
                  <c:v>-3.8461538461538547E-2</c:v>
                </c:pt>
                <c:pt idx="426">
                  <c:v>-3.8461538461538547E-2</c:v>
                </c:pt>
                <c:pt idx="427">
                  <c:v>-3.8461538461538547E-2</c:v>
                </c:pt>
                <c:pt idx="428">
                  <c:v>-3.8461538461538547E-2</c:v>
                </c:pt>
                <c:pt idx="429">
                  <c:v>-3.8461538461538547E-2</c:v>
                </c:pt>
                <c:pt idx="430">
                  <c:v>-3.8461538461538547E-2</c:v>
                </c:pt>
                <c:pt idx="431">
                  <c:v>-3.8461538461538547E-2</c:v>
                </c:pt>
                <c:pt idx="432">
                  <c:v>-3.8461538461538547E-2</c:v>
                </c:pt>
                <c:pt idx="433">
                  <c:v>-3.8461538461538547E-2</c:v>
                </c:pt>
                <c:pt idx="434">
                  <c:v>-3.8461538461538547E-2</c:v>
                </c:pt>
                <c:pt idx="435">
                  <c:v>-3.8461538461538547E-2</c:v>
                </c:pt>
                <c:pt idx="436">
                  <c:v>-3.8461538461538547E-2</c:v>
                </c:pt>
                <c:pt idx="437">
                  <c:v>-3.8461538461538547E-2</c:v>
                </c:pt>
                <c:pt idx="438">
                  <c:v>-3.8461538461538547E-2</c:v>
                </c:pt>
                <c:pt idx="439">
                  <c:v>-3.8461538461538547E-2</c:v>
                </c:pt>
                <c:pt idx="440">
                  <c:v>-3.8461538461538547E-2</c:v>
                </c:pt>
                <c:pt idx="441">
                  <c:v>-3.8461538461538547E-2</c:v>
                </c:pt>
                <c:pt idx="442">
                  <c:v>-3.8461538461538547E-2</c:v>
                </c:pt>
                <c:pt idx="443">
                  <c:v>-3.8461538461538547E-2</c:v>
                </c:pt>
                <c:pt idx="444">
                  <c:v>-3.8461538461538547E-2</c:v>
                </c:pt>
                <c:pt idx="445">
                  <c:v>-3.8461538461538547E-2</c:v>
                </c:pt>
                <c:pt idx="446">
                  <c:v>-3.8461538461538547E-2</c:v>
                </c:pt>
                <c:pt idx="447">
                  <c:v>-3.8461538461538547E-2</c:v>
                </c:pt>
                <c:pt idx="448">
                  <c:v>-3.8461538461538547E-2</c:v>
                </c:pt>
                <c:pt idx="449">
                  <c:v>-3.8461538461538547E-2</c:v>
                </c:pt>
                <c:pt idx="450">
                  <c:v>-3.8461538461538547E-2</c:v>
                </c:pt>
                <c:pt idx="451">
                  <c:v>-3.8461538461538547E-2</c:v>
                </c:pt>
                <c:pt idx="452">
                  <c:v>-3.8461538461538547E-2</c:v>
                </c:pt>
                <c:pt idx="453">
                  <c:v>-3.8461538461538547E-2</c:v>
                </c:pt>
                <c:pt idx="454">
                  <c:v>-3.8461538461538547E-2</c:v>
                </c:pt>
                <c:pt idx="455">
                  <c:v>-3.8461538461538547E-2</c:v>
                </c:pt>
                <c:pt idx="456">
                  <c:v>-3.8461538461538547E-2</c:v>
                </c:pt>
                <c:pt idx="457">
                  <c:v>-3.8461538461538547E-2</c:v>
                </c:pt>
                <c:pt idx="458">
                  <c:v>-3.8461538461538547E-2</c:v>
                </c:pt>
                <c:pt idx="459">
                  <c:v>-3.8461538461538547E-2</c:v>
                </c:pt>
                <c:pt idx="460">
                  <c:v>-3.8461538461538547E-2</c:v>
                </c:pt>
                <c:pt idx="461">
                  <c:v>-3.8461538461538547E-2</c:v>
                </c:pt>
                <c:pt idx="462">
                  <c:v>-3.8461538461538547E-2</c:v>
                </c:pt>
                <c:pt idx="463">
                  <c:v>-3.8461538461538547E-2</c:v>
                </c:pt>
                <c:pt idx="464">
                  <c:v>-3.8461538461538547E-2</c:v>
                </c:pt>
                <c:pt idx="465">
                  <c:v>-3.8461538461538547E-2</c:v>
                </c:pt>
                <c:pt idx="466">
                  <c:v>-3.8461538461538547E-2</c:v>
                </c:pt>
                <c:pt idx="467">
                  <c:v>-3.8461538461538547E-2</c:v>
                </c:pt>
                <c:pt idx="468">
                  <c:v>-3.8461538461538547E-2</c:v>
                </c:pt>
                <c:pt idx="469">
                  <c:v>-3.8461538461538547E-2</c:v>
                </c:pt>
                <c:pt idx="470">
                  <c:v>-3.8461538461538547E-2</c:v>
                </c:pt>
                <c:pt idx="471">
                  <c:v>-3.8461538461538547E-2</c:v>
                </c:pt>
                <c:pt idx="472">
                  <c:v>-3.8461538461538547E-2</c:v>
                </c:pt>
                <c:pt idx="473">
                  <c:v>-3.8461538461538547E-2</c:v>
                </c:pt>
                <c:pt idx="474">
                  <c:v>-3.8461538461538547E-2</c:v>
                </c:pt>
                <c:pt idx="475">
                  <c:v>-3.8461538461538547E-2</c:v>
                </c:pt>
                <c:pt idx="476">
                  <c:v>-3.8461538461538547E-2</c:v>
                </c:pt>
                <c:pt idx="477">
                  <c:v>-3.8461538461538547E-2</c:v>
                </c:pt>
                <c:pt idx="478">
                  <c:v>-3.8461538461538547E-2</c:v>
                </c:pt>
                <c:pt idx="479">
                  <c:v>-3.8461538461538547E-2</c:v>
                </c:pt>
                <c:pt idx="480">
                  <c:v>-3.8461538461538547E-2</c:v>
                </c:pt>
                <c:pt idx="481">
                  <c:v>-3.8461538461538547E-2</c:v>
                </c:pt>
                <c:pt idx="482">
                  <c:v>-3.8461538461538547E-2</c:v>
                </c:pt>
                <c:pt idx="483">
                  <c:v>-3.8461538461538547E-2</c:v>
                </c:pt>
                <c:pt idx="484">
                  <c:v>-3.8461538461538547E-2</c:v>
                </c:pt>
                <c:pt idx="485">
                  <c:v>-3.8461538461538547E-2</c:v>
                </c:pt>
                <c:pt idx="486">
                  <c:v>-3.8461538461538547E-2</c:v>
                </c:pt>
                <c:pt idx="487">
                  <c:v>-3.8461538461538547E-2</c:v>
                </c:pt>
                <c:pt idx="488">
                  <c:v>-3.8461538461538547E-2</c:v>
                </c:pt>
                <c:pt idx="489">
                  <c:v>-3.8461538461538547E-2</c:v>
                </c:pt>
                <c:pt idx="490">
                  <c:v>-3.8461538461538547E-2</c:v>
                </c:pt>
                <c:pt idx="491">
                  <c:v>-3.8461538461538547E-2</c:v>
                </c:pt>
                <c:pt idx="492">
                  <c:v>-3.8461538461538547E-2</c:v>
                </c:pt>
                <c:pt idx="493">
                  <c:v>-3.8461538461538547E-2</c:v>
                </c:pt>
                <c:pt idx="494">
                  <c:v>-3.8461538461538547E-2</c:v>
                </c:pt>
                <c:pt idx="495">
                  <c:v>-3.8461538461538547E-2</c:v>
                </c:pt>
                <c:pt idx="496">
                  <c:v>-3.8461538461538547E-2</c:v>
                </c:pt>
                <c:pt idx="497">
                  <c:v>-3.8461538461538547E-2</c:v>
                </c:pt>
                <c:pt idx="498">
                  <c:v>-3.8461538461538547E-2</c:v>
                </c:pt>
                <c:pt idx="499">
                  <c:v>-3.8461538461538547E-2</c:v>
                </c:pt>
                <c:pt idx="500">
                  <c:v>-3.8461538461538547E-2</c:v>
                </c:pt>
                <c:pt idx="501">
                  <c:v>-3.8461538461538547E-2</c:v>
                </c:pt>
                <c:pt idx="502">
                  <c:v>-3.8461538461538547E-2</c:v>
                </c:pt>
                <c:pt idx="503">
                  <c:v>-3.8461538461538547E-2</c:v>
                </c:pt>
                <c:pt idx="504">
                  <c:v>-3.8461538461538547E-2</c:v>
                </c:pt>
                <c:pt idx="505">
                  <c:v>-3.8461538461538547E-2</c:v>
                </c:pt>
                <c:pt idx="506">
                  <c:v>-3.8461538461538547E-2</c:v>
                </c:pt>
                <c:pt idx="507">
                  <c:v>-3.8461538461538547E-2</c:v>
                </c:pt>
                <c:pt idx="508">
                  <c:v>-3.8461538461538547E-2</c:v>
                </c:pt>
                <c:pt idx="509">
                  <c:v>-3.8461538461538547E-2</c:v>
                </c:pt>
                <c:pt idx="510">
                  <c:v>-3.8461538461538547E-2</c:v>
                </c:pt>
                <c:pt idx="511">
                  <c:v>-3.8461538461538547E-2</c:v>
                </c:pt>
                <c:pt idx="512">
                  <c:v>-3.8461538461538547E-2</c:v>
                </c:pt>
                <c:pt idx="513">
                  <c:v>-3.8461538461538547E-2</c:v>
                </c:pt>
                <c:pt idx="514">
                  <c:v>-3.8461538461538547E-2</c:v>
                </c:pt>
                <c:pt idx="515">
                  <c:v>-3.8461538461538547E-2</c:v>
                </c:pt>
                <c:pt idx="516">
                  <c:v>-3.8461538461538547E-2</c:v>
                </c:pt>
                <c:pt idx="517">
                  <c:v>-3.8461538461538547E-2</c:v>
                </c:pt>
                <c:pt idx="518">
                  <c:v>-3.8461538461538547E-2</c:v>
                </c:pt>
                <c:pt idx="519">
                  <c:v>-3.8461538461538547E-2</c:v>
                </c:pt>
                <c:pt idx="520">
                  <c:v>-3.8461538461538547E-2</c:v>
                </c:pt>
                <c:pt idx="521">
                  <c:v>-3.8461538461538547E-2</c:v>
                </c:pt>
                <c:pt idx="522">
                  <c:v>-3.8461538461538547E-2</c:v>
                </c:pt>
                <c:pt idx="523">
                  <c:v>-3.8461538461538547E-2</c:v>
                </c:pt>
                <c:pt idx="524">
                  <c:v>-3.8461538461538547E-2</c:v>
                </c:pt>
                <c:pt idx="525">
                  <c:v>-3.8461538461538547E-2</c:v>
                </c:pt>
                <c:pt idx="526">
                  <c:v>-3.8461538461538547E-2</c:v>
                </c:pt>
                <c:pt idx="527">
                  <c:v>-3.8461538461538547E-2</c:v>
                </c:pt>
                <c:pt idx="528">
                  <c:v>-3.8461538461538547E-2</c:v>
                </c:pt>
                <c:pt idx="529">
                  <c:v>-3.8461538461538547E-2</c:v>
                </c:pt>
                <c:pt idx="530">
                  <c:v>-3.8461538461538547E-2</c:v>
                </c:pt>
                <c:pt idx="531">
                  <c:v>-3.8461538461538547E-2</c:v>
                </c:pt>
                <c:pt idx="532">
                  <c:v>-3.8461538461538547E-2</c:v>
                </c:pt>
                <c:pt idx="533">
                  <c:v>-3.8461538461538547E-2</c:v>
                </c:pt>
                <c:pt idx="534">
                  <c:v>-3.8461538461538547E-2</c:v>
                </c:pt>
                <c:pt idx="535">
                  <c:v>-3.8461538461538547E-2</c:v>
                </c:pt>
                <c:pt idx="536">
                  <c:v>-3.8461538461538547E-2</c:v>
                </c:pt>
                <c:pt idx="537">
                  <c:v>-3.8461538461538547E-2</c:v>
                </c:pt>
                <c:pt idx="538">
                  <c:v>-3.8461538461538547E-2</c:v>
                </c:pt>
                <c:pt idx="539">
                  <c:v>-3.8461538461538547E-2</c:v>
                </c:pt>
                <c:pt idx="540">
                  <c:v>-3.8461538461538547E-2</c:v>
                </c:pt>
                <c:pt idx="541">
                  <c:v>-3.8461538461538547E-2</c:v>
                </c:pt>
                <c:pt idx="542">
                  <c:v>-3.8461538461538547E-2</c:v>
                </c:pt>
                <c:pt idx="543">
                  <c:v>-3.8461538461538547E-2</c:v>
                </c:pt>
                <c:pt idx="544">
                  <c:v>-3.8461538461538547E-2</c:v>
                </c:pt>
                <c:pt idx="545">
                  <c:v>-3.8461538461538547E-2</c:v>
                </c:pt>
                <c:pt idx="546">
                  <c:v>-3.8461538461538547E-2</c:v>
                </c:pt>
                <c:pt idx="547">
                  <c:v>-3.8461538461538547E-2</c:v>
                </c:pt>
                <c:pt idx="548">
                  <c:v>-3.8461538461538547E-2</c:v>
                </c:pt>
                <c:pt idx="549">
                  <c:v>-3.8461538461538547E-2</c:v>
                </c:pt>
                <c:pt idx="550">
                  <c:v>-3.8461538461538547E-2</c:v>
                </c:pt>
                <c:pt idx="551">
                  <c:v>-3.8461538461538547E-2</c:v>
                </c:pt>
                <c:pt idx="552">
                  <c:v>-3.8461538461538547E-2</c:v>
                </c:pt>
                <c:pt idx="553">
                  <c:v>-3.8461538461538547E-2</c:v>
                </c:pt>
                <c:pt idx="554">
                  <c:v>-3.8461538461538547E-2</c:v>
                </c:pt>
                <c:pt idx="555">
                  <c:v>-3.8461538461538547E-2</c:v>
                </c:pt>
                <c:pt idx="556">
                  <c:v>-3.8461538461538547E-2</c:v>
                </c:pt>
                <c:pt idx="557">
                  <c:v>-3.8461538461538547E-2</c:v>
                </c:pt>
                <c:pt idx="558">
                  <c:v>-3.8461538461538547E-2</c:v>
                </c:pt>
                <c:pt idx="559">
                  <c:v>-3.8461538461538547E-2</c:v>
                </c:pt>
                <c:pt idx="560">
                  <c:v>-3.8461538461538547E-2</c:v>
                </c:pt>
                <c:pt idx="561">
                  <c:v>-3.8461538461538547E-2</c:v>
                </c:pt>
                <c:pt idx="562">
                  <c:v>-3.8461538461538547E-2</c:v>
                </c:pt>
                <c:pt idx="563">
                  <c:v>-3.8461538461538547E-2</c:v>
                </c:pt>
                <c:pt idx="564">
                  <c:v>-3.8461538461538547E-2</c:v>
                </c:pt>
                <c:pt idx="565">
                  <c:v>-3.8461538461538547E-2</c:v>
                </c:pt>
                <c:pt idx="566">
                  <c:v>-3.8461538461538547E-2</c:v>
                </c:pt>
                <c:pt idx="567">
                  <c:v>-3.8461538461538547E-2</c:v>
                </c:pt>
                <c:pt idx="568">
                  <c:v>-3.8461538461538547E-2</c:v>
                </c:pt>
                <c:pt idx="569">
                  <c:v>-3.8461538461538547E-2</c:v>
                </c:pt>
                <c:pt idx="570">
                  <c:v>-3.8461538461538547E-2</c:v>
                </c:pt>
                <c:pt idx="571">
                  <c:v>-3.8461538461538547E-2</c:v>
                </c:pt>
                <c:pt idx="572">
                  <c:v>-3.8461538461538547E-2</c:v>
                </c:pt>
                <c:pt idx="573">
                  <c:v>-3.8461538461538547E-2</c:v>
                </c:pt>
                <c:pt idx="574">
                  <c:v>-3.8461538461538547E-2</c:v>
                </c:pt>
                <c:pt idx="575">
                  <c:v>-3.8461538461538547E-2</c:v>
                </c:pt>
                <c:pt idx="576">
                  <c:v>-3.8461538461538547E-2</c:v>
                </c:pt>
                <c:pt idx="577">
                  <c:v>-3.8461538461538547E-2</c:v>
                </c:pt>
                <c:pt idx="578">
                  <c:v>-3.8461538461538547E-2</c:v>
                </c:pt>
                <c:pt idx="579">
                  <c:v>-3.8461538461538547E-2</c:v>
                </c:pt>
                <c:pt idx="580">
                  <c:v>-3.8461538461538547E-2</c:v>
                </c:pt>
                <c:pt idx="581">
                  <c:v>-3.8461538461538547E-2</c:v>
                </c:pt>
                <c:pt idx="582">
                  <c:v>-3.8461538461538547E-2</c:v>
                </c:pt>
                <c:pt idx="583">
                  <c:v>-3.8461538461538547E-2</c:v>
                </c:pt>
                <c:pt idx="584">
                  <c:v>-3.8461538461538547E-2</c:v>
                </c:pt>
                <c:pt idx="585">
                  <c:v>-3.8461538461538547E-2</c:v>
                </c:pt>
                <c:pt idx="586">
                  <c:v>-3.8461538461538547E-2</c:v>
                </c:pt>
                <c:pt idx="587">
                  <c:v>-3.8461538461538547E-2</c:v>
                </c:pt>
                <c:pt idx="588">
                  <c:v>-3.8461538461538547E-2</c:v>
                </c:pt>
                <c:pt idx="589">
                  <c:v>-3.8461538461538547E-2</c:v>
                </c:pt>
                <c:pt idx="590">
                  <c:v>-3.8461538461538547E-2</c:v>
                </c:pt>
                <c:pt idx="591">
                  <c:v>-3.8461538461538547E-2</c:v>
                </c:pt>
                <c:pt idx="592">
                  <c:v>-3.8461538461538547E-2</c:v>
                </c:pt>
                <c:pt idx="593">
                  <c:v>-3.8461538461538547E-2</c:v>
                </c:pt>
                <c:pt idx="594">
                  <c:v>-3.8461538461538547E-2</c:v>
                </c:pt>
                <c:pt idx="595">
                  <c:v>-3.8461538461538547E-2</c:v>
                </c:pt>
                <c:pt idx="596">
                  <c:v>-3.8461538461538547E-2</c:v>
                </c:pt>
                <c:pt idx="597">
                  <c:v>-3.8461538461538547E-2</c:v>
                </c:pt>
                <c:pt idx="598">
                  <c:v>-3.8461538461538547E-2</c:v>
                </c:pt>
                <c:pt idx="599">
                  <c:v>-3.8461538461538547E-2</c:v>
                </c:pt>
                <c:pt idx="600">
                  <c:v>-3.8461538461538547E-2</c:v>
                </c:pt>
                <c:pt idx="601">
                  <c:v>-3.8461538461538547E-2</c:v>
                </c:pt>
                <c:pt idx="602">
                  <c:v>-3.8461538461538547E-2</c:v>
                </c:pt>
                <c:pt idx="603">
                  <c:v>-3.8461538461538547E-2</c:v>
                </c:pt>
                <c:pt idx="604">
                  <c:v>-3.8461538461538547E-2</c:v>
                </c:pt>
                <c:pt idx="605">
                  <c:v>-3.8461538461538547E-2</c:v>
                </c:pt>
                <c:pt idx="606">
                  <c:v>-3.8461538461538547E-2</c:v>
                </c:pt>
                <c:pt idx="607">
                  <c:v>-3.8461538461538547E-2</c:v>
                </c:pt>
                <c:pt idx="608">
                  <c:v>-3.8461538461538547E-2</c:v>
                </c:pt>
                <c:pt idx="609">
                  <c:v>-3.8461538461538547E-2</c:v>
                </c:pt>
                <c:pt idx="610">
                  <c:v>-3.8461538461538547E-2</c:v>
                </c:pt>
                <c:pt idx="611">
                  <c:v>-3.8461538461538547E-2</c:v>
                </c:pt>
                <c:pt idx="612">
                  <c:v>-3.8461538461538547E-2</c:v>
                </c:pt>
                <c:pt idx="613">
                  <c:v>-3.8461538461538547E-2</c:v>
                </c:pt>
                <c:pt idx="614">
                  <c:v>-3.8461538461538547E-2</c:v>
                </c:pt>
                <c:pt idx="615">
                  <c:v>-3.8461538461538547E-2</c:v>
                </c:pt>
                <c:pt idx="616">
                  <c:v>-3.8461538461538547E-2</c:v>
                </c:pt>
                <c:pt idx="617">
                  <c:v>-3.8461538461538547E-2</c:v>
                </c:pt>
                <c:pt idx="618">
                  <c:v>-3.8461538461538547E-2</c:v>
                </c:pt>
                <c:pt idx="619">
                  <c:v>-3.8461538461538547E-2</c:v>
                </c:pt>
                <c:pt idx="620">
                  <c:v>-3.8461538461538547E-2</c:v>
                </c:pt>
                <c:pt idx="621">
                  <c:v>-3.8461538461538547E-2</c:v>
                </c:pt>
                <c:pt idx="622">
                  <c:v>-3.8461538461538547E-2</c:v>
                </c:pt>
                <c:pt idx="623">
                  <c:v>-3.8461538461538547E-2</c:v>
                </c:pt>
                <c:pt idx="624">
                  <c:v>-3.8461538461538547E-2</c:v>
                </c:pt>
                <c:pt idx="625">
                  <c:v>-3.8461538461538547E-2</c:v>
                </c:pt>
                <c:pt idx="626">
                  <c:v>-3.8461538461538547E-2</c:v>
                </c:pt>
                <c:pt idx="627">
                  <c:v>-3.8461538461538547E-2</c:v>
                </c:pt>
                <c:pt idx="628">
                  <c:v>-3.8461538461538547E-2</c:v>
                </c:pt>
                <c:pt idx="629">
                  <c:v>-3.8461538461538547E-2</c:v>
                </c:pt>
                <c:pt idx="630">
                  <c:v>-3.8461538461538547E-2</c:v>
                </c:pt>
                <c:pt idx="631">
                  <c:v>-3.8461538461538547E-2</c:v>
                </c:pt>
                <c:pt idx="632">
                  <c:v>-3.8461538461538547E-2</c:v>
                </c:pt>
                <c:pt idx="633">
                  <c:v>-3.8461538461538547E-2</c:v>
                </c:pt>
                <c:pt idx="634">
                  <c:v>-3.8461538461538547E-2</c:v>
                </c:pt>
                <c:pt idx="635">
                  <c:v>-3.8461538461538547E-2</c:v>
                </c:pt>
                <c:pt idx="636">
                  <c:v>-3.8461538461538547E-2</c:v>
                </c:pt>
                <c:pt idx="637">
                  <c:v>-3.8461538461538547E-2</c:v>
                </c:pt>
                <c:pt idx="638">
                  <c:v>-3.8461538461538547E-2</c:v>
                </c:pt>
                <c:pt idx="639">
                  <c:v>-3.8461538461538547E-2</c:v>
                </c:pt>
                <c:pt idx="640">
                  <c:v>-3.8461538461538547E-2</c:v>
                </c:pt>
                <c:pt idx="641">
                  <c:v>-3.8461538461538547E-2</c:v>
                </c:pt>
                <c:pt idx="642">
                  <c:v>-3.8461538461538547E-2</c:v>
                </c:pt>
                <c:pt idx="643">
                  <c:v>-3.8461538461538547E-2</c:v>
                </c:pt>
                <c:pt idx="644">
                  <c:v>-3.8461538461538547E-2</c:v>
                </c:pt>
                <c:pt idx="645">
                  <c:v>-3.8461538461538547E-2</c:v>
                </c:pt>
                <c:pt idx="646">
                  <c:v>-3.8461538461538547E-2</c:v>
                </c:pt>
                <c:pt idx="647">
                  <c:v>-3.8461538461538547E-2</c:v>
                </c:pt>
                <c:pt idx="648">
                  <c:v>-3.8461538461538547E-2</c:v>
                </c:pt>
                <c:pt idx="649">
                  <c:v>-3.8461538461538547E-2</c:v>
                </c:pt>
                <c:pt idx="650">
                  <c:v>-3.8461538461538547E-2</c:v>
                </c:pt>
                <c:pt idx="651">
                  <c:v>-3.8461538461538547E-2</c:v>
                </c:pt>
                <c:pt idx="652">
                  <c:v>-3.8461538461538547E-2</c:v>
                </c:pt>
                <c:pt idx="653">
                  <c:v>-3.8461538461538547E-2</c:v>
                </c:pt>
                <c:pt idx="654">
                  <c:v>-3.8461538461538547E-2</c:v>
                </c:pt>
                <c:pt idx="655">
                  <c:v>-3.8461538461538547E-2</c:v>
                </c:pt>
                <c:pt idx="656">
                  <c:v>-3.8461538461538547E-2</c:v>
                </c:pt>
                <c:pt idx="657">
                  <c:v>-3.8461538461538547E-2</c:v>
                </c:pt>
                <c:pt idx="658">
                  <c:v>-3.8461538461538547E-2</c:v>
                </c:pt>
                <c:pt idx="659">
                  <c:v>-3.8461538461538547E-2</c:v>
                </c:pt>
                <c:pt idx="660">
                  <c:v>-3.8461538461538547E-2</c:v>
                </c:pt>
                <c:pt idx="661">
                  <c:v>-3.8461538461538547E-2</c:v>
                </c:pt>
                <c:pt idx="662">
                  <c:v>-3.8461538461538547E-2</c:v>
                </c:pt>
                <c:pt idx="663">
                  <c:v>-3.8461538461538547E-2</c:v>
                </c:pt>
                <c:pt idx="664">
                  <c:v>-3.8461538461538547E-2</c:v>
                </c:pt>
                <c:pt idx="665">
                  <c:v>-3.8461538461538547E-2</c:v>
                </c:pt>
                <c:pt idx="666">
                  <c:v>-3.8461538461538547E-2</c:v>
                </c:pt>
                <c:pt idx="667">
                  <c:v>-3.8461538461538547E-2</c:v>
                </c:pt>
                <c:pt idx="668">
                  <c:v>-3.8461538461538547E-2</c:v>
                </c:pt>
                <c:pt idx="669">
                  <c:v>-3.8461538461538547E-2</c:v>
                </c:pt>
                <c:pt idx="670">
                  <c:v>-3.8461538461538547E-2</c:v>
                </c:pt>
                <c:pt idx="671">
                  <c:v>-3.8461538461538547E-2</c:v>
                </c:pt>
                <c:pt idx="672">
                  <c:v>-3.8461538461538547E-2</c:v>
                </c:pt>
                <c:pt idx="673">
                  <c:v>-3.8461538461538547E-2</c:v>
                </c:pt>
                <c:pt idx="674">
                  <c:v>-3.8461538461538547E-2</c:v>
                </c:pt>
                <c:pt idx="675">
                  <c:v>-3.8461538461538547E-2</c:v>
                </c:pt>
                <c:pt idx="676">
                  <c:v>-3.8461538461538547E-2</c:v>
                </c:pt>
                <c:pt idx="677">
                  <c:v>-3.8461538461538547E-2</c:v>
                </c:pt>
                <c:pt idx="678">
                  <c:v>-3.8461538461538547E-2</c:v>
                </c:pt>
                <c:pt idx="679">
                  <c:v>-3.8461538461538547E-2</c:v>
                </c:pt>
                <c:pt idx="680">
                  <c:v>-3.8461538461538547E-2</c:v>
                </c:pt>
                <c:pt idx="681">
                  <c:v>-3.8461538461538547E-2</c:v>
                </c:pt>
              </c:numCache>
            </c:numRef>
          </c:yVal>
          <c:smooth val="1"/>
          <c:extLst>
            <c:ext xmlns:c16="http://schemas.microsoft.com/office/drawing/2014/chart" uri="{C3380CC4-5D6E-409C-BE32-E72D297353CC}">
              <c16:uniqueId val="{00000001-18E4-4350-AE1F-B7FEF28D007C}"/>
            </c:ext>
          </c:extLst>
        </c:ser>
        <c:dLbls>
          <c:showLegendKey val="0"/>
          <c:showVal val="0"/>
          <c:showCatName val="0"/>
          <c:showSerName val="0"/>
          <c:showPercent val="0"/>
          <c:showBubbleSize val="0"/>
        </c:dLbls>
        <c:axId val="1356732975"/>
        <c:axId val="1356731535"/>
      </c:scatterChart>
      <c:valAx>
        <c:axId val="1356732975"/>
        <c:scaling>
          <c:orientation val="minMax"/>
          <c:max val="8"/>
          <c:min val="1"/>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N° de mazos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0" sourceLinked="0"/>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1356731535"/>
        <c:crosses val="autoZero"/>
        <c:crossBetween val="midCat"/>
      </c:valAx>
      <c:valAx>
        <c:axId val="1356731535"/>
        <c:scaling>
          <c:orientation val="minMax"/>
          <c:max val="-3.8300000000000008E-2"/>
          <c:min val="-4.1000000000000009E-2"/>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s-CL"/>
                  <a:t>VE asegurarse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CL"/>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crossAx val="1356732975"/>
        <c:crosses val="autoZero"/>
        <c:crossBetween val="midCat"/>
        <c:majorUnit val="2.0000000000000006E-4"/>
      </c:valAx>
      <c:spPr>
        <a:noFill/>
        <a:ln>
          <a:noFill/>
        </a:ln>
        <a:effectLst/>
      </c:spPr>
    </c:plotArea>
    <c:legend>
      <c:legendPos val="t"/>
      <c:layout>
        <c:manualLayout>
          <c:xMode val="edge"/>
          <c:yMode val="edge"/>
          <c:x val="0.5681505163166567"/>
          <c:y val="0.59517978150615847"/>
          <c:w val="0.40053392893694278"/>
          <c:h val="0.1754791095452543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solidFill>
        </a:defRPr>
      </a:pPr>
      <a:endParaRPr lang="es-CL"/>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plotArea>
      <cx:plotAreaRegion>
        <cx:series layoutId="clusteredColumn" uniqueId="{A4108E4B-90EB-42CC-9ECC-EC0612D4257A}">
          <cx:tx>
            <cx:txData>
              <cx:f/>
              <cx:v>Cuenta Real</cx:v>
            </cx:txData>
          </cx:tx>
          <cx:dataId val="0"/>
          <cx:layoutPr>
            <cx:binning intervalClosed="r" underflow="auto" overflow="auto">
              <cx:binCount val="20"/>
            </cx:binning>
          </cx:layoutPr>
        </cx:series>
      </cx:plotAreaRegion>
      <cx:axis id="0">
        <cx:catScaling gapWidth="0"/>
        <cx:title>
          <cx:tx>
            <cx:txData>
              <cx:v>Cuenta real</cx:v>
            </cx:txData>
          </cx:tx>
          <cx:txPr>
            <a:bodyPr spcFirstLastPara="1" vertOverflow="ellipsis" horzOverflow="overflow" wrap="square" lIns="0" tIns="0" rIns="0" bIns="0" anchor="ctr" anchorCtr="1"/>
            <a:lstStyle/>
            <a:p>
              <a:pPr algn="ctr" rtl="0">
                <a:defRPr>
                  <a:solidFill>
                    <a:schemeClr val="tx1"/>
                  </a:solidFill>
                </a:defRPr>
              </a:pPr>
              <a:r>
                <a:rPr lang="es-ES" sz="900" b="1" i="0" u="none" strike="noStrike" baseline="0">
                  <a:solidFill>
                    <a:schemeClr val="tx1"/>
                  </a:solidFill>
                  <a:latin typeface="Aptos Narrow" panose="02110004020202020204"/>
                </a:rPr>
                <a:t>Cuenta real</a:t>
              </a:r>
            </a:p>
          </cx:txPr>
        </cx:title>
        <cx:tickLabels/>
        <cx:numFmt formatCode="0" sourceLinked="0"/>
        <cx:txPr>
          <a:bodyPr vertOverflow="overflow" horzOverflow="overflow" wrap="square" lIns="0" tIns="0" rIns="0" bIns="0"/>
          <a:lstStyle/>
          <a:p>
            <a:pPr algn="ctr" rtl="0">
              <a:defRPr sz="1200" b="1" i="0">
                <a:solidFill>
                  <a:schemeClr val="tx1"/>
                </a:solidFill>
                <a:latin typeface="Arial" panose="020B0604020202020204" pitchFamily="34" charset="0"/>
                <a:ea typeface="Arial" panose="020B0604020202020204" pitchFamily="34" charset="0"/>
                <a:cs typeface="Arial" panose="020B0604020202020204" pitchFamily="34" charset="0"/>
              </a:defRPr>
            </a:pPr>
            <a:endParaRPr lang="es-CL" sz="1200" b="1">
              <a:solidFill>
                <a:schemeClr val="tx1"/>
              </a:solidFill>
              <a:latin typeface="Arial" panose="020B0604020202020204" pitchFamily="34" charset="0"/>
              <a:cs typeface="Arial" panose="020B0604020202020204" pitchFamily="34" charset="0"/>
            </a:endParaRPr>
          </a:p>
        </cx:txPr>
      </cx:axis>
      <cx:axis id="1">
        <cx:valScaling/>
        <cx:tickLabels/>
        <cx:txPr>
          <a:bodyPr vertOverflow="overflow" horzOverflow="overflow" wrap="square" lIns="0" tIns="0" rIns="0" bIns="0"/>
          <a:lstStyle/>
          <a:p>
            <a:pPr algn="ctr" rtl="0">
              <a:defRPr sz="1200" b="1" i="0">
                <a:solidFill>
                  <a:schemeClr val="tx1"/>
                </a:solidFill>
                <a:latin typeface="Arial" panose="020B0604020202020204" pitchFamily="34" charset="0"/>
                <a:ea typeface="Arial" panose="020B0604020202020204" pitchFamily="34" charset="0"/>
                <a:cs typeface="Arial" panose="020B0604020202020204" pitchFamily="34" charset="0"/>
              </a:defRPr>
            </a:pPr>
            <a:endParaRPr lang="es-CL" sz="1200" b="1">
              <a:solidFill>
                <a:schemeClr val="tx1"/>
              </a:solidFill>
              <a:latin typeface="Arial" panose="020B0604020202020204" pitchFamily="34" charset="0"/>
              <a:cs typeface="Arial" panose="020B0604020202020204" pitchFamily="34" charset="0"/>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plotArea>
      <cx:plotAreaRegion>
        <cx:series layoutId="clusteredColumn" uniqueId="{0743B055-3EC3-47D0-A402-914042EFAFB8}">
          <cx:dataId val="0"/>
          <cx:layoutPr>
            <cx:binning intervalClosed="r" underflow="auto">
              <cx:binSize val="1"/>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7.xml"/><Relationship Id="rId4"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11</xdr:col>
      <xdr:colOff>446314</xdr:colOff>
      <xdr:row>11</xdr:row>
      <xdr:rowOff>0</xdr:rowOff>
    </xdr:from>
    <xdr:to>
      <xdr:col>19</xdr:col>
      <xdr:colOff>250371</xdr:colOff>
      <xdr:row>25</xdr:row>
      <xdr:rowOff>152400</xdr:rowOff>
    </xdr:to>
    <xdr:graphicFrame macro="">
      <xdr:nvGraphicFramePr>
        <xdr:cNvPr id="7" name="Gráfico 6">
          <a:extLst>
            <a:ext uri="{FF2B5EF4-FFF2-40B4-BE49-F238E27FC236}">
              <a16:creationId xmlns:a16="http://schemas.microsoft.com/office/drawing/2014/main" id="{A8217F07-2ED8-4A58-B6A1-F05BCB7D4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468086</xdr:colOff>
      <xdr:row>26</xdr:row>
      <xdr:rowOff>76199</xdr:rowOff>
    </xdr:from>
    <xdr:to>
      <xdr:col>19</xdr:col>
      <xdr:colOff>272143</xdr:colOff>
      <xdr:row>41</xdr:row>
      <xdr:rowOff>43542</xdr:rowOff>
    </xdr:to>
    <xdr:graphicFrame macro="">
      <xdr:nvGraphicFramePr>
        <xdr:cNvPr id="8" name="Gráfico 7">
          <a:extLst>
            <a:ext uri="{FF2B5EF4-FFF2-40B4-BE49-F238E27FC236}">
              <a16:creationId xmlns:a16="http://schemas.microsoft.com/office/drawing/2014/main" id="{A78CF0DD-D532-4162-A88B-FE2600637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59121</xdr:rowOff>
    </xdr:from>
    <xdr:to>
      <xdr:col>1</xdr:col>
      <xdr:colOff>341586</xdr:colOff>
      <xdr:row>13</xdr:row>
      <xdr:rowOff>104676</xdr:rowOff>
    </xdr:to>
    <mc:AlternateContent xmlns:mc="http://schemas.openxmlformats.org/markup-compatibility/2006" xmlns:a14="http://schemas.microsoft.com/office/drawing/2010/main">
      <mc:Choice Requires="a14">
        <xdr:sp macro="" textlink="">
          <xdr:nvSpPr>
            <xdr:cNvPr id="3" name="CuadroTexto 8">
              <a:extLst>
                <a:ext uri="{FF2B5EF4-FFF2-40B4-BE49-F238E27FC236}">
                  <a16:creationId xmlns:a16="http://schemas.microsoft.com/office/drawing/2014/main" id="{2B62C6DF-BB6F-C1B1-0379-6EE18E2FD6D4}"/>
                </a:ext>
              </a:extLst>
            </xdr:cNvPr>
            <xdr:cNvSpPr txBox="1"/>
          </xdr:nvSpPr>
          <xdr:spPr>
            <a:xfrm>
              <a:off x="0" y="2266293"/>
              <a:ext cx="1136431" cy="229486"/>
            </a:xfrm>
            <a:prstGeom prst="rect">
              <a:avLst/>
            </a:prstGeom>
            <a:noFill/>
            <a:ln>
              <a:solidFill>
                <a:schemeClr val="tx1"/>
              </a:solidFill>
            </a:ln>
          </xdr:spPr>
          <xdr:txBody>
            <a:bodyPr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s-CL" sz="1000" b="0">
                  <a:solidFill>
                    <a:schemeClr val="tx1"/>
                  </a:solidFill>
                </a:rPr>
                <a:t>VE </a:t>
              </a:r>
              <a14:m>
                <m:oMath xmlns:m="http://schemas.openxmlformats.org/officeDocument/2006/math">
                  <m:r>
                    <a:rPr lang="es-CL" sz="1000" b="0" i="1">
                      <a:solidFill>
                        <a:schemeClr val="tx1"/>
                      </a:solidFill>
                      <a:latin typeface="Cambria Math" panose="02040503050406030204" pitchFamily="18" charset="0"/>
                    </a:rPr>
                    <m:t>=</m:t>
                  </m:r>
                  <m:f>
                    <m:fPr>
                      <m:ctrlPr>
                        <a:rPr lang="es-CL" sz="1000" i="1">
                          <a:solidFill>
                            <a:schemeClr val="tx1"/>
                          </a:solidFill>
                          <a:latin typeface="Cambria Math" panose="02040503050406030204" pitchFamily="18" charset="0"/>
                        </a:rPr>
                      </m:ctrlPr>
                    </m:fPr>
                    <m:num>
                      <m:r>
                        <a:rPr lang="es-CL" sz="1000" b="0" i="1">
                          <a:solidFill>
                            <a:schemeClr val="tx1"/>
                          </a:solidFill>
                          <a:latin typeface="Cambria Math" panose="02040503050406030204" pitchFamily="18" charset="0"/>
                        </a:rPr>
                        <m:t>𝑁</m:t>
                      </m:r>
                      <m:d>
                        <m:dPr>
                          <m:ctrlPr>
                            <a:rPr lang="es-CL" sz="1000" b="0" i="1">
                              <a:solidFill>
                                <a:schemeClr val="tx1"/>
                              </a:solidFill>
                              <a:latin typeface="Cambria Math" panose="02040503050406030204" pitchFamily="18" charset="0"/>
                            </a:rPr>
                          </m:ctrlPr>
                        </m:dPr>
                        <m:e>
                          <m:r>
                            <a:rPr lang="es-CL" sz="1000" b="0" i="1">
                              <a:solidFill>
                                <a:schemeClr val="tx1"/>
                              </a:solidFill>
                              <a:latin typeface="Cambria Math" panose="02040503050406030204" pitchFamily="18" charset="0"/>
                            </a:rPr>
                            <m:t>𝑎</m:t>
                          </m:r>
                          <m:r>
                            <a:rPr lang="es-CL" sz="1000" b="0" i="1">
                              <a:solidFill>
                                <a:schemeClr val="tx1"/>
                              </a:solidFill>
                              <a:latin typeface="Cambria Math" panose="02040503050406030204" pitchFamily="18" charset="0"/>
                            </a:rPr>
                            <m:t>+</m:t>
                          </m:r>
                          <m:r>
                            <a:rPr lang="es-CL" sz="1000" b="0" i="1">
                              <a:solidFill>
                                <a:schemeClr val="tx1"/>
                              </a:solidFill>
                              <a:latin typeface="Cambria Math" panose="02040503050406030204" pitchFamily="18" charset="0"/>
                            </a:rPr>
                            <m:t>𝑏</m:t>
                          </m:r>
                          <m:r>
                            <a:rPr lang="es-CL" sz="1000" b="0" i="1">
                              <a:solidFill>
                                <a:schemeClr val="tx1"/>
                              </a:solidFill>
                              <a:latin typeface="Cambria Math" panose="02040503050406030204" pitchFamily="18" charset="0"/>
                            </a:rPr>
                            <m:t>+2</m:t>
                          </m:r>
                          <m:r>
                            <a:rPr lang="es-CL" sz="1000" b="0" i="1">
                              <a:solidFill>
                                <a:schemeClr val="tx1"/>
                              </a:solidFill>
                              <a:latin typeface="Cambria Math" panose="02040503050406030204" pitchFamily="18" charset="0"/>
                            </a:rPr>
                            <m:t>𝑐</m:t>
                          </m:r>
                          <m:r>
                            <a:rPr lang="es-CL" sz="1000" b="0" i="1">
                              <a:solidFill>
                                <a:schemeClr val="tx1"/>
                              </a:solidFill>
                              <a:latin typeface="Cambria Math" panose="02040503050406030204" pitchFamily="18" charset="0"/>
                            </a:rPr>
                            <m:t>−48</m:t>
                          </m:r>
                        </m:e>
                      </m:d>
                      <m:r>
                        <a:rPr lang="es-CL" sz="1000" b="0" i="1">
                          <a:solidFill>
                            <a:schemeClr val="tx1"/>
                          </a:solidFill>
                          <a:latin typeface="Cambria Math" panose="02040503050406030204" pitchFamily="18" charset="0"/>
                        </a:rPr>
                        <m:t>−</m:t>
                      </m:r>
                      <m:r>
                        <a:rPr lang="es-CL" sz="1000" b="0" i="1">
                          <a:solidFill>
                            <a:schemeClr val="tx1"/>
                          </a:solidFill>
                          <a:latin typeface="Cambria Math" panose="02040503050406030204" pitchFamily="18" charset="0"/>
                        </a:rPr>
                        <m:t>𝑎</m:t>
                      </m:r>
                    </m:num>
                    <m:den>
                      <m:r>
                        <a:rPr lang="es-CL" sz="1000" i="1">
                          <a:solidFill>
                            <a:schemeClr val="tx1"/>
                          </a:solidFill>
                          <a:latin typeface="Cambria Math" panose="02040503050406030204" pitchFamily="18" charset="0"/>
                        </a:rPr>
                        <m:t>52</m:t>
                      </m:r>
                      <m:r>
                        <a:rPr lang="es-CL" sz="1000" i="1">
                          <a:solidFill>
                            <a:schemeClr val="tx1"/>
                          </a:solidFill>
                          <a:latin typeface="Cambria Math" panose="02040503050406030204" pitchFamily="18" charset="0"/>
                        </a:rPr>
                        <m:t>𝑁</m:t>
                      </m:r>
                      <m:r>
                        <a:rPr lang="es-CL" sz="1000" i="1">
                          <a:solidFill>
                            <a:schemeClr val="tx1"/>
                          </a:solidFill>
                          <a:latin typeface="Cambria Math" panose="02040503050406030204" pitchFamily="18" charset="0"/>
                        </a:rPr>
                        <m:t>−1</m:t>
                      </m:r>
                    </m:den>
                  </m:f>
                </m:oMath>
              </a14:m>
              <a:endParaRPr lang="es-CL" sz="1000">
                <a:solidFill>
                  <a:schemeClr val="tx1"/>
                </a:solidFill>
              </a:endParaRPr>
            </a:p>
          </xdr:txBody>
        </xdr:sp>
      </mc:Choice>
      <mc:Fallback xmlns="">
        <xdr:sp macro="" textlink="">
          <xdr:nvSpPr>
            <xdr:cNvPr id="3" name="CuadroTexto 8">
              <a:extLst>
                <a:ext uri="{FF2B5EF4-FFF2-40B4-BE49-F238E27FC236}">
                  <a16:creationId xmlns:a16="http://schemas.microsoft.com/office/drawing/2014/main" id="{2B62C6DF-BB6F-C1B1-0379-6EE18E2FD6D4}"/>
                </a:ext>
              </a:extLst>
            </xdr:cNvPr>
            <xdr:cNvSpPr txBox="1"/>
          </xdr:nvSpPr>
          <xdr:spPr>
            <a:xfrm>
              <a:off x="0" y="2266293"/>
              <a:ext cx="1136431" cy="229486"/>
            </a:xfrm>
            <a:prstGeom prst="rect">
              <a:avLst/>
            </a:prstGeom>
            <a:noFill/>
            <a:ln>
              <a:solidFill>
                <a:schemeClr val="tx1"/>
              </a:solidFill>
            </a:ln>
          </xdr:spPr>
          <xdr:txBody>
            <a:bodyPr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s-CL" sz="1000" b="0">
                  <a:solidFill>
                    <a:schemeClr val="tx1"/>
                  </a:solidFill>
                </a:rPr>
                <a:t>VE </a:t>
              </a:r>
              <a:r>
                <a:rPr lang="es-CL" sz="1000" b="0" i="0">
                  <a:solidFill>
                    <a:schemeClr val="tx1"/>
                  </a:solidFill>
                  <a:latin typeface="Cambria Math" panose="02040503050406030204" pitchFamily="18" charset="0"/>
                </a:rPr>
                <a:t>=</a:t>
              </a:r>
              <a:r>
                <a:rPr lang="es-CL" sz="1000" i="0">
                  <a:solidFill>
                    <a:schemeClr val="tx1"/>
                  </a:solidFill>
                  <a:latin typeface="Cambria Math" panose="02040503050406030204" pitchFamily="18" charset="0"/>
                </a:rPr>
                <a:t>(</a:t>
              </a:r>
              <a:r>
                <a:rPr lang="es-CL" sz="1000" b="0" i="0">
                  <a:solidFill>
                    <a:schemeClr val="tx1"/>
                  </a:solidFill>
                  <a:latin typeface="Cambria Math" panose="02040503050406030204" pitchFamily="18" charset="0"/>
                </a:rPr>
                <a:t>𝑁(𝑎+𝑏+2𝑐−48)−𝑎)/(</a:t>
              </a:r>
              <a:r>
                <a:rPr lang="es-CL" sz="1000" i="0">
                  <a:solidFill>
                    <a:schemeClr val="tx1"/>
                  </a:solidFill>
                  <a:latin typeface="Cambria Math" panose="02040503050406030204" pitchFamily="18" charset="0"/>
                </a:rPr>
                <a:t>52𝑁−1)</a:t>
              </a:r>
              <a:endParaRPr lang="es-CL" sz="1000">
                <a:solidFill>
                  <a:schemeClr val="tx1"/>
                </a:solidFill>
              </a:endParaRPr>
            </a:p>
          </xdr:txBody>
        </xdr:sp>
      </mc:Fallback>
    </mc:AlternateContent>
    <xdr:clientData/>
  </xdr:twoCellAnchor>
  <xdr:twoCellAnchor>
    <xdr:from>
      <xdr:col>0</xdr:col>
      <xdr:colOff>1</xdr:colOff>
      <xdr:row>5</xdr:row>
      <xdr:rowOff>164225</xdr:rowOff>
    </xdr:from>
    <xdr:to>
      <xdr:col>1</xdr:col>
      <xdr:colOff>446690</xdr:colOff>
      <xdr:row>7</xdr:row>
      <xdr:rowOff>85545</xdr:rowOff>
    </xdr:to>
    <mc:AlternateContent xmlns:mc="http://schemas.openxmlformats.org/markup-compatibility/2006" xmlns:a14="http://schemas.microsoft.com/office/drawing/2010/main">
      <mc:Choice Requires="a14">
        <xdr:sp macro="" textlink="">
          <xdr:nvSpPr>
            <xdr:cNvPr id="4" name="CuadroTexto 12">
              <a:extLst>
                <a:ext uri="{FF2B5EF4-FFF2-40B4-BE49-F238E27FC236}">
                  <a16:creationId xmlns:a16="http://schemas.microsoft.com/office/drawing/2014/main" id="{43A8029D-E912-8C07-5B83-B8151A1394DE}"/>
                </a:ext>
              </a:extLst>
            </xdr:cNvPr>
            <xdr:cNvSpPr txBox="1"/>
          </xdr:nvSpPr>
          <xdr:spPr>
            <a:xfrm>
              <a:off x="1" y="1083880"/>
              <a:ext cx="1241534" cy="289182"/>
            </a:xfrm>
            <a:prstGeom prst="rect">
              <a:avLst/>
            </a:prstGeom>
            <a:noFill/>
            <a:ln>
              <a:solidFill>
                <a:schemeClr val="tx1"/>
              </a:solidFill>
            </a:ln>
          </xdr:spPr>
          <xdr:txBody>
            <a:bodyPr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CL" sz="1000" b="0" i="1">
                            <a:latin typeface="Cambria Math" panose="02040503050406030204" pitchFamily="18" charset="0"/>
                          </a:rPr>
                        </m:ctrlPr>
                      </m:sSubPr>
                      <m:e>
                        <m:r>
                          <a:rPr lang="es-CL" sz="1000" b="0" i="1">
                            <a:latin typeface="Cambria Math" panose="02040503050406030204" pitchFamily="18" charset="0"/>
                          </a:rPr>
                          <m:t>𝑃𝑟</m:t>
                        </m:r>
                      </m:e>
                      <m:sub>
                        <m:r>
                          <a:rPr lang="es-CL" sz="1000" b="0" i="1">
                            <a:latin typeface="Cambria Math" panose="02040503050406030204" pitchFamily="18" charset="0"/>
                          </a:rPr>
                          <m:t>𝑝𝑒𝑟𝑓𝑒𝑐𝑡𝑜</m:t>
                        </m:r>
                      </m:sub>
                    </m:sSub>
                    <m:r>
                      <a:rPr lang="es-CL" sz="1000" b="0" i="1">
                        <a:latin typeface="Cambria Math" panose="02040503050406030204" pitchFamily="18" charset="0"/>
                      </a:rPr>
                      <m:t>=</m:t>
                    </m:r>
                    <m:f>
                      <m:fPr>
                        <m:ctrlPr>
                          <a:rPr lang="es-CL" sz="1000" i="1">
                            <a:latin typeface="Cambria Math" panose="02040503050406030204" pitchFamily="18" charset="0"/>
                          </a:rPr>
                        </m:ctrlPr>
                      </m:fPr>
                      <m:num>
                        <m:r>
                          <a:rPr lang="es-CL" sz="1000" i="1">
                            <a:latin typeface="Cambria Math" panose="02040503050406030204" pitchFamily="18" charset="0"/>
                            <a:ea typeface="Cambria Math" panose="02040503050406030204" pitchFamily="18" charset="0"/>
                          </a:rPr>
                          <m:t>𝑁</m:t>
                        </m:r>
                        <m:r>
                          <a:rPr lang="es-CL" sz="1000" i="1">
                            <a:latin typeface="Cambria Math" panose="02040503050406030204" pitchFamily="18" charset="0"/>
                            <a:ea typeface="Cambria Math" panose="02040503050406030204" pitchFamily="18" charset="0"/>
                          </a:rPr>
                          <m:t>−1</m:t>
                        </m:r>
                      </m:num>
                      <m:den>
                        <m:r>
                          <a:rPr lang="es-CL" sz="1000" i="1">
                            <a:latin typeface="Cambria Math" panose="02040503050406030204" pitchFamily="18" charset="0"/>
                            <a:ea typeface="Cambria Math" panose="02040503050406030204" pitchFamily="18" charset="0"/>
                          </a:rPr>
                          <m:t>52</m:t>
                        </m:r>
                        <m:r>
                          <a:rPr lang="es-CL" sz="1000" i="1">
                            <a:latin typeface="Cambria Math" panose="02040503050406030204" pitchFamily="18" charset="0"/>
                            <a:ea typeface="Cambria Math" panose="02040503050406030204" pitchFamily="18" charset="0"/>
                          </a:rPr>
                          <m:t>𝑁</m:t>
                        </m:r>
                        <m:r>
                          <a:rPr lang="es-CL" sz="1000" i="1">
                            <a:latin typeface="Cambria Math" panose="02040503050406030204" pitchFamily="18" charset="0"/>
                            <a:ea typeface="Cambria Math" panose="02040503050406030204" pitchFamily="18" charset="0"/>
                          </a:rPr>
                          <m:t>−1</m:t>
                        </m:r>
                      </m:den>
                    </m:f>
                  </m:oMath>
                </m:oMathPara>
              </a14:m>
              <a:endParaRPr lang="es-CL" sz="1000"/>
            </a:p>
          </xdr:txBody>
        </xdr:sp>
      </mc:Choice>
      <mc:Fallback xmlns="">
        <xdr:sp macro="" textlink="">
          <xdr:nvSpPr>
            <xdr:cNvPr id="4" name="CuadroTexto 12">
              <a:extLst>
                <a:ext uri="{FF2B5EF4-FFF2-40B4-BE49-F238E27FC236}">
                  <a16:creationId xmlns:a16="http://schemas.microsoft.com/office/drawing/2014/main" id="{43A8029D-E912-8C07-5B83-B8151A1394DE}"/>
                </a:ext>
              </a:extLst>
            </xdr:cNvPr>
            <xdr:cNvSpPr txBox="1"/>
          </xdr:nvSpPr>
          <xdr:spPr>
            <a:xfrm>
              <a:off x="1" y="1083880"/>
              <a:ext cx="1241534" cy="289182"/>
            </a:xfrm>
            <a:prstGeom prst="rect">
              <a:avLst/>
            </a:prstGeom>
            <a:noFill/>
            <a:ln>
              <a:solidFill>
                <a:schemeClr val="tx1"/>
              </a:solidFill>
            </a:ln>
          </xdr:spPr>
          <xdr:txBody>
            <a:bodyPr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r>
                <a:rPr lang="es-CL" sz="1000" b="0" i="0">
                  <a:latin typeface="Cambria Math" panose="02040503050406030204" pitchFamily="18" charset="0"/>
                </a:rPr>
                <a:t>〖𝑃𝑟〗_𝑝𝑒𝑟𝑓𝑒𝑐𝑡𝑜=</a:t>
              </a:r>
              <a:r>
                <a:rPr lang="es-CL" sz="1000" i="0">
                  <a:latin typeface="Cambria Math" panose="02040503050406030204" pitchFamily="18" charset="0"/>
                </a:rPr>
                <a:t>(</a:t>
              </a:r>
              <a:r>
                <a:rPr lang="es-CL" sz="1000" i="0">
                  <a:latin typeface="Cambria Math" panose="02040503050406030204" pitchFamily="18" charset="0"/>
                  <a:ea typeface="Cambria Math" panose="02040503050406030204" pitchFamily="18" charset="0"/>
                </a:rPr>
                <a:t>𝑁−1)/(52𝑁−1)</a:t>
              </a:r>
              <a:endParaRPr lang="es-CL" sz="1000"/>
            </a:p>
          </xdr:txBody>
        </xdr:sp>
      </mc:Fallback>
    </mc:AlternateContent>
    <xdr:clientData/>
  </xdr:twoCellAnchor>
  <xdr:twoCellAnchor>
    <xdr:from>
      <xdr:col>0</xdr:col>
      <xdr:colOff>0</xdr:colOff>
      <xdr:row>7</xdr:row>
      <xdr:rowOff>173154</xdr:rowOff>
    </xdr:from>
    <xdr:to>
      <xdr:col>1</xdr:col>
      <xdr:colOff>289034</xdr:colOff>
      <xdr:row>9</xdr:row>
      <xdr:rowOff>93448</xdr:rowOff>
    </xdr:to>
    <mc:AlternateContent xmlns:mc="http://schemas.openxmlformats.org/markup-compatibility/2006" xmlns:a14="http://schemas.microsoft.com/office/drawing/2010/main">
      <mc:Choice Requires="a14">
        <xdr:sp macro="" textlink="">
          <xdr:nvSpPr>
            <xdr:cNvPr id="5" name="CuadroTexto 16">
              <a:extLst>
                <a:ext uri="{FF2B5EF4-FFF2-40B4-BE49-F238E27FC236}">
                  <a16:creationId xmlns:a16="http://schemas.microsoft.com/office/drawing/2014/main" id="{B30B8443-4CFA-21CE-36D9-A09C92C6404D}"/>
                </a:ext>
              </a:extLst>
            </xdr:cNvPr>
            <xdr:cNvSpPr txBox="1"/>
          </xdr:nvSpPr>
          <xdr:spPr>
            <a:xfrm>
              <a:off x="0" y="1460671"/>
              <a:ext cx="1083879" cy="288156"/>
            </a:xfrm>
            <a:prstGeom prst="rect">
              <a:avLst/>
            </a:prstGeom>
            <a:noFill/>
            <a:ln>
              <a:solidFill>
                <a:schemeClr val="tx1"/>
              </a:solidFill>
            </a:ln>
          </xdr:spPr>
          <xdr:txBody>
            <a:bodyPr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CL" sz="1000" b="0" i="1">
                            <a:latin typeface="Cambria Math" panose="02040503050406030204" pitchFamily="18" charset="0"/>
                          </a:rPr>
                        </m:ctrlPr>
                      </m:sSubPr>
                      <m:e>
                        <m:r>
                          <a:rPr lang="es-CL" sz="1000" b="0" i="1">
                            <a:latin typeface="Cambria Math" panose="02040503050406030204" pitchFamily="18" charset="0"/>
                          </a:rPr>
                          <m:t>𝑃𝑟</m:t>
                        </m:r>
                      </m:e>
                      <m:sub>
                        <m:r>
                          <a:rPr lang="es-CL" sz="1000" b="0" i="1">
                            <a:latin typeface="Cambria Math" panose="02040503050406030204" pitchFamily="18" charset="0"/>
                          </a:rPr>
                          <m:t>𝐶𝑜𝑙𝑜𝑟</m:t>
                        </m:r>
                      </m:sub>
                    </m:sSub>
                    <m:r>
                      <a:rPr lang="es-CL" sz="1000" b="0" i="1">
                        <a:latin typeface="Cambria Math" panose="02040503050406030204" pitchFamily="18" charset="0"/>
                      </a:rPr>
                      <m:t>=</m:t>
                    </m:r>
                    <m:f>
                      <m:fPr>
                        <m:ctrlPr>
                          <a:rPr lang="es-CL" sz="1000" b="0" i="1">
                            <a:latin typeface="Cambria Math" panose="02040503050406030204" pitchFamily="18" charset="0"/>
                          </a:rPr>
                        </m:ctrlPr>
                      </m:fPr>
                      <m:num>
                        <m:r>
                          <a:rPr lang="es-CL" sz="1000" b="0" i="1">
                            <a:latin typeface="Cambria Math" panose="02040503050406030204" pitchFamily="18" charset="0"/>
                          </a:rPr>
                          <m:t>𝑁</m:t>
                        </m:r>
                      </m:num>
                      <m:den>
                        <m:r>
                          <a:rPr lang="es-CL" sz="1000" b="0" i="1">
                            <a:latin typeface="Cambria Math" panose="02040503050406030204" pitchFamily="18" charset="0"/>
                          </a:rPr>
                          <m:t>52</m:t>
                        </m:r>
                        <m:r>
                          <a:rPr lang="es-CL" sz="1000" b="0" i="1">
                            <a:latin typeface="Cambria Math" panose="02040503050406030204" pitchFamily="18" charset="0"/>
                          </a:rPr>
                          <m:t>𝑁</m:t>
                        </m:r>
                        <m:r>
                          <a:rPr lang="es-CL" sz="1000" b="0" i="1">
                            <a:latin typeface="Cambria Math" panose="02040503050406030204" pitchFamily="18" charset="0"/>
                          </a:rPr>
                          <m:t>−1</m:t>
                        </m:r>
                      </m:den>
                    </m:f>
                  </m:oMath>
                </m:oMathPara>
              </a14:m>
              <a:endParaRPr lang="es-CL" sz="1000"/>
            </a:p>
          </xdr:txBody>
        </xdr:sp>
      </mc:Choice>
      <mc:Fallback xmlns="">
        <xdr:sp macro="" textlink="">
          <xdr:nvSpPr>
            <xdr:cNvPr id="5" name="CuadroTexto 16">
              <a:extLst>
                <a:ext uri="{FF2B5EF4-FFF2-40B4-BE49-F238E27FC236}">
                  <a16:creationId xmlns:a16="http://schemas.microsoft.com/office/drawing/2014/main" id="{B30B8443-4CFA-21CE-36D9-A09C92C6404D}"/>
                </a:ext>
              </a:extLst>
            </xdr:cNvPr>
            <xdr:cNvSpPr txBox="1"/>
          </xdr:nvSpPr>
          <xdr:spPr>
            <a:xfrm>
              <a:off x="0" y="1460671"/>
              <a:ext cx="1083879" cy="288156"/>
            </a:xfrm>
            <a:prstGeom prst="rect">
              <a:avLst/>
            </a:prstGeom>
            <a:noFill/>
            <a:ln>
              <a:solidFill>
                <a:schemeClr val="tx1"/>
              </a:solidFill>
            </a:ln>
          </xdr:spPr>
          <xdr:txBody>
            <a:bodyPr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r>
                <a:rPr lang="es-CL" sz="1000" b="0" i="0">
                  <a:latin typeface="Cambria Math" panose="02040503050406030204" pitchFamily="18" charset="0"/>
                </a:rPr>
                <a:t>〖𝑃𝑟〗_𝐶𝑜𝑙𝑜𝑟=𝑁/(52𝑁−1)</a:t>
              </a:r>
              <a:endParaRPr lang="es-CL" sz="1000"/>
            </a:p>
          </xdr:txBody>
        </xdr:sp>
      </mc:Fallback>
    </mc:AlternateContent>
    <xdr:clientData/>
  </xdr:twoCellAnchor>
  <xdr:twoCellAnchor>
    <xdr:from>
      <xdr:col>0</xdr:col>
      <xdr:colOff>6569</xdr:colOff>
      <xdr:row>10</xdr:row>
      <xdr:rowOff>0</xdr:rowOff>
    </xdr:from>
    <xdr:to>
      <xdr:col>1</xdr:col>
      <xdr:colOff>308741</xdr:colOff>
      <xdr:row>11</xdr:row>
      <xdr:rowOff>105251</xdr:rowOff>
    </xdr:to>
    <mc:AlternateContent xmlns:mc="http://schemas.openxmlformats.org/markup-compatibility/2006" xmlns:a14="http://schemas.microsoft.com/office/drawing/2010/main">
      <mc:Choice Requires="a14">
        <xdr:sp macro="" textlink="">
          <xdr:nvSpPr>
            <xdr:cNvPr id="6" name="CuadroTexto 25">
              <a:extLst>
                <a:ext uri="{FF2B5EF4-FFF2-40B4-BE49-F238E27FC236}">
                  <a16:creationId xmlns:a16="http://schemas.microsoft.com/office/drawing/2014/main" id="{3534EB31-CD59-8B5A-9BCE-E80B3C2CFA17}"/>
                </a:ext>
              </a:extLst>
            </xdr:cNvPr>
            <xdr:cNvSpPr txBox="1"/>
          </xdr:nvSpPr>
          <xdr:spPr>
            <a:xfrm>
              <a:off x="6569" y="1839310"/>
              <a:ext cx="1097017" cy="289182"/>
            </a:xfrm>
            <a:prstGeom prst="rect">
              <a:avLst/>
            </a:prstGeom>
            <a:noFill/>
            <a:ln>
              <a:solidFill>
                <a:schemeClr val="tx1"/>
              </a:solidFill>
            </a:ln>
          </xdr:spPr>
          <xdr:txBody>
            <a:bodyPr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CL" sz="1000" b="0" i="1">
                            <a:latin typeface="Cambria Math" panose="02040503050406030204" pitchFamily="18" charset="0"/>
                          </a:rPr>
                        </m:ctrlPr>
                      </m:sSubPr>
                      <m:e>
                        <m:r>
                          <a:rPr lang="es-CL" sz="1000" b="0" i="1">
                            <a:latin typeface="Cambria Math" panose="02040503050406030204" pitchFamily="18" charset="0"/>
                          </a:rPr>
                          <m:t>𝑃𝑟</m:t>
                        </m:r>
                      </m:e>
                      <m:sub>
                        <m:r>
                          <a:rPr lang="es-CL" sz="1000" b="0" i="1">
                            <a:latin typeface="Cambria Math" panose="02040503050406030204" pitchFamily="18" charset="0"/>
                          </a:rPr>
                          <m:t>𝑚𝑖𝑥𝑡𝑜</m:t>
                        </m:r>
                      </m:sub>
                    </m:sSub>
                    <m:r>
                      <a:rPr lang="es-CL" sz="1000" b="0" i="1">
                        <a:latin typeface="Cambria Math" panose="02040503050406030204" pitchFamily="18" charset="0"/>
                      </a:rPr>
                      <m:t>=</m:t>
                    </m:r>
                    <m:f>
                      <m:fPr>
                        <m:ctrlPr>
                          <a:rPr lang="es-CL" sz="1000" b="0" i="1">
                            <a:latin typeface="Cambria Math" panose="02040503050406030204" pitchFamily="18" charset="0"/>
                          </a:rPr>
                        </m:ctrlPr>
                      </m:fPr>
                      <m:num>
                        <m:r>
                          <a:rPr lang="es-CL" sz="1000" b="0" i="1">
                            <a:latin typeface="Cambria Math" panose="02040503050406030204" pitchFamily="18" charset="0"/>
                          </a:rPr>
                          <m:t>2</m:t>
                        </m:r>
                        <m:r>
                          <a:rPr lang="es-CL" sz="1000" b="0" i="1">
                            <a:latin typeface="Cambria Math" panose="02040503050406030204" pitchFamily="18" charset="0"/>
                          </a:rPr>
                          <m:t>𝑁</m:t>
                        </m:r>
                      </m:num>
                      <m:den>
                        <m:r>
                          <a:rPr lang="es-CL" sz="1000" b="0" i="1">
                            <a:latin typeface="Cambria Math" panose="02040503050406030204" pitchFamily="18" charset="0"/>
                          </a:rPr>
                          <m:t>52</m:t>
                        </m:r>
                        <m:r>
                          <a:rPr lang="es-CL" sz="1000" b="0" i="1">
                            <a:latin typeface="Cambria Math" panose="02040503050406030204" pitchFamily="18" charset="0"/>
                          </a:rPr>
                          <m:t>𝑁</m:t>
                        </m:r>
                        <m:r>
                          <a:rPr lang="es-CL" sz="1000" b="0" i="1">
                            <a:latin typeface="Cambria Math" panose="02040503050406030204" pitchFamily="18" charset="0"/>
                          </a:rPr>
                          <m:t>−1</m:t>
                        </m:r>
                      </m:den>
                    </m:f>
                  </m:oMath>
                </m:oMathPara>
              </a14:m>
              <a:endParaRPr lang="es-CL" sz="1000"/>
            </a:p>
          </xdr:txBody>
        </xdr:sp>
      </mc:Choice>
      <mc:Fallback xmlns="">
        <xdr:sp macro="" textlink="">
          <xdr:nvSpPr>
            <xdr:cNvPr id="6" name="CuadroTexto 25">
              <a:extLst>
                <a:ext uri="{FF2B5EF4-FFF2-40B4-BE49-F238E27FC236}">
                  <a16:creationId xmlns:a16="http://schemas.microsoft.com/office/drawing/2014/main" id="{3534EB31-CD59-8B5A-9BCE-E80B3C2CFA17}"/>
                </a:ext>
              </a:extLst>
            </xdr:cNvPr>
            <xdr:cNvSpPr txBox="1"/>
          </xdr:nvSpPr>
          <xdr:spPr>
            <a:xfrm>
              <a:off x="6569" y="1839310"/>
              <a:ext cx="1097017" cy="289182"/>
            </a:xfrm>
            <a:prstGeom prst="rect">
              <a:avLst/>
            </a:prstGeom>
            <a:noFill/>
            <a:ln>
              <a:solidFill>
                <a:schemeClr val="tx1"/>
              </a:solidFill>
            </a:ln>
          </xdr:spPr>
          <xdr:txBody>
            <a:bodyPr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r>
                <a:rPr lang="es-CL" sz="1000" b="0" i="0">
                  <a:latin typeface="Cambria Math" panose="02040503050406030204" pitchFamily="18" charset="0"/>
                </a:rPr>
                <a:t>〖𝑃𝑟〗_𝑚𝑖𝑥𝑡𝑜=2𝑁/(52𝑁−1)</a:t>
              </a:r>
              <a:endParaRPr lang="es-CL" sz="1000"/>
            </a:p>
          </xdr:txBody>
        </xdr:sp>
      </mc:Fallback>
    </mc:AlternateContent>
    <xdr:clientData/>
  </xdr:twoCellAnchor>
  <xdr:twoCellAnchor>
    <xdr:from>
      <xdr:col>0</xdr:col>
      <xdr:colOff>1</xdr:colOff>
      <xdr:row>13</xdr:row>
      <xdr:rowOff>183931</xdr:rowOff>
    </xdr:from>
    <xdr:to>
      <xdr:col>2</xdr:col>
      <xdr:colOff>426983</xdr:colOff>
      <xdr:row>15</xdr:row>
      <xdr:rowOff>49850</xdr:rowOff>
    </xdr:to>
    <mc:AlternateContent xmlns:mc="http://schemas.openxmlformats.org/markup-compatibility/2006" xmlns:a14="http://schemas.microsoft.com/office/drawing/2010/main">
      <mc:Choice Requires="a14">
        <xdr:sp macro="" textlink="">
          <xdr:nvSpPr>
            <xdr:cNvPr id="9" name="CuadroTexto 9">
              <a:extLst>
                <a:ext uri="{FF2B5EF4-FFF2-40B4-BE49-F238E27FC236}">
                  <a16:creationId xmlns:a16="http://schemas.microsoft.com/office/drawing/2014/main" id="{077927F5-BD84-C9C5-715E-16FC54F5513F}"/>
                </a:ext>
              </a:extLst>
            </xdr:cNvPr>
            <xdr:cNvSpPr txBox="1"/>
          </xdr:nvSpPr>
          <xdr:spPr>
            <a:xfrm>
              <a:off x="1" y="2575034"/>
              <a:ext cx="2016672" cy="233782"/>
            </a:xfrm>
            <a:prstGeom prst="rect">
              <a:avLst/>
            </a:prstGeom>
            <a:noFill/>
            <a:ln>
              <a:solidFill>
                <a:schemeClr val="tx1"/>
              </a:solidFill>
            </a:ln>
          </xdr:spPr>
          <xdr:txBody>
            <a:bodyPr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f>
                      <m:fPr>
                        <m:ctrlPr>
                          <a:rPr lang="es-CL" sz="800" i="1">
                            <a:latin typeface="Cambria Math" panose="02040503050406030204" pitchFamily="18" charset="0"/>
                          </a:rPr>
                        </m:ctrlPr>
                      </m:fPr>
                      <m:num>
                        <m:r>
                          <m:rPr>
                            <m:nor/>
                          </m:rPr>
                          <a:rPr lang="es-CL" sz="800">
                            <a:latin typeface="Cambria Math" panose="02040503050406030204" pitchFamily="18" charset="0"/>
                          </a:rPr>
                          <m:t>lim</m:t>
                        </m:r>
                      </m:num>
                      <m:den>
                        <m:r>
                          <a:rPr lang="es-CL" sz="800" i="1">
                            <a:latin typeface="Cambria Math" panose="02040503050406030204" pitchFamily="18" charset="0"/>
                          </a:rPr>
                          <m:t>𝑛</m:t>
                        </m:r>
                        <m:r>
                          <a:rPr lang="es-CL" sz="800" i="1">
                            <a:latin typeface="Cambria Math" panose="02040503050406030204" pitchFamily="18" charset="0"/>
                          </a:rPr>
                          <m:t>⤍ ∞</m:t>
                        </m:r>
                      </m:den>
                    </m:f>
                    <m:r>
                      <a:rPr lang="es-CL" sz="800" i="1">
                        <a:latin typeface="Cambria Math" panose="02040503050406030204" pitchFamily="18" charset="0"/>
                      </a:rPr>
                      <m:t> </m:t>
                    </m:r>
                    <m:r>
                      <a:rPr lang="es-CL" sz="800" b="0" i="1">
                        <a:latin typeface="Cambria Math" panose="02040503050406030204" pitchFamily="18" charset="0"/>
                      </a:rPr>
                      <m:t>𝑉𝐸</m:t>
                    </m:r>
                    <m:r>
                      <a:rPr lang="es-CL" sz="800" b="0" i="1">
                        <a:latin typeface="Cambria Math" panose="02040503050406030204" pitchFamily="18" charset="0"/>
                      </a:rPr>
                      <m:t> </m:t>
                    </m:r>
                    <m:r>
                      <a:rPr lang="es-CL" sz="800" b="0" i="1">
                        <a:latin typeface="Cambria Math" panose="02040503050406030204" pitchFamily="18" charset="0"/>
                      </a:rPr>
                      <m:t>𝑝𝑎𝑟</m:t>
                    </m:r>
                    <m:r>
                      <a:rPr lang="es-CL" sz="800" b="0" i="1">
                        <a:latin typeface="Cambria Math" panose="02040503050406030204" pitchFamily="18" charset="0"/>
                      </a:rPr>
                      <m:t> </m:t>
                    </m:r>
                    <m:r>
                      <a:rPr lang="es-CL" sz="800" b="0" i="1">
                        <a:latin typeface="Cambria Math" panose="02040503050406030204" pitchFamily="18" charset="0"/>
                      </a:rPr>
                      <m:t>𝑝𝑒𝑟𝑓𝑒𝑐𝑡𝑜</m:t>
                    </m:r>
                    <m:r>
                      <a:rPr lang="es-CL" sz="800" b="0" i="1">
                        <a:latin typeface="Cambria Math" panose="02040503050406030204" pitchFamily="18" charset="0"/>
                      </a:rPr>
                      <m:t>=</m:t>
                    </m:r>
                    <m:f>
                      <m:fPr>
                        <m:ctrlPr>
                          <a:rPr lang="es-CL" sz="800" i="1">
                            <a:latin typeface="Cambria Math" panose="02040503050406030204" pitchFamily="18" charset="0"/>
                          </a:rPr>
                        </m:ctrlPr>
                      </m:fPr>
                      <m:num>
                        <m:r>
                          <a:rPr lang="es-CL" sz="800" i="1">
                            <a:latin typeface="Cambria Math" panose="02040503050406030204" pitchFamily="18" charset="0"/>
                          </a:rPr>
                          <m:t>𝑎</m:t>
                        </m:r>
                        <m:r>
                          <a:rPr lang="es-CL" sz="800" b="0" i="1">
                            <a:latin typeface="Cambria Math" panose="02040503050406030204" pitchFamily="18" charset="0"/>
                          </a:rPr>
                          <m:t>+</m:t>
                        </m:r>
                        <m:r>
                          <a:rPr lang="es-CL" sz="800" b="0" i="1">
                            <a:latin typeface="Cambria Math" panose="02040503050406030204" pitchFamily="18" charset="0"/>
                          </a:rPr>
                          <m:t>𝑏</m:t>
                        </m:r>
                        <m:r>
                          <a:rPr lang="es-CL" sz="800" b="0" i="1">
                            <a:latin typeface="Cambria Math" panose="02040503050406030204" pitchFamily="18" charset="0"/>
                          </a:rPr>
                          <m:t>+2</m:t>
                        </m:r>
                        <m:r>
                          <a:rPr lang="es-CL" sz="800" b="0" i="1">
                            <a:latin typeface="Cambria Math" panose="02040503050406030204" pitchFamily="18" charset="0"/>
                          </a:rPr>
                          <m:t>𝑐</m:t>
                        </m:r>
                        <m:r>
                          <a:rPr lang="es-CL" sz="800" b="0" i="1">
                            <a:latin typeface="Cambria Math" panose="02040503050406030204" pitchFamily="18" charset="0"/>
                          </a:rPr>
                          <m:t>−48</m:t>
                        </m:r>
                      </m:num>
                      <m:den>
                        <m:r>
                          <a:rPr lang="es-CL" sz="800" i="1">
                            <a:latin typeface="Cambria Math" panose="02040503050406030204" pitchFamily="18" charset="0"/>
                          </a:rPr>
                          <m:t>5</m:t>
                        </m:r>
                        <m:r>
                          <a:rPr lang="es-CL" sz="800" b="0" i="1">
                            <a:latin typeface="Cambria Math" panose="02040503050406030204" pitchFamily="18" charset="0"/>
                          </a:rPr>
                          <m:t>2</m:t>
                        </m:r>
                      </m:den>
                    </m:f>
                  </m:oMath>
                </m:oMathPara>
              </a14:m>
              <a:endParaRPr lang="es-CL" sz="800"/>
            </a:p>
          </xdr:txBody>
        </xdr:sp>
      </mc:Choice>
      <mc:Fallback xmlns="">
        <xdr:sp macro="" textlink="">
          <xdr:nvSpPr>
            <xdr:cNvPr id="9" name="CuadroTexto 9">
              <a:extLst>
                <a:ext uri="{FF2B5EF4-FFF2-40B4-BE49-F238E27FC236}">
                  <a16:creationId xmlns:a16="http://schemas.microsoft.com/office/drawing/2014/main" id="{077927F5-BD84-C9C5-715E-16FC54F5513F}"/>
                </a:ext>
              </a:extLst>
            </xdr:cNvPr>
            <xdr:cNvSpPr txBox="1"/>
          </xdr:nvSpPr>
          <xdr:spPr>
            <a:xfrm>
              <a:off x="1" y="2575034"/>
              <a:ext cx="2016672" cy="233782"/>
            </a:xfrm>
            <a:prstGeom prst="rect">
              <a:avLst/>
            </a:prstGeom>
            <a:noFill/>
            <a:ln>
              <a:solidFill>
                <a:schemeClr val="tx1"/>
              </a:solidFill>
            </a:ln>
          </xdr:spPr>
          <xdr:txBody>
            <a:bodyPr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r>
                <a:rPr lang="es-CL" sz="800" i="0">
                  <a:latin typeface="Cambria Math" panose="02040503050406030204" pitchFamily="18" charset="0"/>
                </a:rPr>
                <a:t>"lim" /(𝑛⤍ ∞)  </a:t>
              </a:r>
              <a:r>
                <a:rPr lang="es-CL" sz="800" b="0" i="0">
                  <a:latin typeface="Cambria Math" panose="02040503050406030204" pitchFamily="18" charset="0"/>
                </a:rPr>
                <a:t>𝑉𝐸 𝑝𝑎𝑟 𝑝𝑒𝑟𝑓𝑒𝑐𝑡𝑜=</a:t>
              </a:r>
              <a:r>
                <a:rPr lang="es-CL" sz="800" i="0">
                  <a:latin typeface="Cambria Math" panose="02040503050406030204" pitchFamily="18" charset="0"/>
                </a:rPr>
                <a:t>(𝑎</a:t>
              </a:r>
              <a:r>
                <a:rPr lang="es-CL" sz="800" b="0" i="0">
                  <a:latin typeface="Cambria Math" panose="02040503050406030204" pitchFamily="18" charset="0"/>
                </a:rPr>
                <a:t>+𝑏+2𝑐−48)/</a:t>
              </a:r>
              <a:r>
                <a:rPr lang="es-CL" sz="800" i="0">
                  <a:latin typeface="Cambria Math" panose="02040503050406030204" pitchFamily="18" charset="0"/>
                </a:rPr>
                <a:t>5</a:t>
              </a:r>
              <a:r>
                <a:rPr lang="es-CL" sz="800" b="0" i="0">
                  <a:latin typeface="Cambria Math" panose="02040503050406030204" pitchFamily="18" charset="0"/>
                </a:rPr>
                <a:t>2</a:t>
              </a:r>
              <a:endParaRPr lang="es-CL" sz="800"/>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554325</xdr:colOff>
      <xdr:row>8</xdr:row>
      <xdr:rowOff>86193</xdr:rowOff>
    </xdr:from>
    <xdr:to>
      <xdr:col>2</xdr:col>
      <xdr:colOff>161635</xdr:colOff>
      <xdr:row>10</xdr:row>
      <xdr:rowOff>123151</xdr:rowOff>
    </xdr:to>
    <mc:AlternateContent xmlns:mc="http://schemas.openxmlformats.org/markup-compatibility/2006" xmlns:a14="http://schemas.microsoft.com/office/drawing/2010/main">
      <mc:Choice Requires="a14">
        <xdr:sp macro="" textlink="">
          <xdr:nvSpPr>
            <xdr:cNvPr id="3" name="CuadroTexto 57">
              <a:extLst>
                <a:ext uri="{FF2B5EF4-FFF2-40B4-BE49-F238E27FC236}">
                  <a16:creationId xmlns:a16="http://schemas.microsoft.com/office/drawing/2014/main" id="{20A797B2-BD5A-524D-984E-6FBB149CC2C5}"/>
                </a:ext>
              </a:extLst>
            </xdr:cNvPr>
            <xdr:cNvSpPr txBox="1"/>
          </xdr:nvSpPr>
          <xdr:spPr>
            <a:xfrm>
              <a:off x="554325" y="1564011"/>
              <a:ext cx="1708583" cy="406413"/>
            </a:xfrm>
            <a:prstGeom prst="rect">
              <a:avLst/>
            </a:prstGeom>
            <a:noFill/>
            <a:ln>
              <a:solidFill>
                <a:schemeClr val="tx1"/>
              </a:solidFill>
            </a:ln>
          </xdr:spPr>
          <xdr:txBody>
            <a:bodyPr wrap="square" lIns="0" tIns="0" rIns="0" bIns="0"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p>
                      <m:sSupPr>
                        <m:ctrlPr>
                          <a:rPr lang="es-CL" sz="1200" i="1">
                            <a:latin typeface="Cambria Math" panose="02040503050406030204" pitchFamily="18" charset="0"/>
                          </a:rPr>
                        </m:ctrlPr>
                      </m:sSupPr>
                      <m:e>
                        <m:r>
                          <a:rPr lang="es-CL" sz="1200" b="0" i="1">
                            <a:latin typeface="Cambria Math" panose="02040503050406030204" pitchFamily="18" charset="0"/>
                          </a:rPr>
                          <m:t>𝑓</m:t>
                        </m:r>
                      </m:e>
                      <m:sup>
                        <m:r>
                          <a:rPr lang="es-CL" sz="1200" b="0" i="1">
                            <a:latin typeface="Cambria Math" panose="02040503050406030204" pitchFamily="18" charset="0"/>
                          </a:rPr>
                          <m:t>∗</m:t>
                        </m:r>
                      </m:sup>
                    </m:sSup>
                    <m:r>
                      <a:rPr lang="es-CL" sz="1200" b="0" i="1">
                        <a:latin typeface="Cambria Math" panose="02040503050406030204" pitchFamily="18" charset="0"/>
                      </a:rPr>
                      <m:t>=</m:t>
                    </m:r>
                    <m:f>
                      <m:fPr>
                        <m:ctrlPr>
                          <a:rPr lang="es-CL" sz="1200" i="1">
                            <a:latin typeface="Cambria Math" panose="02040503050406030204" pitchFamily="18" charset="0"/>
                          </a:rPr>
                        </m:ctrlPr>
                      </m:fPr>
                      <m:num>
                        <m:r>
                          <a:rPr lang="es-CL" sz="1200" b="0" i="1">
                            <a:latin typeface="Cambria Math" panose="02040503050406030204" pitchFamily="18" charset="0"/>
                          </a:rPr>
                          <m:t>𝑝</m:t>
                        </m:r>
                        <m:r>
                          <a:rPr lang="es-CL" sz="1200" i="1">
                            <a:latin typeface="Cambria Math" panose="02040503050406030204" pitchFamily="18" charset="0"/>
                            <a:ea typeface="Cambria Math" panose="02040503050406030204" pitchFamily="18" charset="0"/>
                          </a:rPr>
                          <m:t>∙</m:t>
                        </m:r>
                        <m:r>
                          <a:rPr lang="es-CL" sz="1200" i="1">
                            <a:latin typeface="Cambria Math" panose="02040503050406030204" pitchFamily="18" charset="0"/>
                            <a:ea typeface="Cambria Math" panose="02040503050406030204" pitchFamily="18" charset="0"/>
                          </a:rPr>
                          <m:t>𝑎</m:t>
                        </m:r>
                        <m:r>
                          <a:rPr lang="es-CL" sz="1200" i="1">
                            <a:latin typeface="Cambria Math" panose="02040503050406030204" pitchFamily="18" charset="0"/>
                            <a:ea typeface="Cambria Math" panose="02040503050406030204" pitchFamily="18" charset="0"/>
                          </a:rPr>
                          <m:t>−(1−</m:t>
                        </m:r>
                        <m:r>
                          <a:rPr lang="es-CL" sz="1200" i="1">
                            <a:latin typeface="Cambria Math" panose="02040503050406030204" pitchFamily="18" charset="0"/>
                            <a:ea typeface="Cambria Math" panose="02040503050406030204" pitchFamily="18" charset="0"/>
                          </a:rPr>
                          <m:t>𝑝</m:t>
                        </m:r>
                        <m:r>
                          <a:rPr lang="es-CL" sz="1200" i="1">
                            <a:latin typeface="Cambria Math" panose="02040503050406030204" pitchFamily="18" charset="0"/>
                            <a:ea typeface="Cambria Math" panose="02040503050406030204" pitchFamily="18" charset="0"/>
                          </a:rPr>
                          <m:t>)∙</m:t>
                        </m:r>
                        <m:r>
                          <a:rPr lang="es-CL" sz="1200" b="0" i="1">
                            <a:latin typeface="Cambria Math" panose="02040503050406030204" pitchFamily="18" charset="0"/>
                            <a:ea typeface="Cambria Math" panose="02040503050406030204" pitchFamily="18" charset="0"/>
                          </a:rPr>
                          <m:t>𝑏</m:t>
                        </m:r>
                      </m:num>
                      <m:den>
                        <m:r>
                          <a:rPr lang="es-CL" sz="1200" b="0" i="1">
                            <a:latin typeface="Cambria Math" panose="02040503050406030204" pitchFamily="18" charset="0"/>
                          </a:rPr>
                          <m:t>𝑎</m:t>
                        </m:r>
                        <m:r>
                          <a:rPr lang="es-CL" sz="1200" b="0" i="1">
                            <a:latin typeface="Cambria Math" panose="02040503050406030204" pitchFamily="18" charset="0"/>
                            <a:ea typeface="Cambria Math" panose="02040503050406030204" pitchFamily="18" charset="0"/>
                          </a:rPr>
                          <m:t>∙</m:t>
                        </m:r>
                        <m:r>
                          <a:rPr lang="es-CL" sz="1200" b="0" i="1">
                            <a:latin typeface="Cambria Math" panose="02040503050406030204" pitchFamily="18" charset="0"/>
                          </a:rPr>
                          <m:t>𝑏</m:t>
                        </m:r>
                      </m:den>
                    </m:f>
                  </m:oMath>
                </m:oMathPara>
              </a14:m>
              <a:endParaRPr lang="es-CL" sz="1200">
                <a:solidFill>
                  <a:schemeClr val="tx1"/>
                </a:solidFill>
              </a:endParaRPr>
            </a:p>
          </xdr:txBody>
        </xdr:sp>
      </mc:Choice>
      <mc:Fallback xmlns="">
        <xdr:sp macro="" textlink="">
          <xdr:nvSpPr>
            <xdr:cNvPr id="3" name="CuadroTexto 57">
              <a:extLst>
                <a:ext uri="{FF2B5EF4-FFF2-40B4-BE49-F238E27FC236}">
                  <a16:creationId xmlns:a16="http://schemas.microsoft.com/office/drawing/2014/main" id="{20A797B2-BD5A-524D-984E-6FBB149CC2C5}"/>
                </a:ext>
              </a:extLst>
            </xdr:cNvPr>
            <xdr:cNvSpPr txBox="1"/>
          </xdr:nvSpPr>
          <xdr:spPr>
            <a:xfrm>
              <a:off x="554325" y="1564011"/>
              <a:ext cx="1708583" cy="406413"/>
            </a:xfrm>
            <a:prstGeom prst="rect">
              <a:avLst/>
            </a:prstGeom>
            <a:noFill/>
            <a:ln>
              <a:solidFill>
                <a:schemeClr val="tx1"/>
              </a:solidFill>
            </a:ln>
          </xdr:spPr>
          <xdr:txBody>
            <a:bodyPr wrap="square" lIns="0" tIns="0" rIns="0" bIns="0"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r>
                <a:rPr lang="es-CL" sz="1200" b="0" i="0">
                  <a:latin typeface="Cambria Math" panose="02040503050406030204" pitchFamily="18" charset="0"/>
                </a:rPr>
                <a:t>𝑓^∗=</a:t>
              </a:r>
              <a:r>
                <a:rPr lang="es-CL" sz="1200" i="0">
                  <a:latin typeface="Cambria Math" panose="02040503050406030204" pitchFamily="18" charset="0"/>
                </a:rPr>
                <a:t>(</a:t>
              </a:r>
              <a:r>
                <a:rPr lang="es-CL" sz="1200" b="0" i="0">
                  <a:latin typeface="Cambria Math" panose="02040503050406030204" pitchFamily="18" charset="0"/>
                </a:rPr>
                <a:t>𝑝</a:t>
              </a:r>
              <a:r>
                <a:rPr lang="es-CL" sz="1200" i="0">
                  <a:latin typeface="Cambria Math" panose="02040503050406030204" pitchFamily="18" charset="0"/>
                  <a:ea typeface="Cambria Math" panose="02040503050406030204" pitchFamily="18" charset="0"/>
                </a:rPr>
                <a:t>∙𝑎−(1−𝑝)∙</a:t>
              </a:r>
              <a:r>
                <a:rPr lang="es-CL" sz="1200" b="0" i="0">
                  <a:latin typeface="Cambria Math" panose="02040503050406030204" pitchFamily="18" charset="0"/>
                  <a:ea typeface="Cambria Math" panose="02040503050406030204" pitchFamily="18" charset="0"/>
                </a:rPr>
                <a:t>𝑏)/(</a:t>
              </a:r>
              <a:r>
                <a:rPr lang="es-CL" sz="1200" b="0" i="0">
                  <a:latin typeface="Cambria Math" panose="02040503050406030204" pitchFamily="18" charset="0"/>
                </a:rPr>
                <a:t>𝑎</a:t>
              </a:r>
              <a:r>
                <a:rPr lang="es-CL" sz="1200" b="0" i="0">
                  <a:latin typeface="Cambria Math" panose="02040503050406030204" pitchFamily="18" charset="0"/>
                  <a:ea typeface="Cambria Math" panose="02040503050406030204" pitchFamily="18" charset="0"/>
                </a:rPr>
                <a:t>∙</a:t>
              </a:r>
              <a:r>
                <a:rPr lang="es-CL" sz="1200" b="0" i="0">
                  <a:latin typeface="Cambria Math" panose="02040503050406030204" pitchFamily="18" charset="0"/>
                </a:rPr>
                <a:t>𝑏)</a:t>
              </a:r>
              <a:endParaRPr lang="es-CL" sz="1200">
                <a:solidFill>
                  <a:schemeClr val="tx1"/>
                </a:solidFill>
              </a:endParaRPr>
            </a:p>
          </xdr:txBody>
        </xdr:sp>
      </mc:Fallback>
    </mc:AlternateContent>
    <xdr:clientData/>
  </xdr:twoCellAnchor>
  <xdr:twoCellAnchor>
    <xdr:from>
      <xdr:col>0</xdr:col>
      <xdr:colOff>132824</xdr:colOff>
      <xdr:row>6</xdr:row>
      <xdr:rowOff>72874</xdr:rowOff>
    </xdr:from>
    <xdr:to>
      <xdr:col>3</xdr:col>
      <xdr:colOff>431030</xdr:colOff>
      <xdr:row>7</xdr:row>
      <xdr:rowOff>77751</xdr:rowOff>
    </xdr:to>
    <mc:AlternateContent xmlns:mc="http://schemas.openxmlformats.org/markup-compatibility/2006" xmlns:a14="http://schemas.microsoft.com/office/drawing/2010/main">
      <mc:Choice Requires="a14">
        <xdr:sp macro="" textlink="">
          <xdr:nvSpPr>
            <xdr:cNvPr id="4" name="CuadroTexto 20">
              <a:extLst>
                <a:ext uri="{FF2B5EF4-FFF2-40B4-BE49-F238E27FC236}">
                  <a16:creationId xmlns:a16="http://schemas.microsoft.com/office/drawing/2014/main" id="{B4520F5E-10DA-CD21-5A3C-C7589726D6DE}"/>
                </a:ext>
              </a:extLst>
            </xdr:cNvPr>
            <xdr:cNvSpPr txBox="1"/>
          </xdr:nvSpPr>
          <xdr:spPr>
            <a:xfrm>
              <a:off x="132824" y="1181238"/>
              <a:ext cx="3192267" cy="189604"/>
            </a:xfrm>
            <a:prstGeom prst="rect">
              <a:avLst/>
            </a:prstGeom>
            <a:noFill/>
            <a:ln>
              <a:solidFill>
                <a:schemeClr val="tx1"/>
              </a:solidFill>
            </a:ln>
          </xdr:spPr>
          <xdr:txBody>
            <a:bodyPr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14:m>
                <m:oMath xmlns:m="http://schemas.openxmlformats.org/officeDocument/2006/math">
                  <m:r>
                    <a:rPr lang="es-CL" sz="1100" i="1">
                      <a:latin typeface="Cambria Math" panose="02040503050406030204" pitchFamily="18" charset="0"/>
                    </a:rPr>
                    <m:t>𝐺</m:t>
                  </m:r>
                  <m:r>
                    <a:rPr lang="es-CL" sz="1100" b="0" i="1">
                      <a:latin typeface="Cambria Math" panose="02040503050406030204" pitchFamily="18" charset="0"/>
                    </a:rPr>
                    <m:t>(</m:t>
                  </m:r>
                  <m:r>
                    <a:rPr lang="es-CL" sz="1100" b="0" i="1">
                      <a:latin typeface="Cambria Math" panose="02040503050406030204" pitchFamily="18" charset="0"/>
                    </a:rPr>
                    <m:t>𝑓</m:t>
                  </m:r>
                  <m:r>
                    <a:rPr lang="es-CL" sz="1100" b="0" i="1">
                      <a:latin typeface="Cambria Math" panose="02040503050406030204" pitchFamily="18" charset="0"/>
                    </a:rPr>
                    <m:t>)</m:t>
                  </m:r>
                  <m:r>
                    <a:rPr lang="es-CL" sz="1100" b="0" i="0">
                      <a:solidFill>
                        <a:schemeClr val="tx1"/>
                      </a:solidFill>
                      <a:latin typeface="Cambria Math" panose="02040503050406030204" pitchFamily="18" charset="0"/>
                    </a:rPr>
                    <m:t> </m:t>
                  </m:r>
                  <m:r>
                    <a:rPr lang="es-CL" sz="1100" b="0" i="1">
                      <a:solidFill>
                        <a:schemeClr val="tx1"/>
                      </a:solidFill>
                      <a:latin typeface="Cambria Math" panose="02040503050406030204" pitchFamily="18" charset="0"/>
                    </a:rPr>
                    <m:t>=</m:t>
                  </m:r>
                </m:oMath>
              </a14:m>
              <a:r>
                <a:rPr lang="es-CL" sz="1100">
                  <a:solidFill>
                    <a:schemeClr val="tx1"/>
                  </a:solidFill>
                </a:rPr>
                <a:t> </a:t>
              </a:r>
              <a14:m>
                <m:oMath xmlns:m="http://schemas.openxmlformats.org/officeDocument/2006/math">
                  <m:r>
                    <a:rPr lang="es-CL" sz="1200" i="1">
                      <a:latin typeface="Cambria Math" panose="02040503050406030204" pitchFamily="18" charset="0"/>
                    </a:rPr>
                    <m:t>𝑝</m:t>
                  </m:r>
                  <m:r>
                    <a:rPr lang="es-CL" sz="1200" i="1">
                      <a:latin typeface="Cambria Math" panose="02040503050406030204" pitchFamily="18" charset="0"/>
                      <a:ea typeface="Cambria Math" panose="02040503050406030204" pitchFamily="18" charset="0"/>
                    </a:rPr>
                    <m:t>∙</m:t>
                  </m:r>
                  <m:r>
                    <m:rPr>
                      <m:sty m:val="p"/>
                    </m:rPr>
                    <a:rPr lang="es-CL" sz="1200" b="0" i="0">
                      <a:latin typeface="Cambria Math" panose="02040503050406030204" pitchFamily="18" charset="0"/>
                    </a:rPr>
                    <m:t>log</m:t>
                  </m:r>
                  <m:r>
                    <a:rPr lang="es-CL" sz="1200" b="0" i="0">
                      <a:latin typeface="Cambria Math" panose="02040503050406030204" pitchFamily="18" charset="0"/>
                    </a:rPr>
                    <m:t>(1+</m:t>
                  </m:r>
                  <m:r>
                    <m:rPr>
                      <m:sty m:val="p"/>
                    </m:rPr>
                    <a:rPr lang="es-CL" sz="1200" b="0" i="0">
                      <a:latin typeface="Cambria Math" panose="02040503050406030204" pitchFamily="18" charset="0"/>
                    </a:rPr>
                    <m:t>f</m:t>
                  </m:r>
                  <m:r>
                    <a:rPr lang="es-CL" sz="1200" i="1">
                      <a:latin typeface="Cambria Math" panose="02040503050406030204" pitchFamily="18" charset="0"/>
                      <a:ea typeface="Cambria Math" panose="02040503050406030204" pitchFamily="18" charset="0"/>
                    </a:rPr>
                    <m:t>∙</m:t>
                  </m:r>
                  <m:r>
                    <m:rPr>
                      <m:sty m:val="p"/>
                    </m:rPr>
                    <a:rPr lang="es-CL" sz="1200">
                      <a:latin typeface="Cambria Math" panose="02040503050406030204" pitchFamily="18" charset="0"/>
                      <a:ea typeface="Cambria Math" panose="02040503050406030204" pitchFamily="18" charset="0"/>
                    </a:rPr>
                    <m:t>a</m:t>
                  </m:r>
                  <m:r>
                    <a:rPr lang="es-CL" sz="1200" b="0" i="0">
                      <a:latin typeface="Cambria Math" panose="02040503050406030204" pitchFamily="18" charset="0"/>
                    </a:rPr>
                    <m:t>)+</m:t>
                  </m:r>
                  <m:d>
                    <m:dPr>
                      <m:ctrlPr>
                        <a:rPr lang="es-CL" sz="1200" b="0" i="1">
                          <a:solidFill>
                            <a:schemeClr val="tx1"/>
                          </a:solidFill>
                          <a:latin typeface="Cambria Math" panose="02040503050406030204" pitchFamily="18" charset="0"/>
                        </a:rPr>
                      </m:ctrlPr>
                    </m:dPr>
                    <m:e>
                      <m:r>
                        <a:rPr lang="es-CL" sz="1200" b="0" i="0">
                          <a:solidFill>
                            <a:schemeClr val="tx1"/>
                          </a:solidFill>
                          <a:latin typeface="Cambria Math" panose="02040503050406030204" pitchFamily="18" charset="0"/>
                        </a:rPr>
                        <m:t>1−</m:t>
                      </m:r>
                      <m:r>
                        <m:rPr>
                          <m:sty m:val="p"/>
                        </m:rPr>
                        <a:rPr lang="es-CL" sz="1200" b="0" i="0">
                          <a:solidFill>
                            <a:schemeClr val="tx1"/>
                          </a:solidFill>
                          <a:latin typeface="Cambria Math" panose="02040503050406030204" pitchFamily="18" charset="0"/>
                        </a:rPr>
                        <m:t>p</m:t>
                      </m:r>
                    </m:e>
                  </m:d>
                  <m:r>
                    <a:rPr lang="es-CL" sz="1200" i="1">
                      <a:latin typeface="Cambria Math" panose="02040503050406030204" pitchFamily="18" charset="0"/>
                      <a:ea typeface="Cambria Math" panose="02040503050406030204" pitchFamily="18" charset="0"/>
                    </a:rPr>
                    <m:t>∙</m:t>
                  </m:r>
                  <m:r>
                    <m:rPr>
                      <m:sty m:val="p"/>
                    </m:rPr>
                    <a:rPr lang="es-CL" sz="1200" i="0">
                      <a:solidFill>
                        <a:schemeClr val="tx1"/>
                      </a:solidFill>
                      <a:latin typeface="Cambria Math" panose="02040503050406030204" pitchFamily="18" charset="0"/>
                    </a:rPr>
                    <m:t>log</m:t>
                  </m:r>
                  <m:r>
                    <a:rPr lang="es-CL" sz="1200" b="0" i="1">
                      <a:solidFill>
                        <a:schemeClr val="tx1"/>
                      </a:solidFill>
                      <a:latin typeface="Cambria Math" panose="02040503050406030204" pitchFamily="18" charset="0"/>
                    </a:rPr>
                    <m:t>⁡(1−</m:t>
                  </m:r>
                  <m:r>
                    <a:rPr lang="es-CL" sz="1200" b="0" i="1">
                      <a:solidFill>
                        <a:schemeClr val="tx1"/>
                      </a:solidFill>
                      <a:latin typeface="Cambria Math" panose="02040503050406030204" pitchFamily="18" charset="0"/>
                    </a:rPr>
                    <m:t>𝑓</m:t>
                  </m:r>
                  <m:r>
                    <a:rPr lang="es-CL" sz="1200" i="1">
                      <a:latin typeface="Cambria Math" panose="02040503050406030204" pitchFamily="18" charset="0"/>
                      <a:ea typeface="Cambria Math" panose="02040503050406030204" pitchFamily="18" charset="0"/>
                    </a:rPr>
                    <m:t>∙</m:t>
                  </m:r>
                  <m:r>
                    <m:rPr>
                      <m:sty m:val="p"/>
                    </m:rPr>
                    <a:rPr lang="es-CL" sz="1200" b="0" i="0">
                      <a:latin typeface="Cambria Math" panose="02040503050406030204" pitchFamily="18" charset="0"/>
                      <a:ea typeface="Cambria Math" panose="02040503050406030204" pitchFamily="18" charset="0"/>
                    </a:rPr>
                    <m:t>b</m:t>
                  </m:r>
                  <m:r>
                    <a:rPr lang="es-CL" sz="1200" b="0" i="1">
                      <a:solidFill>
                        <a:schemeClr val="tx1"/>
                      </a:solidFill>
                      <a:latin typeface="Cambria Math" panose="02040503050406030204" pitchFamily="18" charset="0"/>
                    </a:rPr>
                    <m:t>)</m:t>
                  </m:r>
                </m:oMath>
              </a14:m>
              <a:endParaRPr lang="es-CL" sz="1200">
                <a:solidFill>
                  <a:schemeClr val="tx1"/>
                </a:solidFill>
              </a:endParaRPr>
            </a:p>
          </xdr:txBody>
        </xdr:sp>
      </mc:Choice>
      <mc:Fallback xmlns="">
        <xdr:sp macro="" textlink="">
          <xdr:nvSpPr>
            <xdr:cNvPr id="4" name="CuadroTexto 20">
              <a:extLst>
                <a:ext uri="{FF2B5EF4-FFF2-40B4-BE49-F238E27FC236}">
                  <a16:creationId xmlns:a16="http://schemas.microsoft.com/office/drawing/2014/main" id="{B4520F5E-10DA-CD21-5A3C-C7589726D6DE}"/>
                </a:ext>
              </a:extLst>
            </xdr:cNvPr>
            <xdr:cNvSpPr txBox="1"/>
          </xdr:nvSpPr>
          <xdr:spPr>
            <a:xfrm>
              <a:off x="132824" y="1181238"/>
              <a:ext cx="3192267" cy="189604"/>
            </a:xfrm>
            <a:prstGeom prst="rect">
              <a:avLst/>
            </a:prstGeom>
            <a:noFill/>
            <a:ln>
              <a:solidFill>
                <a:schemeClr val="tx1"/>
              </a:solidFill>
            </a:ln>
          </xdr:spPr>
          <xdr:txBody>
            <a:bodyPr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s-CL" sz="1100" i="0">
                  <a:latin typeface="Cambria Math" panose="02040503050406030204" pitchFamily="18" charset="0"/>
                </a:rPr>
                <a:t>𝐺</a:t>
              </a:r>
              <a:r>
                <a:rPr lang="es-CL" sz="1100" b="0" i="0">
                  <a:latin typeface="Cambria Math" panose="02040503050406030204" pitchFamily="18" charset="0"/>
                </a:rPr>
                <a:t>(𝑓)</a:t>
              </a:r>
              <a:r>
                <a:rPr lang="es-CL" sz="1100" b="0" i="0">
                  <a:solidFill>
                    <a:schemeClr val="tx1"/>
                  </a:solidFill>
                  <a:latin typeface="Cambria Math" panose="02040503050406030204" pitchFamily="18" charset="0"/>
                </a:rPr>
                <a:t> =</a:t>
              </a:r>
              <a:r>
                <a:rPr lang="es-CL" sz="1100">
                  <a:solidFill>
                    <a:schemeClr val="tx1"/>
                  </a:solidFill>
                </a:rPr>
                <a:t> </a:t>
              </a:r>
              <a:r>
                <a:rPr lang="es-CL" sz="1200" i="0">
                  <a:latin typeface="Cambria Math" panose="02040503050406030204" pitchFamily="18" charset="0"/>
                </a:rPr>
                <a:t>𝑝</a:t>
              </a:r>
              <a:r>
                <a:rPr lang="es-CL" sz="1200" i="0">
                  <a:latin typeface="Cambria Math" panose="02040503050406030204" pitchFamily="18" charset="0"/>
                  <a:ea typeface="Cambria Math" panose="02040503050406030204" pitchFamily="18" charset="0"/>
                </a:rPr>
                <a:t>∙</a:t>
              </a:r>
              <a:r>
                <a:rPr lang="es-CL" sz="1200" b="0" i="0">
                  <a:latin typeface="Cambria Math" panose="02040503050406030204" pitchFamily="18" charset="0"/>
                </a:rPr>
                <a:t>log(1+f</a:t>
              </a:r>
              <a:r>
                <a:rPr lang="es-CL" sz="1200" i="0">
                  <a:latin typeface="Cambria Math" panose="02040503050406030204" pitchFamily="18" charset="0"/>
                  <a:ea typeface="Cambria Math" panose="02040503050406030204" pitchFamily="18" charset="0"/>
                </a:rPr>
                <a:t>∙a</a:t>
              </a:r>
              <a:r>
                <a:rPr lang="es-CL" sz="1200" b="0" i="0">
                  <a:latin typeface="Cambria Math" panose="02040503050406030204" pitchFamily="18" charset="0"/>
                </a:rPr>
                <a:t>)+</a:t>
              </a:r>
              <a:r>
                <a:rPr lang="es-CL" sz="1200" b="0" i="0">
                  <a:solidFill>
                    <a:schemeClr val="tx1"/>
                  </a:solidFill>
                  <a:latin typeface="Cambria Math" panose="02040503050406030204" pitchFamily="18" charset="0"/>
                </a:rPr>
                <a:t>(1−p)</a:t>
              </a:r>
              <a:r>
                <a:rPr lang="es-CL" sz="1200" i="0">
                  <a:latin typeface="Cambria Math" panose="02040503050406030204" pitchFamily="18" charset="0"/>
                  <a:ea typeface="Cambria Math" panose="02040503050406030204" pitchFamily="18" charset="0"/>
                </a:rPr>
                <a:t>∙</a:t>
              </a:r>
              <a:r>
                <a:rPr lang="es-CL" sz="1200" i="0">
                  <a:solidFill>
                    <a:schemeClr val="tx1"/>
                  </a:solidFill>
                  <a:latin typeface="Cambria Math" panose="02040503050406030204" pitchFamily="18" charset="0"/>
                </a:rPr>
                <a:t>log</a:t>
              </a:r>
              <a:r>
                <a:rPr lang="es-CL" sz="1200" b="0" i="0">
                  <a:solidFill>
                    <a:schemeClr val="tx1"/>
                  </a:solidFill>
                  <a:latin typeface="Cambria Math" panose="02040503050406030204" pitchFamily="18" charset="0"/>
                </a:rPr>
                <a:t>⁡(1−𝑓</a:t>
              </a:r>
              <a:r>
                <a:rPr lang="es-CL" sz="1200" i="0">
                  <a:latin typeface="Cambria Math" panose="02040503050406030204" pitchFamily="18" charset="0"/>
                  <a:ea typeface="Cambria Math" panose="02040503050406030204" pitchFamily="18" charset="0"/>
                </a:rPr>
                <a:t>∙</a:t>
              </a:r>
              <a:r>
                <a:rPr lang="es-CL" sz="1200" b="0" i="0">
                  <a:latin typeface="Cambria Math" panose="02040503050406030204" pitchFamily="18" charset="0"/>
                  <a:ea typeface="Cambria Math" panose="02040503050406030204" pitchFamily="18" charset="0"/>
                </a:rPr>
                <a:t>b</a:t>
              </a:r>
              <a:r>
                <a:rPr lang="es-CL" sz="1200" b="0" i="0">
                  <a:solidFill>
                    <a:schemeClr val="tx1"/>
                  </a:solidFill>
                  <a:latin typeface="Cambria Math" panose="02040503050406030204" pitchFamily="18" charset="0"/>
                </a:rPr>
                <a:t>)</a:t>
              </a:r>
              <a:endParaRPr lang="es-CL" sz="1200">
                <a:solidFill>
                  <a:schemeClr val="tx1"/>
                </a:solidFill>
              </a:endParaRPr>
            </a:p>
          </xdr:txBody>
        </xdr:sp>
      </mc:Fallback>
    </mc:AlternateContent>
    <xdr:clientData/>
  </xdr:twoCellAnchor>
  <xdr:twoCellAnchor>
    <xdr:from>
      <xdr:col>12</xdr:col>
      <xdr:colOff>97481</xdr:colOff>
      <xdr:row>4</xdr:row>
      <xdr:rowOff>5084</xdr:rowOff>
    </xdr:from>
    <xdr:to>
      <xdr:col>17</xdr:col>
      <xdr:colOff>713963</xdr:colOff>
      <xdr:row>19</xdr:row>
      <xdr:rowOff>41179</xdr:rowOff>
    </xdr:to>
    <xdr:graphicFrame macro="">
      <xdr:nvGraphicFramePr>
        <xdr:cNvPr id="6" name="Gráfico 5">
          <a:extLst>
            <a:ext uri="{FF2B5EF4-FFF2-40B4-BE49-F238E27FC236}">
              <a16:creationId xmlns:a16="http://schemas.microsoft.com/office/drawing/2014/main" id="{74576FEC-BC66-445E-BC10-8CE037D20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0.83911</cdr:x>
      <cdr:y>0.09982</cdr:y>
    </cdr:from>
    <cdr:to>
      <cdr:x>0.96406</cdr:x>
      <cdr:y>0.20747</cdr:y>
    </cdr:to>
    <cdr:sp macro="" textlink="">
      <cdr:nvSpPr>
        <cdr:cNvPr id="2" name="CuadroTexto 1">
          <a:extLst xmlns:a="http://schemas.openxmlformats.org/drawingml/2006/main">
            <a:ext uri="{FF2B5EF4-FFF2-40B4-BE49-F238E27FC236}">
              <a16:creationId xmlns:a16="http://schemas.microsoft.com/office/drawing/2014/main" id="{4C0E6316-ECF0-41CB-4DFE-A51D1F2B2608}"/>
            </a:ext>
          </a:extLst>
        </cdr:cNvPr>
        <cdr:cNvSpPr txBox="1"/>
      </cdr:nvSpPr>
      <cdr:spPr>
        <a:xfrm xmlns:a="http://schemas.openxmlformats.org/drawingml/2006/main">
          <a:off x="3851811" y="273498"/>
          <a:ext cx="573548" cy="29496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CL" sz="1100" kern="1200">
              <a:solidFill>
                <a:srgbClr val="00B050"/>
              </a:solidFill>
            </a:rPr>
            <a:t>p=0,8</a:t>
          </a:r>
        </a:p>
      </cdr:txBody>
    </cdr:sp>
  </cdr:relSizeAnchor>
  <cdr:relSizeAnchor xmlns:cdr="http://schemas.openxmlformats.org/drawingml/2006/chartDrawing">
    <cdr:from>
      <cdr:x>0.84107</cdr:x>
      <cdr:y>0.17404</cdr:y>
    </cdr:from>
    <cdr:to>
      <cdr:x>0.96601</cdr:x>
      <cdr:y>0.28169</cdr:y>
    </cdr:to>
    <cdr:sp macro="" textlink="">
      <cdr:nvSpPr>
        <cdr:cNvPr id="3" name="CuadroTexto 1">
          <a:extLst xmlns:a="http://schemas.openxmlformats.org/drawingml/2006/main">
            <a:ext uri="{FF2B5EF4-FFF2-40B4-BE49-F238E27FC236}">
              <a16:creationId xmlns:a16="http://schemas.microsoft.com/office/drawing/2014/main" id="{9B92A48A-3C1A-994F-1A4F-76A3C2CCCBE7}"/>
            </a:ext>
          </a:extLst>
        </cdr:cNvPr>
        <cdr:cNvSpPr txBox="1"/>
      </cdr:nvSpPr>
      <cdr:spPr>
        <a:xfrm xmlns:a="http://schemas.openxmlformats.org/drawingml/2006/main">
          <a:off x="3860799" y="476864"/>
          <a:ext cx="573548" cy="29496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CL" sz="1100" kern="1200">
              <a:solidFill>
                <a:srgbClr val="0070C0"/>
              </a:solidFill>
            </a:rPr>
            <a:t>p=0,6</a:t>
          </a:r>
        </a:p>
      </cdr:txBody>
    </cdr:sp>
  </cdr:relSizeAnchor>
  <cdr:relSizeAnchor xmlns:cdr="http://schemas.openxmlformats.org/drawingml/2006/chartDrawing">
    <cdr:from>
      <cdr:x>0.84285</cdr:x>
      <cdr:y>0.24581</cdr:y>
    </cdr:from>
    <cdr:to>
      <cdr:x>0.9678</cdr:x>
      <cdr:y>0.35346</cdr:y>
    </cdr:to>
    <cdr:sp macro="" textlink="">
      <cdr:nvSpPr>
        <cdr:cNvPr id="4" name="CuadroTexto 1">
          <a:extLst xmlns:a="http://schemas.openxmlformats.org/drawingml/2006/main">
            <a:ext uri="{FF2B5EF4-FFF2-40B4-BE49-F238E27FC236}">
              <a16:creationId xmlns:a16="http://schemas.microsoft.com/office/drawing/2014/main" id="{944EE8DC-BE8F-FB5B-CD83-C804F7FA87F5}"/>
            </a:ext>
          </a:extLst>
        </cdr:cNvPr>
        <cdr:cNvSpPr txBox="1"/>
      </cdr:nvSpPr>
      <cdr:spPr>
        <a:xfrm xmlns:a="http://schemas.openxmlformats.org/drawingml/2006/main">
          <a:off x="3868994" y="673510"/>
          <a:ext cx="573548" cy="29496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CL" sz="1100" kern="1200">
              <a:solidFill>
                <a:srgbClr val="EE0000"/>
              </a:solidFill>
            </a:rPr>
            <a:t>p=0,4</a:t>
          </a:r>
        </a:p>
      </cdr:txBody>
    </cdr:sp>
  </cdr:relSizeAnchor>
  <cdr:relSizeAnchor xmlns:cdr="http://schemas.openxmlformats.org/drawingml/2006/chartDrawing">
    <cdr:from>
      <cdr:x>0.15922</cdr:x>
      <cdr:y>0.07237</cdr:y>
    </cdr:from>
    <cdr:to>
      <cdr:x>0.28416</cdr:x>
      <cdr:y>0.18002</cdr:y>
    </cdr:to>
    <cdr:sp macro="" textlink="">
      <cdr:nvSpPr>
        <cdr:cNvPr id="5" name="CuadroTexto 1">
          <a:extLst xmlns:a="http://schemas.openxmlformats.org/drawingml/2006/main">
            <a:ext uri="{FF2B5EF4-FFF2-40B4-BE49-F238E27FC236}">
              <a16:creationId xmlns:a16="http://schemas.microsoft.com/office/drawing/2014/main" id="{C588F9B8-30D7-AD3E-01EC-5509B684359D}"/>
            </a:ext>
          </a:extLst>
        </cdr:cNvPr>
        <cdr:cNvSpPr txBox="1"/>
      </cdr:nvSpPr>
      <cdr:spPr>
        <a:xfrm xmlns:a="http://schemas.openxmlformats.org/drawingml/2006/main">
          <a:off x="730864" y="198284"/>
          <a:ext cx="573548" cy="29496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CL" sz="1100" kern="1200">
              <a:solidFill>
                <a:schemeClr val="tx1"/>
              </a:solidFill>
            </a:rPr>
            <a:t>a=1</a:t>
          </a:r>
        </a:p>
      </cdr:txBody>
    </cdr:sp>
  </cdr:relSizeAnchor>
  <cdr:relSizeAnchor xmlns:cdr="http://schemas.openxmlformats.org/drawingml/2006/chartDrawing">
    <cdr:from>
      <cdr:x>0.161</cdr:x>
      <cdr:y>0.14115</cdr:y>
    </cdr:from>
    <cdr:to>
      <cdr:x>0.28595</cdr:x>
      <cdr:y>0.2488</cdr:y>
    </cdr:to>
    <cdr:sp macro="" textlink="">
      <cdr:nvSpPr>
        <cdr:cNvPr id="6" name="CuadroTexto 1">
          <a:extLst xmlns:a="http://schemas.openxmlformats.org/drawingml/2006/main">
            <a:ext uri="{FF2B5EF4-FFF2-40B4-BE49-F238E27FC236}">
              <a16:creationId xmlns:a16="http://schemas.microsoft.com/office/drawing/2014/main" id="{64C9CEB5-7ECF-E3B3-B402-66100504832F}"/>
            </a:ext>
          </a:extLst>
        </cdr:cNvPr>
        <cdr:cNvSpPr txBox="1"/>
      </cdr:nvSpPr>
      <cdr:spPr>
        <a:xfrm xmlns:a="http://schemas.openxmlformats.org/drawingml/2006/main">
          <a:off x="739058" y="386736"/>
          <a:ext cx="573548" cy="29496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CL" sz="1100" kern="1200">
              <a:solidFill>
                <a:schemeClr val="tx1"/>
              </a:solidFill>
            </a:rPr>
            <a:t>b=1</a:t>
          </a: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428278</xdr:colOff>
      <xdr:row>11</xdr:row>
      <xdr:rowOff>3326</xdr:rowOff>
    </xdr:from>
    <xdr:to>
      <xdr:col>6</xdr:col>
      <xdr:colOff>101109</xdr:colOff>
      <xdr:row>25</xdr:row>
      <xdr:rowOff>160474</xdr:rowOff>
    </xdr:to>
    <xdr:graphicFrame macro="">
      <xdr:nvGraphicFramePr>
        <xdr:cNvPr id="3" name="Gráfico 2">
          <a:extLst>
            <a:ext uri="{FF2B5EF4-FFF2-40B4-BE49-F238E27FC236}">
              <a16:creationId xmlns:a16="http://schemas.microsoft.com/office/drawing/2014/main" id="{95EC2CE9-5465-451D-AF76-8CFD3A79D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221031</xdr:colOff>
      <xdr:row>4</xdr:row>
      <xdr:rowOff>92493</xdr:rowOff>
    </xdr:from>
    <xdr:to>
      <xdr:col>24</xdr:col>
      <xdr:colOff>41552</xdr:colOff>
      <xdr:row>19</xdr:row>
      <xdr:rowOff>130742</xdr:rowOff>
    </xdr:to>
    <xdr:graphicFrame macro="">
      <xdr:nvGraphicFramePr>
        <xdr:cNvPr id="2" name="Gráfico 1">
          <a:extLst>
            <a:ext uri="{FF2B5EF4-FFF2-40B4-BE49-F238E27FC236}">
              <a16:creationId xmlns:a16="http://schemas.microsoft.com/office/drawing/2014/main" id="{982FF18D-A2A6-7ECF-379B-563E07A49A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218475</xdr:colOff>
      <xdr:row>20</xdr:row>
      <xdr:rowOff>34933</xdr:rowOff>
    </xdr:from>
    <xdr:to>
      <xdr:col>24</xdr:col>
      <xdr:colOff>38772</xdr:colOff>
      <xdr:row>35</xdr:row>
      <xdr:rowOff>70875</xdr:rowOff>
    </xdr:to>
    <xdr:graphicFrame macro="">
      <xdr:nvGraphicFramePr>
        <xdr:cNvPr id="3" name="Gráfico 2">
          <a:extLst>
            <a:ext uri="{FF2B5EF4-FFF2-40B4-BE49-F238E27FC236}">
              <a16:creationId xmlns:a16="http://schemas.microsoft.com/office/drawing/2014/main" id="{6720FA16-9049-4DAE-B941-DB24E58EC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707886</xdr:colOff>
      <xdr:row>36</xdr:row>
      <xdr:rowOff>111513</xdr:rowOff>
    </xdr:from>
    <xdr:to>
      <xdr:col>24</xdr:col>
      <xdr:colOff>549121</xdr:colOff>
      <xdr:row>51</xdr:row>
      <xdr:rowOff>112667</xdr:rowOff>
    </xdr:to>
    <mc:AlternateContent xmlns:mc="http://schemas.openxmlformats.org/markup-compatibility/2006">
      <mc:Choice xmlns:cx1="http://schemas.microsoft.com/office/drawing/2015/9/8/chartex" Requires="cx1">
        <xdr:graphicFrame macro="">
          <xdr:nvGraphicFramePr>
            <xdr:cNvPr id="5" name="Gráfico 4">
              <a:extLst>
                <a:ext uri="{FF2B5EF4-FFF2-40B4-BE49-F238E27FC236}">
                  <a16:creationId xmlns:a16="http://schemas.microsoft.com/office/drawing/2014/main" id="{7716C2F5-4CA5-40F8-B60D-58E9CD9A46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871686" y="6695193"/>
              <a:ext cx="4596115" cy="2744354"/>
            </a:xfrm>
            <a:prstGeom prst="rect">
              <a:avLst/>
            </a:prstGeom>
            <a:solidFill>
              <a:prstClr val="white"/>
            </a:solidFill>
            <a:ln w="1">
              <a:solidFill>
                <a:prstClr val="green"/>
              </a:solidFill>
            </a:ln>
          </xdr:spPr>
          <xdr:txBody>
            <a:bodyPr vertOverflow="clip" horzOverflow="clip"/>
            <a:lstStyle/>
            <a:p>
              <a:r>
                <a:rPr lang="es-CL"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18</xdr:col>
      <xdr:colOff>376051</xdr:colOff>
      <xdr:row>52</xdr:row>
      <xdr:rowOff>29689</xdr:rowOff>
    </xdr:from>
    <xdr:to>
      <xdr:col>24</xdr:col>
      <xdr:colOff>179406</xdr:colOff>
      <xdr:row>67</xdr:row>
      <xdr:rowOff>69019</xdr:rowOff>
    </xdr:to>
    <mc:AlternateContent xmlns:mc="http://schemas.openxmlformats.org/markup-compatibility/2006">
      <mc:Choice xmlns:cx1="http://schemas.microsoft.com/office/drawing/2015/9/8/chartex" Requires="cx1">
        <xdr:graphicFrame macro="">
          <xdr:nvGraphicFramePr>
            <xdr:cNvPr id="6" name="Gráfico 5">
              <a:extLst>
                <a:ext uri="{FF2B5EF4-FFF2-40B4-BE49-F238E27FC236}">
                  <a16:creationId xmlns:a16="http://schemas.microsoft.com/office/drawing/2014/main" id="{571B3C83-094B-406E-857D-60D741C5FB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539851" y="9539449"/>
              <a:ext cx="4558235" cy="2782530"/>
            </a:xfrm>
            <a:prstGeom prst="rect">
              <a:avLst/>
            </a:prstGeom>
            <a:solidFill>
              <a:prstClr val="white"/>
            </a:solidFill>
            <a:ln w="1">
              <a:solidFill>
                <a:prstClr val="green"/>
              </a:solidFill>
            </a:ln>
          </xdr:spPr>
          <xdr:txBody>
            <a:bodyPr vertOverflow="clip" horzOverflow="clip"/>
            <a:lstStyle/>
            <a:p>
              <a:r>
                <a:rPr lang="es-CL"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28</xdr:col>
      <xdr:colOff>51264</xdr:colOff>
      <xdr:row>5</xdr:row>
      <xdr:rowOff>51197</xdr:rowOff>
    </xdr:from>
    <xdr:to>
      <xdr:col>33</xdr:col>
      <xdr:colOff>676215</xdr:colOff>
      <xdr:row>20</xdr:row>
      <xdr:rowOff>17013</xdr:rowOff>
    </xdr:to>
    <xdr:graphicFrame macro="">
      <xdr:nvGraphicFramePr>
        <xdr:cNvPr id="10" name="Gráfico 9">
          <a:extLst>
            <a:ext uri="{FF2B5EF4-FFF2-40B4-BE49-F238E27FC236}">
              <a16:creationId xmlns:a16="http://schemas.microsoft.com/office/drawing/2014/main" id="{AFF37CDC-48A3-446F-9D93-7B71EF1C3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183045</xdr:colOff>
      <xdr:row>4</xdr:row>
      <xdr:rowOff>1543</xdr:rowOff>
    </xdr:from>
    <xdr:to>
      <xdr:col>13</xdr:col>
      <xdr:colOff>3085</xdr:colOff>
      <xdr:row>18</xdr:row>
      <xdr:rowOff>140986</xdr:rowOff>
    </xdr:to>
    <xdr:graphicFrame macro="">
      <xdr:nvGraphicFramePr>
        <xdr:cNvPr id="4" name="Gráfico 3">
          <a:extLst>
            <a:ext uri="{FF2B5EF4-FFF2-40B4-BE49-F238E27FC236}">
              <a16:creationId xmlns:a16="http://schemas.microsoft.com/office/drawing/2014/main" id="{F3258C83-EBFC-4D3D-902A-6466EDB3E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71359</xdr:colOff>
      <xdr:row>2</xdr:row>
      <xdr:rowOff>47625</xdr:rowOff>
    </xdr:from>
    <xdr:to>
      <xdr:col>15</xdr:col>
      <xdr:colOff>696040</xdr:colOff>
      <xdr:row>17</xdr:row>
      <xdr:rowOff>108109</xdr:rowOff>
    </xdr:to>
    <xdr:graphicFrame macro="">
      <xdr:nvGraphicFramePr>
        <xdr:cNvPr id="3" name="Gráfico 2">
          <a:extLst>
            <a:ext uri="{FF2B5EF4-FFF2-40B4-BE49-F238E27FC236}">
              <a16:creationId xmlns:a16="http://schemas.microsoft.com/office/drawing/2014/main" id="{0D3D7BB5-F9D2-4286-8C25-4D711D21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71359</xdr:colOff>
      <xdr:row>2</xdr:row>
      <xdr:rowOff>47625</xdr:rowOff>
    </xdr:from>
    <xdr:to>
      <xdr:col>15</xdr:col>
      <xdr:colOff>696040</xdr:colOff>
      <xdr:row>17</xdr:row>
      <xdr:rowOff>108109</xdr:rowOff>
    </xdr:to>
    <xdr:graphicFrame macro="">
      <xdr:nvGraphicFramePr>
        <xdr:cNvPr id="2" name="Gráfico 1">
          <a:extLst>
            <a:ext uri="{FF2B5EF4-FFF2-40B4-BE49-F238E27FC236}">
              <a16:creationId xmlns:a16="http://schemas.microsoft.com/office/drawing/2014/main" id="{6C8D178E-3DC6-46D4-9A08-B2676EEE9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agustin sanhueza" id="{A9DF479C-33E3-43A8-96F3-6969E0714B9B}" userId="0172369973a744c6" providerId="Windows Live"/>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A1" dT="2025-07-12T14:39:46.54" personId="{A9DF479C-33E3-43A8-96F3-6969E0714B9B}" id="{0A6B3A14-0824-450F-9854-7CD9585BA23C}">
    <text xml:space="preserve">Utilizamos pagos observados en casinos de Chile. </text>
  </threadedComment>
  <threadedComment ref="K1" dT="2025-07-12T14:48:01.29" personId="{A9DF479C-33E3-43A8-96F3-6969E0714B9B}" id="{D49447B5-E105-4E6D-AABE-4C942A07AED5}">
    <text xml:space="preserve">Con los pagos observados en Chile, en teoría se podría ganar en el largo plazo luego de un cierto número de mazos. Para encontrarlo habría que igualar el valor esperado a 0 y despejar el número de mazos </text>
  </threadedComment>
  <threadedComment ref="M1" dT="2025-07-12T14:46:09.36" personId="{A9DF479C-33E3-43A8-96F3-6969E0714B9B}" id="{F274118D-FD44-452E-80B4-BD14255236FA}">
    <text>Chequeamos que las dos formas de calcular el valor esperado no tenga diferencia</text>
  </threadedComment>
</ThreadedComments>
</file>

<file path=xl/threadedComments/threadedComment2.xml><?xml version="1.0" encoding="utf-8"?>
<ThreadedComments xmlns="http://schemas.microsoft.com/office/spreadsheetml/2018/threadedcomments" xmlns:x="http://schemas.openxmlformats.org/spreadsheetml/2006/main">
  <threadedComment ref="Q2" dT="2025-07-16T18:00:45.99" personId="{A9DF479C-33E3-43A8-96F3-6969E0714B9B}" id="{754E73E1-7B97-45F0-9D41-1DED661C77EF}">
    <text>Se aproxima la ventaja del jugador aplicando la regla de Norm Wattenberger https://www.blackjackincolor.com/truecount3.htm</text>
    <extLst>
      <x:ext xmlns:xltc2="http://schemas.microsoft.com/office/spreadsheetml/2020/threadedcomments2" uri="{F7C98A9C-CBB3-438F-8F68-D28B6AF4A901}">
        <xltc2:checksum>177447797</xltc2:checksum>
        <xltc2:hyperlink startIndex="75" length="47" url="https://www.blackjackincolor.com/truecount3.htm"/>
      </x:ext>
    </extLst>
  </threadedComment>
</ThreadedComments>
</file>

<file path=xl/threadedComments/threadedComment3.xml><?xml version="1.0" encoding="utf-8"?>
<ThreadedComments xmlns="http://schemas.microsoft.com/office/spreadsheetml/2018/threadedcomments" xmlns:x="http://schemas.openxmlformats.org/spreadsheetml/2006/main">
  <threadedComment ref="A5" dT="2025-07-05T14:11:41.32" personId="{A9DF479C-33E3-43A8-96F3-6969E0714B9B}" id="{E24BECBB-895E-4E47-B4C6-1235DAF46758}">
    <text xml:space="preserve">Para simplificar análisis escribimos cuenta real usando divisor de mazo completo, tomando postura conservadora redondeando la cuenta a la baja </text>
  </threadedComment>
  <threadedComment ref="B5" dT="2025-07-06T05:42:09.13" personId="{A9DF479C-33E3-43A8-96F3-6969E0714B9B}" id="{0DEA01F8-9F4B-4170-843D-51EA66C256F8}">
    <text>En esta tabla, estamos asumiendo implícitamente que cada carta que sale en un rango de cuenta real de -6 a 6, en un juego de 6 mazos, es una mano que jugamos. 
En realidad jugaremos menos manos que estas en 6 mazos y con más jugadores en la mesa, considerando además las distintas opciones que tienen (pedir carta, separar, etc)
Esta tabla es para fines ilustrativos. Lo óptimo es usar un software de apuestas</text>
  </threadedComment>
  <threadedComment ref="C5" dT="2025-07-05T14:09:36.45" personId="{A9DF479C-33E3-43A8-96F3-6969E0714B9B}" id="{811B5A37-45E9-4F48-B05B-61E3764FF0BA}">
    <text>Supuesto 1: Desventaja estándar de -0,5% en condiciones de equilibrio para quien sigue estrategia básica perfecta. 
Supuesto 2: Esta ventaja cambia en 0,5pp por cuenta real</text>
  </threadedComment>
  <threadedComment ref="D5" dT="2025-07-06T01:38:08.57" personId="{A9DF479C-33E3-43A8-96F3-6969E0714B9B}" id="{7F2CCE69-6217-44EE-8AC4-BF132EE60AC6}">
    <text xml:space="preserve">Supuesto 1: La mesa tiene como apuesta mínima $10.000 pesos
Supuesto 2: Hacemos wonging en cuentas reales de -3 o menos.
Supuesto 3: no hay apuesta máxima en la mesa. En Chile la apuesta máx, es 20 veces la apuesta mín (según recuerdo). </text>
  </threadedComment>
  <threadedComment ref="J8" dT="2025-07-16T18:55:20.54" personId="{A9DF479C-33E3-43A8-96F3-6969E0714B9B}" id="{BE77677A-FBE5-4DDA-8D71-6AF8823A4662}">
    <text>Aquí estoy haciendo trampa. Pongo valor absoluto para que el riesgo de ruina de la simulación no se dispare sobre el 100%.  Implícitamente estoy forzando un juego donde tengo la ventaja sobre la casa. Esta hoja es para fines ilustrativos</text>
  </threadedComment>
</ThreadedComments>
</file>

<file path=xl/threadedComments/threadedComment4.xml><?xml version="1.0" encoding="utf-8"?>
<ThreadedComments xmlns="http://schemas.microsoft.com/office/spreadsheetml/2018/threadedcomments" xmlns:x="http://schemas.openxmlformats.org/spreadsheetml/2006/main">
  <threadedComment ref="D2" dT="2025-06-20T14:52:29.96" personId="{A9DF479C-33E3-43A8-96F3-6969E0714B9B}" id="{8E5424D2-902C-483E-805B-372484B7298B}">
    <text>Baraja inglesa contiene 52 cartas. 4 palos distintos de 13 cartas cada palo</text>
  </threadedComment>
  <threadedComment ref="D3" dT="2025-06-20T14:53:08.10" personId="{A9DF479C-33E3-43A8-96F3-6969E0714B9B}" id="{082A95EC-3C54-4A93-ABDE-5D166C83401D}">
    <text>Ponemos condicional de que no hayan cartas negativas</text>
  </threadedComment>
  <threadedComment ref="E3" dT="2025-06-20T14:53:49.02" personId="{A9DF479C-33E3-43A8-96F3-6969E0714B9B}" id="{A085D26C-6BB9-4508-AB74-B46B6BB8023C}">
    <text>Ponemos condicional de que haya una cantidad positiva de mazos</text>
  </threadedComment>
  <threadedComment ref="F3" dT="2025-06-20T14:54:56.74" personId="{A9DF479C-33E3-43A8-96F3-6969E0714B9B}" id="{A5B075C3-36D8-4CA7-AC05-2CADB9815734}">
    <text>El condicional es para que no exista una probabilidad negativa</text>
  </threadedComment>
</ThreadedComments>
</file>

<file path=xl/threadedComments/threadedComment5.xml><?xml version="1.0" encoding="utf-8"?>
<ThreadedComments xmlns="http://schemas.microsoft.com/office/spreadsheetml/2018/threadedcomments" xmlns:x="http://schemas.openxmlformats.org/spreadsheetml/2006/main">
  <threadedComment ref="G3" dT="2025-06-20T14:53:08.10" personId="{A9DF479C-33E3-43A8-96F3-6969E0714B9B}" id="{D89F677D-3146-4632-97BF-FC50045B4EEC}">
    <text>Ponemos condicional de que no hayan cartas negativas</text>
  </threadedComment>
  <threadedComment ref="B6" dT="2025-06-20T16:18:14.07" personId="{A9DF479C-33E3-43A8-96F3-6969E0714B9B}" id="{DB6C7822-59C7-4D22-86F6-15ED06030809}">
    <text>Existen 16 cartas por mazo que tienen el valor de 10. Existen 52 cartas por mazo. Descartamos el As que ya muestra el repartidor</text>
  </threadedComment>
  <threadedComment ref="C6" dT="2025-06-20T18:27:27.70" personId="{A9DF479C-33E3-43A8-96F3-6969E0714B9B}" id="{BF3C63EB-B67B-4E00-962C-FC8EC3872180}">
    <text>Si el dealer efectivamente tiene Blackjack, me pagan 2:1 lo que dejé como apuesta alternativa (que es como máximo la mitad de mi apuesta inicial)</text>
  </threadedComment>
  <threadedComment ref="B7" dT="2025-06-20T16:19:39.29" personId="{A9DF479C-33E3-43A8-96F3-6969E0714B9B}" id="{0536A147-73A0-45E3-94A7-83B2CE631FD2}">
    <text>Existen 36 cartas por mazo que no tienen el valor de 10. No contamos el As que ya muestra el repartidor. Existen 52 cartas por mazo, no contamos el As que ya muestra el repartidor</text>
  </threadedComment>
  <threadedComment ref="C7" dT="2025-06-20T18:30:46.44" personId="{A9DF479C-33E3-43A8-96F3-6969E0714B9B}" id="{E44458B8-3B3F-4E1E-ADAF-9B3A21764995}">
    <text>Si el dealer no tiene el Blackjack, pierdo esta apuesta alternativa</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5-07-05T12:17:51.44" personId="{A9DF479C-33E3-43A8-96F3-6969E0714B9B}" id="{F1D6C9C6-508E-4017-B83A-C2D2644DAB18}">
    <text>Si la mesa tiene pago 6:5 ponemos 1,2 en esta celda</text>
  </threadedComment>
  <threadedComment ref="B3" dT="2025-06-20T20:36:35.31" personId="{A9DF479C-33E3-43A8-96F3-6969E0714B9B}" id="{8623613D-24CA-4F28-9D06-3DC6DEF36BE7}">
    <text>Ponemos 1 para ver matriz de pago por peso apostado.</text>
  </threadedComment>
  <threadedComment ref="C7" dT="2025-06-20T20:21:36.02" personId="{A9DF479C-33E3-43A8-96F3-6969E0714B9B}" id="{46ECC788-846B-49D3-B4FE-1CA5BE43DD09}">
    <text>Si tenemos BJ y el Dealer también, hay empate y no ganamos nada de nuestra apuesta inicial</text>
  </threadedComment>
  <threadedComment ref="D7" dT="2025-06-20T20:25:32.12" personId="{A9DF479C-33E3-43A8-96F3-6969E0714B9B}" id="{F440FE71-3A92-4D45-B4DB-D40FCA3DE8CF}">
    <text>Si tenemos Blackjack y el Dealer también, ganamos por nuestra apuesta de seguro. Recibimos un pago 2:1 de hasta un máximo la mitad de nuestra apuesta inicial (suponemos que apostamos el máximo), lo que se traduce en un pago 1:1 de lo inicialmente apostado</text>
  </threadedComment>
  <threadedComment ref="C8" dT="2025-06-20T20:27:19.88" personId="{A9DF479C-33E3-43A8-96F3-6969E0714B9B}" id="{FC289419-EDA5-4D4F-90B4-5997257E6417}">
    <text>Si tenemos Blackjack y el Dealer no, recibimos un pago 3:2 de nuestra apuesta inicial (tomamos el supuesto de que no jugamos en mesas que pagan 6:5)</text>
  </threadedComment>
  <threadedComment ref="D8" dT="2025-06-20T20:28:39.18" personId="{A9DF479C-33E3-43A8-96F3-6969E0714B9B}" id="{334B3E09-D2A6-4AC8-BD7A-2FA460CE7D40}">
    <text>Si tenemos Blackjack y el dealer no, perdemos hasta la mitad de nuestra apuesta inicial (suponemos que apostamos el máximo, la mitad de la apuesta inicial a que el Dealer tendrá BJ)</text>
  </threadedComment>
</ThreadedComments>
</file>

<file path=xl/threadedComments/threadedComment7.xml><?xml version="1.0" encoding="utf-8"?>
<ThreadedComments xmlns="http://schemas.microsoft.com/office/spreadsheetml/2018/threadedcomments" xmlns:x="http://schemas.openxmlformats.org/spreadsheetml/2006/main">
  <threadedComment ref="G3" dT="2025-06-20T14:53:08.10" personId="{A9DF479C-33E3-43A8-96F3-6969E0714B9B}" id="{01E7D31F-BB08-455A-8FDD-CB385CBA3AA3}">
    <text>Ponemos condicional de que no hayan cartas negativas</text>
  </threadedComment>
  <threadedComment ref="B7" dT="2025-06-20T16:18:14.07" personId="{A9DF479C-33E3-43A8-96F3-6969E0714B9B}" id="{CECDAD97-C9FC-4B88-902B-BACEF3F20135}">
    <text>Existen 16 cartas por mazo que tienen el valor de 10, menos la que ya tenemos nosotros. Existen 52 cartas por mazo. Descartamos el As que ya muestra el repartidor y el AS-10 que tenemos nosotros</text>
  </threadedComment>
  <threadedComment ref="C7" dT="2025-06-20T19:53:15.62" personId="{A9DF479C-33E3-43A8-96F3-6969E0714B9B}" id="{536D2118-99F8-4E71-94AB-EEFFF19942AF}">
    <text>Si ambos tenemos Blackjack, es un empate y no hay pago</text>
  </threadedComment>
  <threadedComment ref="B8" dT="2025-06-20T16:19:39.29" personId="{A9DF479C-33E3-43A8-96F3-6969E0714B9B}" id="{2C1A6AB3-B981-47B7-A440-8BF8C9B678D7}">
    <text>Existen 36 cartas por mazo que no tienen el valor de 10. No contamos el As que ya muestra el repartidor. Existen 52 cartas por mazo, no contamos el As que ya muestra el repartidor</text>
  </threadedComment>
  <threadedComment ref="D8" dT="2025-06-20T20:41:27.00" personId="{A9DF479C-33E3-43A8-96F3-6969E0714B9B}" id="{92867F40-6D04-46B5-A450-8D028509567D}">
    <text>Esto es lo que ganaría si no tomo el dinero equivalente que paga un 1:1 (100%) lo apostado</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57DB4-8386-4AA6-85DA-F25D8B7E518A}">
  <sheetPr>
    <tabColor theme="5"/>
  </sheetPr>
  <dimension ref="A1:U436"/>
  <sheetViews>
    <sheetView zoomScale="85" zoomScaleNormal="85" workbookViewId="0">
      <selection activeCell="B1" sqref="B1"/>
    </sheetView>
  </sheetViews>
  <sheetFormatPr baseColWidth="10" defaultRowHeight="14.4" x14ac:dyDescent="0.3"/>
  <cols>
    <col min="4" max="4" width="15.21875" bestFit="1" customWidth="1"/>
    <col min="5" max="5" width="14.5546875" bestFit="1" customWidth="1"/>
    <col min="10" max="10" width="13.6640625" bestFit="1" customWidth="1"/>
    <col min="11" max="11" width="15.5546875" bestFit="1" customWidth="1"/>
  </cols>
  <sheetData>
    <row r="1" spans="1:21" x14ac:dyDescent="0.3">
      <c r="A1" t="s">
        <v>10</v>
      </c>
      <c r="B1" t="s">
        <v>12</v>
      </c>
      <c r="D1" t="s">
        <v>95</v>
      </c>
      <c r="E1" t="s">
        <v>1</v>
      </c>
      <c r="F1" t="s">
        <v>96</v>
      </c>
      <c r="G1" t="s">
        <v>97</v>
      </c>
      <c r="H1" t="s">
        <v>98</v>
      </c>
      <c r="I1" t="s">
        <v>99</v>
      </c>
      <c r="J1" t="s">
        <v>101</v>
      </c>
      <c r="K1" t="s">
        <v>104</v>
      </c>
      <c r="M1" t="s">
        <v>102</v>
      </c>
      <c r="O1" s="47" t="s">
        <v>5</v>
      </c>
      <c r="P1" s="49" t="s">
        <v>96</v>
      </c>
      <c r="Q1" s="49" t="s">
        <v>97</v>
      </c>
      <c r="R1" s="49" t="s">
        <v>98</v>
      </c>
      <c r="S1" s="49" t="s">
        <v>99</v>
      </c>
      <c r="T1" s="49" t="s">
        <v>100</v>
      </c>
    </row>
    <row r="2" spans="1:21" x14ac:dyDescent="0.3">
      <c r="A2" t="s">
        <v>92</v>
      </c>
      <c r="B2" s="1">
        <v>25</v>
      </c>
      <c r="D2">
        <f>52*$B$5</f>
        <v>416</v>
      </c>
      <c r="E2" s="2">
        <f>+D2/52</f>
        <v>8</v>
      </c>
      <c r="F2" s="39">
        <f>+(E2-1)/(52*E2-1)</f>
        <v>1.6867469879518072E-2</v>
      </c>
      <c r="G2" s="39">
        <f t="shared" ref="G2:G65" si="0">+(E2)/(52*E2-1)</f>
        <v>1.9277108433734941E-2</v>
      </c>
      <c r="H2" s="39">
        <f>+(2*E2)/(52*E2-1)</f>
        <v>3.8554216867469883E-2</v>
      </c>
      <c r="I2" s="19">
        <f t="shared" ref="I2:I65" si="1">1-F2-H2-G2</f>
        <v>0.92530120481927713</v>
      </c>
      <c r="J2" s="52">
        <f>+$B$2*F2+$B$3*G2+$B$4*H2-I2</f>
        <v>-2.1686746987951699E-2</v>
      </c>
      <c r="K2" s="52">
        <f>+($B$2+$B$3+2*$B$4-48)/52</f>
        <v>3.8461538461538464E-2</v>
      </c>
      <c r="L2">
        <f>+((E2*($B$2+$B$3+2*$B$4-48)-$B$2)/(52*E2-1))</f>
        <v>-2.1686746987951807E-2</v>
      </c>
      <c r="M2" s="37">
        <f>+J2-L2</f>
        <v>1.0755285551056204E-16</v>
      </c>
      <c r="O2" s="47">
        <v>1</v>
      </c>
      <c r="P2" s="48">
        <f t="shared" ref="P2:P9" si="2">+VLOOKUP($O2,$E:$J,2,FALSE)</f>
        <v>0</v>
      </c>
      <c r="Q2" s="48">
        <f t="shared" ref="Q2:Q9" si="3">+VLOOKUP($O2,$E:$J,3,FALSE)</f>
        <v>1.9607843137254902E-2</v>
      </c>
      <c r="R2" s="48">
        <f t="shared" ref="R2:R9" si="4">+VLOOKUP($O2,$E:$J,4,FALSE)</f>
        <v>3.9215686274509803E-2</v>
      </c>
      <c r="S2" s="48">
        <f t="shared" ref="S2:S9" si="5">+VLOOKUP($O2,$E:$J,5,FALSE)</f>
        <v>0.94117647058823528</v>
      </c>
      <c r="T2" s="48">
        <f t="shared" ref="T2:T9" si="6">+VLOOKUP($O2,$E:$J,6,FALSE)</f>
        <v>-0.4509803921568627</v>
      </c>
    </row>
    <row r="3" spans="1:21" x14ac:dyDescent="0.3">
      <c r="A3" t="s">
        <v>93</v>
      </c>
      <c r="B3" s="1">
        <v>15</v>
      </c>
      <c r="D3">
        <f>+D2-1</f>
        <v>415</v>
      </c>
      <c r="E3" s="2">
        <f t="shared" ref="E3:E66" si="7">+D3/52</f>
        <v>7.9807692307692308</v>
      </c>
      <c r="F3" s="39">
        <f t="shared" ref="F3:F66" si="8">+(E3-1)/(52*E3-1)</f>
        <v>1.686176142697882E-2</v>
      </c>
      <c r="G3" s="39">
        <f t="shared" si="0"/>
        <v>1.9277220364176888E-2</v>
      </c>
      <c r="H3" s="39">
        <f t="shared" ref="H3:H66" si="9">+(2*E3)/(52*E3-1)</f>
        <v>3.8554440728353775E-2</v>
      </c>
      <c r="I3" s="19">
        <f t="shared" si="1"/>
        <v>0.9253065774804905</v>
      </c>
      <c r="J3" s="52">
        <f t="shared" ref="J3:J66" si="10">+$B$2*F3+$B$3*G3+$B$4*H3-I3</f>
        <v>-2.1832032701597726E-2</v>
      </c>
      <c r="K3" s="52">
        <f t="shared" ref="K3:K66" si="11">+($B$2+$B$3+2*$B$4-48)/52</f>
        <v>3.8461538461538464E-2</v>
      </c>
      <c r="L3">
        <f t="shared" ref="L3:L66" si="12">+((E3*($B$2+$B$3+2*$B$4-48)-$B$2)/(52*E3-1))</f>
        <v>-2.183203270159792E-2</v>
      </c>
      <c r="M3" s="37">
        <f>+J3-L3</f>
        <v>1.9428902930940239E-16</v>
      </c>
      <c r="O3" s="47">
        <v>2</v>
      </c>
      <c r="P3" s="48">
        <f t="shared" si="2"/>
        <v>9.7087378640776691E-3</v>
      </c>
      <c r="Q3" s="48">
        <f t="shared" si="3"/>
        <v>1.9417475728155338E-2</v>
      </c>
      <c r="R3" s="48">
        <f t="shared" si="4"/>
        <v>3.8834951456310676E-2</v>
      </c>
      <c r="S3" s="48">
        <f t="shared" si="5"/>
        <v>0.93203883495145634</v>
      </c>
      <c r="T3" s="48">
        <f t="shared" si="6"/>
        <v>-0.2038834951456312</v>
      </c>
    </row>
    <row r="4" spans="1:21" x14ac:dyDescent="0.3">
      <c r="A4" t="s">
        <v>94</v>
      </c>
      <c r="B4" s="1">
        <v>5</v>
      </c>
      <c r="D4">
        <f t="shared" ref="D4:D67" si="13">+D3-1</f>
        <v>414</v>
      </c>
      <c r="E4" s="2">
        <f t="shared" si="7"/>
        <v>7.9615384615384617</v>
      </c>
      <c r="F4" s="39">
        <f t="shared" si="8"/>
        <v>1.6856025330601602E-2</v>
      </c>
      <c r="G4" s="39">
        <f t="shared" si="0"/>
        <v>1.9277332836654872E-2</v>
      </c>
      <c r="H4" s="39">
        <f t="shared" si="9"/>
        <v>3.8554665673309743E-2</v>
      </c>
      <c r="I4" s="19">
        <f t="shared" si="1"/>
        <v>0.92531197615943372</v>
      </c>
      <c r="J4" s="52">
        <f t="shared" si="10"/>
        <v>-2.19780219780219E-2</v>
      </c>
      <c r="K4" s="52">
        <f t="shared" si="11"/>
        <v>3.8461538461538464E-2</v>
      </c>
      <c r="L4">
        <f t="shared" si="12"/>
        <v>-2.1978021978021976E-2</v>
      </c>
      <c r="M4" s="37">
        <f t="shared" ref="M3:M66" si="14">+J4-L4</f>
        <v>7.6327832942979512E-17</v>
      </c>
      <c r="O4" s="47">
        <v>3</v>
      </c>
      <c r="P4" s="48">
        <f t="shared" si="2"/>
        <v>1.2903225806451613E-2</v>
      </c>
      <c r="Q4" s="48">
        <f t="shared" si="3"/>
        <v>1.935483870967742E-2</v>
      </c>
      <c r="R4" s="48">
        <f t="shared" si="4"/>
        <v>3.870967741935484E-2</v>
      </c>
      <c r="S4" s="48">
        <f t="shared" si="5"/>
        <v>0.92903225806451606</v>
      </c>
      <c r="T4" s="48">
        <f t="shared" si="6"/>
        <v>-0.1225806451612903</v>
      </c>
    </row>
    <row r="5" spans="1:21" x14ac:dyDescent="0.3">
      <c r="A5" t="s">
        <v>5</v>
      </c>
      <c r="B5" s="1">
        <v>8</v>
      </c>
      <c r="D5">
        <f t="shared" si="13"/>
        <v>413</v>
      </c>
      <c r="E5" s="2">
        <f t="shared" si="7"/>
        <v>7.9423076923076925</v>
      </c>
      <c r="F5" s="39">
        <f t="shared" si="8"/>
        <v>1.685026138909634E-2</v>
      </c>
      <c r="G5" s="39">
        <f t="shared" si="0"/>
        <v>1.927744585511576E-2</v>
      </c>
      <c r="H5" s="39">
        <f t="shared" si="9"/>
        <v>3.855489171023152E-2</v>
      </c>
      <c r="I5" s="19">
        <f t="shared" si="1"/>
        <v>0.92531740104555649</v>
      </c>
      <c r="J5" s="52">
        <f t="shared" si="10"/>
        <v>-2.2124719940254001E-2</v>
      </c>
      <c r="K5" s="52">
        <f t="shared" si="11"/>
        <v>3.8461538461538464E-2</v>
      </c>
      <c r="L5">
        <f t="shared" si="12"/>
        <v>-2.2124719940253921E-2</v>
      </c>
      <c r="M5" s="37">
        <f t="shared" si="14"/>
        <v>-7.9797279894933126E-17</v>
      </c>
      <c r="O5" s="47">
        <v>4</v>
      </c>
      <c r="P5" s="48">
        <f t="shared" si="2"/>
        <v>1.4492753623188406E-2</v>
      </c>
      <c r="Q5" s="48">
        <f t="shared" si="3"/>
        <v>1.932367149758454E-2</v>
      </c>
      <c r="R5" s="48">
        <f t="shared" si="4"/>
        <v>3.864734299516908E-2</v>
      </c>
      <c r="S5" s="48">
        <f t="shared" si="5"/>
        <v>0.92753623188405809</v>
      </c>
      <c r="T5" s="48">
        <f t="shared" si="6"/>
        <v>-8.2125603864734442E-2</v>
      </c>
    </row>
    <row r="6" spans="1:21" x14ac:dyDescent="0.3">
      <c r="C6" s="19"/>
      <c r="D6">
        <f t="shared" si="13"/>
        <v>412</v>
      </c>
      <c r="E6" s="2">
        <f t="shared" si="7"/>
        <v>7.9230769230769234</v>
      </c>
      <c r="F6" s="39">
        <f t="shared" si="8"/>
        <v>1.6844469399213927E-2</v>
      </c>
      <c r="G6" s="39">
        <f t="shared" si="0"/>
        <v>1.9277559423544827E-2</v>
      </c>
      <c r="H6" s="39">
        <f t="shared" si="9"/>
        <v>3.8555118847089655E-2</v>
      </c>
      <c r="I6" s="19">
        <f t="shared" si="1"/>
        <v>0.92532285233015166</v>
      </c>
      <c r="J6" s="52">
        <f t="shared" si="10"/>
        <v>-2.2272131761182812E-2</v>
      </c>
      <c r="K6" s="52">
        <f t="shared" si="11"/>
        <v>3.8461538461538464E-2</v>
      </c>
      <c r="L6">
        <f t="shared" si="12"/>
        <v>-2.2272131761182853E-2</v>
      </c>
      <c r="M6" s="37">
        <f t="shared" si="14"/>
        <v>4.163336342344337E-17</v>
      </c>
      <c r="O6" s="47">
        <v>5</v>
      </c>
      <c r="P6" s="48">
        <f t="shared" si="2"/>
        <v>1.5444015444015444E-2</v>
      </c>
      <c r="Q6" s="48">
        <f t="shared" si="3"/>
        <v>1.9305019305019305E-2</v>
      </c>
      <c r="R6" s="48">
        <f t="shared" si="4"/>
        <v>3.8610038610038609E-2</v>
      </c>
      <c r="S6" s="48">
        <f t="shared" si="5"/>
        <v>0.92664092664092668</v>
      </c>
      <c r="T6" s="48">
        <f t="shared" si="6"/>
        <v>-5.791505791505791E-2</v>
      </c>
    </row>
    <row r="7" spans="1:21" x14ac:dyDescent="0.3">
      <c r="D7">
        <f t="shared" si="13"/>
        <v>411</v>
      </c>
      <c r="E7" s="2">
        <f t="shared" si="7"/>
        <v>7.9038461538461542</v>
      </c>
      <c r="F7" s="39">
        <f t="shared" si="8"/>
        <v>1.6838649155722328E-2</v>
      </c>
      <c r="G7" s="39">
        <f t="shared" si="0"/>
        <v>1.9277673545966229E-2</v>
      </c>
      <c r="H7" s="39">
        <f t="shared" si="9"/>
        <v>3.8555347091932458E-2</v>
      </c>
      <c r="I7" s="19">
        <f t="shared" si="1"/>
        <v>0.92532833020637906</v>
      </c>
      <c r="J7" s="52">
        <f t="shared" si="10"/>
        <v>-2.2420262664165191E-2</v>
      </c>
      <c r="K7" s="52">
        <f t="shared" si="11"/>
        <v>3.8461538461538464E-2</v>
      </c>
      <c r="L7">
        <f t="shared" si="12"/>
        <v>-2.2420262664165101E-2</v>
      </c>
      <c r="M7" s="37">
        <f t="shared" si="14"/>
        <v>-9.0205620750793969E-17</v>
      </c>
      <c r="O7" s="50">
        <v>6</v>
      </c>
      <c r="P7" s="51">
        <f t="shared" si="2"/>
        <v>1.607717041800643E-2</v>
      </c>
      <c r="Q7" s="51">
        <f t="shared" si="3"/>
        <v>1.9292604501607719E-2</v>
      </c>
      <c r="R7" s="51">
        <f t="shared" si="4"/>
        <v>3.8585209003215437E-2</v>
      </c>
      <c r="S7" s="51">
        <f t="shared" si="5"/>
        <v>0.92604501607717049</v>
      </c>
      <c r="T7" s="51">
        <f t="shared" si="6"/>
        <v>-4.1800643086816747E-2</v>
      </c>
      <c r="U7" t="s">
        <v>103</v>
      </c>
    </row>
    <row r="8" spans="1:21" x14ac:dyDescent="0.3">
      <c r="D8">
        <f t="shared" si="13"/>
        <v>410</v>
      </c>
      <c r="E8" s="2">
        <f t="shared" si="7"/>
        <v>7.884615384615385</v>
      </c>
      <c r="F8" s="39">
        <f t="shared" si="8"/>
        <v>1.6832800451382361E-2</v>
      </c>
      <c r="G8" s="39">
        <f t="shared" si="0"/>
        <v>1.9277788226443483E-2</v>
      </c>
      <c r="H8" s="39">
        <f t="shared" si="9"/>
        <v>3.8555576452886965E-2</v>
      </c>
      <c r="I8" s="19">
        <f t="shared" si="1"/>
        <v>0.92533383486928722</v>
      </c>
      <c r="J8" s="52">
        <f t="shared" si="10"/>
        <v>-2.2569117923641135E-2</v>
      </c>
      <c r="K8" s="52">
        <f t="shared" si="11"/>
        <v>3.8461538461538464E-2</v>
      </c>
      <c r="L8">
        <f t="shared" si="12"/>
        <v>-2.2569117923641149E-2</v>
      </c>
      <c r="M8" s="37">
        <f t="shared" si="14"/>
        <v>0</v>
      </c>
      <c r="O8" s="47">
        <v>7</v>
      </c>
      <c r="P8" s="48">
        <f t="shared" si="2"/>
        <v>1.6528925619834711E-2</v>
      </c>
      <c r="Q8" s="48">
        <f t="shared" si="3"/>
        <v>1.928374655647383E-2</v>
      </c>
      <c r="R8" s="48">
        <f t="shared" si="4"/>
        <v>3.8567493112947659E-2</v>
      </c>
      <c r="S8" s="48">
        <f t="shared" si="5"/>
        <v>0.92561983471074394</v>
      </c>
      <c r="T8" s="48">
        <f t="shared" si="6"/>
        <v>-3.0303030303030387E-2</v>
      </c>
    </row>
    <row r="9" spans="1:21" x14ac:dyDescent="0.3">
      <c r="D9">
        <f t="shared" si="13"/>
        <v>409</v>
      </c>
      <c r="E9" s="2">
        <f t="shared" si="7"/>
        <v>7.865384615384615</v>
      </c>
      <c r="F9" s="39">
        <f t="shared" si="8"/>
        <v>1.6826923076923076E-2</v>
      </c>
      <c r="G9" s="39">
        <f t="shared" si="0"/>
        <v>1.9277903469079937E-2</v>
      </c>
      <c r="H9" s="39">
        <f t="shared" si="9"/>
        <v>3.8555806938159874E-2</v>
      </c>
      <c r="I9" s="19">
        <f t="shared" si="1"/>
        <v>0.92533936651583704</v>
      </c>
      <c r="J9" s="52">
        <f t="shared" si="10"/>
        <v>-2.271870286576172E-2</v>
      </c>
      <c r="K9" s="52">
        <f t="shared" si="11"/>
        <v>3.8461538461538464E-2</v>
      </c>
      <c r="L9">
        <f t="shared" si="12"/>
        <v>-2.2718702865761692E-2</v>
      </c>
      <c r="M9" s="37">
        <f t="shared" si="14"/>
        <v>-2.7755575615628914E-17</v>
      </c>
      <c r="O9" s="47">
        <v>8</v>
      </c>
      <c r="P9" s="48">
        <f t="shared" si="2"/>
        <v>1.6867469879518072E-2</v>
      </c>
      <c r="Q9" s="48">
        <f t="shared" si="3"/>
        <v>1.9277108433734941E-2</v>
      </c>
      <c r="R9" s="48">
        <f t="shared" si="4"/>
        <v>3.8554216867469883E-2</v>
      </c>
      <c r="S9" s="48">
        <f t="shared" si="5"/>
        <v>0.92530120481927713</v>
      </c>
      <c r="T9" s="48">
        <f t="shared" si="6"/>
        <v>-2.1686746987951699E-2</v>
      </c>
    </row>
    <row r="10" spans="1:21" x14ac:dyDescent="0.3">
      <c r="D10">
        <f t="shared" si="13"/>
        <v>408</v>
      </c>
      <c r="E10" s="2">
        <f t="shared" si="7"/>
        <v>7.8461538461538458</v>
      </c>
      <c r="F10" s="39">
        <f t="shared" si="8"/>
        <v>1.6821016821016822E-2</v>
      </c>
      <c r="G10" s="39">
        <f t="shared" si="0"/>
        <v>1.9278019278019278E-2</v>
      </c>
      <c r="H10" s="39">
        <f t="shared" si="9"/>
        <v>3.8556038556038556E-2</v>
      </c>
      <c r="I10" s="19">
        <f t="shared" si="1"/>
        <v>0.92534492534492541</v>
      </c>
      <c r="J10" s="52">
        <f t="shared" si="10"/>
        <v>-2.2869022869022926E-2</v>
      </c>
      <c r="K10" s="52">
        <f t="shared" si="11"/>
        <v>3.8461538461538464E-2</v>
      </c>
      <c r="L10">
        <f t="shared" si="12"/>
        <v>-2.286902286902287E-2</v>
      </c>
      <c r="M10" s="37">
        <f t="shared" si="14"/>
        <v>-5.5511151231257827E-17</v>
      </c>
      <c r="O10" s="53"/>
      <c r="P10" s="54"/>
      <c r="Q10" s="54"/>
      <c r="R10" s="54"/>
      <c r="S10" s="54"/>
      <c r="T10" s="54"/>
    </row>
    <row r="11" spans="1:21" x14ac:dyDescent="0.3">
      <c r="D11">
        <f t="shared" si="13"/>
        <v>407</v>
      </c>
      <c r="E11" s="2">
        <f t="shared" si="7"/>
        <v>7.8269230769230766</v>
      </c>
      <c r="F11" s="39">
        <f t="shared" si="8"/>
        <v>1.6815081470253884E-2</v>
      </c>
      <c r="G11" s="39">
        <f t="shared" si="0"/>
        <v>1.9278135657446002E-2</v>
      </c>
      <c r="H11" s="39">
        <f t="shared" si="9"/>
        <v>3.8556271314892004E-2</v>
      </c>
      <c r="I11" s="19">
        <f t="shared" si="1"/>
        <v>0.92535051155740811</v>
      </c>
      <c r="J11" s="52">
        <f t="shared" si="10"/>
        <v>-2.3020083364911015E-2</v>
      </c>
      <c r="K11" s="52">
        <f t="shared" si="11"/>
        <v>3.8461538461538464E-2</v>
      </c>
      <c r="L11">
        <f t="shared" si="12"/>
        <v>-2.3020083364910952E-2</v>
      </c>
      <c r="M11" s="37">
        <f t="shared" si="14"/>
        <v>-6.2450045135165055E-17</v>
      </c>
    </row>
    <row r="12" spans="1:21" x14ac:dyDescent="0.3">
      <c r="D12">
        <f t="shared" si="13"/>
        <v>406</v>
      </c>
      <c r="E12" s="2">
        <f t="shared" si="7"/>
        <v>7.8076923076923075</v>
      </c>
      <c r="F12" s="39">
        <f t="shared" si="8"/>
        <v>1.6809116809116807E-2</v>
      </c>
      <c r="G12" s="39">
        <f t="shared" si="0"/>
        <v>1.9278252611585944E-2</v>
      </c>
      <c r="H12" s="39">
        <f t="shared" si="9"/>
        <v>3.8556505223171889E-2</v>
      </c>
      <c r="I12" s="19">
        <f t="shared" si="1"/>
        <v>0.92535612535612533</v>
      </c>
      <c r="J12" s="52">
        <f t="shared" si="10"/>
        <v>-2.3171889838556559E-2</v>
      </c>
      <c r="K12" s="52">
        <f t="shared" si="11"/>
        <v>3.8461538461538464E-2</v>
      </c>
      <c r="L12">
        <f t="shared" si="12"/>
        <v>-2.3171889838556507E-2</v>
      </c>
      <c r="M12" s="37">
        <f t="shared" si="14"/>
        <v>-5.2041704279304213E-17</v>
      </c>
    </row>
    <row r="13" spans="1:21" x14ac:dyDescent="0.3">
      <c r="D13">
        <f t="shared" si="13"/>
        <v>405</v>
      </c>
      <c r="E13" s="2">
        <f t="shared" si="7"/>
        <v>7.7884615384615383</v>
      </c>
      <c r="F13" s="39">
        <f t="shared" si="8"/>
        <v>1.6803122619954303E-2</v>
      </c>
      <c r="G13" s="39">
        <f t="shared" si="0"/>
        <v>1.9278370144706777E-2</v>
      </c>
      <c r="H13" s="39">
        <f t="shared" si="9"/>
        <v>3.8556740289413555E-2</v>
      </c>
      <c r="I13" s="19">
        <f t="shared" si="1"/>
        <v>0.92536176694592531</v>
      </c>
      <c r="J13" s="52">
        <f t="shared" si="10"/>
        <v>-2.3324447829398243E-2</v>
      </c>
      <c r="K13" s="52">
        <f t="shared" si="11"/>
        <v>3.8461538461538464E-2</v>
      </c>
      <c r="L13">
        <f t="shared" si="12"/>
        <v>-2.3324447829398326E-2</v>
      </c>
      <c r="M13" s="37">
        <f t="shared" si="14"/>
        <v>8.3266726846886741E-17</v>
      </c>
    </row>
    <row r="14" spans="1:21" x14ac:dyDescent="0.3">
      <c r="D14">
        <f t="shared" si="13"/>
        <v>404</v>
      </c>
      <c r="E14" s="2">
        <f t="shared" si="7"/>
        <v>7.7692307692307692</v>
      </c>
      <c r="F14" s="39">
        <f t="shared" si="8"/>
        <v>1.6797098682954762E-2</v>
      </c>
      <c r="G14" s="39">
        <f t="shared" si="0"/>
        <v>1.9278488261118533E-2</v>
      </c>
      <c r="H14" s="39">
        <f t="shared" si="9"/>
        <v>3.8556976522237066E-2</v>
      </c>
      <c r="I14" s="19">
        <f t="shared" si="1"/>
        <v>0.92536743653368958</v>
      </c>
      <c r="J14" s="52">
        <f t="shared" si="10"/>
        <v>-2.3477762931857216E-2</v>
      </c>
      <c r="K14" s="52">
        <f t="shared" si="11"/>
        <v>3.8461538461538464E-2</v>
      </c>
      <c r="L14">
        <f t="shared" si="12"/>
        <v>-2.3477762931857226E-2</v>
      </c>
      <c r="M14" s="37">
        <f t="shared" si="14"/>
        <v>0</v>
      </c>
    </row>
    <row r="15" spans="1:21" x14ac:dyDescent="0.3">
      <c r="D15">
        <f t="shared" si="13"/>
        <v>403</v>
      </c>
      <c r="E15" s="2">
        <f t="shared" si="7"/>
        <v>7.75</v>
      </c>
      <c r="F15" s="39">
        <f t="shared" si="8"/>
        <v>1.6791044776119403E-2</v>
      </c>
      <c r="G15" s="39">
        <f t="shared" si="0"/>
        <v>1.9278606965174128E-2</v>
      </c>
      <c r="H15" s="39">
        <f t="shared" si="9"/>
        <v>3.8557213930348257E-2</v>
      </c>
      <c r="I15" s="19">
        <f t="shared" si="1"/>
        <v>0.92537313432835822</v>
      </c>
      <c r="J15" s="52">
        <f t="shared" si="10"/>
        <v>-2.3631840796019987E-2</v>
      </c>
      <c r="K15" s="52">
        <f t="shared" si="11"/>
        <v>3.8461538461538464E-2</v>
      </c>
      <c r="L15">
        <f t="shared" si="12"/>
        <v>-2.36318407960199E-2</v>
      </c>
      <c r="M15" s="37">
        <f t="shared" si="14"/>
        <v>-8.6736173798840355E-17</v>
      </c>
    </row>
    <row r="16" spans="1:21" x14ac:dyDescent="0.3">
      <c r="D16">
        <f t="shared" si="13"/>
        <v>402</v>
      </c>
      <c r="E16" s="2">
        <f t="shared" si="7"/>
        <v>7.7307692307692308</v>
      </c>
      <c r="F16" s="39">
        <f t="shared" si="8"/>
        <v>1.6784960675234991E-2</v>
      </c>
      <c r="G16" s="39">
        <f t="shared" si="0"/>
        <v>1.9278726261269901E-2</v>
      </c>
      <c r="H16" s="39">
        <f t="shared" si="9"/>
        <v>3.8557452522539802E-2</v>
      </c>
      <c r="I16" s="19">
        <f t="shared" si="1"/>
        <v>0.92537886054095531</v>
      </c>
      <c r="J16" s="52">
        <f t="shared" si="10"/>
        <v>-2.3786687128333095E-2</v>
      </c>
      <c r="K16" s="52">
        <f t="shared" si="11"/>
        <v>3.8461538461538464E-2</v>
      </c>
      <c r="L16">
        <f t="shared" si="12"/>
        <v>-2.3786687128333012E-2</v>
      </c>
      <c r="M16" s="37">
        <f t="shared" si="14"/>
        <v>-8.3266726846886741E-17</v>
      </c>
    </row>
    <row r="17" spans="4:13" x14ac:dyDescent="0.3">
      <c r="D17">
        <f t="shared" si="13"/>
        <v>401</v>
      </c>
      <c r="E17" s="2">
        <f t="shared" si="7"/>
        <v>7.7115384615384617</v>
      </c>
      <c r="F17" s="39">
        <f t="shared" si="8"/>
        <v>1.6778846153846155E-2</v>
      </c>
      <c r="G17" s="39">
        <f t="shared" si="0"/>
        <v>1.9278846153846153E-2</v>
      </c>
      <c r="H17" s="39">
        <f t="shared" si="9"/>
        <v>3.8557692307692307E-2</v>
      </c>
      <c r="I17" s="19">
        <f t="shared" si="1"/>
        <v>0.92538461538461536</v>
      </c>
      <c r="J17" s="52">
        <f t="shared" si="10"/>
        <v>-2.3942307692307763E-2</v>
      </c>
      <c r="K17" s="52">
        <f t="shared" si="11"/>
        <v>3.8461538461538464E-2</v>
      </c>
      <c r="L17">
        <f t="shared" si="12"/>
        <v>-2.3942307692307693E-2</v>
      </c>
      <c r="M17" s="37">
        <f t="shared" si="14"/>
        <v>-6.9388939039072284E-17</v>
      </c>
    </row>
    <row r="18" spans="4:13" x14ac:dyDescent="0.3">
      <c r="D18">
        <f t="shared" si="13"/>
        <v>400</v>
      </c>
      <c r="E18" s="2">
        <f t="shared" si="7"/>
        <v>7.6923076923076925</v>
      </c>
      <c r="F18" s="39">
        <f t="shared" si="8"/>
        <v>1.67727009832273E-2</v>
      </c>
      <c r="G18" s="39">
        <f t="shared" si="0"/>
        <v>1.9278966647387701E-2</v>
      </c>
      <c r="H18" s="39">
        <f t="shared" si="9"/>
        <v>3.8557933294775401E-2</v>
      </c>
      <c r="I18" s="19">
        <f t="shared" si="1"/>
        <v>0.92539039907460963</v>
      </c>
      <c r="J18" s="52">
        <f t="shared" si="10"/>
        <v>-2.4098708309234662E-2</v>
      </c>
      <c r="K18" s="52">
        <f t="shared" si="11"/>
        <v>3.8461538461538464E-2</v>
      </c>
      <c r="L18">
        <f t="shared" si="12"/>
        <v>-2.4098708309234624E-2</v>
      </c>
      <c r="M18" s="37">
        <f t="shared" si="14"/>
        <v>-3.8163916471489756E-17</v>
      </c>
    </row>
    <row r="19" spans="4:13" x14ac:dyDescent="0.3">
      <c r="D19">
        <f t="shared" si="13"/>
        <v>399</v>
      </c>
      <c r="E19" s="2">
        <f t="shared" si="7"/>
        <v>7.6730769230769234</v>
      </c>
      <c r="F19" s="39">
        <f t="shared" si="8"/>
        <v>1.6766524932354077E-2</v>
      </c>
      <c r="G19" s="39">
        <f t="shared" si="0"/>
        <v>1.927908774642443E-2</v>
      </c>
      <c r="H19" s="39">
        <f t="shared" si="9"/>
        <v>3.8558175492848859E-2</v>
      </c>
      <c r="I19" s="19">
        <f t="shared" si="1"/>
        <v>0.92539621182837262</v>
      </c>
      <c r="J19" s="52">
        <f t="shared" si="10"/>
        <v>-2.4255894858909999E-2</v>
      </c>
      <c r="K19" s="52">
        <f t="shared" si="11"/>
        <v>3.8461538461538464E-2</v>
      </c>
      <c r="L19">
        <f t="shared" si="12"/>
        <v>-2.4255894858909933E-2</v>
      </c>
      <c r="M19" s="37">
        <f t="shared" si="14"/>
        <v>-6.591949208711867E-17</v>
      </c>
    </row>
    <row r="20" spans="4:13" x14ac:dyDescent="0.3">
      <c r="D20">
        <f t="shared" si="13"/>
        <v>398</v>
      </c>
      <c r="E20" s="2">
        <f t="shared" si="7"/>
        <v>7.6538461538461542</v>
      </c>
      <c r="F20" s="39">
        <f t="shared" si="8"/>
        <v>1.6760317767874445E-2</v>
      </c>
      <c r="G20" s="39">
        <f t="shared" si="0"/>
        <v>1.9279209455531875E-2</v>
      </c>
      <c r="H20" s="39">
        <f t="shared" si="9"/>
        <v>3.8558418911063749E-2</v>
      </c>
      <c r="I20" s="19">
        <f t="shared" si="1"/>
        <v>0.92540205386552998</v>
      </c>
      <c r="J20" s="52">
        <f t="shared" si="10"/>
        <v>-2.4413873280371923E-2</v>
      </c>
      <c r="K20" s="52">
        <f t="shared" si="11"/>
        <v>3.8461538461538464E-2</v>
      </c>
      <c r="L20">
        <f t="shared" si="12"/>
        <v>-2.441387328037202E-2</v>
      </c>
      <c r="M20" s="37">
        <f t="shared" si="14"/>
        <v>9.7144514654701197E-17</v>
      </c>
    </row>
    <row r="21" spans="4:13" x14ac:dyDescent="0.3">
      <c r="D21">
        <f t="shared" si="13"/>
        <v>397</v>
      </c>
      <c r="E21" s="2">
        <f t="shared" si="7"/>
        <v>7.634615384615385</v>
      </c>
      <c r="F21" s="39">
        <f t="shared" si="8"/>
        <v>1.6754079254079256E-2</v>
      </c>
      <c r="G21" s="39">
        <f t="shared" si="0"/>
        <v>1.927933177933178E-2</v>
      </c>
      <c r="H21" s="39">
        <f t="shared" si="9"/>
        <v>3.855866355866356E-2</v>
      </c>
      <c r="I21" s="19">
        <f t="shared" si="1"/>
        <v>0.92540792540792538</v>
      </c>
      <c r="J21" s="52">
        <f t="shared" si="10"/>
        <v>-2.4572649572649485E-2</v>
      </c>
      <c r="K21" s="52">
        <f t="shared" si="11"/>
        <v>3.8461538461538464E-2</v>
      </c>
      <c r="L21">
        <f t="shared" si="12"/>
        <v>-2.4572649572649572E-2</v>
      </c>
      <c r="M21" s="37">
        <f t="shared" si="14"/>
        <v>8.6736173798840355E-17</v>
      </c>
    </row>
    <row r="22" spans="4:13" x14ac:dyDescent="0.3">
      <c r="D22">
        <f t="shared" si="13"/>
        <v>396</v>
      </c>
      <c r="E22" s="2">
        <f t="shared" si="7"/>
        <v>7.615384615384615</v>
      </c>
      <c r="F22" s="39">
        <f t="shared" si="8"/>
        <v>1.6747809152872443E-2</v>
      </c>
      <c r="G22" s="39">
        <f t="shared" si="0"/>
        <v>1.9279454722492696E-2</v>
      </c>
      <c r="H22" s="39">
        <f t="shared" si="9"/>
        <v>3.8558909444985391E-2</v>
      </c>
      <c r="I22" s="19">
        <f t="shared" si="1"/>
        <v>0.92541382667964944</v>
      </c>
      <c r="J22" s="52">
        <f t="shared" si="10"/>
        <v>-2.4732229795520921E-2</v>
      </c>
      <c r="K22" s="52">
        <f t="shared" si="11"/>
        <v>3.8461538461538464E-2</v>
      </c>
      <c r="L22">
        <f t="shared" si="12"/>
        <v>-2.4732229795520935E-2</v>
      </c>
      <c r="M22" s="37">
        <f t="shared" si="14"/>
        <v>0</v>
      </c>
    </row>
    <row r="23" spans="4:13" x14ac:dyDescent="0.3">
      <c r="D23">
        <f t="shared" si="13"/>
        <v>395</v>
      </c>
      <c r="E23" s="2">
        <f t="shared" si="7"/>
        <v>7.5961538461538458</v>
      </c>
      <c r="F23" s="39">
        <f t="shared" si="8"/>
        <v>1.6741507223740727E-2</v>
      </c>
      <c r="G23" s="39">
        <f t="shared" si="0"/>
        <v>1.9279578289730571E-2</v>
      </c>
      <c r="H23" s="39">
        <f t="shared" si="9"/>
        <v>3.8559156579461143E-2</v>
      </c>
      <c r="I23" s="19">
        <f t="shared" si="1"/>
        <v>0.92541975790706754</v>
      </c>
      <c r="J23" s="52">
        <f t="shared" si="10"/>
        <v>-2.4892620070285143E-2</v>
      </c>
      <c r="K23" s="52">
        <f t="shared" si="11"/>
        <v>3.8461538461538464E-2</v>
      </c>
      <c r="L23">
        <f t="shared" si="12"/>
        <v>-2.4892620070285046E-2</v>
      </c>
      <c r="M23" s="37">
        <f t="shared" si="14"/>
        <v>-9.7144514654701197E-17</v>
      </c>
    </row>
    <row r="24" spans="4:13" x14ac:dyDescent="0.3">
      <c r="D24">
        <f t="shared" si="13"/>
        <v>394</v>
      </c>
      <c r="E24" s="2">
        <f t="shared" si="7"/>
        <v>7.5769230769230766</v>
      </c>
      <c r="F24" s="39">
        <f t="shared" si="8"/>
        <v>1.6735173223722841E-2</v>
      </c>
      <c r="G24" s="39">
        <f t="shared" si="0"/>
        <v>1.9279702485809354E-2</v>
      </c>
      <c r="H24" s="39">
        <f t="shared" si="9"/>
        <v>3.8559404971618708E-2</v>
      </c>
      <c r="I24" s="19">
        <f t="shared" si="1"/>
        <v>0.92542571931884909</v>
      </c>
      <c r="J24" s="52">
        <f t="shared" si="10"/>
        <v>-2.5053826580544225E-2</v>
      </c>
      <c r="K24" s="52">
        <f t="shared" si="11"/>
        <v>3.8461538461538464E-2</v>
      </c>
      <c r="L24">
        <f t="shared" si="12"/>
        <v>-2.5053826580544138E-2</v>
      </c>
      <c r="M24" s="37">
        <f t="shared" si="14"/>
        <v>-8.6736173798840355E-17</v>
      </c>
    </row>
    <row r="25" spans="4:13" x14ac:dyDescent="0.3">
      <c r="D25">
        <f t="shared" si="13"/>
        <v>393</v>
      </c>
      <c r="E25" s="2">
        <f t="shared" si="7"/>
        <v>7.5576923076923075</v>
      </c>
      <c r="F25" s="39">
        <f t="shared" si="8"/>
        <v>1.6728806907378335E-2</v>
      </c>
      <c r="G25" s="39">
        <f t="shared" si="0"/>
        <v>1.9279827315541599E-2</v>
      </c>
      <c r="H25" s="39">
        <f t="shared" si="9"/>
        <v>3.8559654631083198E-2</v>
      </c>
      <c r="I25" s="19">
        <f t="shared" si="1"/>
        <v>0.92543171114599687</v>
      </c>
      <c r="J25" s="52">
        <f t="shared" si="10"/>
        <v>-2.5215855572998547E-2</v>
      </c>
      <c r="K25" s="52">
        <f t="shared" si="11"/>
        <v>3.8461538461538464E-2</v>
      </c>
      <c r="L25">
        <f t="shared" si="12"/>
        <v>-2.5215855572998432E-2</v>
      </c>
      <c r="M25" s="37">
        <f t="shared" si="14"/>
        <v>-1.1449174941446927E-16</v>
      </c>
    </row>
    <row r="26" spans="4:13" x14ac:dyDescent="0.3">
      <c r="D26">
        <f t="shared" si="13"/>
        <v>392</v>
      </c>
      <c r="E26" s="2">
        <f t="shared" si="7"/>
        <v>7.5384615384615383</v>
      </c>
      <c r="F26" s="39">
        <f t="shared" si="8"/>
        <v>1.6722408026755852E-2</v>
      </c>
      <c r="G26" s="39">
        <f t="shared" si="0"/>
        <v>1.9279952783789099E-2</v>
      </c>
      <c r="H26" s="39">
        <f t="shared" si="9"/>
        <v>3.8559905567578198E-2</v>
      </c>
      <c r="I26" s="19">
        <f t="shared" si="1"/>
        <v>0.92543773362187687</v>
      </c>
      <c r="J26" s="52">
        <f t="shared" si="10"/>
        <v>-2.5378713358253036E-2</v>
      </c>
      <c r="K26" s="52">
        <f t="shared" si="11"/>
        <v>3.8461538461538464E-2</v>
      </c>
      <c r="L26">
        <f t="shared" si="12"/>
        <v>-2.5378713358253001E-2</v>
      </c>
      <c r="M26" s="37">
        <f t="shared" si="14"/>
        <v>-3.4694469519536142E-17</v>
      </c>
    </row>
    <row r="27" spans="4:13" x14ac:dyDescent="0.3">
      <c r="D27">
        <f t="shared" si="13"/>
        <v>391</v>
      </c>
      <c r="E27" s="2">
        <f t="shared" si="7"/>
        <v>7.5192307692307692</v>
      </c>
      <c r="F27" s="39">
        <f t="shared" si="8"/>
        <v>1.6715976331360946E-2</v>
      </c>
      <c r="G27" s="39">
        <f t="shared" si="0"/>
        <v>1.9280078895463511E-2</v>
      </c>
      <c r="H27" s="39">
        <f t="shared" si="9"/>
        <v>3.8560157790927023E-2</v>
      </c>
      <c r="I27" s="19">
        <f t="shared" si="1"/>
        <v>0.92544378698224861</v>
      </c>
      <c r="J27" s="52">
        <f t="shared" si="10"/>
        <v>-2.5542406311637178E-2</v>
      </c>
      <c r="K27" s="52">
        <f t="shared" si="11"/>
        <v>3.8461538461538464E-2</v>
      </c>
      <c r="L27">
        <f t="shared" si="12"/>
        <v>-2.5542406311637081E-2</v>
      </c>
      <c r="M27" s="37">
        <f t="shared" si="14"/>
        <v>-9.7144514654701197E-17</v>
      </c>
    </row>
    <row r="28" spans="4:13" x14ac:dyDescent="0.3">
      <c r="D28">
        <f t="shared" si="13"/>
        <v>390</v>
      </c>
      <c r="E28" s="2">
        <f t="shared" si="7"/>
        <v>7.5</v>
      </c>
      <c r="F28" s="39">
        <f t="shared" si="8"/>
        <v>1.6709511568123392E-2</v>
      </c>
      <c r="G28" s="39">
        <f t="shared" si="0"/>
        <v>1.9280205655526992E-2</v>
      </c>
      <c r="H28" s="39">
        <f t="shared" si="9"/>
        <v>3.8560411311053984E-2</v>
      </c>
      <c r="I28" s="19">
        <f t="shared" si="1"/>
        <v>0.92544987146529556</v>
      </c>
      <c r="J28" s="52">
        <f t="shared" si="10"/>
        <v>-2.5706940874035911E-2</v>
      </c>
      <c r="K28" s="52">
        <f t="shared" si="11"/>
        <v>3.8461538461538464E-2</v>
      </c>
      <c r="L28">
        <f t="shared" si="12"/>
        <v>-2.570694087403599E-2</v>
      </c>
      <c r="M28" s="37">
        <f t="shared" si="14"/>
        <v>7.9797279894933126E-17</v>
      </c>
    </row>
    <row r="29" spans="4:13" x14ac:dyDescent="0.3">
      <c r="D29">
        <f t="shared" si="13"/>
        <v>389</v>
      </c>
      <c r="E29" s="2">
        <f t="shared" si="7"/>
        <v>7.4807692307692308</v>
      </c>
      <c r="F29" s="39">
        <f t="shared" si="8"/>
        <v>1.6703013481363996E-2</v>
      </c>
      <c r="G29" s="39">
        <f t="shared" si="0"/>
        <v>1.9280333068992864E-2</v>
      </c>
      <c r="H29" s="39">
        <f t="shared" si="9"/>
        <v>3.8560666137985727E-2</v>
      </c>
      <c r="I29" s="19">
        <f t="shared" si="1"/>
        <v>0.92545598731165735</v>
      </c>
      <c r="J29" s="52">
        <f t="shared" si="10"/>
        <v>-2.5872323552735832E-2</v>
      </c>
      <c r="K29" s="52">
        <f t="shared" si="11"/>
        <v>3.8461538461538464E-2</v>
      </c>
      <c r="L29">
        <f t="shared" si="12"/>
        <v>-2.5872323552735922E-2</v>
      </c>
      <c r="M29" s="37">
        <f t="shared" si="14"/>
        <v>9.0205620750793969E-17</v>
      </c>
    </row>
    <row r="30" spans="4:13" x14ac:dyDescent="0.3">
      <c r="D30">
        <f t="shared" si="13"/>
        <v>388</v>
      </c>
      <c r="E30" s="2">
        <f t="shared" si="7"/>
        <v>7.4615384615384617</v>
      </c>
      <c r="F30" s="39">
        <f t="shared" si="8"/>
        <v>1.6696481812760882E-2</v>
      </c>
      <c r="G30" s="39">
        <f t="shared" si="0"/>
        <v>1.9280461140926259E-2</v>
      </c>
      <c r="H30" s="39">
        <f t="shared" si="9"/>
        <v>3.8560922281852518E-2</v>
      </c>
      <c r="I30" s="19">
        <f t="shared" si="1"/>
        <v>0.92546213476446038</v>
      </c>
      <c r="J30" s="52">
        <f t="shared" si="10"/>
        <v>-2.603856092228185E-2</v>
      </c>
      <c r="K30" s="52">
        <f t="shared" si="11"/>
        <v>3.8461538461538464E-2</v>
      </c>
      <c r="L30">
        <f t="shared" si="12"/>
        <v>-2.603856092228185E-2</v>
      </c>
      <c r="M30" s="37">
        <f t="shared" si="14"/>
        <v>0</v>
      </c>
    </row>
    <row r="31" spans="4:13" x14ac:dyDescent="0.3">
      <c r="D31">
        <f t="shared" si="13"/>
        <v>387</v>
      </c>
      <c r="E31" s="2">
        <f t="shared" si="7"/>
        <v>7.4423076923076925</v>
      </c>
      <c r="F31" s="39">
        <f t="shared" si="8"/>
        <v>1.6689916301315267E-2</v>
      </c>
      <c r="G31" s="39">
        <f t="shared" si="0"/>
        <v>1.9280589876444799E-2</v>
      </c>
      <c r="H31" s="39">
        <f t="shared" si="9"/>
        <v>3.8561179752889599E-2</v>
      </c>
      <c r="I31" s="19">
        <f t="shared" si="1"/>
        <v>0.92546831406935037</v>
      </c>
      <c r="J31" s="52">
        <f t="shared" si="10"/>
        <v>-2.6205659625348821E-2</v>
      </c>
      <c r="K31" s="52">
        <f t="shared" si="11"/>
        <v>3.8461538461538464E-2</v>
      </c>
      <c r="L31">
        <f t="shared" si="12"/>
        <v>-2.6205659625348744E-2</v>
      </c>
      <c r="M31" s="37">
        <f t="shared" si="14"/>
        <v>-7.6327832942979512E-17</v>
      </c>
    </row>
    <row r="32" spans="4:13" x14ac:dyDescent="0.3">
      <c r="D32">
        <f t="shared" si="13"/>
        <v>386</v>
      </c>
      <c r="E32" s="2">
        <f t="shared" si="7"/>
        <v>7.4230769230769234</v>
      </c>
      <c r="F32" s="39">
        <f t="shared" si="8"/>
        <v>1.6683316683316685E-2</v>
      </c>
      <c r="G32" s="39">
        <f t="shared" si="0"/>
        <v>1.9280719280719283E-2</v>
      </c>
      <c r="H32" s="39">
        <f t="shared" si="9"/>
        <v>3.8561438561438566E-2</v>
      </c>
      <c r="I32" s="19">
        <f t="shared" si="1"/>
        <v>0.92547452547452547</v>
      </c>
      <c r="J32" s="52">
        <f t="shared" si="10"/>
        <v>-2.637362637362628E-2</v>
      </c>
      <c r="K32" s="52">
        <f t="shared" si="11"/>
        <v>3.8461538461538464E-2</v>
      </c>
      <c r="L32">
        <f t="shared" si="12"/>
        <v>-2.6373626373626374E-2</v>
      </c>
      <c r="M32" s="37">
        <f t="shared" si="14"/>
        <v>9.3675067702747583E-17</v>
      </c>
    </row>
    <row r="33" spans="4:13" x14ac:dyDescent="0.3">
      <c r="D33">
        <f t="shared" si="13"/>
        <v>385</v>
      </c>
      <c r="E33" s="2">
        <f t="shared" si="7"/>
        <v>7.4038461538461542</v>
      </c>
      <c r="F33" s="39">
        <f t="shared" si="8"/>
        <v>1.6676682692307692E-2</v>
      </c>
      <c r="G33" s="39">
        <f t="shared" si="0"/>
        <v>1.928084935897436E-2</v>
      </c>
      <c r="H33" s="39">
        <f t="shared" si="9"/>
        <v>3.856169871794872E-2</v>
      </c>
      <c r="I33" s="19">
        <f t="shared" si="1"/>
        <v>0.92548076923076927</v>
      </c>
      <c r="J33" s="52">
        <f t="shared" si="10"/>
        <v>-2.6542467948717952E-2</v>
      </c>
      <c r="K33" s="52">
        <f t="shared" si="11"/>
        <v>3.8461538461538464E-2</v>
      </c>
      <c r="L33">
        <f t="shared" si="12"/>
        <v>-2.6542467948717948E-2</v>
      </c>
      <c r="M33" s="37">
        <f t="shared" si="14"/>
        <v>0</v>
      </c>
    </row>
    <row r="34" spans="4:13" x14ac:dyDescent="0.3">
      <c r="D34">
        <f t="shared" si="13"/>
        <v>384</v>
      </c>
      <c r="E34" s="2">
        <f t="shared" si="7"/>
        <v>7.384615384615385</v>
      </c>
      <c r="F34" s="39">
        <f t="shared" si="8"/>
        <v>1.6670014059048003E-2</v>
      </c>
      <c r="G34" s="39">
        <f t="shared" si="0"/>
        <v>1.9280980116489255E-2</v>
      </c>
      <c r="H34" s="39">
        <f t="shared" si="9"/>
        <v>3.8561960232978511E-2</v>
      </c>
      <c r="I34" s="19">
        <f t="shared" si="1"/>
        <v>0.9254870455914842</v>
      </c>
      <c r="J34" s="52">
        <f t="shared" si="10"/>
        <v>-2.6712191203052793E-2</v>
      </c>
      <c r="K34" s="52">
        <f t="shared" si="11"/>
        <v>3.8461538461538464E-2</v>
      </c>
      <c r="L34">
        <f t="shared" si="12"/>
        <v>-2.6712191203052821E-2</v>
      </c>
      <c r="M34" s="37">
        <f t="shared" si="14"/>
        <v>2.7755575615628914E-17</v>
      </c>
    </row>
    <row r="35" spans="4:13" x14ac:dyDescent="0.3">
      <c r="D35">
        <f t="shared" si="13"/>
        <v>383</v>
      </c>
      <c r="E35" s="2">
        <f t="shared" si="7"/>
        <v>7.365384615384615</v>
      </c>
      <c r="F35" s="39">
        <f t="shared" si="8"/>
        <v>1.6663310511478048E-2</v>
      </c>
      <c r="G35" s="39">
        <f t="shared" si="0"/>
        <v>1.928111155859847E-2</v>
      </c>
      <c r="H35" s="39">
        <f t="shared" si="9"/>
        <v>3.8562223117196939E-2</v>
      </c>
      <c r="I35" s="19">
        <f t="shared" si="1"/>
        <v>0.92549335481272654</v>
      </c>
      <c r="J35" s="52">
        <f t="shared" si="10"/>
        <v>-2.6882803060813587E-2</v>
      </c>
      <c r="K35" s="52">
        <f t="shared" si="11"/>
        <v>3.8461538461538464E-2</v>
      </c>
      <c r="L35">
        <f t="shared" si="12"/>
        <v>-2.6882803060813535E-2</v>
      </c>
      <c r="M35" s="37">
        <f t="shared" si="14"/>
        <v>-5.2041704279304213E-17</v>
      </c>
    </row>
    <row r="36" spans="4:13" x14ac:dyDescent="0.3">
      <c r="D36">
        <f t="shared" si="13"/>
        <v>382</v>
      </c>
      <c r="E36" s="2">
        <f t="shared" si="7"/>
        <v>7.3461538461538458</v>
      </c>
      <c r="F36" s="39">
        <f t="shared" si="8"/>
        <v>1.6656571774682011E-2</v>
      </c>
      <c r="G36" s="39">
        <f t="shared" si="0"/>
        <v>1.928124369069251E-2</v>
      </c>
      <c r="H36" s="39">
        <f t="shared" si="9"/>
        <v>3.856248738138502E-2</v>
      </c>
      <c r="I36" s="19">
        <f t="shared" si="1"/>
        <v>0.92549969715324043</v>
      </c>
      <c r="J36" s="52">
        <f t="shared" si="10"/>
        <v>-2.7054310518877411E-2</v>
      </c>
      <c r="K36" s="52">
        <f t="shared" si="11"/>
        <v>3.8461538461538464E-2</v>
      </c>
      <c r="L36">
        <f t="shared" si="12"/>
        <v>-2.705431051887745E-2</v>
      </c>
      <c r="M36" s="37">
        <f t="shared" si="14"/>
        <v>3.8163916471489756E-17</v>
      </c>
    </row>
    <row r="37" spans="4:13" x14ac:dyDescent="0.3">
      <c r="D37">
        <f t="shared" si="13"/>
        <v>381</v>
      </c>
      <c r="E37" s="2">
        <f t="shared" si="7"/>
        <v>7.3269230769230766</v>
      </c>
      <c r="F37" s="39">
        <f t="shared" si="8"/>
        <v>1.6649797570850201E-2</v>
      </c>
      <c r="G37" s="39">
        <f t="shared" si="0"/>
        <v>1.9281376518218624E-2</v>
      </c>
      <c r="H37" s="39">
        <f t="shared" si="9"/>
        <v>3.8562753036437247E-2</v>
      </c>
      <c r="I37" s="19">
        <f t="shared" si="1"/>
        <v>0.92550607287449405</v>
      </c>
      <c r="J37" s="52">
        <f t="shared" si="10"/>
        <v>-2.7226720647773317E-2</v>
      </c>
      <c r="K37" s="52">
        <f t="shared" si="11"/>
        <v>3.8461538461538464E-2</v>
      </c>
      <c r="L37">
        <f t="shared" si="12"/>
        <v>-2.7226720647773282E-2</v>
      </c>
      <c r="M37" s="37">
        <f t="shared" si="14"/>
        <v>-3.4694469519536142E-17</v>
      </c>
    </row>
    <row r="38" spans="4:13" x14ac:dyDescent="0.3">
      <c r="D38">
        <f t="shared" si="13"/>
        <v>380</v>
      </c>
      <c r="E38" s="2">
        <f t="shared" si="7"/>
        <v>7.3076923076923075</v>
      </c>
      <c r="F38" s="39">
        <f t="shared" si="8"/>
        <v>1.6642987619240917E-2</v>
      </c>
      <c r="G38" s="39">
        <f t="shared" si="0"/>
        <v>1.9281510046681549E-2</v>
      </c>
      <c r="H38" s="39">
        <f t="shared" si="9"/>
        <v>3.8563020093363098E-2</v>
      </c>
      <c r="I38" s="19">
        <f t="shared" si="1"/>
        <v>0.92551248224071447</v>
      </c>
      <c r="J38" s="52">
        <f t="shared" si="10"/>
        <v>-2.7400040592652775E-2</v>
      </c>
      <c r="K38" s="52">
        <f t="shared" si="11"/>
        <v>3.8461538461538464E-2</v>
      </c>
      <c r="L38">
        <f t="shared" si="12"/>
        <v>-2.7400040592652729E-2</v>
      </c>
      <c r="M38" s="37">
        <f t="shared" si="14"/>
        <v>-4.5102810375396984E-17</v>
      </c>
    </row>
    <row r="39" spans="4:13" x14ac:dyDescent="0.3">
      <c r="D39">
        <f t="shared" si="13"/>
        <v>379</v>
      </c>
      <c r="E39" s="2">
        <f t="shared" si="7"/>
        <v>7.2884615384615383</v>
      </c>
      <c r="F39" s="39">
        <f t="shared" si="8"/>
        <v>1.6636141636141636E-2</v>
      </c>
      <c r="G39" s="39">
        <f t="shared" si="0"/>
        <v>1.9281644281644281E-2</v>
      </c>
      <c r="H39" s="39">
        <f t="shared" si="9"/>
        <v>3.8563288563288563E-2</v>
      </c>
      <c r="I39" s="19">
        <f t="shared" si="1"/>
        <v>0.92551892551892545</v>
      </c>
      <c r="J39" s="52">
        <f t="shared" si="10"/>
        <v>-2.757427757427755E-2</v>
      </c>
      <c r="K39" s="52">
        <f t="shared" si="11"/>
        <v>3.8461538461538464E-2</v>
      </c>
      <c r="L39">
        <f t="shared" si="12"/>
        <v>-2.7574277574277575E-2</v>
      </c>
      <c r="M39" s="37">
        <f t="shared" si="14"/>
        <v>0</v>
      </c>
    </row>
    <row r="40" spans="4:13" x14ac:dyDescent="0.3">
      <c r="D40">
        <f t="shared" si="13"/>
        <v>378</v>
      </c>
      <c r="E40" s="2">
        <f t="shared" si="7"/>
        <v>7.2692307692307692</v>
      </c>
      <c r="F40" s="39">
        <f t="shared" si="8"/>
        <v>1.6629259334829626E-2</v>
      </c>
      <c r="G40" s="39">
        <f t="shared" si="0"/>
        <v>1.928177922872883E-2</v>
      </c>
      <c r="H40" s="39">
        <f t="shared" si="9"/>
        <v>3.856355845745766E-2</v>
      </c>
      <c r="I40" s="19">
        <f t="shared" si="1"/>
        <v>0.92552540297898389</v>
      </c>
      <c r="J40" s="52">
        <f t="shared" si="10"/>
        <v>-2.7749438890022571E-2</v>
      </c>
      <c r="K40" s="52">
        <f t="shared" si="11"/>
        <v>3.8461538461538464E-2</v>
      </c>
      <c r="L40">
        <f t="shared" si="12"/>
        <v>-2.7749438890022446E-2</v>
      </c>
      <c r="M40" s="37">
        <f t="shared" si="14"/>
        <v>-1.2490009027033011E-16</v>
      </c>
    </row>
    <row r="41" spans="4:13" x14ac:dyDescent="0.3">
      <c r="D41">
        <f t="shared" si="13"/>
        <v>377</v>
      </c>
      <c r="E41" s="2">
        <f t="shared" si="7"/>
        <v>7.25</v>
      </c>
      <c r="F41" s="39">
        <f t="shared" si="8"/>
        <v>1.6622340425531915E-2</v>
      </c>
      <c r="G41" s="39">
        <f t="shared" si="0"/>
        <v>1.9281914893617021E-2</v>
      </c>
      <c r="H41" s="39">
        <f t="shared" si="9"/>
        <v>3.8563829787234043E-2</v>
      </c>
      <c r="I41" s="19">
        <f t="shared" si="1"/>
        <v>0.92553191489361708</v>
      </c>
      <c r="J41" s="52">
        <f t="shared" si="10"/>
        <v>-2.7925531914893664E-2</v>
      </c>
      <c r="K41" s="52">
        <f t="shared" si="11"/>
        <v>3.8461538461538464E-2</v>
      </c>
      <c r="L41">
        <f t="shared" si="12"/>
        <v>-2.7925531914893616E-2</v>
      </c>
      <c r="M41" s="37">
        <f t="shared" si="14"/>
        <v>-4.8572257327350599E-17</v>
      </c>
    </row>
    <row r="42" spans="4:13" x14ac:dyDescent="0.3">
      <c r="D42">
        <f t="shared" si="13"/>
        <v>376</v>
      </c>
      <c r="E42" s="2">
        <f t="shared" si="7"/>
        <v>7.2307692307692308</v>
      </c>
      <c r="F42" s="39">
        <f t="shared" si="8"/>
        <v>1.6615384615384615E-2</v>
      </c>
      <c r="G42" s="39">
        <f t="shared" si="0"/>
        <v>1.9282051282051283E-2</v>
      </c>
      <c r="H42" s="39">
        <f t="shared" si="9"/>
        <v>3.8564102564102566E-2</v>
      </c>
      <c r="I42" s="19">
        <f t="shared" si="1"/>
        <v>0.92553846153846153</v>
      </c>
      <c r="J42" s="52">
        <f t="shared" si="10"/>
        <v>-2.8102564102564065E-2</v>
      </c>
      <c r="K42" s="52">
        <f t="shared" si="11"/>
        <v>3.8461538461538464E-2</v>
      </c>
      <c r="L42">
        <f t="shared" si="12"/>
        <v>-2.8102564102564103E-2</v>
      </c>
      <c r="M42" s="37">
        <f t="shared" si="14"/>
        <v>3.8163916471489756E-17</v>
      </c>
    </row>
    <row r="43" spans="4:13" x14ac:dyDescent="0.3">
      <c r="D43">
        <f t="shared" si="13"/>
        <v>375</v>
      </c>
      <c r="E43" s="2">
        <f t="shared" si="7"/>
        <v>7.2115384615384617</v>
      </c>
      <c r="F43" s="39">
        <f t="shared" si="8"/>
        <v>1.6608391608391608E-2</v>
      </c>
      <c r="G43" s="39">
        <f t="shared" si="0"/>
        <v>1.9282188399835459E-2</v>
      </c>
      <c r="H43" s="39">
        <f t="shared" si="9"/>
        <v>3.8564376799670917E-2</v>
      </c>
      <c r="I43" s="19">
        <f t="shared" si="1"/>
        <v>0.92554504319210207</v>
      </c>
      <c r="J43" s="52">
        <f t="shared" si="10"/>
        <v>-2.828054298642535E-2</v>
      </c>
      <c r="K43" s="52">
        <f t="shared" si="11"/>
        <v>3.8461538461538464E-2</v>
      </c>
      <c r="L43">
        <f t="shared" si="12"/>
        <v>-2.828054298642534E-2</v>
      </c>
      <c r="M43" s="37">
        <f t="shared" si="14"/>
        <v>0</v>
      </c>
    </row>
    <row r="44" spans="4:13" x14ac:dyDescent="0.3">
      <c r="D44">
        <f t="shared" si="13"/>
        <v>374</v>
      </c>
      <c r="E44" s="2">
        <f t="shared" si="7"/>
        <v>7.1923076923076925</v>
      </c>
      <c r="F44" s="39">
        <f t="shared" si="8"/>
        <v>1.6601361105382555E-2</v>
      </c>
      <c r="G44" s="39">
        <f t="shared" si="0"/>
        <v>1.9282326252835637E-2</v>
      </c>
      <c r="H44" s="39">
        <f t="shared" si="9"/>
        <v>3.8564652505671274E-2</v>
      </c>
      <c r="I44" s="19">
        <f t="shared" si="1"/>
        <v>0.92555166013611045</v>
      </c>
      <c r="J44" s="52">
        <f t="shared" si="10"/>
        <v>-2.8459476180655696E-2</v>
      </c>
      <c r="K44" s="52">
        <f t="shared" si="11"/>
        <v>3.8461538461538464E-2</v>
      </c>
      <c r="L44">
        <f t="shared" si="12"/>
        <v>-2.8459476180655804E-2</v>
      </c>
      <c r="M44" s="37">
        <f t="shared" si="14"/>
        <v>1.0755285551056204E-16</v>
      </c>
    </row>
    <row r="45" spans="4:13" x14ac:dyDescent="0.3">
      <c r="D45">
        <f t="shared" si="13"/>
        <v>373</v>
      </c>
      <c r="E45" s="2">
        <f t="shared" si="7"/>
        <v>7.1730769230769234</v>
      </c>
      <c r="F45" s="39">
        <f t="shared" si="8"/>
        <v>1.6594292803970224E-2</v>
      </c>
      <c r="G45" s="39">
        <f t="shared" si="0"/>
        <v>1.9282464846980978E-2</v>
      </c>
      <c r="H45" s="39">
        <f t="shared" si="9"/>
        <v>3.8564929693961955E-2</v>
      </c>
      <c r="I45" s="19">
        <f t="shared" si="1"/>
        <v>0.92555831265508692</v>
      </c>
      <c r="J45" s="52">
        <f t="shared" si="10"/>
        <v>-2.8639371381307011E-2</v>
      </c>
      <c r="K45" s="52">
        <f t="shared" si="11"/>
        <v>3.8461538461538464E-2</v>
      </c>
      <c r="L45">
        <f t="shared" si="12"/>
        <v>-2.8639371381306865E-2</v>
      </c>
      <c r="M45" s="37">
        <f t="shared" si="14"/>
        <v>-1.457167719820518E-16</v>
      </c>
    </row>
    <row r="46" spans="4:13" x14ac:dyDescent="0.3">
      <c r="D46">
        <f t="shared" si="13"/>
        <v>372</v>
      </c>
      <c r="E46" s="2">
        <f t="shared" si="7"/>
        <v>7.1538461538461542</v>
      </c>
      <c r="F46" s="39">
        <f t="shared" si="8"/>
        <v>1.6587186398507155E-2</v>
      </c>
      <c r="G46" s="39">
        <f t="shared" si="0"/>
        <v>1.9282604188264565E-2</v>
      </c>
      <c r="H46" s="39">
        <f t="shared" si="9"/>
        <v>3.8565208376529131E-2</v>
      </c>
      <c r="I46" s="19">
        <f t="shared" si="1"/>
        <v>0.92556500103669914</v>
      </c>
      <c r="J46" s="52">
        <f t="shared" si="10"/>
        <v>-2.882023636740616E-2</v>
      </c>
      <c r="K46" s="52">
        <f t="shared" si="11"/>
        <v>3.8461538461538464E-2</v>
      </c>
      <c r="L46">
        <f t="shared" si="12"/>
        <v>-2.8820236367406177E-2</v>
      </c>
      <c r="M46" s="37">
        <f t="shared" si="14"/>
        <v>0</v>
      </c>
    </row>
    <row r="47" spans="4:13" x14ac:dyDescent="0.3">
      <c r="D47">
        <f t="shared" si="13"/>
        <v>371</v>
      </c>
      <c r="E47" s="2">
        <f t="shared" si="7"/>
        <v>7.134615384615385</v>
      </c>
      <c r="F47" s="39">
        <f t="shared" si="8"/>
        <v>1.6580041580041581E-2</v>
      </c>
      <c r="G47" s="39">
        <f t="shared" si="0"/>
        <v>1.9282744282744284E-2</v>
      </c>
      <c r="H47" s="39">
        <f t="shared" si="9"/>
        <v>3.8565488565488568E-2</v>
      </c>
      <c r="I47" s="19">
        <f t="shared" si="1"/>
        <v>0.92557172557172562</v>
      </c>
      <c r="J47" s="52">
        <f t="shared" si="10"/>
        <v>-2.9002079002078962E-2</v>
      </c>
      <c r="K47" s="52">
        <f t="shared" si="11"/>
        <v>3.8461538461538464E-2</v>
      </c>
      <c r="L47">
        <f t="shared" si="12"/>
        <v>-2.9002079002079E-2</v>
      </c>
      <c r="M47" s="37">
        <f t="shared" si="14"/>
        <v>3.8163916471489756E-17</v>
      </c>
    </row>
    <row r="48" spans="4:13" x14ac:dyDescent="0.3">
      <c r="D48">
        <f t="shared" si="13"/>
        <v>370</v>
      </c>
      <c r="E48" s="2">
        <f t="shared" si="7"/>
        <v>7.115384615384615</v>
      </c>
      <c r="F48" s="39">
        <f t="shared" si="8"/>
        <v>1.6572858036272668E-2</v>
      </c>
      <c r="G48" s="39">
        <f t="shared" si="0"/>
        <v>1.9282885136543672E-2</v>
      </c>
      <c r="H48" s="39">
        <f t="shared" si="9"/>
        <v>3.8565770273087344E-2</v>
      </c>
      <c r="I48" s="19">
        <f t="shared" si="1"/>
        <v>0.92557848655409636</v>
      </c>
      <c r="J48" s="52">
        <f t="shared" si="10"/>
        <v>-2.918490723368794E-2</v>
      </c>
      <c r="K48" s="52">
        <f t="shared" si="11"/>
        <v>3.8461538461538464E-2</v>
      </c>
      <c r="L48">
        <f t="shared" si="12"/>
        <v>-2.9184907233687725E-2</v>
      </c>
      <c r="M48" s="37">
        <f t="shared" si="14"/>
        <v>-2.1510571102112408E-16</v>
      </c>
    </row>
    <row r="49" spans="4:13" x14ac:dyDescent="0.3">
      <c r="D49">
        <f t="shared" si="13"/>
        <v>369</v>
      </c>
      <c r="E49" s="2">
        <f t="shared" si="7"/>
        <v>7.0961538461538458</v>
      </c>
      <c r="F49" s="39">
        <f t="shared" si="8"/>
        <v>1.6565635451505016E-2</v>
      </c>
      <c r="G49" s="39">
        <f t="shared" si="0"/>
        <v>1.928302675585284E-2</v>
      </c>
      <c r="H49" s="39">
        <f t="shared" si="9"/>
        <v>3.8566053511705681E-2</v>
      </c>
      <c r="I49" s="19">
        <f t="shared" si="1"/>
        <v>0.92558528428093645</v>
      </c>
      <c r="J49" s="52">
        <f t="shared" si="10"/>
        <v>-2.9368729096990065E-2</v>
      </c>
      <c r="K49" s="52">
        <f t="shared" si="11"/>
        <v>3.8461538461538464E-2</v>
      </c>
      <c r="L49">
        <f t="shared" si="12"/>
        <v>-2.9368729096989968E-2</v>
      </c>
      <c r="M49" s="37">
        <f t="shared" si="14"/>
        <v>-9.7144514654701197E-17</v>
      </c>
    </row>
    <row r="50" spans="4:13" x14ac:dyDescent="0.3">
      <c r="D50">
        <f t="shared" si="13"/>
        <v>368</v>
      </c>
      <c r="E50" s="2">
        <f t="shared" si="7"/>
        <v>7.0769230769230766</v>
      </c>
      <c r="F50" s="39">
        <f t="shared" si="8"/>
        <v>1.655837350660239E-2</v>
      </c>
      <c r="G50" s="39">
        <f t="shared" si="0"/>
        <v>1.9283169146929364E-2</v>
      </c>
      <c r="H50" s="39">
        <f t="shared" si="9"/>
        <v>3.8566338293858728E-2</v>
      </c>
      <c r="I50" s="19">
        <f t="shared" si="1"/>
        <v>0.92559211905260952</v>
      </c>
      <c r="J50" s="52">
        <f t="shared" si="10"/>
        <v>-2.955355271431559E-2</v>
      </c>
      <c r="K50" s="52">
        <f t="shared" si="11"/>
        <v>3.8461538461538464E-2</v>
      </c>
      <c r="L50">
        <f t="shared" si="12"/>
        <v>-2.9553552714315659E-2</v>
      </c>
      <c r="M50" s="37">
        <f t="shared" si="14"/>
        <v>6.9388939039072284E-17</v>
      </c>
    </row>
    <row r="51" spans="4:13" x14ac:dyDescent="0.3">
      <c r="D51">
        <f t="shared" si="13"/>
        <v>367</v>
      </c>
      <c r="E51" s="2">
        <f t="shared" si="7"/>
        <v>7.0576923076923075</v>
      </c>
      <c r="F51" s="39">
        <f t="shared" si="8"/>
        <v>1.655107187894073E-2</v>
      </c>
      <c r="G51" s="39">
        <f t="shared" si="0"/>
        <v>1.9283312316099199E-2</v>
      </c>
      <c r="H51" s="39">
        <f t="shared" si="9"/>
        <v>3.8566624632198399E-2</v>
      </c>
      <c r="I51" s="19">
        <f t="shared" si="1"/>
        <v>0.92559899117276156</v>
      </c>
      <c r="J51" s="52">
        <f t="shared" si="10"/>
        <v>-2.9739386296763315E-2</v>
      </c>
      <c r="K51" s="52">
        <f t="shared" si="11"/>
        <v>3.8461538461538464E-2</v>
      </c>
      <c r="L51">
        <f t="shared" si="12"/>
        <v>-2.9739386296763346E-2</v>
      </c>
      <c r="M51" s="37">
        <f t="shared" si="14"/>
        <v>3.1225022567582528E-17</v>
      </c>
    </row>
    <row r="52" spans="4:13" x14ac:dyDescent="0.3">
      <c r="D52">
        <f t="shared" si="13"/>
        <v>366</v>
      </c>
      <c r="E52" s="2">
        <f t="shared" si="7"/>
        <v>7.0384615384615383</v>
      </c>
      <c r="F52" s="39">
        <f t="shared" si="8"/>
        <v>1.6543730242360378E-2</v>
      </c>
      <c r="G52" s="39">
        <f t="shared" si="0"/>
        <v>1.9283456269757641E-2</v>
      </c>
      <c r="H52" s="39">
        <f t="shared" si="9"/>
        <v>3.8566912539515281E-2</v>
      </c>
      <c r="I52" s="19">
        <f t="shared" si="1"/>
        <v>0.9256059009483667</v>
      </c>
      <c r="J52" s="52">
        <f t="shared" si="10"/>
        <v>-2.9926238145416284E-2</v>
      </c>
      <c r="K52" s="52">
        <f t="shared" si="11"/>
        <v>3.8461538461538464E-2</v>
      </c>
      <c r="L52">
        <f t="shared" si="12"/>
        <v>-2.9926238145416229E-2</v>
      </c>
      <c r="M52" s="37">
        <f t="shared" si="14"/>
        <v>-5.5511151231257827E-17</v>
      </c>
    </row>
    <row r="53" spans="4:13" x14ac:dyDescent="0.3">
      <c r="D53">
        <f t="shared" si="13"/>
        <v>365</v>
      </c>
      <c r="E53" s="2">
        <f t="shared" si="7"/>
        <v>7.0192307692307692</v>
      </c>
      <c r="F53" s="39">
        <f t="shared" si="8"/>
        <v>1.6536348267117498E-2</v>
      </c>
      <c r="G53" s="39">
        <f t="shared" si="0"/>
        <v>1.9283601014370245E-2</v>
      </c>
      <c r="H53" s="39">
        <f t="shared" si="9"/>
        <v>3.8567202028740491E-2</v>
      </c>
      <c r="I53" s="19">
        <f t="shared" si="1"/>
        <v>0.92561284868977178</v>
      </c>
      <c r="J53" s="52">
        <f t="shared" si="10"/>
        <v>-3.0114116652578238E-2</v>
      </c>
      <c r="K53" s="52">
        <f t="shared" si="11"/>
        <v>3.8461538461538464E-2</v>
      </c>
      <c r="L53">
        <f t="shared" si="12"/>
        <v>-3.0114116652578193E-2</v>
      </c>
      <c r="M53" s="37">
        <f t="shared" si="14"/>
        <v>-4.5102810375396984E-17</v>
      </c>
    </row>
    <row r="54" spans="4:13" x14ac:dyDescent="0.3">
      <c r="D54">
        <f t="shared" si="13"/>
        <v>364</v>
      </c>
      <c r="E54" s="2">
        <f t="shared" si="7"/>
        <v>7</v>
      </c>
      <c r="F54" s="39">
        <f t="shared" si="8"/>
        <v>1.6528925619834711E-2</v>
      </c>
      <c r="G54" s="39">
        <f t="shared" si="0"/>
        <v>1.928374655647383E-2</v>
      </c>
      <c r="H54" s="39">
        <f t="shared" si="9"/>
        <v>3.8567493112947659E-2</v>
      </c>
      <c r="I54" s="19">
        <f t="shared" si="1"/>
        <v>0.92561983471074394</v>
      </c>
      <c r="J54" s="52">
        <f t="shared" si="10"/>
        <v>-3.0303030303030387E-2</v>
      </c>
      <c r="K54" s="52">
        <f t="shared" si="11"/>
        <v>3.8461538461538464E-2</v>
      </c>
      <c r="L54">
        <f t="shared" si="12"/>
        <v>-3.0303030303030304E-2</v>
      </c>
      <c r="M54" s="37">
        <f t="shared" si="14"/>
        <v>-8.3266726846886741E-17</v>
      </c>
    </row>
    <row r="55" spans="4:13" x14ac:dyDescent="0.3">
      <c r="D55">
        <f t="shared" si="13"/>
        <v>363</v>
      </c>
      <c r="E55" s="2">
        <f t="shared" si="7"/>
        <v>6.9807692307692308</v>
      </c>
      <c r="F55" s="39">
        <f t="shared" si="8"/>
        <v>1.6521461963450914E-2</v>
      </c>
      <c r="G55" s="39">
        <f t="shared" si="0"/>
        <v>1.9283892902677433E-2</v>
      </c>
      <c r="H55" s="39">
        <f t="shared" si="9"/>
        <v>3.8567785805354866E-2</v>
      </c>
      <c r="I55" s="19">
        <f t="shared" si="1"/>
        <v>0.92562685932851674</v>
      </c>
      <c r="J55" s="52">
        <f t="shared" si="10"/>
        <v>-3.0492987675308059E-2</v>
      </c>
      <c r="K55" s="52">
        <f t="shared" si="11"/>
        <v>3.8461538461538464E-2</v>
      </c>
      <c r="L55">
        <f t="shared" si="12"/>
        <v>-3.0492987675308118E-2</v>
      </c>
      <c r="M55" s="37">
        <f t="shared" si="14"/>
        <v>5.8980598183211441E-17</v>
      </c>
    </row>
    <row r="56" spans="4:13" x14ac:dyDescent="0.3">
      <c r="D56">
        <f t="shared" si="13"/>
        <v>362</v>
      </c>
      <c r="E56" s="2">
        <f t="shared" si="7"/>
        <v>6.9615384615384617</v>
      </c>
      <c r="F56" s="39">
        <f t="shared" si="8"/>
        <v>1.6513956957170253E-2</v>
      </c>
      <c r="G56" s="39">
        <f t="shared" si="0"/>
        <v>1.9284040059663329E-2</v>
      </c>
      <c r="H56" s="39">
        <f t="shared" si="9"/>
        <v>3.8568080119326657E-2</v>
      </c>
      <c r="I56" s="19">
        <f t="shared" si="1"/>
        <v>0.92563392286383972</v>
      </c>
      <c r="J56" s="52">
        <f t="shared" si="10"/>
        <v>-3.068399744300021E-2</v>
      </c>
      <c r="K56" s="52">
        <f t="shared" si="11"/>
        <v>3.8461538461538464E-2</v>
      </c>
      <c r="L56">
        <f t="shared" si="12"/>
        <v>-3.0683997443000214E-2</v>
      </c>
      <c r="M56" s="37">
        <f t="shared" si="14"/>
        <v>0</v>
      </c>
    </row>
    <row r="57" spans="4:13" x14ac:dyDescent="0.3">
      <c r="D57">
        <f t="shared" si="13"/>
        <v>361</v>
      </c>
      <c r="E57" s="2">
        <f t="shared" si="7"/>
        <v>6.9423076923076925</v>
      </c>
      <c r="F57" s="39">
        <f t="shared" si="8"/>
        <v>1.6506410256410257E-2</v>
      </c>
      <c r="G57" s="39">
        <f t="shared" si="0"/>
        <v>1.9284188034188035E-2</v>
      </c>
      <c r="H57" s="39">
        <f t="shared" si="9"/>
        <v>3.856837606837607E-2</v>
      </c>
      <c r="I57" s="19">
        <f t="shared" si="1"/>
        <v>0.92564102564102557</v>
      </c>
      <c r="J57" s="52">
        <f t="shared" si="10"/>
        <v>-3.0876068376068266E-2</v>
      </c>
      <c r="K57" s="52">
        <f t="shared" si="11"/>
        <v>3.8461538461538464E-2</v>
      </c>
      <c r="L57">
        <f t="shared" si="12"/>
        <v>-3.0876068376068374E-2</v>
      </c>
      <c r="M57" s="37">
        <f t="shared" si="14"/>
        <v>1.0755285551056204E-16</v>
      </c>
    </row>
    <row r="58" spans="4:13" x14ac:dyDescent="0.3">
      <c r="D58">
        <f t="shared" si="13"/>
        <v>360</v>
      </c>
      <c r="E58" s="2">
        <f t="shared" si="7"/>
        <v>6.9230769230769234</v>
      </c>
      <c r="F58" s="39">
        <f t="shared" si="8"/>
        <v>1.649882151274909E-2</v>
      </c>
      <c r="G58" s="39">
        <f t="shared" si="0"/>
        <v>1.9284336833083351E-2</v>
      </c>
      <c r="H58" s="39">
        <f t="shared" si="9"/>
        <v>3.8568673666166703E-2</v>
      </c>
      <c r="I58" s="19">
        <f t="shared" si="1"/>
        <v>0.92564816798800087</v>
      </c>
      <c r="J58" s="52">
        <f t="shared" si="10"/>
        <v>-3.1069209342189819E-2</v>
      </c>
      <c r="K58" s="52">
        <f t="shared" si="11"/>
        <v>3.8461538461538464E-2</v>
      </c>
      <c r="L58">
        <f t="shared" si="12"/>
        <v>-3.1069209342189843E-2</v>
      </c>
      <c r="M58" s="37">
        <f t="shared" si="14"/>
        <v>0</v>
      </c>
    </row>
    <row r="59" spans="4:13" x14ac:dyDescent="0.3">
      <c r="D59">
        <f t="shared" si="13"/>
        <v>359</v>
      </c>
      <c r="E59" s="2">
        <f t="shared" si="7"/>
        <v>6.9038461538461542</v>
      </c>
      <c r="F59" s="39">
        <f t="shared" si="8"/>
        <v>1.649119037387194E-2</v>
      </c>
      <c r="G59" s="39">
        <f t="shared" si="0"/>
        <v>1.9284486463257415E-2</v>
      </c>
      <c r="H59" s="39">
        <f t="shared" si="9"/>
        <v>3.856897292651483E-2</v>
      </c>
      <c r="I59" s="19">
        <f t="shared" si="1"/>
        <v>0.92565535023635581</v>
      </c>
      <c r="J59" s="52">
        <f t="shared" si="10"/>
        <v>-3.1263429308121982E-2</v>
      </c>
      <c r="K59" s="52">
        <f t="shared" si="11"/>
        <v>3.8461538461538464E-2</v>
      </c>
      <c r="L59">
        <f t="shared" si="12"/>
        <v>-3.1263429308122044E-2</v>
      </c>
      <c r="M59" s="37">
        <f t="shared" si="14"/>
        <v>6.2450045135165055E-17</v>
      </c>
    </row>
    <row r="60" spans="4:13" x14ac:dyDescent="0.3">
      <c r="D60">
        <f t="shared" si="13"/>
        <v>358</v>
      </c>
      <c r="E60" s="2">
        <f t="shared" si="7"/>
        <v>6.884615384615385</v>
      </c>
      <c r="F60" s="39">
        <f t="shared" si="8"/>
        <v>1.6483516483516484E-2</v>
      </c>
      <c r="G60" s="39">
        <f t="shared" si="0"/>
        <v>1.9284636931695756E-2</v>
      </c>
      <c r="H60" s="39">
        <f t="shared" si="9"/>
        <v>3.8569273863391512E-2</v>
      </c>
      <c r="I60" s="19">
        <f t="shared" si="1"/>
        <v>0.92566257272139618</v>
      </c>
      <c r="J60" s="52">
        <f t="shared" si="10"/>
        <v>-3.1458737341090171E-2</v>
      </c>
      <c r="K60" s="52">
        <f t="shared" si="11"/>
        <v>3.8461538461538464E-2</v>
      </c>
      <c r="L60">
        <f t="shared" si="12"/>
        <v>-3.1458737341090282E-2</v>
      </c>
      <c r="M60" s="37">
        <f t="shared" si="14"/>
        <v>1.1102230246251565E-16</v>
      </c>
    </row>
    <row r="61" spans="4:13" x14ac:dyDescent="0.3">
      <c r="D61">
        <f t="shared" si="13"/>
        <v>357</v>
      </c>
      <c r="E61" s="2">
        <f t="shared" si="7"/>
        <v>6.865384615384615</v>
      </c>
      <c r="F61" s="39">
        <f t="shared" si="8"/>
        <v>1.6475799481417457E-2</v>
      </c>
      <c r="G61" s="39">
        <f t="shared" si="0"/>
        <v>1.9284788245462401E-2</v>
      </c>
      <c r="H61" s="39">
        <f t="shared" si="9"/>
        <v>3.8569576490924802E-2</v>
      </c>
      <c r="I61" s="19">
        <f t="shared" si="1"/>
        <v>0.9256698357821953</v>
      </c>
      <c r="J61" s="52">
        <f t="shared" si="10"/>
        <v>-3.1655142610198861E-2</v>
      </c>
      <c r="K61" s="52">
        <f t="shared" si="11"/>
        <v>3.8461538461538464E-2</v>
      </c>
      <c r="L61">
        <f t="shared" si="12"/>
        <v>-3.1655142610198791E-2</v>
      </c>
      <c r="M61" s="37">
        <f t="shared" si="14"/>
        <v>-6.9388939039072284E-17</v>
      </c>
    </row>
    <row r="62" spans="4:13" x14ac:dyDescent="0.3">
      <c r="D62">
        <f t="shared" si="13"/>
        <v>356</v>
      </c>
      <c r="E62" s="2">
        <f t="shared" si="7"/>
        <v>6.8461538461538458</v>
      </c>
      <c r="F62" s="39">
        <f t="shared" si="8"/>
        <v>1.6468039003250268E-2</v>
      </c>
      <c r="G62" s="39">
        <f t="shared" si="0"/>
        <v>1.9284940411700976E-2</v>
      </c>
      <c r="H62" s="39">
        <f t="shared" si="9"/>
        <v>3.8569880823401952E-2</v>
      </c>
      <c r="I62" s="19">
        <f t="shared" si="1"/>
        <v>0.92567713976164689</v>
      </c>
      <c r="J62" s="52">
        <f t="shared" si="10"/>
        <v>-3.1852654387865775E-2</v>
      </c>
      <c r="K62" s="52">
        <f t="shared" si="11"/>
        <v>3.8461538461538464E-2</v>
      </c>
      <c r="L62">
        <f t="shared" si="12"/>
        <v>-3.1852654387865657E-2</v>
      </c>
      <c r="M62" s="37">
        <f t="shared" si="14"/>
        <v>-1.1796119636642288E-16</v>
      </c>
    </row>
    <row r="63" spans="4:13" x14ac:dyDescent="0.3">
      <c r="D63">
        <f t="shared" si="13"/>
        <v>355</v>
      </c>
      <c r="E63" s="2">
        <f t="shared" si="7"/>
        <v>6.8269230769230766</v>
      </c>
      <c r="F63" s="39">
        <f t="shared" si="8"/>
        <v>1.6460234680573664E-2</v>
      </c>
      <c r="G63" s="39">
        <f t="shared" si="0"/>
        <v>1.9285093437635809E-2</v>
      </c>
      <c r="H63" s="39">
        <f t="shared" si="9"/>
        <v>3.8570186875271618E-2</v>
      </c>
      <c r="I63" s="19">
        <f t="shared" si="1"/>
        <v>0.9256844850065189</v>
      </c>
      <c r="J63" s="52">
        <f t="shared" si="10"/>
        <v>-3.2051282051282159E-2</v>
      </c>
      <c r="K63" s="52">
        <f t="shared" si="11"/>
        <v>3.8461538461538464E-2</v>
      </c>
      <c r="L63">
        <f t="shared" si="12"/>
        <v>-3.2051282051282055E-2</v>
      </c>
      <c r="M63" s="37">
        <f t="shared" si="14"/>
        <v>-1.0408340855860843E-16</v>
      </c>
    </row>
    <row r="64" spans="4:13" x14ac:dyDescent="0.3">
      <c r="D64">
        <f t="shared" si="13"/>
        <v>354</v>
      </c>
      <c r="E64" s="2">
        <f t="shared" si="7"/>
        <v>6.8076923076923075</v>
      </c>
      <c r="F64" s="39">
        <f t="shared" si="8"/>
        <v>1.6452386140771408E-2</v>
      </c>
      <c r="G64" s="39">
        <f t="shared" si="0"/>
        <v>1.9285247330573109E-2</v>
      </c>
      <c r="H64" s="39">
        <f t="shared" si="9"/>
        <v>3.8570494661146218E-2</v>
      </c>
      <c r="I64" s="19">
        <f t="shared" si="1"/>
        <v>0.92569187186750923</v>
      </c>
      <c r="J64" s="52">
        <f t="shared" si="10"/>
        <v>-3.2251035083896373E-2</v>
      </c>
      <c r="K64" s="52">
        <f t="shared" si="11"/>
        <v>3.8461538461538464E-2</v>
      </c>
      <c r="L64">
        <f t="shared" si="12"/>
        <v>-3.2251035083896276E-2</v>
      </c>
      <c r="M64" s="37">
        <f t="shared" si="14"/>
        <v>-9.7144514654701197E-17</v>
      </c>
    </row>
    <row r="65" spans="4:13" x14ac:dyDescent="0.3">
      <c r="D65">
        <f t="shared" si="13"/>
        <v>353</v>
      </c>
      <c r="E65" s="2">
        <f t="shared" si="7"/>
        <v>6.7884615384615383</v>
      </c>
      <c r="F65" s="39">
        <f t="shared" si="8"/>
        <v>1.6444493006993008E-2</v>
      </c>
      <c r="G65" s="39">
        <f t="shared" si="0"/>
        <v>1.9285402097902096E-2</v>
      </c>
      <c r="H65" s="39">
        <f t="shared" si="9"/>
        <v>3.8570804195804193E-2</v>
      </c>
      <c r="I65" s="19">
        <f t="shared" si="1"/>
        <v>0.92569930069930073</v>
      </c>
      <c r="J65" s="52">
        <f t="shared" si="10"/>
        <v>-3.2451923076923128E-2</v>
      </c>
      <c r="K65" s="52">
        <f t="shared" si="11"/>
        <v>3.8461538461538464E-2</v>
      </c>
      <c r="L65">
        <f t="shared" si="12"/>
        <v>-3.245192307692308E-2</v>
      </c>
      <c r="M65" s="37">
        <f t="shared" si="14"/>
        <v>0</v>
      </c>
    </row>
    <row r="66" spans="4:13" x14ac:dyDescent="0.3">
      <c r="D66">
        <f t="shared" si="13"/>
        <v>352</v>
      </c>
      <c r="E66" s="2">
        <f t="shared" si="7"/>
        <v>6.7692307692307692</v>
      </c>
      <c r="F66" s="39">
        <f t="shared" si="8"/>
        <v>1.6436554898093359E-2</v>
      </c>
      <c r="G66" s="39">
        <f t="shared" ref="G66:G129" si="15">+(E66)/(52*E66-1)</f>
        <v>1.928555774709621E-2</v>
      </c>
      <c r="H66" s="39">
        <f t="shared" si="9"/>
        <v>3.8571115494192419E-2</v>
      </c>
      <c r="I66" s="19">
        <f t="shared" ref="I66:I129" si="16">1-F66-H66-G66</f>
        <v>0.92570677186061801</v>
      </c>
      <c r="J66" s="52">
        <f t="shared" si="10"/>
        <v>-3.2653955730878703E-2</v>
      </c>
      <c r="K66" s="52">
        <f t="shared" si="11"/>
        <v>3.8461538461538464E-2</v>
      </c>
      <c r="L66">
        <f t="shared" si="12"/>
        <v>-3.2653955730878807E-2</v>
      </c>
      <c r="M66" s="37">
        <f t="shared" si="14"/>
        <v>1.0408340855860843E-16</v>
      </c>
    </row>
    <row r="67" spans="4:13" x14ac:dyDescent="0.3">
      <c r="D67">
        <f t="shared" si="13"/>
        <v>351</v>
      </c>
      <c r="E67" s="2">
        <f t="shared" ref="E67:E130" si="17">+D67/52</f>
        <v>6.75</v>
      </c>
      <c r="F67" s="39">
        <f t="shared" ref="F67:F130" si="18">+(E67-1)/(52*E67-1)</f>
        <v>1.6428571428571428E-2</v>
      </c>
      <c r="G67" s="39">
        <f t="shared" si="15"/>
        <v>1.9285714285714285E-2</v>
      </c>
      <c r="H67" s="39">
        <f t="shared" ref="H67:H130" si="19">+(2*E67)/(52*E67-1)</f>
        <v>3.8571428571428569E-2</v>
      </c>
      <c r="I67" s="19">
        <f t="shared" si="16"/>
        <v>0.92571428571428571</v>
      </c>
      <c r="J67" s="52">
        <f t="shared" ref="J67:J130" si="20">+$B$2*F67+$B$3*G67+$B$4*H67-I67</f>
        <v>-3.2857142857142918E-2</v>
      </c>
      <c r="K67" s="52">
        <f t="shared" ref="K67:K130" si="21">+($B$2+$B$3+2*$B$4-48)/52</f>
        <v>3.8461538461538464E-2</v>
      </c>
      <c r="L67">
        <f t="shared" ref="L67:L130" si="22">+((E67*($B$2+$B$3+2*$B$4-48)-$B$2)/(52*E67-1))</f>
        <v>-3.2857142857142856E-2</v>
      </c>
      <c r="M67" s="37">
        <f t="shared" ref="M67:M130" si="23">+J67-L67</f>
        <v>-6.2450045135165055E-17</v>
      </c>
    </row>
    <row r="68" spans="4:13" x14ac:dyDescent="0.3">
      <c r="D68">
        <f t="shared" ref="D68:D131" si="24">+D67-1</f>
        <v>350</v>
      </c>
      <c r="E68" s="2">
        <f t="shared" si="17"/>
        <v>6.7307692307692308</v>
      </c>
      <c r="F68" s="39">
        <f t="shared" si="18"/>
        <v>1.6420542208507825E-2</v>
      </c>
      <c r="G68" s="39">
        <f t="shared" si="15"/>
        <v>1.9285871721401806E-2</v>
      </c>
      <c r="H68" s="39">
        <f t="shared" si="19"/>
        <v>3.8571743442803612E-2</v>
      </c>
      <c r="I68" s="19">
        <f t="shared" si="16"/>
        <v>0.92572184262728674</v>
      </c>
      <c r="J68" s="52">
        <f t="shared" si="20"/>
        <v>-3.3061494379545975E-2</v>
      </c>
      <c r="K68" s="52">
        <f t="shared" si="21"/>
        <v>3.8461538461538464E-2</v>
      </c>
      <c r="L68">
        <f t="shared" si="22"/>
        <v>-3.3061494379545954E-2</v>
      </c>
      <c r="M68" s="37">
        <f t="shared" si="23"/>
        <v>0</v>
      </c>
    </row>
    <row r="69" spans="4:13" x14ac:dyDescent="0.3">
      <c r="D69">
        <f t="shared" si="24"/>
        <v>349</v>
      </c>
      <c r="E69" s="2">
        <f t="shared" si="17"/>
        <v>6.7115384615384617</v>
      </c>
      <c r="F69" s="39">
        <f t="shared" si="18"/>
        <v>1.6412466843501328E-2</v>
      </c>
      <c r="G69" s="39">
        <f t="shared" si="15"/>
        <v>1.9286030061892133E-2</v>
      </c>
      <c r="H69" s="39">
        <f t="shared" si="19"/>
        <v>3.8572060123784266E-2</v>
      </c>
      <c r="I69" s="19">
        <f t="shared" si="16"/>
        <v>0.92572944297082238</v>
      </c>
      <c r="J69" s="52">
        <f t="shared" si="20"/>
        <v>-3.3267020335985831E-2</v>
      </c>
      <c r="K69" s="52">
        <f t="shared" si="21"/>
        <v>3.8461538461538464E-2</v>
      </c>
      <c r="L69">
        <f t="shared" si="22"/>
        <v>-3.3267020335985852E-2</v>
      </c>
      <c r="M69" s="37">
        <f t="shared" si="23"/>
        <v>0</v>
      </c>
    </row>
    <row r="70" spans="4:13" x14ac:dyDescent="0.3">
      <c r="D70">
        <f t="shared" si="24"/>
        <v>348</v>
      </c>
      <c r="E70" s="2">
        <f t="shared" si="17"/>
        <v>6.6923076923076925</v>
      </c>
      <c r="F70" s="39">
        <f t="shared" si="18"/>
        <v>1.6404344934604301E-2</v>
      </c>
      <c r="G70" s="39">
        <f t="shared" si="15"/>
        <v>1.9286189315007758E-2</v>
      </c>
      <c r="H70" s="39">
        <f t="shared" si="19"/>
        <v>3.8572378630015516E-2</v>
      </c>
      <c r="I70" s="19">
        <f t="shared" si="16"/>
        <v>0.92573708712037239</v>
      </c>
      <c r="J70" s="52">
        <f t="shared" si="20"/>
        <v>-3.3473730880070884E-2</v>
      </c>
      <c r="K70" s="52">
        <f t="shared" si="21"/>
        <v>3.8461538461538464E-2</v>
      </c>
      <c r="L70">
        <f t="shared" si="22"/>
        <v>-3.347373088007094E-2</v>
      </c>
      <c r="M70" s="37">
        <f t="shared" si="23"/>
        <v>5.5511151231257827E-17</v>
      </c>
    </row>
    <row r="71" spans="4:13" x14ac:dyDescent="0.3">
      <c r="D71">
        <f t="shared" si="24"/>
        <v>347</v>
      </c>
      <c r="E71" s="2">
        <f t="shared" si="17"/>
        <v>6.6730769230769234</v>
      </c>
      <c r="F71" s="39">
        <f t="shared" si="18"/>
        <v>1.6396176078257003E-2</v>
      </c>
      <c r="G71" s="39">
        <f t="shared" si="15"/>
        <v>1.928634948866163E-2</v>
      </c>
      <c r="H71" s="39">
        <f t="shared" si="19"/>
        <v>3.857269897732326E-2</v>
      </c>
      <c r="I71" s="19">
        <f t="shared" si="16"/>
        <v>0.92574477545575806</v>
      </c>
      <c r="J71" s="52">
        <f t="shared" si="20"/>
        <v>-3.3681636282792193E-2</v>
      </c>
      <c r="K71" s="52">
        <f t="shared" si="21"/>
        <v>3.8461538461538464E-2</v>
      </c>
      <c r="L71">
        <f t="shared" si="22"/>
        <v>-3.3681636282792353E-2</v>
      </c>
      <c r="M71" s="37">
        <f t="shared" si="23"/>
        <v>1.5959455978986625E-16</v>
      </c>
    </row>
    <row r="72" spans="4:13" x14ac:dyDescent="0.3">
      <c r="D72">
        <f t="shared" si="24"/>
        <v>346</v>
      </c>
      <c r="E72" s="2">
        <f t="shared" si="17"/>
        <v>6.6538461538461542</v>
      </c>
      <c r="F72" s="39">
        <f t="shared" si="18"/>
        <v>1.6387959866220738E-2</v>
      </c>
      <c r="G72" s="39">
        <f t="shared" si="15"/>
        <v>1.9286510590858418E-2</v>
      </c>
      <c r="H72" s="39">
        <f t="shared" si="19"/>
        <v>3.8573021181716835E-2</v>
      </c>
      <c r="I72" s="19">
        <f t="shared" si="16"/>
        <v>0.92575250836120404</v>
      </c>
      <c r="J72" s="52">
        <f t="shared" si="20"/>
        <v>-3.3890746934225113E-2</v>
      </c>
      <c r="K72" s="52">
        <f t="shared" si="21"/>
        <v>3.8461538461538464E-2</v>
      </c>
      <c r="L72">
        <f t="shared" si="22"/>
        <v>-3.3890746934225197E-2</v>
      </c>
      <c r="M72" s="37">
        <f t="shared" si="23"/>
        <v>8.3266726846886741E-17</v>
      </c>
    </row>
    <row r="73" spans="4:13" x14ac:dyDescent="0.3">
      <c r="D73">
        <f t="shared" si="24"/>
        <v>345</v>
      </c>
      <c r="E73" s="2">
        <f t="shared" si="17"/>
        <v>6.634615384615385</v>
      </c>
      <c r="F73" s="39">
        <f t="shared" si="18"/>
        <v>1.6379695885509839E-2</v>
      </c>
      <c r="G73" s="39">
        <f t="shared" si="15"/>
        <v>1.9286672629695887E-2</v>
      </c>
      <c r="H73" s="39">
        <f t="shared" si="19"/>
        <v>3.8573345259391774E-2</v>
      </c>
      <c r="I73" s="19">
        <f t="shared" si="16"/>
        <v>0.92576028622540252</v>
      </c>
      <c r="J73" s="52">
        <f t="shared" si="20"/>
        <v>-3.4101073345259358E-2</v>
      </c>
      <c r="K73" s="52">
        <f t="shared" si="21"/>
        <v>3.8461538461538464E-2</v>
      </c>
      <c r="L73">
        <f t="shared" si="22"/>
        <v>-3.4101073345259386E-2</v>
      </c>
      <c r="M73" s="37">
        <f t="shared" si="23"/>
        <v>0</v>
      </c>
    </row>
    <row r="74" spans="4:13" x14ac:dyDescent="0.3">
      <c r="D74">
        <f t="shared" si="24"/>
        <v>344</v>
      </c>
      <c r="E74" s="2">
        <f t="shared" si="17"/>
        <v>6.615384615384615</v>
      </c>
      <c r="F74" s="39">
        <f t="shared" si="18"/>
        <v>1.6371383718322492E-2</v>
      </c>
      <c r="G74" s="39">
        <f t="shared" si="15"/>
        <v>1.9286835613366225E-2</v>
      </c>
      <c r="H74" s="39">
        <f t="shared" si="19"/>
        <v>3.8573671226732449E-2</v>
      </c>
      <c r="I74" s="19">
        <f t="shared" si="16"/>
        <v>0.92576810944157883</v>
      </c>
      <c r="J74" s="52">
        <f t="shared" si="20"/>
        <v>-3.4312626149360925E-2</v>
      </c>
      <c r="K74" s="52">
        <f t="shared" si="21"/>
        <v>3.8461538461538464E-2</v>
      </c>
      <c r="L74">
        <f t="shared" si="22"/>
        <v>-3.4312626149360849E-2</v>
      </c>
      <c r="M74" s="37">
        <f t="shared" si="23"/>
        <v>-7.6327832942979512E-17</v>
      </c>
    </row>
    <row r="75" spans="4:13" x14ac:dyDescent="0.3">
      <c r="D75">
        <f t="shared" si="24"/>
        <v>343</v>
      </c>
      <c r="E75" s="2">
        <f t="shared" si="17"/>
        <v>6.5961538461538458</v>
      </c>
      <c r="F75" s="39">
        <f t="shared" si="18"/>
        <v>1.6363022941970309E-2</v>
      </c>
      <c r="G75" s="39">
        <f t="shared" si="15"/>
        <v>1.9286999550157443E-2</v>
      </c>
      <c r="H75" s="39">
        <f t="shared" si="19"/>
        <v>3.8573999100314886E-2</v>
      </c>
      <c r="I75" s="19">
        <f t="shared" si="16"/>
        <v>0.92577597840755732</v>
      </c>
      <c r="J75" s="52">
        <f t="shared" si="20"/>
        <v>-3.4525416104363438E-2</v>
      </c>
      <c r="K75" s="52">
        <f t="shared" si="21"/>
        <v>3.8461538461538464E-2</v>
      </c>
      <c r="L75">
        <f t="shared" si="22"/>
        <v>-3.4525416104363472E-2</v>
      </c>
      <c r="M75" s="37">
        <f t="shared" si="23"/>
        <v>0</v>
      </c>
    </row>
    <row r="76" spans="4:13" x14ac:dyDescent="0.3">
      <c r="D76">
        <f t="shared" si="24"/>
        <v>342</v>
      </c>
      <c r="E76" s="2">
        <f t="shared" si="17"/>
        <v>6.5769230769230766</v>
      </c>
      <c r="F76" s="39">
        <f t="shared" si="18"/>
        <v>1.6354613128806678E-2</v>
      </c>
      <c r="G76" s="39">
        <f t="shared" si="15"/>
        <v>1.9287164448454769E-2</v>
      </c>
      <c r="H76" s="39">
        <f t="shared" si="19"/>
        <v>3.8574328896909538E-2</v>
      </c>
      <c r="I76" s="19">
        <f t="shared" si="16"/>
        <v>0.92578389352582902</v>
      </c>
      <c r="J76" s="52">
        <f t="shared" si="20"/>
        <v>-3.4739454094292799E-2</v>
      </c>
      <c r="K76" s="52">
        <f t="shared" si="21"/>
        <v>3.8461538461538464E-2</v>
      </c>
      <c r="L76">
        <f t="shared" si="22"/>
        <v>-3.4739454094292806E-2</v>
      </c>
      <c r="M76" s="37">
        <f t="shared" si="23"/>
        <v>0</v>
      </c>
    </row>
    <row r="77" spans="4:13" x14ac:dyDescent="0.3">
      <c r="D77">
        <f t="shared" si="24"/>
        <v>341</v>
      </c>
      <c r="E77" s="2">
        <f t="shared" si="17"/>
        <v>6.5576923076923075</v>
      </c>
      <c r="F77" s="39">
        <f t="shared" si="18"/>
        <v>1.6346153846153847E-2</v>
      </c>
      <c r="G77" s="39">
        <f t="shared" si="15"/>
        <v>1.9287330316742082E-2</v>
      </c>
      <c r="H77" s="39">
        <f t="shared" si="19"/>
        <v>3.8574660633484165E-2</v>
      </c>
      <c r="I77" s="19">
        <f t="shared" si="16"/>
        <v>0.92579185520361984</v>
      </c>
      <c r="J77" s="52">
        <f t="shared" si="20"/>
        <v>-3.4954751131221595E-2</v>
      </c>
      <c r="K77" s="52">
        <f t="shared" si="21"/>
        <v>3.8461538461538464E-2</v>
      </c>
      <c r="L77">
        <f t="shared" si="22"/>
        <v>-3.495475113122172E-2</v>
      </c>
      <c r="M77" s="37">
        <f t="shared" si="23"/>
        <v>1.2490009027033011E-16</v>
      </c>
    </row>
    <row r="78" spans="4:13" x14ac:dyDescent="0.3">
      <c r="D78">
        <f t="shared" si="24"/>
        <v>340</v>
      </c>
      <c r="E78" s="2">
        <f t="shared" si="17"/>
        <v>6.5384615384615383</v>
      </c>
      <c r="F78" s="39">
        <f t="shared" si="18"/>
        <v>1.6337644656228726E-2</v>
      </c>
      <c r="G78" s="39">
        <f t="shared" si="15"/>
        <v>1.9287497163603357E-2</v>
      </c>
      <c r="H78" s="39">
        <f t="shared" si="19"/>
        <v>3.8574994327206714E-2</v>
      </c>
      <c r="I78" s="19">
        <f t="shared" si="16"/>
        <v>0.9257998638529612</v>
      </c>
      <c r="J78" s="52">
        <f t="shared" si="20"/>
        <v>-3.5171318357159143E-2</v>
      </c>
      <c r="K78" s="52">
        <f t="shared" si="21"/>
        <v>3.8461538461538464E-2</v>
      </c>
      <c r="L78">
        <f t="shared" si="22"/>
        <v>-3.5171318357159066E-2</v>
      </c>
      <c r="M78" s="37">
        <f t="shared" si="23"/>
        <v>-7.6327832942979512E-17</v>
      </c>
    </row>
    <row r="79" spans="4:13" x14ac:dyDescent="0.3">
      <c r="D79">
        <f t="shared" si="24"/>
        <v>339</v>
      </c>
      <c r="E79" s="2">
        <f t="shared" si="17"/>
        <v>6.5192307692307692</v>
      </c>
      <c r="F79" s="39">
        <f t="shared" si="18"/>
        <v>1.6329085116067364E-2</v>
      </c>
      <c r="G79" s="39">
        <f t="shared" si="15"/>
        <v>1.928766499772417E-2</v>
      </c>
      <c r="H79" s="39">
        <f t="shared" si="19"/>
        <v>3.857532999544834E-2</v>
      </c>
      <c r="I79" s="19">
        <f t="shared" si="16"/>
        <v>0.92580791989076017</v>
      </c>
      <c r="J79" s="52">
        <f t="shared" si="20"/>
        <v>-3.5389167045971948E-2</v>
      </c>
      <c r="K79" s="52">
        <f t="shared" si="21"/>
        <v>3.8461538461538464E-2</v>
      </c>
      <c r="L79">
        <f t="shared" si="22"/>
        <v>-3.5389167045971781E-2</v>
      </c>
      <c r="M79" s="37">
        <f t="shared" si="23"/>
        <v>-1.6653345369377348E-16</v>
      </c>
    </row>
    <row r="80" spans="4:13" x14ac:dyDescent="0.3">
      <c r="D80">
        <f t="shared" si="24"/>
        <v>338</v>
      </c>
      <c r="E80" s="2">
        <f t="shared" si="17"/>
        <v>6.5</v>
      </c>
      <c r="F80" s="39">
        <f t="shared" si="18"/>
        <v>1.6320474777448073E-2</v>
      </c>
      <c r="G80" s="39">
        <f t="shared" si="15"/>
        <v>1.9287833827893175E-2</v>
      </c>
      <c r="H80" s="39">
        <f t="shared" si="19"/>
        <v>3.857566765578635E-2</v>
      </c>
      <c r="I80" s="19">
        <f t="shared" si="16"/>
        <v>0.9258160237388724</v>
      </c>
      <c r="J80" s="52">
        <f t="shared" si="20"/>
        <v>-3.5608308605341255E-2</v>
      </c>
      <c r="K80" s="52">
        <f t="shared" si="21"/>
        <v>3.8461538461538464E-2</v>
      </c>
      <c r="L80">
        <f t="shared" si="22"/>
        <v>-3.5608308605341248E-2</v>
      </c>
      <c r="M80" s="37">
        <f t="shared" si="23"/>
        <v>0</v>
      </c>
    </row>
    <row r="81" spans="4:13" x14ac:dyDescent="0.3">
      <c r="D81">
        <f t="shared" si="24"/>
        <v>337</v>
      </c>
      <c r="E81" s="2">
        <f t="shared" si="17"/>
        <v>6.4807692307692308</v>
      </c>
      <c r="F81" s="39">
        <f t="shared" si="18"/>
        <v>1.6311813186813188E-2</v>
      </c>
      <c r="G81" s="39">
        <f t="shared" si="15"/>
        <v>1.9288003663003664E-2</v>
      </c>
      <c r="H81" s="39">
        <f t="shared" si="19"/>
        <v>3.8576007326007328E-2</v>
      </c>
      <c r="I81" s="19">
        <f t="shared" si="16"/>
        <v>0.92582417582417587</v>
      </c>
      <c r="J81" s="52">
        <f t="shared" si="20"/>
        <v>-3.5828754578754562E-2</v>
      </c>
      <c r="K81" s="52">
        <f t="shared" si="21"/>
        <v>3.8461538461538464E-2</v>
      </c>
      <c r="L81">
        <f t="shared" si="22"/>
        <v>-3.5828754578754576E-2</v>
      </c>
      <c r="M81" s="37">
        <f t="shared" si="23"/>
        <v>0</v>
      </c>
    </row>
    <row r="82" spans="4:13" x14ac:dyDescent="0.3">
      <c r="D82">
        <f t="shared" si="24"/>
        <v>336</v>
      </c>
      <c r="E82" s="2">
        <f t="shared" si="17"/>
        <v>6.4615384615384617</v>
      </c>
      <c r="F82" s="39">
        <f t="shared" si="18"/>
        <v>1.6303099885189437E-2</v>
      </c>
      <c r="G82" s="39">
        <f t="shared" si="15"/>
        <v>1.9288174512055108E-2</v>
      </c>
      <c r="H82" s="39">
        <f t="shared" si="19"/>
        <v>3.8576349024110217E-2</v>
      </c>
      <c r="I82" s="19">
        <f t="shared" si="16"/>
        <v>0.92583237657864526</v>
      </c>
      <c r="J82" s="52">
        <f t="shared" si="20"/>
        <v>-3.6050516647531672E-2</v>
      </c>
      <c r="K82" s="52">
        <f t="shared" si="21"/>
        <v>3.8461538461538464E-2</v>
      </c>
      <c r="L82">
        <f t="shared" si="22"/>
        <v>-3.6050516647531575E-2</v>
      </c>
      <c r="M82" s="37">
        <f t="shared" si="23"/>
        <v>-9.7144514654701197E-17</v>
      </c>
    </row>
    <row r="83" spans="4:13" x14ac:dyDescent="0.3">
      <c r="D83">
        <f t="shared" si="24"/>
        <v>335</v>
      </c>
      <c r="E83" s="2">
        <f t="shared" si="17"/>
        <v>6.4423076923076925</v>
      </c>
      <c r="F83" s="39">
        <f t="shared" si="18"/>
        <v>1.6294334408106865E-2</v>
      </c>
      <c r="G83" s="39">
        <f t="shared" si="15"/>
        <v>1.9288346384154768E-2</v>
      </c>
      <c r="H83" s="39">
        <f t="shared" si="19"/>
        <v>3.8576692768309537E-2</v>
      </c>
      <c r="I83" s="19">
        <f t="shared" si="16"/>
        <v>0.92584062643942877</v>
      </c>
      <c r="J83" s="52">
        <f t="shared" si="20"/>
        <v>-3.6273606632887923E-2</v>
      </c>
      <c r="K83" s="52">
        <f t="shared" si="21"/>
        <v>3.8461538461538464E-2</v>
      </c>
      <c r="L83">
        <f t="shared" si="22"/>
        <v>-3.6273606632888068E-2</v>
      </c>
      <c r="M83" s="37">
        <f t="shared" si="23"/>
        <v>1.457167719820518E-16</v>
      </c>
    </row>
    <row r="84" spans="4:13" x14ac:dyDescent="0.3">
      <c r="D84">
        <f t="shared" si="24"/>
        <v>334</v>
      </c>
      <c r="E84" s="2">
        <f t="shared" si="17"/>
        <v>6.4230769230769234</v>
      </c>
      <c r="F84" s="39">
        <f t="shared" si="18"/>
        <v>1.6285516285516288E-2</v>
      </c>
      <c r="G84" s="39">
        <f t="shared" si="15"/>
        <v>1.9288519288519289E-2</v>
      </c>
      <c r="H84" s="39">
        <f t="shared" si="19"/>
        <v>3.8577038577038578E-2</v>
      </c>
      <c r="I84" s="19">
        <f t="shared" si="16"/>
        <v>0.92584892584892586</v>
      </c>
      <c r="J84" s="52">
        <f t="shared" si="20"/>
        <v>-3.6498036498036401E-2</v>
      </c>
      <c r="K84" s="52">
        <f t="shared" si="21"/>
        <v>3.8461538461538464E-2</v>
      </c>
      <c r="L84">
        <f t="shared" si="22"/>
        <v>-3.6498036498036499E-2</v>
      </c>
      <c r="M84" s="37">
        <f t="shared" si="23"/>
        <v>9.7144514654701197E-17</v>
      </c>
    </row>
    <row r="85" spans="4:13" x14ac:dyDescent="0.3">
      <c r="D85">
        <f t="shared" si="24"/>
        <v>333</v>
      </c>
      <c r="E85" s="2">
        <f t="shared" si="17"/>
        <v>6.4038461538461542</v>
      </c>
      <c r="F85" s="39">
        <f t="shared" si="18"/>
        <v>1.6276645041705284E-2</v>
      </c>
      <c r="G85" s="39">
        <f t="shared" si="15"/>
        <v>1.9288693234476368E-2</v>
      </c>
      <c r="H85" s="39">
        <f t="shared" si="19"/>
        <v>3.8577386468952736E-2</v>
      </c>
      <c r="I85" s="19">
        <f t="shared" si="16"/>
        <v>0.92585727525486561</v>
      </c>
      <c r="J85" s="52">
        <f t="shared" si="20"/>
        <v>-3.6723818350324344E-2</v>
      </c>
      <c r="K85" s="52">
        <f t="shared" si="21"/>
        <v>3.8461538461538464E-2</v>
      </c>
      <c r="L85">
        <f t="shared" si="22"/>
        <v>-3.6723818350324372E-2</v>
      </c>
      <c r="M85" s="37">
        <f t="shared" si="23"/>
        <v>0</v>
      </c>
    </row>
    <row r="86" spans="4:13" x14ac:dyDescent="0.3">
      <c r="D86">
        <f t="shared" si="24"/>
        <v>332</v>
      </c>
      <c r="E86" s="2">
        <f t="shared" si="17"/>
        <v>6.384615384615385</v>
      </c>
      <c r="F86" s="39">
        <f t="shared" si="18"/>
        <v>1.6267720195212644E-2</v>
      </c>
      <c r="G86" s="39">
        <f t="shared" si="15"/>
        <v>1.928886823146642E-2</v>
      </c>
      <c r="H86" s="39">
        <f t="shared" si="19"/>
        <v>3.8577736462932839E-2</v>
      </c>
      <c r="I86" s="19">
        <f t="shared" si="16"/>
        <v>0.92586567511038809</v>
      </c>
      <c r="J86" s="52">
        <f t="shared" si="20"/>
        <v>-3.6950964443411505E-2</v>
      </c>
      <c r="K86" s="52">
        <f t="shared" si="21"/>
        <v>3.8461538461538464E-2</v>
      </c>
      <c r="L86">
        <f t="shared" si="22"/>
        <v>-3.6950964443411574E-2</v>
      </c>
      <c r="M86" s="37">
        <f t="shared" si="23"/>
        <v>6.9388939039072284E-17</v>
      </c>
    </row>
    <row r="87" spans="4:13" x14ac:dyDescent="0.3">
      <c r="D87">
        <f t="shared" si="24"/>
        <v>331</v>
      </c>
      <c r="E87" s="2">
        <f t="shared" si="17"/>
        <v>6.365384615384615</v>
      </c>
      <c r="F87" s="39">
        <f t="shared" si="18"/>
        <v>1.6258741258741258E-2</v>
      </c>
      <c r="G87" s="39">
        <f t="shared" si="15"/>
        <v>1.9289044289044287E-2</v>
      </c>
      <c r="H87" s="39">
        <f t="shared" si="19"/>
        <v>3.8578088578088574E-2</v>
      </c>
      <c r="I87" s="19">
        <f t="shared" si="16"/>
        <v>0.92587412587412588</v>
      </c>
      <c r="J87" s="52">
        <f t="shared" si="20"/>
        <v>-3.7179487179487158E-2</v>
      </c>
      <c r="K87" s="52">
        <f t="shared" si="21"/>
        <v>3.8461538461538464E-2</v>
      </c>
      <c r="L87">
        <f t="shared" si="22"/>
        <v>-3.7179487179487179E-2</v>
      </c>
      <c r="M87" s="37">
        <f t="shared" si="23"/>
        <v>0</v>
      </c>
    </row>
    <row r="88" spans="4:13" x14ac:dyDescent="0.3">
      <c r="D88">
        <f t="shared" si="24"/>
        <v>330</v>
      </c>
      <c r="E88" s="2">
        <f t="shared" si="17"/>
        <v>6.3461538461538458</v>
      </c>
      <c r="F88" s="39">
        <f t="shared" si="18"/>
        <v>1.624970773906944E-2</v>
      </c>
      <c r="G88" s="39">
        <f t="shared" si="15"/>
        <v>1.928922141688099E-2</v>
      </c>
      <c r="H88" s="39">
        <f t="shared" si="19"/>
        <v>3.8578442833761981E-2</v>
      </c>
      <c r="I88" s="19">
        <f t="shared" si="16"/>
        <v>0.92588262801028764</v>
      </c>
      <c r="J88" s="52">
        <f t="shared" si="20"/>
        <v>-3.7409399111526964E-2</v>
      </c>
      <c r="K88" s="52">
        <f t="shared" si="21"/>
        <v>3.8461538461538464E-2</v>
      </c>
      <c r="L88">
        <f t="shared" si="22"/>
        <v>-3.740939911152677E-2</v>
      </c>
      <c r="M88" s="37">
        <f t="shared" si="23"/>
        <v>-1.9428902930940239E-16</v>
      </c>
    </row>
    <row r="89" spans="4:13" x14ac:dyDescent="0.3">
      <c r="D89">
        <f t="shared" si="24"/>
        <v>329</v>
      </c>
      <c r="E89" s="2">
        <f t="shared" si="17"/>
        <v>6.3269230769230766</v>
      </c>
      <c r="F89" s="39">
        <f t="shared" si="18"/>
        <v>1.62406191369606E-2</v>
      </c>
      <c r="G89" s="39">
        <f t="shared" si="15"/>
        <v>1.9289399624765478E-2</v>
      </c>
      <c r="H89" s="39">
        <f t="shared" si="19"/>
        <v>3.8578799249530955E-2</v>
      </c>
      <c r="I89" s="19">
        <f t="shared" si="16"/>
        <v>0.92589118198874287</v>
      </c>
      <c r="J89" s="52">
        <f t="shared" si="20"/>
        <v>-3.7640712945590904E-2</v>
      </c>
      <c r="K89" s="52">
        <f t="shared" si="21"/>
        <v>3.8461538461538464E-2</v>
      </c>
      <c r="L89">
        <f t="shared" si="22"/>
        <v>-3.7640712945590994E-2</v>
      </c>
      <c r="M89" s="37">
        <f t="shared" si="23"/>
        <v>9.0205620750793969E-17</v>
      </c>
    </row>
    <row r="90" spans="4:13" x14ac:dyDescent="0.3">
      <c r="D90">
        <f t="shared" si="24"/>
        <v>328</v>
      </c>
      <c r="E90" s="2">
        <f t="shared" si="17"/>
        <v>6.3076923076923075</v>
      </c>
      <c r="F90" s="39">
        <f t="shared" si="18"/>
        <v>1.6231474947071278E-2</v>
      </c>
      <c r="G90" s="39">
        <f t="shared" si="15"/>
        <v>1.9289578922606444E-2</v>
      </c>
      <c r="H90" s="39">
        <f t="shared" si="19"/>
        <v>3.8579157845212889E-2</v>
      </c>
      <c r="I90" s="19">
        <f t="shared" si="16"/>
        <v>0.92589978828510933</v>
      </c>
      <c r="J90" s="52">
        <f t="shared" si="20"/>
        <v>-3.7873441543166297E-2</v>
      </c>
      <c r="K90" s="52">
        <f t="shared" si="21"/>
        <v>3.8461538461538464E-2</v>
      </c>
      <c r="L90">
        <f t="shared" si="22"/>
        <v>-3.7873441543166318E-2</v>
      </c>
      <c r="M90" s="37">
        <f t="shared" si="23"/>
        <v>0</v>
      </c>
    </row>
    <row r="91" spans="4:13" x14ac:dyDescent="0.3">
      <c r="D91">
        <f t="shared" si="24"/>
        <v>327</v>
      </c>
      <c r="E91" s="2">
        <f t="shared" si="17"/>
        <v>6.2884615384615383</v>
      </c>
      <c r="F91" s="39">
        <f t="shared" si="18"/>
        <v>1.6222274657857479E-2</v>
      </c>
      <c r="G91" s="39">
        <f t="shared" si="15"/>
        <v>1.9289759320434165E-2</v>
      </c>
      <c r="H91" s="39">
        <f t="shared" si="19"/>
        <v>3.8579518640868331E-2</v>
      </c>
      <c r="I91" s="19">
        <f t="shared" si="16"/>
        <v>0.92590844738083999</v>
      </c>
      <c r="J91" s="52">
        <f t="shared" si="20"/>
        <v>-3.8107597923548897E-2</v>
      </c>
      <c r="K91" s="52">
        <f t="shared" si="21"/>
        <v>3.8461538461538464E-2</v>
      </c>
      <c r="L91">
        <f t="shared" si="22"/>
        <v>-3.8107597923548842E-2</v>
      </c>
      <c r="M91" s="37">
        <f t="shared" si="23"/>
        <v>-5.5511151231257827E-17</v>
      </c>
    </row>
    <row r="92" spans="4:13" x14ac:dyDescent="0.3">
      <c r="D92">
        <f t="shared" si="24"/>
        <v>326</v>
      </c>
      <c r="E92" s="2">
        <f t="shared" si="17"/>
        <v>6.2692307692307692</v>
      </c>
      <c r="F92" s="39">
        <f t="shared" si="18"/>
        <v>1.6213017751479288E-2</v>
      </c>
      <c r="G92" s="39">
        <f t="shared" si="15"/>
        <v>1.9289940828402366E-2</v>
      </c>
      <c r="H92" s="39">
        <f t="shared" si="19"/>
        <v>3.8579881656804732E-2</v>
      </c>
      <c r="I92" s="19">
        <f t="shared" si="16"/>
        <v>0.92591715976331357</v>
      </c>
      <c r="J92" s="52">
        <f t="shared" si="20"/>
        <v>-3.8343195266272279E-2</v>
      </c>
      <c r="K92" s="52">
        <f t="shared" si="21"/>
        <v>3.8461538461538464E-2</v>
      </c>
      <c r="L92">
        <f t="shared" si="22"/>
        <v>-3.8343195266272188E-2</v>
      </c>
      <c r="M92" s="37">
        <f t="shared" si="23"/>
        <v>-9.0205620750793969E-17</v>
      </c>
    </row>
    <row r="93" spans="4:13" x14ac:dyDescent="0.3">
      <c r="D93">
        <f t="shared" si="24"/>
        <v>325</v>
      </c>
      <c r="E93" s="2">
        <f t="shared" si="17"/>
        <v>6.25</v>
      </c>
      <c r="F93" s="39">
        <f t="shared" si="18"/>
        <v>1.6203703703703703E-2</v>
      </c>
      <c r="G93" s="39">
        <f t="shared" si="15"/>
        <v>1.9290123456790122E-2</v>
      </c>
      <c r="H93" s="39">
        <f t="shared" si="19"/>
        <v>3.8580246913580245E-2</v>
      </c>
      <c r="I93" s="19">
        <f t="shared" si="16"/>
        <v>0.92592592592592593</v>
      </c>
      <c r="J93" s="52">
        <f t="shared" si="20"/>
        <v>-3.8580246913580307E-2</v>
      </c>
      <c r="K93" s="52">
        <f t="shared" si="21"/>
        <v>3.8461538461538464E-2</v>
      </c>
      <c r="L93">
        <f t="shared" si="22"/>
        <v>-3.8580246913580245E-2</v>
      </c>
      <c r="M93" s="37">
        <f t="shared" si="23"/>
        <v>-6.2450045135165055E-17</v>
      </c>
    </row>
    <row r="94" spans="4:13" x14ac:dyDescent="0.3">
      <c r="D94">
        <f t="shared" si="24"/>
        <v>324</v>
      </c>
      <c r="E94" s="2">
        <f t="shared" si="17"/>
        <v>6.2307692307692308</v>
      </c>
      <c r="F94" s="39">
        <f t="shared" si="18"/>
        <v>1.6194331983805668E-2</v>
      </c>
      <c r="G94" s="39">
        <f t="shared" si="15"/>
        <v>1.9290307216003812E-2</v>
      </c>
      <c r="H94" s="39">
        <f t="shared" si="19"/>
        <v>3.8580614432007623E-2</v>
      </c>
      <c r="I94" s="19">
        <f t="shared" si="16"/>
        <v>0.92593474636818285</v>
      </c>
      <c r="J94" s="52">
        <f t="shared" si="20"/>
        <v>-3.8818766372945901E-2</v>
      </c>
      <c r="K94" s="52">
        <f t="shared" si="21"/>
        <v>3.8461538461538464E-2</v>
      </c>
      <c r="L94">
        <f t="shared" si="22"/>
        <v>-3.8818766372945936E-2</v>
      </c>
      <c r="M94" s="37">
        <f t="shared" si="23"/>
        <v>0</v>
      </c>
    </row>
    <row r="95" spans="4:13" x14ac:dyDescent="0.3">
      <c r="D95">
        <f t="shared" si="24"/>
        <v>323</v>
      </c>
      <c r="E95" s="2">
        <f t="shared" si="17"/>
        <v>6.2115384615384617</v>
      </c>
      <c r="F95" s="39">
        <f t="shared" si="18"/>
        <v>1.6184902054467272E-2</v>
      </c>
      <c r="G95" s="39">
        <f t="shared" si="15"/>
        <v>1.9290492116579072E-2</v>
      </c>
      <c r="H95" s="39">
        <f t="shared" si="19"/>
        <v>3.8580984233158144E-2</v>
      </c>
      <c r="I95" s="19">
        <f t="shared" si="16"/>
        <v>0.92594362159579546</v>
      </c>
      <c r="J95" s="52">
        <f t="shared" si="20"/>
        <v>-3.9058767319636867E-2</v>
      </c>
      <c r="K95" s="52">
        <f t="shared" si="21"/>
        <v>3.8461538461538464E-2</v>
      </c>
      <c r="L95">
        <f t="shared" si="22"/>
        <v>-3.9058767319636881E-2</v>
      </c>
      <c r="M95" s="37">
        <f t="shared" si="23"/>
        <v>0</v>
      </c>
    </row>
    <row r="96" spans="4:13" x14ac:dyDescent="0.3">
      <c r="D96">
        <f t="shared" si="24"/>
        <v>322</v>
      </c>
      <c r="E96" s="2">
        <f t="shared" si="17"/>
        <v>6.1923076923076925</v>
      </c>
      <c r="F96" s="39">
        <f t="shared" si="18"/>
        <v>1.6175413371675055E-2</v>
      </c>
      <c r="G96" s="39">
        <f t="shared" si="15"/>
        <v>1.9290678169182843E-2</v>
      </c>
      <c r="H96" s="39">
        <f t="shared" si="19"/>
        <v>3.8581356338365687E-2</v>
      </c>
      <c r="I96" s="19">
        <f t="shared" si="16"/>
        <v>0.92595255212077643</v>
      </c>
      <c r="J96" s="52">
        <f t="shared" si="20"/>
        <v>-3.9300263599329033E-2</v>
      </c>
      <c r="K96" s="52">
        <f t="shared" si="21"/>
        <v>3.8461538461538464E-2</v>
      </c>
      <c r="L96">
        <f t="shared" si="22"/>
        <v>-3.9300263599329019E-2</v>
      </c>
      <c r="M96" s="37">
        <f t="shared" si="23"/>
        <v>0</v>
      </c>
    </row>
    <row r="97" spans="4:13" x14ac:dyDescent="0.3">
      <c r="D97">
        <f t="shared" si="24"/>
        <v>321</v>
      </c>
      <c r="E97" s="2">
        <f t="shared" si="17"/>
        <v>6.1730769230769234</v>
      </c>
      <c r="F97" s="39">
        <f t="shared" si="18"/>
        <v>1.6165865384615386E-2</v>
      </c>
      <c r="G97" s="39">
        <f t="shared" si="15"/>
        <v>1.9290865384615385E-2</v>
      </c>
      <c r="H97" s="39">
        <f t="shared" si="19"/>
        <v>3.8581730769230771E-2</v>
      </c>
      <c r="I97" s="19">
        <f t="shared" si="16"/>
        <v>0.9259615384615385</v>
      </c>
      <c r="J97" s="52">
        <f t="shared" si="20"/>
        <v>-3.9543269230769229E-2</v>
      </c>
      <c r="K97" s="52">
        <f t="shared" si="21"/>
        <v>3.8461538461538464E-2</v>
      </c>
      <c r="L97">
        <f t="shared" si="22"/>
        <v>-3.9543269230769229E-2</v>
      </c>
      <c r="M97" s="37">
        <f t="shared" si="23"/>
        <v>0</v>
      </c>
    </row>
    <row r="98" spans="4:13" x14ac:dyDescent="0.3">
      <c r="D98">
        <f t="shared" si="24"/>
        <v>320</v>
      </c>
      <c r="E98" s="2">
        <f t="shared" si="17"/>
        <v>6.1538461538461542</v>
      </c>
      <c r="F98" s="39">
        <f t="shared" si="18"/>
        <v>1.6156257535567882E-2</v>
      </c>
      <c r="G98" s="39">
        <f t="shared" si="15"/>
        <v>1.9291053773812395E-2</v>
      </c>
      <c r="H98" s="39">
        <f t="shared" si="19"/>
        <v>3.858210754762479E-2</v>
      </c>
      <c r="I98" s="19">
        <f t="shared" si="16"/>
        <v>0.92597058114299491</v>
      </c>
      <c r="J98" s="52">
        <f t="shared" si="20"/>
        <v>-3.9787798408488007E-2</v>
      </c>
      <c r="K98" s="52">
        <f t="shared" si="21"/>
        <v>3.8461538461538464E-2</v>
      </c>
      <c r="L98">
        <f t="shared" si="22"/>
        <v>-3.9787798408488062E-2</v>
      </c>
      <c r="M98" s="37">
        <f t="shared" si="23"/>
        <v>5.5511151231257827E-17</v>
      </c>
    </row>
    <row r="99" spans="4:13" x14ac:dyDescent="0.3">
      <c r="D99">
        <f t="shared" si="24"/>
        <v>319</v>
      </c>
      <c r="E99" s="2">
        <f t="shared" si="17"/>
        <v>6.134615384615385</v>
      </c>
      <c r="F99" s="39">
        <f t="shared" si="18"/>
        <v>1.6146589259796808E-2</v>
      </c>
      <c r="G99" s="39">
        <f t="shared" si="15"/>
        <v>1.9291243347847122E-2</v>
      </c>
      <c r="H99" s="39">
        <f t="shared" si="19"/>
        <v>3.8582486695694244E-2</v>
      </c>
      <c r="I99" s="19">
        <f t="shared" si="16"/>
        <v>0.92597968069666181</v>
      </c>
      <c r="J99" s="52">
        <f t="shared" si="20"/>
        <v>-4.0033865505563537E-2</v>
      </c>
      <c r="K99" s="52">
        <f t="shared" si="21"/>
        <v>3.8461538461538464E-2</v>
      </c>
      <c r="L99">
        <f t="shared" si="22"/>
        <v>-4.0033865505563614E-2</v>
      </c>
      <c r="M99" s="37">
        <f t="shared" si="23"/>
        <v>7.6327832942979512E-17</v>
      </c>
    </row>
    <row r="100" spans="4:13" x14ac:dyDescent="0.3">
      <c r="D100">
        <f t="shared" si="24"/>
        <v>318</v>
      </c>
      <c r="E100" s="2">
        <f t="shared" si="17"/>
        <v>6.115384615384615</v>
      </c>
      <c r="F100" s="39">
        <f t="shared" si="18"/>
        <v>1.6136859985440427E-2</v>
      </c>
      <c r="G100" s="39">
        <f t="shared" si="15"/>
        <v>1.9291434117932538E-2</v>
      </c>
      <c r="H100" s="39">
        <f t="shared" si="19"/>
        <v>3.8582868235865077E-2</v>
      </c>
      <c r="I100" s="19">
        <f t="shared" si="16"/>
        <v>0.9259888376607619</v>
      </c>
      <c r="J100" s="52">
        <f t="shared" si="20"/>
        <v>-4.0281485076437806E-2</v>
      </c>
      <c r="K100" s="52">
        <f t="shared" si="21"/>
        <v>3.8461538461538464E-2</v>
      </c>
      <c r="L100">
        <f t="shared" si="22"/>
        <v>-4.0281485076437758E-2</v>
      </c>
      <c r="M100" s="37">
        <f t="shared" si="23"/>
        <v>0</v>
      </c>
    </row>
    <row r="101" spans="4:13" x14ac:dyDescent="0.3">
      <c r="D101">
        <f t="shared" si="24"/>
        <v>317</v>
      </c>
      <c r="E101" s="2">
        <f t="shared" si="17"/>
        <v>6.0961538461538458</v>
      </c>
      <c r="F101" s="39">
        <f t="shared" si="18"/>
        <v>1.6127069133398245E-2</v>
      </c>
      <c r="G101" s="39">
        <f t="shared" si="15"/>
        <v>1.9291626095423564E-2</v>
      </c>
      <c r="H101" s="39">
        <f t="shared" si="19"/>
        <v>3.8583252190847128E-2</v>
      </c>
      <c r="I101" s="19">
        <f t="shared" si="16"/>
        <v>0.92599805258033108</v>
      </c>
      <c r="J101" s="52">
        <f t="shared" si="20"/>
        <v>-4.0530671859785872E-2</v>
      </c>
      <c r="K101" s="52">
        <f t="shared" si="21"/>
        <v>3.8461538461538464E-2</v>
      </c>
      <c r="L101">
        <f t="shared" si="22"/>
        <v>-4.0530671859785788E-2</v>
      </c>
      <c r="M101" s="37">
        <f t="shared" si="23"/>
        <v>-8.3266726846886741E-17</v>
      </c>
    </row>
    <row r="102" spans="4:13" x14ac:dyDescent="0.3">
      <c r="D102">
        <f t="shared" si="24"/>
        <v>316</v>
      </c>
      <c r="E102" s="2">
        <f t="shared" si="17"/>
        <v>6.0769230769230766</v>
      </c>
      <c r="F102" s="39">
        <f t="shared" si="18"/>
        <v>1.6117216117216115E-2</v>
      </c>
      <c r="G102" s="39">
        <f t="shared" si="15"/>
        <v>1.9291819291819293E-2</v>
      </c>
      <c r="H102" s="39">
        <f t="shared" si="19"/>
        <v>3.8583638583638585E-2</v>
      </c>
      <c r="I102" s="19">
        <f t="shared" si="16"/>
        <v>0.92600732600732605</v>
      </c>
      <c r="J102" s="52">
        <f t="shared" si="20"/>
        <v>-4.0781440781440859E-2</v>
      </c>
      <c r="K102" s="52">
        <f t="shared" si="21"/>
        <v>3.8461538461538464E-2</v>
      </c>
      <c r="L102">
        <f t="shared" si="22"/>
        <v>-4.0781440781440782E-2</v>
      </c>
      <c r="M102" s="37">
        <f t="shared" si="23"/>
        <v>-7.6327832942979512E-17</v>
      </c>
    </row>
    <row r="103" spans="4:13" x14ac:dyDescent="0.3">
      <c r="D103">
        <f t="shared" si="24"/>
        <v>315</v>
      </c>
      <c r="E103" s="2">
        <f t="shared" si="17"/>
        <v>6.0576923076923075</v>
      </c>
      <c r="F103" s="39">
        <f t="shared" si="18"/>
        <v>1.6107300342969134E-2</v>
      </c>
      <c r="G103" s="39">
        <f t="shared" si="15"/>
        <v>1.9292013718765311E-2</v>
      </c>
      <c r="H103" s="39">
        <f t="shared" si="19"/>
        <v>3.8584027437530623E-2</v>
      </c>
      <c r="I103" s="19">
        <f t="shared" si="16"/>
        <v>0.92601665850073489</v>
      </c>
      <c r="J103" s="52">
        <f t="shared" si="20"/>
        <v>-4.1033806957373797E-2</v>
      </c>
      <c r="K103" s="52">
        <f t="shared" si="21"/>
        <v>3.8461538461538464E-2</v>
      </c>
      <c r="L103">
        <f t="shared" si="22"/>
        <v>-4.1033806957373839E-2</v>
      </c>
      <c r="M103" s="37">
        <f t="shared" si="23"/>
        <v>0</v>
      </c>
    </row>
    <row r="104" spans="4:13" x14ac:dyDescent="0.3">
      <c r="D104">
        <f t="shared" si="24"/>
        <v>314</v>
      </c>
      <c r="E104" s="2">
        <f t="shared" si="17"/>
        <v>6.0384615384615383</v>
      </c>
      <c r="F104" s="39">
        <f t="shared" si="18"/>
        <v>1.6097321209142295E-2</v>
      </c>
      <c r="G104" s="39">
        <f t="shared" si="15"/>
        <v>1.9292209388056033E-2</v>
      </c>
      <c r="H104" s="39">
        <f t="shared" si="19"/>
        <v>3.8584418776112066E-2</v>
      </c>
      <c r="I104" s="19">
        <f t="shared" si="16"/>
        <v>0.92602605062668963</v>
      </c>
      <c r="J104" s="52">
        <f t="shared" si="20"/>
        <v>-4.1287785696731416E-2</v>
      </c>
      <c r="K104" s="52">
        <f t="shared" si="21"/>
        <v>3.8461538461538464E-2</v>
      </c>
      <c r="L104">
        <f t="shared" si="22"/>
        <v>-4.1287785696731381E-2</v>
      </c>
      <c r="M104" s="37">
        <f t="shared" si="23"/>
        <v>0</v>
      </c>
    </row>
    <row r="105" spans="4:13" x14ac:dyDescent="0.3">
      <c r="D105">
        <f t="shared" si="24"/>
        <v>313</v>
      </c>
      <c r="E105" s="2">
        <f t="shared" si="17"/>
        <v>6.0192307692307692</v>
      </c>
      <c r="F105" s="39">
        <f t="shared" si="18"/>
        <v>1.6087278106508875E-2</v>
      </c>
      <c r="G105" s="39">
        <f t="shared" si="15"/>
        <v>1.9292406311637082E-2</v>
      </c>
      <c r="H105" s="39">
        <f t="shared" si="19"/>
        <v>3.8584812623274165E-2</v>
      </c>
      <c r="I105" s="19">
        <f t="shared" si="16"/>
        <v>0.92603550295857984</v>
      </c>
      <c r="J105" s="52">
        <f t="shared" si="20"/>
        <v>-4.1543392504930887E-2</v>
      </c>
      <c r="K105" s="52">
        <f t="shared" si="21"/>
        <v>3.8461538461538464E-2</v>
      </c>
      <c r="L105">
        <f t="shared" si="22"/>
        <v>-4.1543392504930964E-2</v>
      </c>
      <c r="M105" s="37">
        <f t="shared" si="23"/>
        <v>7.6327832942979512E-17</v>
      </c>
    </row>
    <row r="106" spans="4:13" x14ac:dyDescent="0.3">
      <c r="D106">
        <f t="shared" si="24"/>
        <v>312</v>
      </c>
      <c r="E106" s="2">
        <f t="shared" si="17"/>
        <v>6</v>
      </c>
      <c r="F106" s="39">
        <f t="shared" si="18"/>
        <v>1.607717041800643E-2</v>
      </c>
      <c r="G106" s="39">
        <f t="shared" si="15"/>
        <v>1.9292604501607719E-2</v>
      </c>
      <c r="H106" s="39">
        <f t="shared" si="19"/>
        <v>3.8585209003215437E-2</v>
      </c>
      <c r="I106" s="19">
        <f t="shared" si="16"/>
        <v>0.92604501607717049</v>
      </c>
      <c r="J106" s="52">
        <f t="shared" si="20"/>
        <v>-4.1800643086816747E-2</v>
      </c>
      <c r="K106" s="52">
        <f t="shared" si="21"/>
        <v>3.8461538461538464E-2</v>
      </c>
      <c r="L106">
        <f t="shared" si="22"/>
        <v>-4.1800643086816719E-2</v>
      </c>
      <c r="M106" s="37">
        <f t="shared" si="23"/>
        <v>0</v>
      </c>
    </row>
    <row r="107" spans="4:13" x14ac:dyDescent="0.3">
      <c r="D107">
        <f t="shared" si="24"/>
        <v>311</v>
      </c>
      <c r="E107" s="2">
        <f t="shared" si="17"/>
        <v>5.9807692307692308</v>
      </c>
      <c r="F107" s="39">
        <f t="shared" si="18"/>
        <v>1.6066997518610421E-2</v>
      </c>
      <c r="G107" s="39">
        <f t="shared" si="15"/>
        <v>1.9292803970223326E-2</v>
      </c>
      <c r="H107" s="39">
        <f t="shared" si="19"/>
        <v>3.8585607940446652E-2</v>
      </c>
      <c r="I107" s="19">
        <f t="shared" si="16"/>
        <v>0.92605459057071959</v>
      </c>
      <c r="J107" s="52">
        <f t="shared" si="20"/>
        <v>-4.2059553349875878E-2</v>
      </c>
      <c r="K107" s="52">
        <f t="shared" si="21"/>
        <v>3.8461538461538464E-2</v>
      </c>
      <c r="L107">
        <f t="shared" si="22"/>
        <v>-4.2059553349875933E-2</v>
      </c>
      <c r="M107" s="37">
        <f t="shared" si="23"/>
        <v>5.5511151231257827E-17</v>
      </c>
    </row>
    <row r="108" spans="4:13" x14ac:dyDescent="0.3">
      <c r="D108">
        <f t="shared" si="24"/>
        <v>310</v>
      </c>
      <c r="E108" s="2">
        <f t="shared" si="17"/>
        <v>5.9615384615384617</v>
      </c>
      <c r="F108" s="39">
        <f t="shared" si="18"/>
        <v>1.6056758775205376E-2</v>
      </c>
      <c r="G108" s="39">
        <f t="shared" si="15"/>
        <v>1.9293004729897933E-2</v>
      </c>
      <c r="H108" s="39">
        <f t="shared" si="19"/>
        <v>3.8586009459795866E-2</v>
      </c>
      <c r="I108" s="19">
        <f t="shared" si="16"/>
        <v>0.92606422703510083</v>
      </c>
      <c r="J108" s="52">
        <f t="shared" si="20"/>
        <v>-4.2320139407518109E-2</v>
      </c>
      <c r="K108" s="52">
        <f t="shared" si="21"/>
        <v>3.8461538461538464E-2</v>
      </c>
      <c r="L108">
        <f t="shared" si="22"/>
        <v>-4.2320139407518047E-2</v>
      </c>
      <c r="M108" s="37">
        <f t="shared" si="23"/>
        <v>-6.2450045135165055E-17</v>
      </c>
    </row>
    <row r="109" spans="4:13" x14ac:dyDescent="0.3">
      <c r="D109">
        <f t="shared" si="24"/>
        <v>309</v>
      </c>
      <c r="E109" s="2">
        <f t="shared" si="17"/>
        <v>5.9423076923076925</v>
      </c>
      <c r="F109" s="39">
        <f t="shared" si="18"/>
        <v>1.6046453546453548E-2</v>
      </c>
      <c r="G109" s="39">
        <f t="shared" si="15"/>
        <v>1.9293206793206792E-2</v>
      </c>
      <c r="H109" s="39">
        <f t="shared" si="19"/>
        <v>3.8586413586413584E-2</v>
      </c>
      <c r="I109" s="19">
        <f t="shared" si="16"/>
        <v>0.92607392607392613</v>
      </c>
      <c r="J109" s="52">
        <f t="shared" si="20"/>
        <v>-4.2582417582417653E-2</v>
      </c>
      <c r="K109" s="52">
        <f t="shared" si="21"/>
        <v>3.8461538461538464E-2</v>
      </c>
      <c r="L109">
        <f t="shared" si="22"/>
        <v>-4.2582417582417584E-2</v>
      </c>
      <c r="M109" s="37">
        <f t="shared" si="23"/>
        <v>-6.9388939039072284E-17</v>
      </c>
    </row>
    <row r="110" spans="4:13" x14ac:dyDescent="0.3">
      <c r="D110">
        <f t="shared" si="24"/>
        <v>308</v>
      </c>
      <c r="E110" s="2">
        <f t="shared" si="17"/>
        <v>5.9230769230769234</v>
      </c>
      <c r="F110" s="39">
        <f t="shared" si="18"/>
        <v>1.6036081182660988E-2</v>
      </c>
      <c r="G110" s="39">
        <f t="shared" si="15"/>
        <v>1.9293410172889002E-2</v>
      </c>
      <c r="H110" s="39">
        <f t="shared" si="19"/>
        <v>3.8586820345778004E-2</v>
      </c>
      <c r="I110" s="19">
        <f t="shared" si="16"/>
        <v>0.92608368829867205</v>
      </c>
      <c r="J110" s="52">
        <f t="shared" si="20"/>
        <v>-4.2846404409922267E-2</v>
      </c>
      <c r="K110" s="52">
        <f t="shared" si="21"/>
        <v>3.8461538461538464E-2</v>
      </c>
      <c r="L110">
        <f t="shared" si="22"/>
        <v>-4.2846404409922323E-2</v>
      </c>
      <c r="M110" s="37">
        <f t="shared" si="23"/>
        <v>5.5511151231257827E-17</v>
      </c>
    </row>
    <row r="111" spans="4:13" x14ac:dyDescent="0.3">
      <c r="D111">
        <f t="shared" si="24"/>
        <v>307</v>
      </c>
      <c r="E111" s="2">
        <f t="shared" si="17"/>
        <v>5.9038461538461542</v>
      </c>
      <c r="F111" s="39">
        <f t="shared" si="18"/>
        <v>1.6025641025641028E-2</v>
      </c>
      <c r="G111" s="39">
        <f t="shared" si="15"/>
        <v>1.9293614881850177E-2</v>
      </c>
      <c r="H111" s="39">
        <f t="shared" si="19"/>
        <v>3.8587229763700354E-2</v>
      </c>
      <c r="I111" s="19">
        <f t="shared" si="16"/>
        <v>0.92609351432880838</v>
      </c>
      <c r="J111" s="52">
        <f t="shared" si="20"/>
        <v>-4.3112116641528253E-2</v>
      </c>
      <c r="K111" s="52">
        <f t="shared" si="21"/>
        <v>3.8461538461538464E-2</v>
      </c>
      <c r="L111">
        <f t="shared" si="22"/>
        <v>-4.3112116641528406E-2</v>
      </c>
      <c r="M111" s="37">
        <f t="shared" si="23"/>
        <v>1.5265566588595902E-16</v>
      </c>
    </row>
    <row r="112" spans="4:13" x14ac:dyDescent="0.3">
      <c r="D112">
        <f t="shared" si="24"/>
        <v>306</v>
      </c>
      <c r="E112" s="2">
        <f t="shared" si="17"/>
        <v>5.884615384615385</v>
      </c>
      <c r="F112" s="39">
        <f t="shared" si="18"/>
        <v>1.6015132408575033E-2</v>
      </c>
      <c r="G112" s="39">
        <f t="shared" si="15"/>
        <v>1.9293820933165198E-2</v>
      </c>
      <c r="H112" s="39">
        <f t="shared" si="19"/>
        <v>3.8587641866330395E-2</v>
      </c>
      <c r="I112" s="19">
        <f t="shared" si="16"/>
        <v>0.92610340479192943</v>
      </c>
      <c r="J112" s="52">
        <f t="shared" si="20"/>
        <v>-4.3379571248423621E-2</v>
      </c>
      <c r="K112" s="52">
        <f t="shared" si="21"/>
        <v>3.8461538461538464E-2</v>
      </c>
      <c r="L112">
        <f t="shared" si="22"/>
        <v>-4.3379571248423704E-2</v>
      </c>
      <c r="M112" s="37">
        <f t="shared" si="23"/>
        <v>8.3266726846886741E-17</v>
      </c>
    </row>
    <row r="113" spans="4:13" x14ac:dyDescent="0.3">
      <c r="D113">
        <f t="shared" si="24"/>
        <v>305</v>
      </c>
      <c r="E113" s="2">
        <f t="shared" si="17"/>
        <v>5.865384615384615</v>
      </c>
      <c r="F113" s="39">
        <f t="shared" si="18"/>
        <v>1.6004554655870445E-2</v>
      </c>
      <c r="G113" s="39">
        <f t="shared" si="15"/>
        <v>1.9294028340080972E-2</v>
      </c>
      <c r="H113" s="39">
        <f t="shared" si="19"/>
        <v>3.8588056680161943E-2</v>
      </c>
      <c r="I113" s="19">
        <f t="shared" si="16"/>
        <v>0.92611336032388658</v>
      </c>
      <c r="J113" s="52">
        <f t="shared" si="20"/>
        <v>-4.3648785425101089E-2</v>
      </c>
      <c r="K113" s="52">
        <f t="shared" si="21"/>
        <v>3.8461538461538464E-2</v>
      </c>
      <c r="L113">
        <f t="shared" si="22"/>
        <v>-4.3648785425101221E-2</v>
      </c>
      <c r="M113" s="37">
        <f t="shared" si="23"/>
        <v>1.3183898417423734E-16</v>
      </c>
    </row>
    <row r="114" spans="4:13" x14ac:dyDescent="0.3">
      <c r="D114">
        <f t="shared" si="24"/>
        <v>304</v>
      </c>
      <c r="E114" s="2">
        <f t="shared" si="17"/>
        <v>5.8461538461538458</v>
      </c>
      <c r="F114" s="39">
        <f t="shared" si="18"/>
        <v>1.5993907083015992E-2</v>
      </c>
      <c r="G114" s="39">
        <f t="shared" si="15"/>
        <v>1.9294237116019294E-2</v>
      </c>
      <c r="H114" s="39">
        <f t="shared" si="19"/>
        <v>3.8588474232038587E-2</v>
      </c>
      <c r="I114" s="19">
        <f t="shared" si="16"/>
        <v>0.92612338156892615</v>
      </c>
      <c r="J114" s="52">
        <f t="shared" si="20"/>
        <v>-4.3919776593044024E-2</v>
      </c>
      <c r="K114" s="52">
        <f t="shared" si="21"/>
        <v>3.8461538461538464E-2</v>
      </c>
      <c r="L114">
        <f t="shared" si="22"/>
        <v>-4.391977659304392E-2</v>
      </c>
      <c r="M114" s="37">
        <f t="shared" si="23"/>
        <v>-1.0408340855860843E-16</v>
      </c>
    </row>
    <row r="115" spans="4:13" x14ac:dyDescent="0.3">
      <c r="D115">
        <f t="shared" si="24"/>
        <v>303</v>
      </c>
      <c r="E115" s="2">
        <f t="shared" si="17"/>
        <v>5.8269230769230766</v>
      </c>
      <c r="F115" s="39">
        <f t="shared" si="18"/>
        <v>1.5983188996434028E-2</v>
      </c>
      <c r="G115" s="39">
        <f t="shared" si="15"/>
        <v>1.9294447274579723E-2</v>
      </c>
      <c r="H115" s="39">
        <f t="shared" si="19"/>
        <v>3.8588894549159446E-2</v>
      </c>
      <c r="I115" s="19">
        <f t="shared" si="16"/>
        <v>0.92613346917982675</v>
      </c>
      <c r="J115" s="52">
        <f t="shared" si="20"/>
        <v>-4.4192562404483104E-2</v>
      </c>
      <c r="K115" s="52">
        <f t="shared" si="21"/>
        <v>3.8461538461538464E-2</v>
      </c>
      <c r="L115">
        <f t="shared" si="22"/>
        <v>-4.4192562404482938E-2</v>
      </c>
      <c r="M115" s="37">
        <f t="shared" si="23"/>
        <v>-1.6653345369377348E-16</v>
      </c>
    </row>
    <row r="116" spans="4:13" x14ac:dyDescent="0.3">
      <c r="D116">
        <f t="shared" si="24"/>
        <v>302</v>
      </c>
      <c r="E116" s="2">
        <f t="shared" si="17"/>
        <v>5.8076923076923075</v>
      </c>
      <c r="F116" s="39">
        <f t="shared" si="18"/>
        <v>1.5972399693329926E-2</v>
      </c>
      <c r="G116" s="39">
        <f t="shared" si="15"/>
        <v>1.9294658829542548E-2</v>
      </c>
      <c r="H116" s="39">
        <f t="shared" si="19"/>
        <v>3.8589317659085097E-2</v>
      </c>
      <c r="I116" s="19">
        <f t="shared" si="16"/>
        <v>0.92614362381804238</v>
      </c>
      <c r="J116" s="52">
        <f t="shared" si="20"/>
        <v>-4.4467160746230472E-2</v>
      </c>
      <c r="K116" s="52">
        <f t="shared" si="21"/>
        <v>3.8461538461538464E-2</v>
      </c>
      <c r="L116">
        <f t="shared" si="22"/>
        <v>-4.4467160746230514E-2</v>
      </c>
      <c r="M116" s="37">
        <f t="shared" si="23"/>
        <v>0</v>
      </c>
    </row>
    <row r="117" spans="4:13" x14ac:dyDescent="0.3">
      <c r="D117">
        <f t="shared" si="24"/>
        <v>301</v>
      </c>
      <c r="E117" s="2">
        <f t="shared" si="17"/>
        <v>5.7884615384615383</v>
      </c>
      <c r="F117" s="39">
        <f t="shared" si="18"/>
        <v>1.5961538461538461E-2</v>
      </c>
      <c r="G117" s="39">
        <f t="shared" si="15"/>
        <v>1.9294871794871795E-2</v>
      </c>
      <c r="H117" s="39">
        <f t="shared" si="19"/>
        <v>3.858974358974359E-2</v>
      </c>
      <c r="I117" s="19">
        <f t="shared" si="16"/>
        <v>0.92615384615384622</v>
      </c>
      <c r="J117" s="52">
        <f t="shared" si="20"/>
        <v>-4.4743589743589829E-2</v>
      </c>
      <c r="K117" s="52">
        <f t="shared" si="21"/>
        <v>3.8461538461538464E-2</v>
      </c>
      <c r="L117">
        <f t="shared" si="22"/>
        <v>-4.4743589743589746E-2</v>
      </c>
      <c r="M117" s="37">
        <f t="shared" si="23"/>
        <v>-8.3266726846886741E-17</v>
      </c>
    </row>
    <row r="118" spans="4:13" x14ac:dyDescent="0.3">
      <c r="D118">
        <f t="shared" si="24"/>
        <v>300</v>
      </c>
      <c r="E118" s="2">
        <f t="shared" si="17"/>
        <v>5.7692307692307692</v>
      </c>
      <c r="F118" s="39">
        <f t="shared" si="18"/>
        <v>1.595060457936712E-2</v>
      </c>
      <c r="G118" s="39">
        <f t="shared" si="15"/>
        <v>1.9295086184718292E-2</v>
      </c>
      <c r="H118" s="39">
        <f t="shared" si="19"/>
        <v>3.8590172369436584E-2</v>
      </c>
      <c r="I118" s="19">
        <f t="shared" si="16"/>
        <v>0.92616413686647792</v>
      </c>
      <c r="J118" s="52">
        <f t="shared" si="20"/>
        <v>-4.5021867764342582E-2</v>
      </c>
      <c r="K118" s="52">
        <f t="shared" si="21"/>
        <v>3.8461538461538464E-2</v>
      </c>
      <c r="L118">
        <f t="shared" si="22"/>
        <v>-4.502186776434268E-2</v>
      </c>
      <c r="M118" s="37">
        <f t="shared" si="23"/>
        <v>9.7144514654701197E-17</v>
      </c>
    </row>
    <row r="119" spans="4:13" x14ac:dyDescent="0.3">
      <c r="D119">
        <f t="shared" si="24"/>
        <v>299</v>
      </c>
      <c r="E119" s="2">
        <f t="shared" si="17"/>
        <v>5.75</v>
      </c>
      <c r="F119" s="39">
        <f t="shared" si="18"/>
        <v>1.5939597315436243E-2</v>
      </c>
      <c r="G119" s="39">
        <f t="shared" si="15"/>
        <v>1.9295302013422819E-2</v>
      </c>
      <c r="H119" s="39">
        <f t="shared" si="19"/>
        <v>3.8590604026845637E-2</v>
      </c>
      <c r="I119" s="19">
        <f t="shared" si="16"/>
        <v>0.9261744966442953</v>
      </c>
      <c r="J119" s="52">
        <f t="shared" si="20"/>
        <v>-4.530201342281881E-2</v>
      </c>
      <c r="K119" s="52">
        <f t="shared" si="21"/>
        <v>3.8461538461538464E-2</v>
      </c>
      <c r="L119">
        <f t="shared" si="22"/>
        <v>-4.5302013422818789E-2</v>
      </c>
      <c r="M119" s="37">
        <f t="shared" si="23"/>
        <v>0</v>
      </c>
    </row>
    <row r="120" spans="4:13" x14ac:dyDescent="0.3">
      <c r="D120">
        <f t="shared" si="24"/>
        <v>298</v>
      </c>
      <c r="E120" s="2">
        <f t="shared" si="17"/>
        <v>5.7307692307692308</v>
      </c>
      <c r="F120" s="39">
        <f t="shared" si="18"/>
        <v>1.5928515928515928E-2</v>
      </c>
      <c r="G120" s="39">
        <f t="shared" si="15"/>
        <v>1.9295519295519297E-2</v>
      </c>
      <c r="H120" s="39">
        <f t="shared" si="19"/>
        <v>3.8591038591038594E-2</v>
      </c>
      <c r="I120" s="19">
        <f t="shared" si="16"/>
        <v>0.92618492618492609</v>
      </c>
      <c r="J120" s="52">
        <f t="shared" si="20"/>
        <v>-4.5584045584045607E-2</v>
      </c>
      <c r="K120" s="52">
        <f t="shared" si="21"/>
        <v>3.8461538461538464E-2</v>
      </c>
      <c r="L120">
        <f t="shared" si="22"/>
        <v>-4.5584045584045586E-2</v>
      </c>
      <c r="M120" s="37">
        <f t="shared" si="23"/>
        <v>0</v>
      </c>
    </row>
    <row r="121" spans="4:13" x14ac:dyDescent="0.3">
      <c r="D121">
        <f t="shared" si="24"/>
        <v>297</v>
      </c>
      <c r="E121" s="2">
        <f t="shared" si="17"/>
        <v>5.7115384615384617</v>
      </c>
      <c r="F121" s="39">
        <f t="shared" si="18"/>
        <v>1.5917359667359667E-2</v>
      </c>
      <c r="G121" s="39">
        <f t="shared" si="15"/>
        <v>1.9295738045738045E-2</v>
      </c>
      <c r="H121" s="39">
        <f t="shared" si="19"/>
        <v>3.859147609147609E-2</v>
      </c>
      <c r="I121" s="19">
        <f t="shared" si="16"/>
        <v>0.92619542619542627</v>
      </c>
      <c r="J121" s="52">
        <f t="shared" si="20"/>
        <v>-4.5867983367983478E-2</v>
      </c>
      <c r="K121" s="52">
        <f t="shared" si="21"/>
        <v>3.8461538461538464E-2</v>
      </c>
      <c r="L121">
        <f t="shared" si="22"/>
        <v>-4.5867983367983367E-2</v>
      </c>
      <c r="M121" s="37">
        <f t="shared" si="23"/>
        <v>-1.1102230246251565E-16</v>
      </c>
    </row>
    <row r="122" spans="4:13" x14ac:dyDescent="0.3">
      <c r="D122">
        <f t="shared" si="24"/>
        <v>296</v>
      </c>
      <c r="E122" s="2">
        <f t="shared" si="17"/>
        <v>5.6923076923076925</v>
      </c>
      <c r="F122" s="39">
        <f t="shared" si="18"/>
        <v>1.5906127770534552E-2</v>
      </c>
      <c r="G122" s="39">
        <f t="shared" si="15"/>
        <v>1.9295958279009127E-2</v>
      </c>
      <c r="H122" s="39">
        <f t="shared" si="19"/>
        <v>3.8591916558018254E-2</v>
      </c>
      <c r="I122" s="19">
        <f t="shared" si="16"/>
        <v>0.92620599739243803</v>
      </c>
      <c r="J122" s="52">
        <f t="shared" si="20"/>
        <v>-4.615384615384599E-2</v>
      </c>
      <c r="K122" s="52">
        <f t="shared" si="21"/>
        <v>3.8461538461538464E-2</v>
      </c>
      <c r="L122">
        <f t="shared" si="22"/>
        <v>-4.6153846153846149E-2</v>
      </c>
      <c r="M122" s="37">
        <f t="shared" si="23"/>
        <v>1.5959455978986625E-16</v>
      </c>
    </row>
    <row r="123" spans="4:13" x14ac:dyDescent="0.3">
      <c r="D123">
        <f t="shared" si="24"/>
        <v>295</v>
      </c>
      <c r="E123" s="2">
        <f t="shared" si="17"/>
        <v>5.6730769230769234</v>
      </c>
      <c r="F123" s="39">
        <f t="shared" si="18"/>
        <v>1.5894819466248038E-2</v>
      </c>
      <c r="G123" s="39">
        <f t="shared" si="15"/>
        <v>1.9296180010465725E-2</v>
      </c>
      <c r="H123" s="39">
        <f t="shared" si="19"/>
        <v>3.859236002093145E-2</v>
      </c>
      <c r="I123" s="19">
        <f t="shared" si="16"/>
        <v>0.92621664050235475</v>
      </c>
      <c r="J123" s="52">
        <f t="shared" si="20"/>
        <v>-4.6441653584510689E-2</v>
      </c>
      <c r="K123" s="52">
        <f t="shared" si="21"/>
        <v>3.8461538461538464E-2</v>
      </c>
      <c r="L123">
        <f t="shared" si="22"/>
        <v>-4.6441653584510724E-2</v>
      </c>
      <c r="M123" s="37">
        <f t="shared" si="23"/>
        <v>0</v>
      </c>
    </row>
    <row r="124" spans="4:13" x14ac:dyDescent="0.3">
      <c r="D124">
        <f t="shared" si="24"/>
        <v>294</v>
      </c>
      <c r="E124" s="2">
        <f t="shared" si="17"/>
        <v>5.6538461538461542</v>
      </c>
      <c r="F124" s="39">
        <f t="shared" si="18"/>
        <v>1.5883433972171176E-2</v>
      </c>
      <c r="G124" s="39">
        <f t="shared" si="15"/>
        <v>1.9296403255447625E-2</v>
      </c>
      <c r="H124" s="39">
        <f t="shared" si="19"/>
        <v>3.859280651089525E-2</v>
      </c>
      <c r="I124" s="19">
        <f t="shared" si="16"/>
        <v>0.926227356261486</v>
      </c>
      <c r="J124" s="52">
        <f t="shared" si="20"/>
        <v>-4.673142557101595E-2</v>
      </c>
      <c r="K124" s="52">
        <f t="shared" si="21"/>
        <v>3.8461538461538464E-2</v>
      </c>
      <c r="L124">
        <f t="shared" si="22"/>
        <v>-4.6731425571016012E-2</v>
      </c>
      <c r="M124" s="37">
        <f t="shared" si="23"/>
        <v>6.2450045135165055E-17</v>
      </c>
    </row>
    <row r="125" spans="4:13" x14ac:dyDescent="0.3">
      <c r="D125">
        <f t="shared" si="24"/>
        <v>293</v>
      </c>
      <c r="E125" s="2">
        <f t="shared" si="17"/>
        <v>5.634615384615385</v>
      </c>
      <c r="F125" s="39">
        <f t="shared" si="18"/>
        <v>1.5871970495258167E-2</v>
      </c>
      <c r="G125" s="39">
        <f t="shared" si="15"/>
        <v>1.9296628029504742E-2</v>
      </c>
      <c r="H125" s="39">
        <f t="shared" si="19"/>
        <v>3.8593256059009484E-2</v>
      </c>
      <c r="I125" s="19">
        <f t="shared" si="16"/>
        <v>0.92623814541622773</v>
      </c>
      <c r="J125" s="52">
        <f t="shared" si="20"/>
        <v>-4.7023182297155075E-2</v>
      </c>
      <c r="K125" s="52">
        <f t="shared" si="21"/>
        <v>3.8461538461538464E-2</v>
      </c>
      <c r="L125">
        <f t="shared" si="22"/>
        <v>-4.7023182297154895E-2</v>
      </c>
      <c r="M125" s="37">
        <f t="shared" si="23"/>
        <v>-1.8041124150158794E-16</v>
      </c>
    </row>
    <row r="126" spans="4:13" x14ac:dyDescent="0.3">
      <c r="D126">
        <f t="shared" si="24"/>
        <v>292</v>
      </c>
      <c r="E126" s="2">
        <f t="shared" si="17"/>
        <v>5.615384615384615</v>
      </c>
      <c r="F126" s="39">
        <f t="shared" si="18"/>
        <v>1.5860428231562251E-2</v>
      </c>
      <c r="G126" s="39">
        <f t="shared" si="15"/>
        <v>1.9296854348400738E-2</v>
      </c>
      <c r="H126" s="39">
        <f t="shared" si="19"/>
        <v>3.8593708696801475E-2</v>
      </c>
      <c r="I126" s="19">
        <f t="shared" si="16"/>
        <v>0.92624900872323557</v>
      </c>
      <c r="J126" s="52">
        <f t="shared" si="20"/>
        <v>-4.7316944224160773E-2</v>
      </c>
      <c r="K126" s="52">
        <f t="shared" si="21"/>
        <v>3.8461538461538464E-2</v>
      </c>
      <c r="L126">
        <f t="shared" si="22"/>
        <v>-4.7316944224160724E-2</v>
      </c>
      <c r="M126" s="37">
        <f t="shared" si="23"/>
        <v>0</v>
      </c>
    </row>
    <row r="127" spans="4:13" x14ac:dyDescent="0.3">
      <c r="D127">
        <f t="shared" si="24"/>
        <v>291</v>
      </c>
      <c r="E127" s="2">
        <f t="shared" si="17"/>
        <v>5.5961538461538458</v>
      </c>
      <c r="F127" s="39">
        <f t="shared" si="18"/>
        <v>1.5848806366047744E-2</v>
      </c>
      <c r="G127" s="39">
        <f t="shared" si="15"/>
        <v>1.929708222811671E-2</v>
      </c>
      <c r="H127" s="39">
        <f t="shared" si="19"/>
        <v>3.8594164456233419E-2</v>
      </c>
      <c r="I127" s="19">
        <f t="shared" si="16"/>
        <v>0.92625994694960212</v>
      </c>
      <c r="J127" s="52">
        <f t="shared" si="20"/>
        <v>-4.7612732095490662E-2</v>
      </c>
      <c r="K127" s="52">
        <f t="shared" si="21"/>
        <v>3.8461538461538464E-2</v>
      </c>
      <c r="L127">
        <f t="shared" si="22"/>
        <v>-4.7612732095490717E-2</v>
      </c>
      <c r="M127" s="37">
        <f t="shared" si="23"/>
        <v>5.5511151231257827E-17</v>
      </c>
    </row>
    <row r="128" spans="4:13" x14ac:dyDescent="0.3">
      <c r="D128">
        <f t="shared" si="24"/>
        <v>290</v>
      </c>
      <c r="E128" s="2">
        <f t="shared" si="17"/>
        <v>5.5769230769230766</v>
      </c>
      <c r="F128" s="39">
        <f t="shared" si="18"/>
        <v>1.5837104072398189E-2</v>
      </c>
      <c r="G128" s="39">
        <f t="shared" si="15"/>
        <v>1.9297311684854938E-2</v>
      </c>
      <c r="H128" s="39">
        <f t="shared" si="19"/>
        <v>3.8594623369709875E-2</v>
      </c>
      <c r="I128" s="19">
        <f t="shared" si="16"/>
        <v>0.92627096087303706</v>
      </c>
      <c r="J128" s="52">
        <f t="shared" si="20"/>
        <v>-4.7910566941708921E-2</v>
      </c>
      <c r="K128" s="52">
        <f t="shared" si="21"/>
        <v>3.8461538461538464E-2</v>
      </c>
      <c r="L128">
        <f t="shared" si="22"/>
        <v>-4.791056694170881E-2</v>
      </c>
      <c r="M128" s="37">
        <f t="shared" si="23"/>
        <v>-1.1102230246251565E-16</v>
      </c>
    </row>
    <row r="129" spans="4:13" x14ac:dyDescent="0.3">
      <c r="D129">
        <f t="shared" si="24"/>
        <v>289</v>
      </c>
      <c r="E129" s="2">
        <f t="shared" si="17"/>
        <v>5.5576923076923075</v>
      </c>
      <c r="F129" s="39">
        <f t="shared" si="18"/>
        <v>1.5825320512820512E-2</v>
      </c>
      <c r="G129" s="39">
        <f t="shared" si="15"/>
        <v>1.9297542735042736E-2</v>
      </c>
      <c r="H129" s="39">
        <f t="shared" si="19"/>
        <v>3.8595085470085472E-2</v>
      </c>
      <c r="I129" s="19">
        <f t="shared" si="16"/>
        <v>0.92628205128205132</v>
      </c>
      <c r="J129" s="52">
        <f t="shared" si="20"/>
        <v>-4.8210470085470192E-2</v>
      </c>
      <c r="K129" s="52">
        <f t="shared" si="21"/>
        <v>3.8461538461538464E-2</v>
      </c>
      <c r="L129">
        <f t="shared" si="22"/>
        <v>-4.8210470085470088E-2</v>
      </c>
      <c r="M129" s="37">
        <f t="shared" si="23"/>
        <v>-1.0408340855860843E-16</v>
      </c>
    </row>
    <row r="130" spans="4:13" x14ac:dyDescent="0.3">
      <c r="D130">
        <f t="shared" si="24"/>
        <v>288</v>
      </c>
      <c r="E130" s="2">
        <f t="shared" si="17"/>
        <v>5.5384615384615383</v>
      </c>
      <c r="F130" s="39">
        <f t="shared" si="18"/>
        <v>1.5813454837845083E-2</v>
      </c>
      <c r="G130" s="39">
        <f t="shared" ref="G130:G193" si="25">+(E130)/(52*E130-1)</f>
        <v>1.9297775395336371E-2</v>
      </c>
      <c r="H130" s="39">
        <f t="shared" si="19"/>
        <v>3.8595550790672742E-2</v>
      </c>
      <c r="I130" s="19">
        <f t="shared" ref="I130:I193" si="26">1-F130-H130-G130</f>
        <v>0.92629321897614569</v>
      </c>
      <c r="J130" s="52">
        <f t="shared" si="20"/>
        <v>-4.8512463146609397E-2</v>
      </c>
      <c r="K130" s="52">
        <f t="shared" si="21"/>
        <v>3.8461538461538464E-2</v>
      </c>
      <c r="L130">
        <f t="shared" si="22"/>
        <v>-4.8512463146609487E-2</v>
      </c>
      <c r="M130" s="37">
        <f t="shared" si="23"/>
        <v>9.0205620750793969E-17</v>
      </c>
    </row>
    <row r="131" spans="4:13" x14ac:dyDescent="0.3">
      <c r="D131">
        <f t="shared" si="24"/>
        <v>287</v>
      </c>
      <c r="E131" s="2">
        <f t="shared" ref="E131:E194" si="27">+D131/52</f>
        <v>5.5192307692307692</v>
      </c>
      <c r="F131" s="39">
        <f t="shared" ref="F131:F194" si="28">+(E131-1)/(52*E131-1)</f>
        <v>1.5801506186121569E-2</v>
      </c>
      <c r="G131" s="39">
        <f t="shared" si="25"/>
        <v>1.9298009682625065E-2</v>
      </c>
      <c r="H131" s="39">
        <f t="shared" ref="H131:H194" si="29">+(2*E131)/(52*E131-1)</f>
        <v>3.8596019365250131E-2</v>
      </c>
      <c r="I131" s="19">
        <f t="shared" si="26"/>
        <v>0.92630446476600325</v>
      </c>
      <c r="J131" s="52">
        <f t="shared" ref="J131:J194" si="30">+$B$2*F131+$B$3*G131+$B$4*H131-I131</f>
        <v>-4.8816568047337361E-2</v>
      </c>
      <c r="K131" s="52">
        <f t="shared" ref="K131:K194" si="31">+($B$2+$B$3+2*$B$4-48)/52</f>
        <v>3.8461538461538464E-2</v>
      </c>
      <c r="L131">
        <f t="shared" ref="L131:L194" si="32">+((E131*($B$2+$B$3+2*$B$4-48)-$B$2)/(52*E131-1))</f>
        <v>-4.8816568047337278E-2</v>
      </c>
      <c r="M131" s="37">
        <f t="shared" ref="M131:M194" si="33">+J131-L131</f>
        <v>-8.3266726846886741E-17</v>
      </c>
    </row>
    <row r="132" spans="4:13" x14ac:dyDescent="0.3">
      <c r="D132">
        <f t="shared" ref="D132:D195" si="34">+D131-1</f>
        <v>286</v>
      </c>
      <c r="E132" s="2">
        <f t="shared" si="27"/>
        <v>5.5</v>
      </c>
      <c r="F132" s="39">
        <f t="shared" si="28"/>
        <v>1.5789473684210527E-2</v>
      </c>
      <c r="G132" s="39">
        <f t="shared" si="25"/>
        <v>1.9298245614035089E-2</v>
      </c>
      <c r="H132" s="39">
        <f t="shared" si="29"/>
        <v>3.8596491228070177E-2</v>
      </c>
      <c r="I132" s="19">
        <f t="shared" si="26"/>
        <v>0.9263157894736842</v>
      </c>
      <c r="J132" s="52">
        <f t="shared" si="30"/>
        <v>-4.912280701754379E-2</v>
      </c>
      <c r="K132" s="52">
        <f t="shared" si="31"/>
        <v>3.8461538461538464E-2</v>
      </c>
      <c r="L132">
        <f t="shared" si="32"/>
        <v>-4.912280701754386E-2</v>
      </c>
      <c r="M132" s="37">
        <f t="shared" si="33"/>
        <v>6.9388939039072284E-17</v>
      </c>
    </row>
    <row r="133" spans="4:13" x14ac:dyDescent="0.3">
      <c r="D133">
        <f t="shared" si="34"/>
        <v>285</v>
      </c>
      <c r="E133" s="2">
        <f t="shared" si="27"/>
        <v>5.4807692307692308</v>
      </c>
      <c r="F133" s="39">
        <f t="shared" si="28"/>
        <v>1.577735644637053E-2</v>
      </c>
      <c r="G133" s="39">
        <f t="shared" si="25"/>
        <v>1.9298483206933913E-2</v>
      </c>
      <c r="H133" s="39">
        <f t="shared" si="29"/>
        <v>3.8596966413867825E-2</v>
      </c>
      <c r="I133" s="19">
        <f t="shared" si="26"/>
        <v>0.9263271939328277</v>
      </c>
      <c r="J133" s="52">
        <f t="shared" si="30"/>
        <v>-4.9431202600216606E-2</v>
      </c>
      <c r="K133" s="52">
        <f t="shared" si="31"/>
        <v>3.8461538461538464E-2</v>
      </c>
      <c r="L133">
        <f t="shared" si="32"/>
        <v>-4.9431202600216682E-2</v>
      </c>
      <c r="M133" s="37">
        <f t="shared" si="33"/>
        <v>7.6327832942979512E-17</v>
      </c>
    </row>
    <row r="134" spans="4:13" x14ac:dyDescent="0.3">
      <c r="D134">
        <f t="shared" si="34"/>
        <v>284</v>
      </c>
      <c r="E134" s="2">
        <f t="shared" si="27"/>
        <v>5.4615384615384617</v>
      </c>
      <c r="F134" s="39">
        <f t="shared" si="28"/>
        <v>1.5765153574340853E-2</v>
      </c>
      <c r="G134" s="39">
        <f t="shared" si="25"/>
        <v>1.9298722478934494E-2</v>
      </c>
      <c r="H134" s="39">
        <f t="shared" si="29"/>
        <v>3.8597444957868987E-2</v>
      </c>
      <c r="I134" s="19">
        <f t="shared" si="26"/>
        <v>0.92633867898885569</v>
      </c>
      <c r="J134" s="52">
        <f t="shared" si="30"/>
        <v>-4.9741777656971964E-2</v>
      </c>
      <c r="K134" s="52">
        <f t="shared" si="31"/>
        <v>3.8461538461538464E-2</v>
      </c>
      <c r="L134">
        <f t="shared" si="32"/>
        <v>-4.9741777656972005E-2</v>
      </c>
      <c r="M134" s="37">
        <f t="shared" si="33"/>
        <v>0</v>
      </c>
    </row>
    <row r="135" spans="4:13" x14ac:dyDescent="0.3">
      <c r="D135">
        <f t="shared" si="34"/>
        <v>283</v>
      </c>
      <c r="E135" s="2">
        <f t="shared" si="27"/>
        <v>5.4423076923076925</v>
      </c>
      <c r="F135" s="39">
        <f t="shared" si="28"/>
        <v>1.5752864157119476E-2</v>
      </c>
      <c r="G135" s="39">
        <f t="shared" si="25"/>
        <v>1.9298963447899619E-2</v>
      </c>
      <c r="H135" s="39">
        <f t="shared" si="29"/>
        <v>3.8597926895799238E-2</v>
      </c>
      <c r="I135" s="19">
        <f t="shared" si="26"/>
        <v>0.92635024549918166</v>
      </c>
      <c r="J135" s="52">
        <f t="shared" si="30"/>
        <v>-5.005455537370429E-2</v>
      </c>
      <c r="K135" s="52">
        <f t="shared" si="31"/>
        <v>3.8461538461538464E-2</v>
      </c>
      <c r="L135">
        <f t="shared" si="32"/>
        <v>-5.0054555373704311E-2</v>
      </c>
      <c r="M135" s="37">
        <f t="shared" si="33"/>
        <v>0</v>
      </c>
    </row>
    <row r="136" spans="4:13" x14ac:dyDescent="0.3">
      <c r="D136">
        <f t="shared" si="34"/>
        <v>282</v>
      </c>
      <c r="E136" s="2">
        <f t="shared" si="27"/>
        <v>5.4230769230769234</v>
      </c>
      <c r="F136" s="39">
        <f t="shared" si="28"/>
        <v>1.5740487270736382E-2</v>
      </c>
      <c r="G136" s="39">
        <f t="shared" si="25"/>
        <v>1.9299206131946346E-2</v>
      </c>
      <c r="H136" s="39">
        <f t="shared" si="29"/>
        <v>3.8598412263892691E-2</v>
      </c>
      <c r="I136" s="19">
        <f t="shared" si="26"/>
        <v>0.92636189433342453</v>
      </c>
      <c r="J136" s="52">
        <f t="shared" si="30"/>
        <v>-5.0369559266356334E-2</v>
      </c>
      <c r="K136" s="52">
        <f t="shared" si="31"/>
        <v>3.8461538461538464E-2</v>
      </c>
      <c r="L136">
        <f t="shared" si="32"/>
        <v>-5.0369559266356417E-2</v>
      </c>
      <c r="M136" s="37">
        <f t="shared" si="33"/>
        <v>8.3266726846886741E-17</v>
      </c>
    </row>
    <row r="137" spans="4:13" x14ac:dyDescent="0.3">
      <c r="D137">
        <f t="shared" si="34"/>
        <v>281</v>
      </c>
      <c r="E137" s="2">
        <f t="shared" si="27"/>
        <v>5.4038461538461542</v>
      </c>
      <c r="F137" s="39">
        <f t="shared" si="28"/>
        <v>1.5728021978021978E-2</v>
      </c>
      <c r="G137" s="39">
        <f t="shared" si="25"/>
        <v>1.929945054945055E-2</v>
      </c>
      <c r="H137" s="39">
        <f t="shared" si="29"/>
        <v>3.8598901098901101E-2</v>
      </c>
      <c r="I137" s="19">
        <f t="shared" si="26"/>
        <v>0.9263736263736263</v>
      </c>
      <c r="J137" s="52">
        <f t="shared" si="30"/>
        <v>-5.0686813186813118E-2</v>
      </c>
      <c r="K137" s="52">
        <f t="shared" si="31"/>
        <v>3.8461538461538464E-2</v>
      </c>
      <c r="L137">
        <f t="shared" si="32"/>
        <v>-5.0686813186813187E-2</v>
      </c>
      <c r="M137" s="37">
        <f t="shared" si="33"/>
        <v>6.9388939039072284E-17</v>
      </c>
    </row>
    <row r="138" spans="4:13" x14ac:dyDescent="0.3">
      <c r="D138">
        <f t="shared" si="34"/>
        <v>280</v>
      </c>
      <c r="E138" s="2">
        <f t="shared" si="27"/>
        <v>5.384615384615385</v>
      </c>
      <c r="F138" s="39">
        <f t="shared" si="28"/>
        <v>1.5715467328370557E-2</v>
      </c>
      <c r="G138" s="39">
        <f t="shared" si="25"/>
        <v>1.9299696719051559E-2</v>
      </c>
      <c r="H138" s="39">
        <f t="shared" si="29"/>
        <v>3.8599393438103119E-2</v>
      </c>
      <c r="I138" s="19">
        <f t="shared" si="26"/>
        <v>0.92638544251447474</v>
      </c>
      <c r="J138" s="52">
        <f t="shared" si="30"/>
        <v>-5.1006341328921789E-2</v>
      </c>
      <c r="K138" s="52">
        <f t="shared" si="31"/>
        <v>3.8461538461538464E-2</v>
      </c>
      <c r="L138">
        <f t="shared" si="32"/>
        <v>-5.100634132892197E-2</v>
      </c>
      <c r="M138" s="37">
        <f t="shared" si="33"/>
        <v>1.8041124150158794E-16</v>
      </c>
    </row>
    <row r="139" spans="4:13" x14ac:dyDescent="0.3">
      <c r="D139">
        <f t="shared" si="34"/>
        <v>279</v>
      </c>
      <c r="E139" s="2">
        <f t="shared" si="27"/>
        <v>5.365384615384615</v>
      </c>
      <c r="F139" s="39">
        <f t="shared" si="28"/>
        <v>1.5702822357498616E-2</v>
      </c>
      <c r="G139" s="39">
        <f t="shared" si="25"/>
        <v>1.9299944659656888E-2</v>
      </c>
      <c r="H139" s="39">
        <f t="shared" si="29"/>
        <v>3.8599889319313775E-2</v>
      </c>
      <c r="I139" s="19">
        <f t="shared" si="26"/>
        <v>0.92639734366353066</v>
      </c>
      <c r="J139" s="52">
        <f t="shared" si="30"/>
        <v>-5.1328168234643035E-2</v>
      </c>
      <c r="K139" s="52">
        <f t="shared" si="31"/>
        <v>3.8461538461538464E-2</v>
      </c>
      <c r="L139">
        <f t="shared" si="32"/>
        <v>-5.1328168234643055E-2</v>
      </c>
      <c r="M139" s="37">
        <f t="shared" si="33"/>
        <v>0</v>
      </c>
    </row>
    <row r="140" spans="4:13" x14ac:dyDescent="0.3">
      <c r="D140">
        <f t="shared" si="34"/>
        <v>278</v>
      </c>
      <c r="E140" s="2">
        <f t="shared" si="27"/>
        <v>5.3461538461538458</v>
      </c>
      <c r="F140" s="39">
        <f t="shared" si="28"/>
        <v>1.5690086087197998E-2</v>
      </c>
      <c r="G140" s="39">
        <f t="shared" si="25"/>
        <v>1.9300194390447098E-2</v>
      </c>
      <c r="H140" s="39">
        <f t="shared" si="29"/>
        <v>3.8600388780894196E-2</v>
      </c>
      <c r="I140" s="19">
        <f t="shared" si="26"/>
        <v>0.9264093307414607</v>
      </c>
      <c r="J140" s="52">
        <f t="shared" si="30"/>
        <v>-5.1652318800333274E-2</v>
      </c>
      <c r="K140" s="52">
        <f t="shared" si="31"/>
        <v>3.8461538461538464E-2</v>
      </c>
      <c r="L140">
        <f t="shared" si="32"/>
        <v>-5.165231880033324E-2</v>
      </c>
      <c r="M140" s="37">
        <f t="shared" si="33"/>
        <v>0</v>
      </c>
    </row>
    <row r="141" spans="4:13" x14ac:dyDescent="0.3">
      <c r="D141">
        <f t="shared" si="34"/>
        <v>277</v>
      </c>
      <c r="E141" s="2">
        <f t="shared" si="27"/>
        <v>5.3269230769230766</v>
      </c>
      <c r="F141" s="39">
        <f t="shared" si="28"/>
        <v>1.5677257525083612E-2</v>
      </c>
      <c r="G141" s="39">
        <f t="shared" si="25"/>
        <v>1.9300445930880712E-2</v>
      </c>
      <c r="H141" s="39">
        <f t="shared" si="29"/>
        <v>3.8600891861761424E-2</v>
      </c>
      <c r="I141" s="19">
        <f t="shared" si="26"/>
        <v>0.92642140468227419</v>
      </c>
      <c r="J141" s="52">
        <f t="shared" si="30"/>
        <v>-5.1978818283166084E-2</v>
      </c>
      <c r="K141" s="52">
        <f t="shared" si="31"/>
        <v>3.8461538461538464E-2</v>
      </c>
      <c r="L141">
        <f t="shared" si="32"/>
        <v>-5.1978818283166112E-2</v>
      </c>
      <c r="M141" s="37">
        <f t="shared" si="33"/>
        <v>0</v>
      </c>
    </row>
    <row r="142" spans="4:13" x14ac:dyDescent="0.3">
      <c r="D142">
        <f t="shared" si="34"/>
        <v>276</v>
      </c>
      <c r="E142" s="2">
        <f t="shared" si="27"/>
        <v>5.3076923076923075</v>
      </c>
      <c r="F142" s="39">
        <f t="shared" si="28"/>
        <v>1.5664335664335664E-2</v>
      </c>
      <c r="G142" s="39">
        <f t="shared" si="25"/>
        <v>1.93006993006993E-2</v>
      </c>
      <c r="H142" s="39">
        <f t="shared" si="29"/>
        <v>3.86013986013986E-2</v>
      </c>
      <c r="I142" s="19">
        <f t="shared" si="26"/>
        <v>0.92643356643356645</v>
      </c>
      <c r="J142" s="52">
        <f t="shared" si="30"/>
        <v>-5.2307692307692388E-2</v>
      </c>
      <c r="K142" s="52">
        <f t="shared" si="31"/>
        <v>3.8461538461538464E-2</v>
      </c>
      <c r="L142">
        <f t="shared" si="32"/>
        <v>-5.2307692307692312E-2</v>
      </c>
      <c r="M142" s="37">
        <f t="shared" si="33"/>
        <v>-7.6327832942979512E-17</v>
      </c>
    </row>
    <row r="143" spans="4:13" x14ac:dyDescent="0.3">
      <c r="D143">
        <f t="shared" si="34"/>
        <v>275</v>
      </c>
      <c r="E143" s="2">
        <f t="shared" si="27"/>
        <v>5.2884615384615383</v>
      </c>
      <c r="F143" s="39">
        <f t="shared" si="28"/>
        <v>1.5651319483436271E-2</v>
      </c>
      <c r="G143" s="39">
        <f t="shared" si="25"/>
        <v>1.930095451993262E-2</v>
      </c>
      <c r="H143" s="39">
        <f t="shared" si="29"/>
        <v>3.860190903986524E-2</v>
      </c>
      <c r="I143" s="19">
        <f t="shared" si="26"/>
        <v>0.92644581695676587</v>
      </c>
      <c r="J143" s="52">
        <f t="shared" si="30"/>
        <v>-5.2638966872543547E-2</v>
      </c>
      <c r="K143" s="52">
        <f t="shared" si="31"/>
        <v>3.8461538461538464E-2</v>
      </c>
      <c r="L143">
        <f t="shared" si="32"/>
        <v>-5.2638966872543519E-2</v>
      </c>
      <c r="M143" s="37">
        <f t="shared" si="33"/>
        <v>0</v>
      </c>
    </row>
    <row r="144" spans="4:13" x14ac:dyDescent="0.3">
      <c r="D144">
        <f t="shared" si="34"/>
        <v>274</v>
      </c>
      <c r="E144" s="2">
        <f t="shared" si="27"/>
        <v>5.2692307692307692</v>
      </c>
      <c r="F144" s="39">
        <f t="shared" si="28"/>
        <v>1.5638207945900252E-2</v>
      </c>
      <c r="G144" s="39">
        <f t="shared" si="25"/>
        <v>1.9301211608903916E-2</v>
      </c>
      <c r="H144" s="39">
        <f t="shared" si="29"/>
        <v>3.8602423217807831E-2</v>
      </c>
      <c r="I144" s="19">
        <f t="shared" si="26"/>
        <v>0.926458157227388</v>
      </c>
      <c r="J144" s="52">
        <f t="shared" si="30"/>
        <v>-5.297266835728387E-2</v>
      </c>
      <c r="K144" s="52">
        <f t="shared" si="31"/>
        <v>3.8461538461538464E-2</v>
      </c>
      <c r="L144">
        <f t="shared" si="32"/>
        <v>-5.2972668357283745E-2</v>
      </c>
      <c r="M144" s="37">
        <f t="shared" si="33"/>
        <v>-1.2490009027033011E-16</v>
      </c>
    </row>
    <row r="145" spans="4:13" x14ac:dyDescent="0.3">
      <c r="D145">
        <f t="shared" si="34"/>
        <v>273</v>
      </c>
      <c r="E145" s="2">
        <f t="shared" si="27"/>
        <v>5.25</v>
      </c>
      <c r="F145" s="39">
        <f t="shared" si="28"/>
        <v>1.5625E-2</v>
      </c>
      <c r="G145" s="39">
        <f t="shared" si="25"/>
        <v>1.9301470588235295E-2</v>
      </c>
      <c r="H145" s="39">
        <f t="shared" si="29"/>
        <v>3.860294117647059E-2</v>
      </c>
      <c r="I145" s="19">
        <f t="shared" si="26"/>
        <v>0.92647058823529416</v>
      </c>
      <c r="J145" s="52">
        <f t="shared" si="30"/>
        <v>-5.3308823529411797E-2</v>
      </c>
      <c r="K145" s="52">
        <f t="shared" si="31"/>
        <v>3.8461538461538464E-2</v>
      </c>
      <c r="L145">
        <f t="shared" si="32"/>
        <v>-5.3308823529411763E-2</v>
      </c>
      <c r="M145" s="37">
        <f t="shared" si="33"/>
        <v>0</v>
      </c>
    </row>
    <row r="146" spans="4:13" x14ac:dyDescent="0.3">
      <c r="D146">
        <f t="shared" si="34"/>
        <v>272</v>
      </c>
      <c r="E146" s="2">
        <f t="shared" si="27"/>
        <v>5.2307692307692308</v>
      </c>
      <c r="F146" s="39">
        <f t="shared" si="28"/>
        <v>1.5611694578484247E-2</v>
      </c>
      <c r="G146" s="39">
        <f t="shared" si="25"/>
        <v>1.9301731478853251E-2</v>
      </c>
      <c r="H146" s="39">
        <f t="shared" si="29"/>
        <v>3.8603462957706502E-2</v>
      </c>
      <c r="I146" s="19">
        <f t="shared" si="26"/>
        <v>0.92648311098495606</v>
      </c>
      <c r="J146" s="52">
        <f t="shared" si="30"/>
        <v>-5.3647459551518617E-2</v>
      </c>
      <c r="K146" s="52">
        <f t="shared" si="31"/>
        <v>3.8461538461538464E-2</v>
      </c>
      <c r="L146">
        <f t="shared" si="32"/>
        <v>-5.3647459551518589E-2</v>
      </c>
      <c r="M146" s="37">
        <f t="shared" si="33"/>
        <v>0</v>
      </c>
    </row>
    <row r="147" spans="4:13" x14ac:dyDescent="0.3">
      <c r="D147">
        <f t="shared" si="34"/>
        <v>271</v>
      </c>
      <c r="E147" s="2">
        <f t="shared" si="27"/>
        <v>5.2115384615384617</v>
      </c>
      <c r="F147" s="39">
        <f t="shared" si="28"/>
        <v>1.5598290598290598E-2</v>
      </c>
      <c r="G147" s="39">
        <f t="shared" si="25"/>
        <v>1.9301994301994304E-2</v>
      </c>
      <c r="H147" s="39">
        <f t="shared" si="29"/>
        <v>3.8603988603988608E-2</v>
      </c>
      <c r="I147" s="19">
        <f t="shared" si="26"/>
        <v>0.92649572649572653</v>
      </c>
      <c r="J147" s="52">
        <f t="shared" si="30"/>
        <v>-5.3988603988603945E-2</v>
      </c>
      <c r="K147" s="52">
        <f t="shared" si="31"/>
        <v>3.8461538461538464E-2</v>
      </c>
      <c r="L147">
        <f t="shared" si="32"/>
        <v>-5.3988603988603986E-2</v>
      </c>
      <c r="M147" s="37">
        <f t="shared" si="33"/>
        <v>0</v>
      </c>
    </row>
    <row r="148" spans="4:13" x14ac:dyDescent="0.3">
      <c r="D148">
        <f t="shared" si="34"/>
        <v>270</v>
      </c>
      <c r="E148" s="2">
        <f t="shared" si="27"/>
        <v>5.1923076923076925</v>
      </c>
      <c r="F148" s="39">
        <f t="shared" si="28"/>
        <v>1.5584786960251645E-2</v>
      </c>
      <c r="G148" s="39">
        <f t="shared" si="25"/>
        <v>1.9302259079210751E-2</v>
      </c>
      <c r="H148" s="39">
        <f t="shared" si="29"/>
        <v>3.8604518158421502E-2</v>
      </c>
      <c r="I148" s="19">
        <f t="shared" si="26"/>
        <v>0.92650843580211606</v>
      </c>
      <c r="J148" s="52">
        <f t="shared" si="30"/>
        <v>-5.4332284815556076E-2</v>
      </c>
      <c r="K148" s="52">
        <f t="shared" si="31"/>
        <v>3.8461538461538464E-2</v>
      </c>
      <c r="L148">
        <f t="shared" si="32"/>
        <v>-5.4332284815556187E-2</v>
      </c>
      <c r="M148" s="37">
        <f t="shared" si="33"/>
        <v>1.1102230246251565E-16</v>
      </c>
    </row>
    <row r="149" spans="4:13" x14ac:dyDescent="0.3">
      <c r="D149">
        <f t="shared" si="34"/>
        <v>269</v>
      </c>
      <c r="E149" s="2">
        <f t="shared" si="27"/>
        <v>5.1730769230769234</v>
      </c>
      <c r="F149" s="39">
        <f t="shared" si="28"/>
        <v>1.557118254879449E-2</v>
      </c>
      <c r="G149" s="39">
        <f t="shared" si="25"/>
        <v>1.9302525832376578E-2</v>
      </c>
      <c r="H149" s="39">
        <f t="shared" si="29"/>
        <v>3.8605051664753157E-2</v>
      </c>
      <c r="I149" s="19">
        <f t="shared" si="26"/>
        <v>0.92652123995407576</v>
      </c>
      <c r="J149" s="52">
        <f t="shared" si="30"/>
        <v>-5.4678530424799088E-2</v>
      </c>
      <c r="K149" s="52">
        <f t="shared" si="31"/>
        <v>3.8461538461538464E-2</v>
      </c>
      <c r="L149">
        <f t="shared" si="32"/>
        <v>-5.4678530424799081E-2</v>
      </c>
      <c r="M149" s="37">
        <f t="shared" si="33"/>
        <v>0</v>
      </c>
    </row>
    <row r="150" spans="4:13" x14ac:dyDescent="0.3">
      <c r="D150">
        <f t="shared" si="34"/>
        <v>268</v>
      </c>
      <c r="E150" s="2">
        <f t="shared" si="27"/>
        <v>5.1538461538461542</v>
      </c>
      <c r="F150" s="39">
        <f t="shared" si="28"/>
        <v>1.5557476231633536E-2</v>
      </c>
      <c r="G150" s="39">
        <f t="shared" si="25"/>
        <v>1.930279458369346E-2</v>
      </c>
      <c r="H150" s="39">
        <f t="shared" si="29"/>
        <v>3.8605589167386919E-2</v>
      </c>
      <c r="I150" s="19">
        <f t="shared" si="26"/>
        <v>0.92653414001728618</v>
      </c>
      <c r="J150" s="52">
        <f t="shared" si="30"/>
        <v>-5.5027369634111256E-2</v>
      </c>
      <c r="K150" s="52">
        <f t="shared" si="31"/>
        <v>3.8461538461538464E-2</v>
      </c>
      <c r="L150">
        <f t="shared" si="32"/>
        <v>-5.5027369634111208E-2</v>
      </c>
      <c r="M150" s="37">
        <f t="shared" si="33"/>
        <v>0</v>
      </c>
    </row>
    <row r="151" spans="4:13" x14ac:dyDescent="0.3">
      <c r="D151">
        <f t="shared" si="34"/>
        <v>267</v>
      </c>
      <c r="E151" s="2">
        <f t="shared" si="27"/>
        <v>5.134615384615385</v>
      </c>
      <c r="F151" s="39">
        <f t="shared" si="28"/>
        <v>1.5543666859456335E-2</v>
      </c>
      <c r="G151" s="39">
        <f t="shared" si="25"/>
        <v>1.9303065355696935E-2</v>
      </c>
      <c r="H151" s="39">
        <f t="shared" si="29"/>
        <v>3.860613071139387E-2</v>
      </c>
      <c r="I151" s="19">
        <f t="shared" si="26"/>
        <v>0.92654713707345293</v>
      </c>
      <c r="J151" s="52">
        <f t="shared" si="30"/>
        <v>-5.53788316946211E-2</v>
      </c>
      <c r="K151" s="52">
        <f t="shared" si="31"/>
        <v>3.8461538461538464E-2</v>
      </c>
      <c r="L151">
        <f t="shared" si="32"/>
        <v>-5.5378831694621163E-2</v>
      </c>
      <c r="M151" s="37">
        <f t="shared" si="33"/>
        <v>6.2450045135165055E-17</v>
      </c>
    </row>
    <row r="152" spans="4:13" x14ac:dyDescent="0.3">
      <c r="D152">
        <f t="shared" si="34"/>
        <v>266</v>
      </c>
      <c r="E152" s="2">
        <f t="shared" si="27"/>
        <v>5.115384615384615</v>
      </c>
      <c r="F152" s="39">
        <f t="shared" si="28"/>
        <v>1.552975326560232E-2</v>
      </c>
      <c r="G152" s="39">
        <f t="shared" si="25"/>
        <v>1.9303338171262698E-2</v>
      </c>
      <c r="H152" s="39">
        <f t="shared" si="29"/>
        <v>3.8606676342525396E-2</v>
      </c>
      <c r="I152" s="19">
        <f t="shared" si="26"/>
        <v>0.92656023222060957</v>
      </c>
      <c r="J152" s="52">
        <f t="shared" si="30"/>
        <v>-5.5732946298984176E-2</v>
      </c>
      <c r="K152" s="52">
        <f t="shared" si="31"/>
        <v>3.8461538461538464E-2</v>
      </c>
      <c r="L152">
        <f t="shared" si="32"/>
        <v>-5.5732946298984037E-2</v>
      </c>
      <c r="M152" s="37">
        <f t="shared" si="33"/>
        <v>-1.3877787807814457E-16</v>
      </c>
    </row>
    <row r="153" spans="4:13" x14ac:dyDescent="0.3">
      <c r="D153">
        <f t="shared" si="34"/>
        <v>265</v>
      </c>
      <c r="E153" s="2">
        <f t="shared" si="27"/>
        <v>5.0961538461538458</v>
      </c>
      <c r="F153" s="39">
        <f t="shared" si="28"/>
        <v>1.5515734265734264E-2</v>
      </c>
      <c r="G153" s="39">
        <f t="shared" si="25"/>
        <v>1.9303613053613052E-2</v>
      </c>
      <c r="H153" s="39">
        <f t="shared" si="29"/>
        <v>3.8607226107226104E-2</v>
      </c>
      <c r="I153" s="19">
        <f t="shared" si="26"/>
        <v>0.92657342657342656</v>
      </c>
      <c r="J153" s="52">
        <f t="shared" si="30"/>
        <v>-5.6089743589743613E-2</v>
      </c>
      <c r="K153" s="52">
        <f t="shared" si="31"/>
        <v>3.8461538461538464E-2</v>
      </c>
      <c r="L153">
        <f t="shared" si="32"/>
        <v>-5.6089743589743592E-2</v>
      </c>
      <c r="M153" s="37">
        <f t="shared" si="33"/>
        <v>0</v>
      </c>
    </row>
    <row r="154" spans="4:13" x14ac:dyDescent="0.3">
      <c r="D154">
        <f t="shared" si="34"/>
        <v>264</v>
      </c>
      <c r="E154" s="2">
        <f t="shared" si="27"/>
        <v>5.0769230769230766</v>
      </c>
      <c r="F154" s="39">
        <f t="shared" si="28"/>
        <v>1.5501608657502193E-2</v>
      </c>
      <c r="G154" s="39">
        <f t="shared" si="25"/>
        <v>1.9303890026323486E-2</v>
      </c>
      <c r="H154" s="39">
        <f t="shared" si="29"/>
        <v>3.8607780052646971E-2</v>
      </c>
      <c r="I154" s="19">
        <f t="shared" si="26"/>
        <v>0.92658672126352737</v>
      </c>
      <c r="J154" s="52">
        <f t="shared" si="30"/>
        <v>-5.6449254167885377E-2</v>
      </c>
      <c r="K154" s="52">
        <f t="shared" si="31"/>
        <v>3.8461538461538464E-2</v>
      </c>
      <c r="L154">
        <f t="shared" si="32"/>
        <v>-5.6449254167885349E-2</v>
      </c>
      <c r="M154" s="37">
        <f t="shared" si="33"/>
        <v>0</v>
      </c>
    </row>
    <row r="155" spans="4:13" x14ac:dyDescent="0.3">
      <c r="D155">
        <f t="shared" si="34"/>
        <v>263</v>
      </c>
      <c r="E155" s="2">
        <f t="shared" si="27"/>
        <v>5.0576923076923075</v>
      </c>
      <c r="F155" s="39">
        <f t="shared" si="28"/>
        <v>1.5487375220199646E-2</v>
      </c>
      <c r="G155" s="39">
        <f t="shared" si="25"/>
        <v>1.9304169113329418E-2</v>
      </c>
      <c r="H155" s="39">
        <f t="shared" si="29"/>
        <v>3.8608338226658837E-2</v>
      </c>
      <c r="I155" s="19">
        <f t="shared" si="26"/>
        <v>0.92660011743981208</v>
      </c>
      <c r="J155" s="52">
        <f t="shared" si="30"/>
        <v>-5.68115091015855E-2</v>
      </c>
      <c r="K155" s="52">
        <f t="shared" si="31"/>
        <v>3.8461538461538464E-2</v>
      </c>
      <c r="L155">
        <f t="shared" si="32"/>
        <v>-5.6811509101585438E-2</v>
      </c>
      <c r="M155" s="37">
        <f t="shared" si="33"/>
        <v>-6.2450045135165055E-17</v>
      </c>
    </row>
    <row r="156" spans="4:13" x14ac:dyDescent="0.3">
      <c r="D156">
        <f t="shared" si="34"/>
        <v>262</v>
      </c>
      <c r="E156" s="2">
        <f t="shared" si="27"/>
        <v>5.0384615384615383</v>
      </c>
      <c r="F156" s="39">
        <f t="shared" si="28"/>
        <v>1.5473032714412024E-2</v>
      </c>
      <c r="G156" s="39">
        <f t="shared" si="25"/>
        <v>1.9304450338933098E-2</v>
      </c>
      <c r="H156" s="39">
        <f t="shared" si="29"/>
        <v>3.8608900677866195E-2</v>
      </c>
      <c r="I156" s="19">
        <f t="shared" si="26"/>
        <v>0.92661361626878869</v>
      </c>
      <c r="J156" s="52">
        <f t="shared" si="30"/>
        <v>-5.7176539935160697E-2</v>
      </c>
      <c r="K156" s="52">
        <f t="shared" si="31"/>
        <v>3.8461538461538464E-2</v>
      </c>
      <c r="L156">
        <f t="shared" si="32"/>
        <v>-5.7176539935160628E-2</v>
      </c>
      <c r="M156" s="37">
        <f t="shared" si="33"/>
        <v>-6.9388939039072284E-17</v>
      </c>
    </row>
    <row r="157" spans="4:13" x14ac:dyDescent="0.3">
      <c r="D157">
        <f t="shared" si="34"/>
        <v>261</v>
      </c>
      <c r="E157" s="2">
        <f t="shared" si="27"/>
        <v>5.0192307692307692</v>
      </c>
      <c r="F157" s="39">
        <f t="shared" si="28"/>
        <v>1.5458579881656805E-2</v>
      </c>
      <c r="G157" s="39">
        <f t="shared" si="25"/>
        <v>1.930473372781065E-2</v>
      </c>
      <c r="H157" s="39">
        <f t="shared" si="29"/>
        <v>3.8609467455621299E-2</v>
      </c>
      <c r="I157" s="19">
        <f t="shared" si="26"/>
        <v>0.92662721893491129</v>
      </c>
      <c r="J157" s="52">
        <f t="shared" si="30"/>
        <v>-5.7544378698224929E-2</v>
      </c>
      <c r="K157" s="52">
        <f t="shared" si="31"/>
        <v>3.8461538461538464E-2</v>
      </c>
      <c r="L157">
        <f t="shared" si="32"/>
        <v>-5.7544378698224853E-2</v>
      </c>
      <c r="M157" s="37">
        <f t="shared" si="33"/>
        <v>-7.6327832942979512E-17</v>
      </c>
    </row>
    <row r="158" spans="4:13" x14ac:dyDescent="0.3">
      <c r="D158">
        <f t="shared" si="34"/>
        <v>260</v>
      </c>
      <c r="E158" s="2">
        <f t="shared" si="27"/>
        <v>5</v>
      </c>
      <c r="F158" s="39">
        <f t="shared" si="28"/>
        <v>1.5444015444015444E-2</v>
      </c>
      <c r="G158" s="39">
        <f t="shared" si="25"/>
        <v>1.9305019305019305E-2</v>
      </c>
      <c r="H158" s="39">
        <f t="shared" si="29"/>
        <v>3.8610038610038609E-2</v>
      </c>
      <c r="I158" s="19">
        <f t="shared" si="26"/>
        <v>0.92664092664092668</v>
      </c>
      <c r="J158" s="52">
        <f t="shared" si="30"/>
        <v>-5.791505791505791E-2</v>
      </c>
      <c r="K158" s="52">
        <f t="shared" si="31"/>
        <v>3.8461538461538464E-2</v>
      </c>
      <c r="L158">
        <f t="shared" si="32"/>
        <v>-5.7915057915057917E-2</v>
      </c>
      <c r="M158" s="37">
        <f t="shared" si="33"/>
        <v>0</v>
      </c>
    </row>
    <row r="159" spans="4:13" x14ac:dyDescent="0.3">
      <c r="D159">
        <f t="shared" si="34"/>
        <v>259</v>
      </c>
      <c r="E159" s="2">
        <f t="shared" si="27"/>
        <v>4.9807692307692308</v>
      </c>
      <c r="F159" s="39">
        <f t="shared" si="28"/>
        <v>1.5429338103756709E-2</v>
      </c>
      <c r="G159" s="39">
        <f t="shared" si="25"/>
        <v>1.9305307096004771E-2</v>
      </c>
      <c r="H159" s="39">
        <f t="shared" si="29"/>
        <v>3.8610614192009542E-2</v>
      </c>
      <c r="I159" s="19">
        <f t="shared" si="26"/>
        <v>0.92665474060822905</v>
      </c>
      <c r="J159" s="52">
        <f t="shared" si="30"/>
        <v>-5.8288610614191994E-2</v>
      </c>
      <c r="K159" s="52">
        <f t="shared" si="31"/>
        <v>3.8461538461538464E-2</v>
      </c>
      <c r="L159">
        <f t="shared" si="32"/>
        <v>-5.8288610614192007E-2</v>
      </c>
      <c r="M159" s="37">
        <f t="shared" si="33"/>
        <v>0</v>
      </c>
    </row>
    <row r="160" spans="4:13" x14ac:dyDescent="0.3">
      <c r="D160">
        <f t="shared" si="34"/>
        <v>258</v>
      </c>
      <c r="E160" s="2">
        <f t="shared" si="27"/>
        <v>4.9615384615384617</v>
      </c>
      <c r="F160" s="39">
        <f t="shared" si="28"/>
        <v>1.5414546542951213E-2</v>
      </c>
      <c r="G160" s="39">
        <f t="shared" si="25"/>
        <v>1.9305597126608801E-2</v>
      </c>
      <c r="H160" s="39">
        <f t="shared" si="29"/>
        <v>3.8611194253217601E-2</v>
      </c>
      <c r="I160" s="19">
        <f t="shared" si="26"/>
        <v>0.92666866207722243</v>
      </c>
      <c r="J160" s="52">
        <f t="shared" si="30"/>
        <v>-5.8665070338222103E-2</v>
      </c>
      <c r="K160" s="52">
        <f t="shared" si="31"/>
        <v>3.8461538461538464E-2</v>
      </c>
      <c r="L160">
        <f t="shared" si="32"/>
        <v>-5.8665070338222089E-2</v>
      </c>
      <c r="M160" s="37">
        <f t="shared" si="33"/>
        <v>0</v>
      </c>
    </row>
    <row r="161" spans="4:13" x14ac:dyDescent="0.3">
      <c r="D161">
        <f t="shared" si="34"/>
        <v>257</v>
      </c>
      <c r="E161" s="2">
        <f t="shared" si="27"/>
        <v>4.9423076923076925</v>
      </c>
      <c r="F161" s="39">
        <f t="shared" si="28"/>
        <v>1.5399639423076924E-2</v>
      </c>
      <c r="G161" s="39">
        <f t="shared" si="25"/>
        <v>1.9305889423076924E-2</v>
      </c>
      <c r="H161" s="39">
        <f t="shared" si="29"/>
        <v>3.8611778846153848E-2</v>
      </c>
      <c r="I161" s="19">
        <f t="shared" si="26"/>
        <v>0.9266826923076924</v>
      </c>
      <c r="J161" s="52">
        <f t="shared" si="30"/>
        <v>-5.9044471153846256E-2</v>
      </c>
      <c r="K161" s="52">
        <f t="shared" si="31"/>
        <v>3.8461538461538464E-2</v>
      </c>
      <c r="L161">
        <f t="shared" si="32"/>
        <v>-5.9044471153846152E-2</v>
      </c>
      <c r="M161" s="37">
        <f t="shared" si="33"/>
        <v>-1.0408340855860843E-16</v>
      </c>
    </row>
    <row r="162" spans="4:13" x14ac:dyDescent="0.3">
      <c r="D162">
        <f t="shared" si="34"/>
        <v>256</v>
      </c>
      <c r="E162" s="2">
        <f t="shared" si="27"/>
        <v>4.9230769230769234</v>
      </c>
      <c r="F162" s="39">
        <f t="shared" si="28"/>
        <v>1.5384615384615385E-2</v>
      </c>
      <c r="G162" s="39">
        <f t="shared" si="25"/>
        <v>1.9306184012066366E-2</v>
      </c>
      <c r="H162" s="39">
        <f t="shared" si="29"/>
        <v>3.8612368024132732E-2</v>
      </c>
      <c r="I162" s="19">
        <f t="shared" si="26"/>
        <v>0.92669683257918556</v>
      </c>
      <c r="J162" s="52">
        <f t="shared" si="30"/>
        <v>-5.9426847662141791E-2</v>
      </c>
      <c r="K162" s="52">
        <f t="shared" si="31"/>
        <v>3.8461538461538464E-2</v>
      </c>
      <c r="L162">
        <f t="shared" si="32"/>
        <v>-5.9426847662141777E-2</v>
      </c>
      <c r="M162" s="37">
        <f t="shared" si="33"/>
        <v>0</v>
      </c>
    </row>
    <row r="163" spans="4:13" x14ac:dyDescent="0.3">
      <c r="D163">
        <f t="shared" si="34"/>
        <v>255</v>
      </c>
      <c r="E163" s="2">
        <f t="shared" si="27"/>
        <v>4.9038461538461542</v>
      </c>
      <c r="F163" s="39">
        <f t="shared" si="28"/>
        <v>1.5369473046638401E-2</v>
      </c>
      <c r="G163" s="39">
        <f t="shared" si="25"/>
        <v>1.9306480920654148E-2</v>
      </c>
      <c r="H163" s="39">
        <f t="shared" si="29"/>
        <v>3.8612961841308295E-2</v>
      </c>
      <c r="I163" s="19">
        <f t="shared" si="26"/>
        <v>0.92671108419139925</v>
      </c>
      <c r="J163" s="52">
        <f t="shared" si="30"/>
        <v>-5.9812235009085502E-2</v>
      </c>
      <c r="K163" s="52">
        <f t="shared" si="31"/>
        <v>3.8461538461538464E-2</v>
      </c>
      <c r="L163">
        <f t="shared" si="32"/>
        <v>-5.981223500908539E-2</v>
      </c>
      <c r="M163" s="37">
        <f t="shared" si="33"/>
        <v>-1.1102230246251565E-16</v>
      </c>
    </row>
    <row r="164" spans="4:13" x14ac:dyDescent="0.3">
      <c r="D164">
        <f t="shared" si="34"/>
        <v>254</v>
      </c>
      <c r="E164" s="2">
        <f t="shared" si="27"/>
        <v>4.884615384615385</v>
      </c>
      <c r="F164" s="39">
        <f t="shared" si="28"/>
        <v>1.535421100638492E-2</v>
      </c>
      <c r="G164" s="39">
        <f t="shared" si="25"/>
        <v>1.9306780176345392E-2</v>
      </c>
      <c r="H164" s="39">
        <f t="shared" si="29"/>
        <v>3.8613560352690784E-2</v>
      </c>
      <c r="I164" s="19">
        <f t="shared" si="26"/>
        <v>0.92672544846457894</v>
      </c>
      <c r="J164" s="52">
        <f t="shared" si="30"/>
        <v>-6.0200668896321141E-2</v>
      </c>
      <c r="K164" s="52">
        <f t="shared" si="31"/>
        <v>3.8461538461538464E-2</v>
      </c>
      <c r="L164">
        <f t="shared" si="32"/>
        <v>-6.0200668896321058E-2</v>
      </c>
      <c r="M164" s="37">
        <f t="shared" si="33"/>
        <v>-8.3266726846886741E-17</v>
      </c>
    </row>
    <row r="165" spans="4:13" x14ac:dyDescent="0.3">
      <c r="D165">
        <f t="shared" si="34"/>
        <v>253</v>
      </c>
      <c r="E165" s="2">
        <f t="shared" si="27"/>
        <v>4.865384615384615</v>
      </c>
      <c r="F165" s="39">
        <f t="shared" si="28"/>
        <v>1.5338827838827838E-2</v>
      </c>
      <c r="G165" s="39">
        <f t="shared" si="25"/>
        <v>1.9307081807081808E-2</v>
      </c>
      <c r="H165" s="39">
        <f t="shared" si="29"/>
        <v>3.8614163614163616E-2</v>
      </c>
      <c r="I165" s="19">
        <f t="shared" si="26"/>
        <v>0.92673992673992678</v>
      </c>
      <c r="J165" s="52">
        <f t="shared" si="30"/>
        <v>-6.0592185592185599E-2</v>
      </c>
      <c r="K165" s="52">
        <f t="shared" si="31"/>
        <v>3.8461538461538464E-2</v>
      </c>
      <c r="L165">
        <f t="shared" si="32"/>
        <v>-6.0592185592185599E-2</v>
      </c>
      <c r="M165" s="37">
        <f t="shared" si="33"/>
        <v>0</v>
      </c>
    </row>
    <row r="166" spans="4:13" x14ac:dyDescent="0.3">
      <c r="D166">
        <f t="shared" si="34"/>
        <v>252</v>
      </c>
      <c r="E166" s="2">
        <f t="shared" si="27"/>
        <v>4.8461538461538458</v>
      </c>
      <c r="F166" s="39">
        <f t="shared" si="28"/>
        <v>1.5323322096230463E-2</v>
      </c>
      <c r="G166" s="39">
        <f t="shared" si="25"/>
        <v>1.9307385841250385E-2</v>
      </c>
      <c r="H166" s="39">
        <f t="shared" si="29"/>
        <v>3.861477168250077E-2</v>
      </c>
      <c r="I166" s="19">
        <f t="shared" si="26"/>
        <v>0.92675452038001838</v>
      </c>
      <c r="J166" s="52">
        <f t="shared" si="30"/>
        <v>-6.0986821942997094E-2</v>
      </c>
      <c r="K166" s="52">
        <f t="shared" si="31"/>
        <v>3.8461538461538464E-2</v>
      </c>
      <c r="L166">
        <f t="shared" si="32"/>
        <v>-6.0986821942997253E-2</v>
      </c>
      <c r="M166" s="37">
        <f t="shared" si="33"/>
        <v>1.5959455978986625E-16</v>
      </c>
    </row>
    <row r="167" spans="4:13" x14ac:dyDescent="0.3">
      <c r="D167">
        <f t="shared" si="34"/>
        <v>251</v>
      </c>
      <c r="E167" s="2">
        <f t="shared" si="27"/>
        <v>4.8269230769230766</v>
      </c>
      <c r="F167" s="39">
        <f t="shared" si="28"/>
        <v>1.5307692307692307E-2</v>
      </c>
      <c r="G167" s="39">
        <f t="shared" si="25"/>
        <v>1.9307692307692307E-2</v>
      </c>
      <c r="H167" s="39">
        <f t="shared" si="29"/>
        <v>3.8615384615384614E-2</v>
      </c>
      <c r="I167" s="19">
        <f t="shared" si="26"/>
        <v>0.92676923076923068</v>
      </c>
      <c r="J167" s="52">
        <f t="shared" si="30"/>
        <v>-6.1384615384615371E-2</v>
      </c>
      <c r="K167" s="52">
        <f t="shared" si="31"/>
        <v>3.8461538461538464E-2</v>
      </c>
      <c r="L167">
        <f t="shared" si="32"/>
        <v>-6.1384615384615385E-2</v>
      </c>
      <c r="M167" s="37">
        <f t="shared" si="33"/>
        <v>0</v>
      </c>
    </row>
    <row r="168" spans="4:13" x14ac:dyDescent="0.3">
      <c r="D168">
        <f t="shared" si="34"/>
        <v>250</v>
      </c>
      <c r="E168" s="2">
        <f t="shared" si="27"/>
        <v>4.8076923076923075</v>
      </c>
      <c r="F168" s="39">
        <f t="shared" si="28"/>
        <v>1.5291936978683966E-2</v>
      </c>
      <c r="G168" s="39">
        <f t="shared" si="25"/>
        <v>1.9308001235712077E-2</v>
      </c>
      <c r="H168" s="39">
        <f t="shared" si="29"/>
        <v>3.8616002471424153E-2</v>
      </c>
      <c r="I168" s="19">
        <f t="shared" si="26"/>
        <v>0.92678405931417984</v>
      </c>
      <c r="J168" s="52">
        <f t="shared" si="30"/>
        <v>-6.1785603954278789E-2</v>
      </c>
      <c r="K168" s="52">
        <f t="shared" si="31"/>
        <v>3.8461538461538464E-2</v>
      </c>
      <c r="L168">
        <f t="shared" si="32"/>
        <v>-6.1785603954278658E-2</v>
      </c>
      <c r="M168" s="37">
        <f t="shared" si="33"/>
        <v>-1.3183898417423734E-16</v>
      </c>
    </row>
    <row r="169" spans="4:13" x14ac:dyDescent="0.3">
      <c r="D169">
        <f t="shared" si="34"/>
        <v>249</v>
      </c>
      <c r="E169" s="2">
        <f t="shared" si="27"/>
        <v>4.7884615384615383</v>
      </c>
      <c r="F169" s="39">
        <f t="shared" si="28"/>
        <v>1.527605459057072E-2</v>
      </c>
      <c r="G169" s="39">
        <f t="shared" si="25"/>
        <v>1.9308312655086847E-2</v>
      </c>
      <c r="H169" s="39">
        <f t="shared" si="29"/>
        <v>3.8616625310173694E-2</v>
      </c>
      <c r="I169" s="19">
        <f t="shared" si="26"/>
        <v>0.92679900744416877</v>
      </c>
      <c r="J169" s="52">
        <f t="shared" si="30"/>
        <v>-6.2189826302729623E-2</v>
      </c>
      <c r="K169" s="52">
        <f t="shared" si="31"/>
        <v>3.8461538461538464E-2</v>
      </c>
      <c r="L169">
        <f t="shared" si="32"/>
        <v>-6.2189826302729533E-2</v>
      </c>
      <c r="M169" s="37">
        <f t="shared" si="33"/>
        <v>-9.0205620750793969E-17</v>
      </c>
    </row>
    <row r="170" spans="4:13" x14ac:dyDescent="0.3">
      <c r="D170">
        <f t="shared" si="34"/>
        <v>248</v>
      </c>
      <c r="E170" s="2">
        <f t="shared" si="27"/>
        <v>4.7692307692307692</v>
      </c>
      <c r="F170" s="39">
        <f t="shared" si="28"/>
        <v>1.5260043600124571E-2</v>
      </c>
      <c r="G170" s="39">
        <f t="shared" si="25"/>
        <v>1.930862659607599E-2</v>
      </c>
      <c r="H170" s="39">
        <f t="shared" si="29"/>
        <v>3.8617253192151979E-2</v>
      </c>
      <c r="I170" s="19">
        <f t="shared" si="26"/>
        <v>0.9268140766116475</v>
      </c>
      <c r="J170" s="52">
        <f t="shared" si="30"/>
        <v>-6.2597321706633569E-2</v>
      </c>
      <c r="K170" s="52">
        <f t="shared" si="31"/>
        <v>3.8461538461538464E-2</v>
      </c>
      <c r="L170">
        <f t="shared" si="32"/>
        <v>-6.2597321706633444E-2</v>
      </c>
      <c r="M170" s="37">
        <f t="shared" si="33"/>
        <v>-1.2490009027033011E-16</v>
      </c>
    </row>
    <row r="171" spans="4:13" x14ac:dyDescent="0.3">
      <c r="D171">
        <f t="shared" si="34"/>
        <v>247</v>
      </c>
      <c r="E171" s="2">
        <f t="shared" si="27"/>
        <v>4.75</v>
      </c>
      <c r="F171" s="39">
        <f t="shared" si="28"/>
        <v>1.524390243902439E-2</v>
      </c>
      <c r="G171" s="39">
        <f t="shared" si="25"/>
        <v>1.9308943089430895E-2</v>
      </c>
      <c r="H171" s="39">
        <f t="shared" si="29"/>
        <v>3.8617886178861791E-2</v>
      </c>
      <c r="I171" s="19">
        <f t="shared" si="26"/>
        <v>0.92682926829268297</v>
      </c>
      <c r="J171" s="52">
        <f t="shared" si="30"/>
        <v>-6.3008130081300795E-2</v>
      </c>
      <c r="K171" s="52">
        <f t="shared" si="31"/>
        <v>3.8461538461538464E-2</v>
      </c>
      <c r="L171">
        <f t="shared" si="32"/>
        <v>-6.3008130081300809E-2</v>
      </c>
      <c r="M171" s="37">
        <f t="shared" si="33"/>
        <v>0</v>
      </c>
    </row>
    <row r="172" spans="4:13" x14ac:dyDescent="0.3">
      <c r="D172">
        <f t="shared" si="34"/>
        <v>246</v>
      </c>
      <c r="E172" s="2">
        <f t="shared" si="27"/>
        <v>4.7307692307692308</v>
      </c>
      <c r="F172" s="39">
        <f t="shared" si="28"/>
        <v>1.5227629513343799E-2</v>
      </c>
      <c r="G172" s="39">
        <f t="shared" si="25"/>
        <v>1.9309262166405022E-2</v>
      </c>
      <c r="H172" s="39">
        <f t="shared" si="29"/>
        <v>3.8618524332810045E-2</v>
      </c>
      <c r="I172" s="19">
        <f t="shared" si="26"/>
        <v>0.92684458398744107</v>
      </c>
      <c r="J172" s="52">
        <f t="shared" si="30"/>
        <v>-6.3422291993720625E-2</v>
      </c>
      <c r="K172" s="52">
        <f t="shared" si="31"/>
        <v>3.8461538461538464E-2</v>
      </c>
      <c r="L172">
        <f t="shared" si="32"/>
        <v>-6.342229199372057E-2</v>
      </c>
      <c r="M172" s="37">
        <f t="shared" si="33"/>
        <v>0</v>
      </c>
    </row>
    <row r="173" spans="4:13" x14ac:dyDescent="0.3">
      <c r="D173">
        <f t="shared" si="34"/>
        <v>245</v>
      </c>
      <c r="E173" s="2">
        <f t="shared" si="27"/>
        <v>4.7115384615384617</v>
      </c>
      <c r="F173" s="39">
        <f t="shared" si="28"/>
        <v>1.5211223203026482E-2</v>
      </c>
      <c r="G173" s="39">
        <f t="shared" si="25"/>
        <v>1.9309583858764186E-2</v>
      </c>
      <c r="H173" s="39">
        <f t="shared" si="29"/>
        <v>3.8619167717528373E-2</v>
      </c>
      <c r="I173" s="19">
        <f t="shared" si="26"/>
        <v>0.92686002522068101</v>
      </c>
      <c r="J173" s="52">
        <f t="shared" si="30"/>
        <v>-6.383984867591419E-2</v>
      </c>
      <c r="K173" s="52">
        <f t="shared" si="31"/>
        <v>3.8461538461538464E-2</v>
      </c>
      <c r="L173">
        <f t="shared" si="32"/>
        <v>-6.3839848675914246E-2</v>
      </c>
      <c r="M173" s="37">
        <f t="shared" si="33"/>
        <v>0</v>
      </c>
    </row>
    <row r="174" spans="4:13" x14ac:dyDescent="0.3">
      <c r="D174">
        <f t="shared" si="34"/>
        <v>244</v>
      </c>
      <c r="E174" s="2">
        <f t="shared" si="27"/>
        <v>4.6923076923076925</v>
      </c>
      <c r="F174" s="39">
        <f t="shared" si="28"/>
        <v>1.5194681861348529E-2</v>
      </c>
      <c r="G174" s="39">
        <f t="shared" si="25"/>
        <v>1.9309908198797087E-2</v>
      </c>
      <c r="H174" s="39">
        <f t="shared" si="29"/>
        <v>3.8619816397594174E-2</v>
      </c>
      <c r="I174" s="19">
        <f t="shared" si="26"/>
        <v>0.92687559354226023</v>
      </c>
      <c r="J174" s="52">
        <f t="shared" si="30"/>
        <v>-6.4260842038619814E-2</v>
      </c>
      <c r="K174" s="52">
        <f t="shared" si="31"/>
        <v>3.8461538461538464E-2</v>
      </c>
      <c r="L174">
        <f t="shared" si="32"/>
        <v>-6.4260842038619814E-2</v>
      </c>
      <c r="M174" s="37">
        <f t="shared" si="33"/>
        <v>0</v>
      </c>
    </row>
    <row r="175" spans="4:13" x14ac:dyDescent="0.3">
      <c r="D175">
        <f t="shared" si="34"/>
        <v>243</v>
      </c>
      <c r="E175" s="2">
        <f t="shared" si="27"/>
        <v>4.6730769230769234</v>
      </c>
      <c r="F175" s="39">
        <f t="shared" si="28"/>
        <v>1.5178003814367453E-2</v>
      </c>
      <c r="G175" s="39">
        <f t="shared" si="25"/>
        <v>1.9310235219326129E-2</v>
      </c>
      <c r="H175" s="39">
        <f t="shared" si="29"/>
        <v>3.8620470438652257E-2</v>
      </c>
      <c r="I175" s="19">
        <f t="shared" si="26"/>
        <v>0.92689129052765418</v>
      </c>
      <c r="J175" s="52">
        <f t="shared" si="30"/>
        <v>-6.4685314685314688E-2</v>
      </c>
      <c r="K175" s="52">
        <f t="shared" si="31"/>
        <v>3.8461538461538464E-2</v>
      </c>
      <c r="L175">
        <f t="shared" si="32"/>
        <v>-6.4685314685314688E-2</v>
      </c>
      <c r="M175" s="37">
        <f t="shared" si="33"/>
        <v>0</v>
      </c>
    </row>
    <row r="176" spans="4:13" x14ac:dyDescent="0.3">
      <c r="D176">
        <f t="shared" si="34"/>
        <v>242</v>
      </c>
      <c r="E176" s="2">
        <f t="shared" si="27"/>
        <v>4.6538461538461542</v>
      </c>
      <c r="F176" s="39">
        <f t="shared" si="28"/>
        <v>1.5161187360357485E-2</v>
      </c>
      <c r="G176" s="39">
        <f t="shared" si="25"/>
        <v>1.9310564953718481E-2</v>
      </c>
      <c r="H176" s="39">
        <f t="shared" si="29"/>
        <v>3.8621129907436963E-2</v>
      </c>
      <c r="I176" s="19">
        <f t="shared" si="26"/>
        <v>0.92690711777848711</v>
      </c>
      <c r="J176" s="52">
        <f t="shared" si="30"/>
        <v>-6.5113309926587926E-2</v>
      </c>
      <c r="K176" s="52">
        <f t="shared" si="31"/>
        <v>3.8461538461538464E-2</v>
      </c>
      <c r="L176">
        <f t="shared" si="32"/>
        <v>-6.5113309926587926E-2</v>
      </c>
      <c r="M176" s="37">
        <f t="shared" si="33"/>
        <v>0</v>
      </c>
    </row>
    <row r="177" spans="4:13" x14ac:dyDescent="0.3">
      <c r="D177">
        <f t="shared" si="34"/>
        <v>241</v>
      </c>
      <c r="E177" s="2">
        <f t="shared" si="27"/>
        <v>4.634615384615385</v>
      </c>
      <c r="F177" s="39">
        <f t="shared" si="28"/>
        <v>1.5144230769230769E-2</v>
      </c>
      <c r="G177" s="39">
        <f t="shared" si="25"/>
        <v>1.9310897435897437E-2</v>
      </c>
      <c r="H177" s="39">
        <f t="shared" si="29"/>
        <v>3.8621794871794873E-2</v>
      </c>
      <c r="I177" s="19">
        <f t="shared" si="26"/>
        <v>0.92692307692307696</v>
      </c>
      <c r="J177" s="52">
        <f t="shared" si="30"/>
        <v>-6.5544871794871784E-2</v>
      </c>
      <c r="K177" s="52">
        <f t="shared" si="31"/>
        <v>3.8461538461538464E-2</v>
      </c>
      <c r="L177">
        <f t="shared" si="32"/>
        <v>-6.5544871794871784E-2</v>
      </c>
      <c r="M177" s="37">
        <f t="shared" si="33"/>
        <v>0</v>
      </c>
    </row>
    <row r="178" spans="4:13" x14ac:dyDescent="0.3">
      <c r="D178">
        <f t="shared" si="34"/>
        <v>240</v>
      </c>
      <c r="E178" s="2">
        <f t="shared" si="27"/>
        <v>4.615384615384615</v>
      </c>
      <c r="F178" s="39">
        <f t="shared" si="28"/>
        <v>1.5127132281943997E-2</v>
      </c>
      <c r="G178" s="39">
        <f t="shared" si="25"/>
        <v>1.931123270035404E-2</v>
      </c>
      <c r="H178" s="39">
        <f t="shared" si="29"/>
        <v>3.8622465400708079E-2</v>
      </c>
      <c r="I178" s="19">
        <f t="shared" si="26"/>
        <v>0.92693916961699385</v>
      </c>
      <c r="J178" s="52">
        <f t="shared" si="30"/>
        <v>-6.5980045059542913E-2</v>
      </c>
      <c r="K178" s="52">
        <f t="shared" si="31"/>
        <v>3.8461538461538464E-2</v>
      </c>
      <c r="L178">
        <f t="shared" si="32"/>
        <v>-6.5980045059542983E-2</v>
      </c>
      <c r="M178" s="37">
        <f t="shared" si="33"/>
        <v>0</v>
      </c>
    </row>
    <row r="179" spans="4:13" x14ac:dyDescent="0.3">
      <c r="D179">
        <f t="shared" si="34"/>
        <v>239</v>
      </c>
      <c r="E179" s="2">
        <f t="shared" si="27"/>
        <v>4.5961538461538458</v>
      </c>
      <c r="F179" s="39">
        <f t="shared" si="28"/>
        <v>1.510989010989011E-2</v>
      </c>
      <c r="G179" s="39">
        <f t="shared" si="25"/>
        <v>1.9311570782159018E-2</v>
      </c>
      <c r="H179" s="39">
        <f t="shared" si="29"/>
        <v>3.8623141564318036E-2</v>
      </c>
      <c r="I179" s="19">
        <f t="shared" si="26"/>
        <v>0.92695539754363288</v>
      </c>
      <c r="J179" s="52">
        <f t="shared" si="30"/>
        <v>-6.641887524240464E-2</v>
      </c>
      <c r="K179" s="52">
        <f t="shared" si="31"/>
        <v>3.8461538461538464E-2</v>
      </c>
      <c r="L179">
        <f t="shared" si="32"/>
        <v>-6.6418875242404668E-2</v>
      </c>
      <c r="M179" s="37">
        <f t="shared" si="33"/>
        <v>0</v>
      </c>
    </row>
    <row r="180" spans="4:13" x14ac:dyDescent="0.3">
      <c r="D180">
        <f t="shared" si="34"/>
        <v>238</v>
      </c>
      <c r="E180" s="2">
        <f t="shared" si="27"/>
        <v>4.5769230769230766</v>
      </c>
      <c r="F180" s="39">
        <f t="shared" si="28"/>
        <v>1.5092502434274586E-2</v>
      </c>
      <c r="G180" s="39">
        <f t="shared" si="25"/>
        <v>1.9311911716975008E-2</v>
      </c>
      <c r="H180" s="39">
        <f t="shared" si="29"/>
        <v>3.8623823433950016E-2</v>
      </c>
      <c r="I180" s="19">
        <f t="shared" si="26"/>
        <v>0.92697176241480039</v>
      </c>
      <c r="J180" s="52">
        <f t="shared" si="30"/>
        <v>-6.6861408633560493E-2</v>
      </c>
      <c r="K180" s="52">
        <f t="shared" si="31"/>
        <v>3.8461538461538464E-2</v>
      </c>
      <c r="L180">
        <f t="shared" si="32"/>
        <v>-6.6861408633560535E-2</v>
      </c>
      <c r="M180" s="37">
        <f t="shared" si="33"/>
        <v>0</v>
      </c>
    </row>
    <row r="181" spans="4:13" x14ac:dyDescent="0.3">
      <c r="D181">
        <f t="shared" si="34"/>
        <v>237</v>
      </c>
      <c r="E181" s="2">
        <f t="shared" si="27"/>
        <v>4.5576923076923075</v>
      </c>
      <c r="F181" s="39">
        <f t="shared" si="28"/>
        <v>1.5074967405475878E-2</v>
      </c>
      <c r="G181" s="39">
        <f t="shared" si="25"/>
        <v>1.93122555410691E-2</v>
      </c>
      <c r="H181" s="39">
        <f t="shared" si="29"/>
        <v>3.8624511082138199E-2</v>
      </c>
      <c r="I181" s="19">
        <f t="shared" si="26"/>
        <v>0.92698826597131689</v>
      </c>
      <c r="J181" s="52">
        <f t="shared" si="30"/>
        <v>-6.7307692307692402E-2</v>
      </c>
      <c r="K181" s="52">
        <f t="shared" si="31"/>
        <v>3.8461538461538464E-2</v>
      </c>
      <c r="L181">
        <f t="shared" si="32"/>
        <v>-6.7307692307692304E-2</v>
      </c>
      <c r="M181" s="37">
        <f t="shared" si="33"/>
        <v>0</v>
      </c>
    </row>
    <row r="182" spans="4:13" x14ac:dyDescent="0.3">
      <c r="D182">
        <f t="shared" si="34"/>
        <v>236</v>
      </c>
      <c r="E182" s="2">
        <f t="shared" si="27"/>
        <v>4.5384615384615383</v>
      </c>
      <c r="F182" s="39">
        <f t="shared" si="28"/>
        <v>1.5057283142389525E-2</v>
      </c>
      <c r="G182" s="39">
        <f t="shared" si="25"/>
        <v>1.9312602291325694E-2</v>
      </c>
      <c r="H182" s="39">
        <f t="shared" si="29"/>
        <v>3.8625204582651389E-2</v>
      </c>
      <c r="I182" s="19">
        <f t="shared" si="26"/>
        <v>0.92700490998363339</v>
      </c>
      <c r="J182" s="52">
        <f t="shared" si="30"/>
        <v>-6.7757774140752791E-2</v>
      </c>
      <c r="K182" s="52">
        <f t="shared" si="31"/>
        <v>3.8461538461538464E-2</v>
      </c>
      <c r="L182">
        <f t="shared" si="32"/>
        <v>-6.7757774140752861E-2</v>
      </c>
      <c r="M182" s="37">
        <f t="shared" si="33"/>
        <v>0</v>
      </c>
    </row>
    <row r="183" spans="4:13" x14ac:dyDescent="0.3">
      <c r="D183">
        <f t="shared" si="34"/>
        <v>235</v>
      </c>
      <c r="E183" s="2">
        <f t="shared" si="27"/>
        <v>4.5192307692307692</v>
      </c>
      <c r="F183" s="39">
        <f t="shared" si="28"/>
        <v>1.5039447731755425E-2</v>
      </c>
      <c r="G183" s="39">
        <f t="shared" si="25"/>
        <v>1.9312952005259697E-2</v>
      </c>
      <c r="H183" s="39">
        <f t="shared" si="29"/>
        <v>3.8625904010519393E-2</v>
      </c>
      <c r="I183" s="19">
        <f t="shared" si="26"/>
        <v>0.92702169625246544</v>
      </c>
      <c r="J183" s="52">
        <f t="shared" si="30"/>
        <v>-6.8211702827087439E-2</v>
      </c>
      <c r="K183" s="52">
        <f t="shared" si="31"/>
        <v>3.8461538461538464E-2</v>
      </c>
      <c r="L183">
        <f t="shared" si="32"/>
        <v>-6.8211702827087439E-2</v>
      </c>
      <c r="M183" s="37">
        <f t="shared" si="33"/>
        <v>0</v>
      </c>
    </row>
    <row r="184" spans="4:13" x14ac:dyDescent="0.3">
      <c r="D184">
        <f t="shared" si="34"/>
        <v>234</v>
      </c>
      <c r="E184" s="2">
        <f t="shared" si="27"/>
        <v>4.5</v>
      </c>
      <c r="F184" s="39">
        <f t="shared" si="28"/>
        <v>1.5021459227467811E-2</v>
      </c>
      <c r="G184" s="39">
        <f t="shared" si="25"/>
        <v>1.9313304721030045E-2</v>
      </c>
      <c r="H184" s="39">
        <f t="shared" si="29"/>
        <v>3.8626609442060089E-2</v>
      </c>
      <c r="I184" s="19">
        <f t="shared" si="26"/>
        <v>0.92703862660944214</v>
      </c>
      <c r="J184" s="52">
        <f t="shared" si="30"/>
        <v>-6.8669527896995763E-2</v>
      </c>
      <c r="K184" s="52">
        <f t="shared" si="31"/>
        <v>3.8461538461538464E-2</v>
      </c>
      <c r="L184">
        <f t="shared" si="32"/>
        <v>-6.8669527896995708E-2</v>
      </c>
      <c r="M184" s="37">
        <f t="shared" si="33"/>
        <v>0</v>
      </c>
    </row>
    <row r="185" spans="4:13" x14ac:dyDescent="0.3">
      <c r="D185">
        <f t="shared" si="34"/>
        <v>233</v>
      </c>
      <c r="E185" s="2">
        <f t="shared" si="27"/>
        <v>4.4807692307692308</v>
      </c>
      <c r="F185" s="39">
        <f t="shared" si="28"/>
        <v>1.5003315649867375E-2</v>
      </c>
      <c r="G185" s="39">
        <f t="shared" si="25"/>
        <v>1.931366047745358E-2</v>
      </c>
      <c r="H185" s="39">
        <f t="shared" si="29"/>
        <v>3.862732095490716E-2</v>
      </c>
      <c r="I185" s="19">
        <f t="shared" si="26"/>
        <v>0.92705570291777195</v>
      </c>
      <c r="J185" s="52">
        <f t="shared" si="30"/>
        <v>-6.9131299734748186E-2</v>
      </c>
      <c r="K185" s="52">
        <f t="shared" si="31"/>
        <v>3.8461538461538464E-2</v>
      </c>
      <c r="L185">
        <f t="shared" si="32"/>
        <v>-6.913129973474802E-2</v>
      </c>
      <c r="M185" s="37">
        <f t="shared" si="33"/>
        <v>-1.6653345369377348E-16</v>
      </c>
    </row>
    <row r="186" spans="4:13" x14ac:dyDescent="0.3">
      <c r="D186">
        <f t="shared" si="34"/>
        <v>232</v>
      </c>
      <c r="E186" s="2">
        <f t="shared" si="27"/>
        <v>4.4615384615384617</v>
      </c>
      <c r="F186" s="39">
        <f t="shared" si="28"/>
        <v>1.4985014985014986E-2</v>
      </c>
      <c r="G186" s="39">
        <f t="shared" si="25"/>
        <v>1.9314019314019316E-2</v>
      </c>
      <c r="H186" s="39">
        <f t="shared" si="29"/>
        <v>3.8628038628038631E-2</v>
      </c>
      <c r="I186" s="19">
        <f t="shared" si="26"/>
        <v>0.92707292707292699</v>
      </c>
      <c r="J186" s="52">
        <f t="shared" si="30"/>
        <v>-6.9597069597069461E-2</v>
      </c>
      <c r="K186" s="52">
        <f t="shared" si="31"/>
        <v>3.8461538461538464E-2</v>
      </c>
      <c r="L186">
        <f t="shared" si="32"/>
        <v>-6.95970695970696E-2</v>
      </c>
      <c r="M186" s="37">
        <f t="shared" si="33"/>
        <v>1.3877787807814457E-16</v>
      </c>
    </row>
    <row r="187" spans="4:13" x14ac:dyDescent="0.3">
      <c r="D187">
        <f t="shared" si="34"/>
        <v>231</v>
      </c>
      <c r="E187" s="2">
        <f t="shared" si="27"/>
        <v>4.4423076923076925</v>
      </c>
      <c r="F187" s="39">
        <f t="shared" si="28"/>
        <v>1.4966555183946489E-2</v>
      </c>
      <c r="G187" s="39">
        <f t="shared" si="25"/>
        <v>1.931438127090301E-2</v>
      </c>
      <c r="H187" s="39">
        <f t="shared" si="29"/>
        <v>3.8628762541806021E-2</v>
      </c>
      <c r="I187" s="19">
        <f t="shared" si="26"/>
        <v>0.92709030100334444</v>
      </c>
      <c r="J187" s="52">
        <f t="shared" si="30"/>
        <v>-7.0066889632106832E-2</v>
      </c>
      <c r="K187" s="52">
        <f t="shared" si="31"/>
        <v>3.8461538461538464E-2</v>
      </c>
      <c r="L187">
        <f t="shared" si="32"/>
        <v>-7.0066889632107013E-2</v>
      </c>
      <c r="M187" s="37">
        <f t="shared" si="33"/>
        <v>1.8041124150158794E-16</v>
      </c>
    </row>
    <row r="188" spans="4:13" x14ac:dyDescent="0.3">
      <c r="D188">
        <f t="shared" si="34"/>
        <v>230</v>
      </c>
      <c r="E188" s="2">
        <f t="shared" si="27"/>
        <v>4.4230769230769234</v>
      </c>
      <c r="F188" s="39">
        <f t="shared" si="28"/>
        <v>1.4947934161907962E-2</v>
      </c>
      <c r="G188" s="39">
        <f t="shared" si="25"/>
        <v>1.9314746388982198E-2</v>
      </c>
      <c r="H188" s="39">
        <f t="shared" si="29"/>
        <v>3.8629492777964396E-2</v>
      </c>
      <c r="I188" s="19">
        <f t="shared" si="26"/>
        <v>0.92710782667114544</v>
      </c>
      <c r="J188" s="52">
        <f t="shared" si="30"/>
        <v>-7.054081289889147E-2</v>
      </c>
      <c r="K188" s="52">
        <f t="shared" si="31"/>
        <v>3.8461538461538464E-2</v>
      </c>
      <c r="L188">
        <f t="shared" si="32"/>
        <v>-7.0540812898891497E-2</v>
      </c>
      <c r="M188" s="37">
        <f t="shared" si="33"/>
        <v>0</v>
      </c>
    </row>
    <row r="189" spans="4:13" x14ac:dyDescent="0.3">
      <c r="D189">
        <f t="shared" si="34"/>
        <v>229</v>
      </c>
      <c r="E189" s="2">
        <f t="shared" si="27"/>
        <v>4.4038461538461542</v>
      </c>
      <c r="F189" s="39">
        <f t="shared" si="28"/>
        <v>1.4929149797570851E-2</v>
      </c>
      <c r="G189" s="39">
        <f t="shared" si="25"/>
        <v>1.931511470985155E-2</v>
      </c>
      <c r="H189" s="39">
        <f t="shared" si="29"/>
        <v>3.8630229419703101E-2</v>
      </c>
      <c r="I189" s="19">
        <f t="shared" si="26"/>
        <v>0.92712550607287447</v>
      </c>
      <c r="J189" s="52">
        <f t="shared" si="30"/>
        <v>-7.1018893387314375E-2</v>
      </c>
      <c r="K189" s="52">
        <f t="shared" si="31"/>
        <v>3.8461538461538464E-2</v>
      </c>
      <c r="L189">
        <f t="shared" si="32"/>
        <v>-7.101889338731443E-2</v>
      </c>
      <c r="M189" s="37">
        <f t="shared" si="33"/>
        <v>0</v>
      </c>
    </row>
    <row r="190" spans="4:13" x14ac:dyDescent="0.3">
      <c r="D190">
        <f t="shared" si="34"/>
        <v>228</v>
      </c>
      <c r="E190" s="2">
        <f t="shared" si="27"/>
        <v>4.384615384615385</v>
      </c>
      <c r="F190" s="39">
        <f t="shared" si="28"/>
        <v>1.4910199932226365E-2</v>
      </c>
      <c r="G190" s="39">
        <f t="shared" si="25"/>
        <v>1.9315486275838699E-2</v>
      </c>
      <c r="H190" s="39">
        <f t="shared" si="29"/>
        <v>3.8630972551677398E-2</v>
      </c>
      <c r="I190" s="19">
        <f t="shared" si="26"/>
        <v>0.92714334124025766</v>
      </c>
      <c r="J190" s="52">
        <f t="shared" si="30"/>
        <v>-7.1501186038630982E-2</v>
      </c>
      <c r="K190" s="52">
        <f t="shared" si="31"/>
        <v>3.8461538461538464E-2</v>
      </c>
      <c r="L190">
        <f t="shared" si="32"/>
        <v>-7.1501186038630954E-2</v>
      </c>
      <c r="M190" s="37">
        <f t="shared" si="33"/>
        <v>0</v>
      </c>
    </row>
    <row r="191" spans="4:13" x14ac:dyDescent="0.3">
      <c r="D191">
        <f t="shared" si="34"/>
        <v>227</v>
      </c>
      <c r="E191" s="2">
        <f t="shared" si="27"/>
        <v>4.365384615384615</v>
      </c>
      <c r="F191" s="39">
        <f t="shared" si="28"/>
        <v>1.4891082368958475E-2</v>
      </c>
      <c r="G191" s="39">
        <f t="shared" si="25"/>
        <v>1.9315861130020422E-2</v>
      </c>
      <c r="H191" s="39">
        <f t="shared" si="29"/>
        <v>3.8631722260040843E-2</v>
      </c>
      <c r="I191" s="19">
        <f t="shared" si="26"/>
        <v>0.92716133424098024</v>
      </c>
      <c r="J191" s="52">
        <f t="shared" si="30"/>
        <v>-7.1987746766507876E-2</v>
      </c>
      <c r="K191" s="52">
        <f t="shared" si="31"/>
        <v>3.8461538461538464E-2</v>
      </c>
      <c r="L191">
        <f t="shared" si="32"/>
        <v>-7.1987746766507835E-2</v>
      </c>
      <c r="M191" s="37">
        <f t="shared" si="33"/>
        <v>0</v>
      </c>
    </row>
    <row r="192" spans="4:13" x14ac:dyDescent="0.3">
      <c r="D192">
        <f t="shared" si="34"/>
        <v>226</v>
      </c>
      <c r="E192" s="2">
        <f t="shared" si="27"/>
        <v>4.3461538461538458</v>
      </c>
      <c r="F192" s="39">
        <f t="shared" si="28"/>
        <v>1.4871794871794871E-2</v>
      </c>
      <c r="G192" s="39">
        <f t="shared" si="25"/>
        <v>1.9316239316239318E-2</v>
      </c>
      <c r="H192" s="39">
        <f t="shared" si="29"/>
        <v>3.8632478632478637E-2</v>
      </c>
      <c r="I192" s="19">
        <f t="shared" si="26"/>
        <v>0.92717948717948717</v>
      </c>
      <c r="J192" s="52">
        <f t="shared" si="30"/>
        <v>-7.2478632478632399E-2</v>
      </c>
      <c r="K192" s="52">
        <f t="shared" si="31"/>
        <v>3.8461538461538464E-2</v>
      </c>
      <c r="L192">
        <f t="shared" si="32"/>
        <v>-7.2478632478632482E-2</v>
      </c>
      <c r="M192" s="37">
        <f t="shared" si="33"/>
        <v>0</v>
      </c>
    </row>
    <row r="193" spans="4:13" x14ac:dyDescent="0.3">
      <c r="D193">
        <f t="shared" si="34"/>
        <v>225</v>
      </c>
      <c r="E193" s="2">
        <f t="shared" si="27"/>
        <v>4.3269230769230766</v>
      </c>
      <c r="F193" s="39">
        <f t="shared" si="28"/>
        <v>1.4852335164835164E-2</v>
      </c>
      <c r="G193" s="39">
        <f t="shared" si="25"/>
        <v>1.9316620879120876E-2</v>
      </c>
      <c r="H193" s="39">
        <f t="shared" si="29"/>
        <v>3.8633241758241753E-2</v>
      </c>
      <c r="I193" s="19">
        <f t="shared" si="26"/>
        <v>0.92719780219780212</v>
      </c>
      <c r="J193" s="52">
        <f t="shared" si="30"/>
        <v>-7.2973901098901117E-2</v>
      </c>
      <c r="K193" s="52">
        <f t="shared" si="31"/>
        <v>3.8461538461538464E-2</v>
      </c>
      <c r="L193">
        <f t="shared" si="32"/>
        <v>-7.2973901098901103E-2</v>
      </c>
      <c r="M193" s="37">
        <f t="shared" si="33"/>
        <v>0</v>
      </c>
    </row>
    <row r="194" spans="4:13" x14ac:dyDescent="0.3">
      <c r="D194">
        <f t="shared" si="34"/>
        <v>224</v>
      </c>
      <c r="E194" s="2">
        <f t="shared" si="27"/>
        <v>4.3076923076923075</v>
      </c>
      <c r="F194" s="39">
        <f t="shared" si="28"/>
        <v>1.4832700931355639E-2</v>
      </c>
      <c r="G194" s="39">
        <f t="shared" ref="G194:G257" si="35">+(E194)/(52*E194-1)</f>
        <v>1.9317005864091064E-2</v>
      </c>
      <c r="H194" s="39">
        <f t="shared" si="29"/>
        <v>3.8634011728182129E-2</v>
      </c>
      <c r="I194" s="19">
        <f t="shared" ref="I194:I257" si="36">1-F194-H194-G194</f>
        <v>0.92721628147637114</v>
      </c>
      <c r="J194" s="52">
        <f t="shared" si="30"/>
        <v>-7.3473611590203491E-2</v>
      </c>
      <c r="K194" s="52">
        <f t="shared" si="31"/>
        <v>3.8461538461538464E-2</v>
      </c>
      <c r="L194">
        <f t="shared" si="32"/>
        <v>-7.3473611590203533E-2</v>
      </c>
      <c r="M194" s="37">
        <f t="shared" si="33"/>
        <v>0</v>
      </c>
    </row>
    <row r="195" spans="4:13" x14ac:dyDescent="0.3">
      <c r="D195">
        <f t="shared" si="34"/>
        <v>223</v>
      </c>
      <c r="E195" s="2">
        <f t="shared" ref="E195:E258" si="37">+D195/52</f>
        <v>4.2884615384615383</v>
      </c>
      <c r="F195" s="39">
        <f t="shared" ref="F195:F258" si="38">+(E195-1)/(52*E195-1)</f>
        <v>1.4812889812889812E-2</v>
      </c>
      <c r="G195" s="39">
        <f t="shared" si="35"/>
        <v>1.9317394317394317E-2</v>
      </c>
      <c r="H195" s="39">
        <f t="shared" ref="H195:H258" si="39">+(2*E195)/(52*E195-1)</f>
        <v>3.8634788634788635E-2</v>
      </c>
      <c r="I195" s="19">
        <f t="shared" si="36"/>
        <v>0.92723492723492718</v>
      </c>
      <c r="J195" s="52">
        <f t="shared" ref="J195:J258" si="40">+$B$2*F195+$B$3*G195+$B$4*H195-I195</f>
        <v>-7.3977823977823931E-2</v>
      </c>
      <c r="K195" s="52">
        <f t="shared" ref="K195:K258" si="41">+($B$2+$B$3+2*$B$4-48)/52</f>
        <v>3.8461538461538464E-2</v>
      </c>
      <c r="L195">
        <f t="shared" ref="L195:L258" si="42">+((E195*($B$2+$B$3+2*$B$4-48)-$B$2)/(52*E195-1))</f>
        <v>-7.3977823977823973E-2</v>
      </c>
      <c r="M195" s="37">
        <f t="shared" ref="M195:M258" si="43">+J195-L195</f>
        <v>0</v>
      </c>
    </row>
    <row r="196" spans="4:13" x14ac:dyDescent="0.3">
      <c r="D196">
        <f t="shared" ref="D196:D259" si="44">+D195-1</f>
        <v>222</v>
      </c>
      <c r="E196" s="2">
        <f t="shared" si="37"/>
        <v>4.2692307692307692</v>
      </c>
      <c r="F196" s="39">
        <f t="shared" si="38"/>
        <v>1.4792899408284023E-2</v>
      </c>
      <c r="G196" s="39">
        <f t="shared" si="35"/>
        <v>1.9317786286112078E-2</v>
      </c>
      <c r="H196" s="39">
        <f t="shared" si="39"/>
        <v>3.8635572572224157E-2</v>
      </c>
      <c r="I196" s="19">
        <f t="shared" si="36"/>
        <v>0.92725374173337982</v>
      </c>
      <c r="J196" s="52">
        <f t="shared" si="40"/>
        <v>-7.4486599373477236E-2</v>
      </c>
      <c r="K196" s="52">
        <f t="shared" si="41"/>
        <v>3.8461538461538464E-2</v>
      </c>
      <c r="L196">
        <f t="shared" si="42"/>
        <v>-7.4486599373477194E-2</v>
      </c>
      <c r="M196" s="37">
        <f t="shared" si="43"/>
        <v>0</v>
      </c>
    </row>
    <row r="197" spans="4:13" x14ac:dyDescent="0.3">
      <c r="D197">
        <f t="shared" si="44"/>
        <v>221</v>
      </c>
      <c r="E197" s="2">
        <f t="shared" si="37"/>
        <v>4.25</v>
      </c>
      <c r="F197" s="39">
        <f t="shared" si="38"/>
        <v>1.4772727272727272E-2</v>
      </c>
      <c r="G197" s="39">
        <f t="shared" si="35"/>
        <v>1.9318181818181818E-2</v>
      </c>
      <c r="H197" s="39">
        <f t="shared" si="39"/>
        <v>3.8636363636363635E-2</v>
      </c>
      <c r="I197" s="19">
        <f t="shared" si="36"/>
        <v>0.92727272727272725</v>
      </c>
      <c r="J197" s="52">
        <f t="shared" si="40"/>
        <v>-7.4999999999999956E-2</v>
      </c>
      <c r="K197" s="52">
        <f t="shared" si="41"/>
        <v>3.8461538461538464E-2</v>
      </c>
      <c r="L197">
        <f t="shared" si="42"/>
        <v>-7.4999999999999997E-2</v>
      </c>
      <c r="M197" s="37">
        <f t="shared" si="43"/>
        <v>0</v>
      </c>
    </row>
    <row r="198" spans="4:13" x14ac:dyDescent="0.3">
      <c r="D198">
        <f t="shared" si="44"/>
        <v>220</v>
      </c>
      <c r="E198" s="2">
        <f t="shared" si="37"/>
        <v>4.2307692307692308</v>
      </c>
      <c r="F198" s="39">
        <f t="shared" si="38"/>
        <v>1.4752370916754479E-2</v>
      </c>
      <c r="G198" s="39">
        <f t="shared" si="35"/>
        <v>1.9318580962416579E-2</v>
      </c>
      <c r="H198" s="39">
        <f t="shared" si="39"/>
        <v>3.8637161924833158E-2</v>
      </c>
      <c r="I198" s="19">
        <f t="shared" si="36"/>
        <v>0.92729188619599578</v>
      </c>
      <c r="J198" s="52">
        <f t="shared" si="40"/>
        <v>-7.5518089216719431E-2</v>
      </c>
      <c r="K198" s="52">
        <f t="shared" si="41"/>
        <v>3.8461538461538464E-2</v>
      </c>
      <c r="L198">
        <f t="shared" si="42"/>
        <v>-7.5518089216719361E-2</v>
      </c>
      <c r="M198" s="37">
        <f t="shared" si="43"/>
        <v>0</v>
      </c>
    </row>
    <row r="199" spans="4:13" x14ac:dyDescent="0.3">
      <c r="D199">
        <f t="shared" si="44"/>
        <v>219</v>
      </c>
      <c r="E199" s="2">
        <f t="shared" si="37"/>
        <v>4.2115384615384617</v>
      </c>
      <c r="F199" s="39">
        <f t="shared" si="38"/>
        <v>1.4731827805222301E-2</v>
      </c>
      <c r="G199" s="39">
        <f t="shared" si="35"/>
        <v>1.9318983768525054E-2</v>
      </c>
      <c r="H199" s="39">
        <f t="shared" si="39"/>
        <v>3.8637967537050108E-2</v>
      </c>
      <c r="I199" s="19">
        <f t="shared" si="36"/>
        <v>0.92731122088920259</v>
      </c>
      <c r="J199" s="52">
        <f t="shared" si="40"/>
        <v>-7.604093154551872E-2</v>
      </c>
      <c r="K199" s="52">
        <f t="shared" si="41"/>
        <v>3.8461538461538464E-2</v>
      </c>
      <c r="L199">
        <f t="shared" si="42"/>
        <v>-7.6040931545518706E-2</v>
      </c>
      <c r="M199" s="37">
        <f t="shared" si="43"/>
        <v>0</v>
      </c>
    </row>
    <row r="200" spans="4:13" x14ac:dyDescent="0.3">
      <c r="D200">
        <f t="shared" si="44"/>
        <v>218</v>
      </c>
      <c r="E200" s="2">
        <f t="shared" si="37"/>
        <v>4.1923076923076925</v>
      </c>
      <c r="F200" s="39">
        <f t="shared" si="38"/>
        <v>1.4711095356256648E-2</v>
      </c>
      <c r="G200" s="39">
        <f t="shared" si="35"/>
        <v>1.9319390287132223E-2</v>
      </c>
      <c r="H200" s="39">
        <f t="shared" si="39"/>
        <v>3.8638780574264446E-2</v>
      </c>
      <c r="I200" s="19">
        <f t="shared" si="36"/>
        <v>0.92733073378234665</v>
      </c>
      <c r="J200" s="52">
        <f t="shared" si="40"/>
        <v>-7.6568592697624838E-2</v>
      </c>
      <c r="K200" s="52">
        <f t="shared" si="41"/>
        <v>3.8461538461538464E-2</v>
      </c>
      <c r="L200">
        <f t="shared" si="42"/>
        <v>-7.6568592697624949E-2</v>
      </c>
      <c r="M200" s="37">
        <f t="shared" si="43"/>
        <v>1.1102230246251565E-16</v>
      </c>
    </row>
    <row r="201" spans="4:13" x14ac:dyDescent="0.3">
      <c r="D201">
        <f t="shared" si="44"/>
        <v>217</v>
      </c>
      <c r="E201" s="2">
        <f t="shared" si="37"/>
        <v>4.1730769230769234</v>
      </c>
      <c r="F201" s="39">
        <f t="shared" si="38"/>
        <v>1.4690170940170942E-2</v>
      </c>
      <c r="G201" s="39">
        <f t="shared" si="35"/>
        <v>1.9319800569800569E-2</v>
      </c>
      <c r="H201" s="39">
        <f t="shared" si="39"/>
        <v>3.8639601139601139E-2</v>
      </c>
      <c r="I201" s="19">
        <f t="shared" si="36"/>
        <v>0.92735042735042739</v>
      </c>
      <c r="J201" s="52">
        <f t="shared" si="40"/>
        <v>-7.7101139601139623E-2</v>
      </c>
      <c r="K201" s="52">
        <f t="shared" si="41"/>
        <v>3.8461538461538464E-2</v>
      </c>
      <c r="L201">
        <f t="shared" si="42"/>
        <v>-7.7101139601139596E-2</v>
      </c>
      <c r="M201" s="37">
        <f t="shared" si="43"/>
        <v>0</v>
      </c>
    </row>
    <row r="202" spans="4:13" x14ac:dyDescent="0.3">
      <c r="D202">
        <f t="shared" si="44"/>
        <v>216</v>
      </c>
      <c r="E202" s="2">
        <f t="shared" si="37"/>
        <v>4.1538461538461542</v>
      </c>
      <c r="F202" s="39">
        <f t="shared" si="38"/>
        <v>1.4669051878354204E-2</v>
      </c>
      <c r="G202" s="39">
        <f t="shared" si="35"/>
        <v>1.9320214669051879E-2</v>
      </c>
      <c r="H202" s="39">
        <f t="shared" si="39"/>
        <v>3.8640429338103757E-2</v>
      </c>
      <c r="I202" s="19">
        <f t="shared" si="36"/>
        <v>0.92737030411449017</v>
      </c>
      <c r="J202" s="52">
        <f t="shared" si="40"/>
        <v>-7.7638640429338213E-2</v>
      </c>
      <c r="K202" s="52">
        <f t="shared" si="41"/>
        <v>3.8461538461538464E-2</v>
      </c>
      <c r="L202">
        <f t="shared" si="42"/>
        <v>-7.7638640429338102E-2</v>
      </c>
      <c r="M202" s="37">
        <f t="shared" si="43"/>
        <v>-1.1102230246251565E-16</v>
      </c>
    </row>
    <row r="203" spans="4:13" x14ac:dyDescent="0.3">
      <c r="D203">
        <f t="shared" si="44"/>
        <v>215</v>
      </c>
      <c r="E203" s="2">
        <f t="shared" si="37"/>
        <v>4.134615384615385</v>
      </c>
      <c r="F203" s="39">
        <f t="shared" si="38"/>
        <v>1.4647735442127965E-2</v>
      </c>
      <c r="G203" s="39">
        <f t="shared" si="35"/>
        <v>1.9320632638389647E-2</v>
      </c>
      <c r="H203" s="39">
        <f t="shared" si="39"/>
        <v>3.8641265276779295E-2</v>
      </c>
      <c r="I203" s="19">
        <f t="shared" si="36"/>
        <v>0.92739036664270313</v>
      </c>
      <c r="J203" s="52">
        <f t="shared" si="40"/>
        <v>-7.8181164629762767E-2</v>
      </c>
      <c r="K203" s="52">
        <f t="shared" si="41"/>
        <v>3.8461538461538464E-2</v>
      </c>
      <c r="L203">
        <f t="shared" si="42"/>
        <v>-7.8181164629762753E-2</v>
      </c>
      <c r="M203" s="37">
        <f t="shared" si="43"/>
        <v>0</v>
      </c>
    </row>
    <row r="204" spans="4:13" x14ac:dyDescent="0.3">
      <c r="D204">
        <f t="shared" si="44"/>
        <v>214</v>
      </c>
      <c r="E204" s="2">
        <f t="shared" si="37"/>
        <v>4.115384615384615</v>
      </c>
      <c r="F204" s="39">
        <f t="shared" si="38"/>
        <v>1.4626218851570965E-2</v>
      </c>
      <c r="G204" s="39">
        <f t="shared" si="35"/>
        <v>1.9321054532322138E-2</v>
      </c>
      <c r="H204" s="39">
        <f t="shared" si="39"/>
        <v>3.8642109064644277E-2</v>
      </c>
      <c r="I204" s="19">
        <f t="shared" si="36"/>
        <v>0.92741061755146259</v>
      </c>
      <c r="J204" s="52">
        <f t="shared" si="40"/>
        <v>-7.8728782954135101E-2</v>
      </c>
      <c r="K204" s="52">
        <f t="shared" si="41"/>
        <v>3.8461538461538464E-2</v>
      </c>
      <c r="L204">
        <f t="shared" si="42"/>
        <v>-7.8728782954135088E-2</v>
      </c>
      <c r="M204" s="37">
        <f t="shared" si="43"/>
        <v>0</v>
      </c>
    </row>
    <row r="205" spans="4:13" x14ac:dyDescent="0.3">
      <c r="D205">
        <f t="shared" si="44"/>
        <v>213</v>
      </c>
      <c r="E205" s="2">
        <f t="shared" si="37"/>
        <v>4.0961538461538458</v>
      </c>
      <c r="F205" s="39">
        <f t="shared" si="38"/>
        <v>1.4604499274310595E-2</v>
      </c>
      <c r="G205" s="39">
        <f t="shared" si="35"/>
        <v>1.9321480406386069E-2</v>
      </c>
      <c r="H205" s="39">
        <f t="shared" si="39"/>
        <v>3.8642960812772138E-2</v>
      </c>
      <c r="I205" s="19">
        <f t="shared" si="36"/>
        <v>0.92743105950653115</v>
      </c>
      <c r="J205" s="52">
        <f t="shared" si="40"/>
        <v>-7.9281567489114524E-2</v>
      </c>
      <c r="K205" s="52">
        <f t="shared" si="41"/>
        <v>3.8461538461538464E-2</v>
      </c>
      <c r="L205">
        <f t="shared" si="42"/>
        <v>-7.9281567489114663E-2</v>
      </c>
      <c r="M205" s="37">
        <f t="shared" si="43"/>
        <v>1.3877787807814457E-16</v>
      </c>
    </row>
    <row r="206" spans="4:13" x14ac:dyDescent="0.3">
      <c r="D206">
        <f t="shared" si="44"/>
        <v>212</v>
      </c>
      <c r="E206" s="2">
        <f t="shared" si="37"/>
        <v>4.0769230769230766</v>
      </c>
      <c r="F206" s="39">
        <f t="shared" si="38"/>
        <v>1.4582573824279984E-2</v>
      </c>
      <c r="G206" s="39">
        <f t="shared" si="35"/>
        <v>1.9321910317170978E-2</v>
      </c>
      <c r="H206" s="39">
        <f t="shared" si="39"/>
        <v>3.8643820634341956E-2</v>
      </c>
      <c r="I206" s="19">
        <f t="shared" si="36"/>
        <v>0.92745169522420712</v>
      </c>
      <c r="J206" s="52">
        <f t="shared" si="40"/>
        <v>-7.9839591687932976E-2</v>
      </c>
      <c r="K206" s="52">
        <f t="shared" si="41"/>
        <v>3.8461538461538464E-2</v>
      </c>
      <c r="L206">
        <f t="shared" si="42"/>
        <v>-7.983959168793292E-2</v>
      </c>
      <c r="M206" s="37">
        <f t="shared" si="43"/>
        <v>0</v>
      </c>
    </row>
    <row r="207" spans="4:13" x14ac:dyDescent="0.3">
      <c r="D207">
        <f t="shared" si="44"/>
        <v>211</v>
      </c>
      <c r="E207" s="2">
        <f t="shared" si="37"/>
        <v>4.0576923076923075</v>
      </c>
      <c r="F207" s="39">
        <f t="shared" si="38"/>
        <v>1.4560439560439559E-2</v>
      </c>
      <c r="G207" s="39">
        <f t="shared" si="35"/>
        <v>1.9322344322344323E-2</v>
      </c>
      <c r="H207" s="39">
        <f t="shared" si="39"/>
        <v>3.8644688644688646E-2</v>
      </c>
      <c r="I207" s="19">
        <f t="shared" si="36"/>
        <v>0.92747252747252751</v>
      </c>
      <c r="J207" s="52">
        <f t="shared" si="40"/>
        <v>-8.040293040293045E-2</v>
      </c>
      <c r="K207" s="52">
        <f t="shared" si="41"/>
        <v>3.8461538461538464E-2</v>
      </c>
      <c r="L207">
        <f t="shared" si="42"/>
        <v>-8.0402930402930409E-2</v>
      </c>
      <c r="M207" s="37">
        <f t="shared" si="43"/>
        <v>0</v>
      </c>
    </row>
    <row r="208" spans="4:13" x14ac:dyDescent="0.3">
      <c r="D208">
        <f t="shared" si="44"/>
        <v>210</v>
      </c>
      <c r="E208" s="2">
        <f t="shared" si="37"/>
        <v>4.0384615384615383</v>
      </c>
      <c r="F208" s="39">
        <f t="shared" si="38"/>
        <v>1.4538093485461905E-2</v>
      </c>
      <c r="G208" s="39">
        <f t="shared" si="35"/>
        <v>1.9322782480677217E-2</v>
      </c>
      <c r="H208" s="39">
        <f t="shared" si="39"/>
        <v>3.8645564961354434E-2</v>
      </c>
      <c r="I208" s="19">
        <f t="shared" si="36"/>
        <v>0.92749355907250652</v>
      </c>
      <c r="J208" s="52">
        <f t="shared" si="40"/>
        <v>-8.0971659919028438E-2</v>
      </c>
      <c r="K208" s="52">
        <f t="shared" si="41"/>
        <v>3.8461538461538464E-2</v>
      </c>
      <c r="L208">
        <f t="shared" si="42"/>
        <v>-8.0971659919028341E-2</v>
      </c>
      <c r="M208" s="37">
        <f t="shared" si="43"/>
        <v>0</v>
      </c>
    </row>
    <row r="209" spans="4:13" x14ac:dyDescent="0.3">
      <c r="D209">
        <f t="shared" si="44"/>
        <v>209</v>
      </c>
      <c r="E209" s="2">
        <f t="shared" si="37"/>
        <v>4.0192307692307692</v>
      </c>
      <c r="F209" s="39">
        <f t="shared" si="38"/>
        <v>1.4515532544378698E-2</v>
      </c>
      <c r="G209" s="39">
        <f t="shared" si="35"/>
        <v>1.9323224852071004E-2</v>
      </c>
      <c r="H209" s="39">
        <f t="shared" si="39"/>
        <v>3.8646449704142008E-2</v>
      </c>
      <c r="I209" s="19">
        <f t="shared" si="36"/>
        <v>0.9275147928994083</v>
      </c>
      <c r="J209" s="52">
        <f t="shared" si="40"/>
        <v>-8.1545857988165826E-2</v>
      </c>
      <c r="K209" s="52">
        <f t="shared" si="41"/>
        <v>3.8461538461538464E-2</v>
      </c>
      <c r="L209">
        <f t="shared" si="42"/>
        <v>-8.1545857988165674E-2</v>
      </c>
      <c r="M209" s="37">
        <f t="shared" si="43"/>
        <v>-1.5265566588595902E-16</v>
      </c>
    </row>
    <row r="210" spans="4:13" x14ac:dyDescent="0.3">
      <c r="D210">
        <f t="shared" si="44"/>
        <v>208</v>
      </c>
      <c r="E210" s="2">
        <f t="shared" si="37"/>
        <v>4</v>
      </c>
      <c r="F210" s="39">
        <f t="shared" si="38"/>
        <v>1.4492753623188406E-2</v>
      </c>
      <c r="G210" s="39">
        <f t="shared" si="35"/>
        <v>1.932367149758454E-2</v>
      </c>
      <c r="H210" s="39">
        <f t="shared" si="39"/>
        <v>3.864734299516908E-2</v>
      </c>
      <c r="I210" s="19">
        <f t="shared" si="36"/>
        <v>0.92753623188405809</v>
      </c>
      <c r="J210" s="52">
        <f t="shared" si="40"/>
        <v>-8.2125603864734442E-2</v>
      </c>
      <c r="K210" s="52">
        <f t="shared" si="41"/>
        <v>3.8461538461538464E-2</v>
      </c>
      <c r="L210">
        <f t="shared" si="42"/>
        <v>-8.2125603864734303E-2</v>
      </c>
      <c r="M210" s="37">
        <f t="shared" si="43"/>
        <v>-1.3877787807814457E-16</v>
      </c>
    </row>
    <row r="211" spans="4:13" x14ac:dyDescent="0.3">
      <c r="D211">
        <f t="shared" si="44"/>
        <v>207</v>
      </c>
      <c r="E211" s="2">
        <f t="shared" si="37"/>
        <v>3.9807692307692308</v>
      </c>
      <c r="F211" s="39">
        <f t="shared" si="38"/>
        <v>1.446975354742345E-2</v>
      </c>
      <c r="G211" s="39">
        <f t="shared" si="35"/>
        <v>1.9324122479462285E-2</v>
      </c>
      <c r="H211" s="39">
        <f t="shared" si="39"/>
        <v>3.864824495892457E-2</v>
      </c>
      <c r="I211" s="19">
        <f t="shared" si="36"/>
        <v>0.92755787901418973</v>
      </c>
      <c r="J211" s="52">
        <f t="shared" si="40"/>
        <v>-8.2710978342046437E-2</v>
      </c>
      <c r="K211" s="52">
        <f t="shared" si="41"/>
        <v>3.8461538461538464E-2</v>
      </c>
      <c r="L211">
        <f t="shared" si="42"/>
        <v>-8.2710978342046312E-2</v>
      </c>
      <c r="M211" s="37">
        <f t="shared" si="43"/>
        <v>-1.2490009027033011E-16</v>
      </c>
    </row>
    <row r="212" spans="4:13" x14ac:dyDescent="0.3">
      <c r="D212">
        <f t="shared" si="44"/>
        <v>206</v>
      </c>
      <c r="E212" s="2">
        <f t="shared" si="37"/>
        <v>3.9615384615384617</v>
      </c>
      <c r="F212" s="39">
        <f t="shared" si="38"/>
        <v>1.4446529080675423E-2</v>
      </c>
      <c r="G212" s="39">
        <f t="shared" si="35"/>
        <v>1.9324577861163227E-2</v>
      </c>
      <c r="H212" s="39">
        <f t="shared" si="39"/>
        <v>3.8649155722326453E-2</v>
      </c>
      <c r="I212" s="19">
        <f t="shared" si="36"/>
        <v>0.92757973733583488</v>
      </c>
      <c r="J212" s="52">
        <f t="shared" si="40"/>
        <v>-8.3302063789868597E-2</v>
      </c>
      <c r="K212" s="52">
        <f t="shared" si="41"/>
        <v>3.8461538461538464E-2</v>
      </c>
      <c r="L212">
        <f t="shared" si="42"/>
        <v>-8.3302063789868666E-2</v>
      </c>
      <c r="M212" s="37">
        <f t="shared" si="43"/>
        <v>0</v>
      </c>
    </row>
    <row r="213" spans="4:13" x14ac:dyDescent="0.3">
      <c r="D213">
        <f t="shared" si="44"/>
        <v>205</v>
      </c>
      <c r="E213" s="2">
        <f t="shared" si="37"/>
        <v>3.9423076923076925</v>
      </c>
      <c r="F213" s="39">
        <f t="shared" si="38"/>
        <v>1.4423076923076924E-2</v>
      </c>
      <c r="G213" s="39">
        <f t="shared" si="35"/>
        <v>1.9325037707390649E-2</v>
      </c>
      <c r="H213" s="39">
        <f t="shared" si="39"/>
        <v>3.8650075414781299E-2</v>
      </c>
      <c r="I213" s="19">
        <f t="shared" si="36"/>
        <v>0.92760180995475117</v>
      </c>
      <c r="J213" s="52">
        <f t="shared" si="40"/>
        <v>-8.3898944193061875E-2</v>
      </c>
      <c r="K213" s="52">
        <f t="shared" si="41"/>
        <v>3.8461538461538464E-2</v>
      </c>
      <c r="L213">
        <f t="shared" si="42"/>
        <v>-8.3898944193061833E-2</v>
      </c>
      <c r="M213" s="37">
        <f t="shared" si="43"/>
        <v>0</v>
      </c>
    </row>
    <row r="214" spans="4:13" x14ac:dyDescent="0.3">
      <c r="D214">
        <f t="shared" si="44"/>
        <v>204</v>
      </c>
      <c r="E214" s="2">
        <f t="shared" si="37"/>
        <v>3.9230769230769229</v>
      </c>
      <c r="F214" s="39">
        <f t="shared" si="38"/>
        <v>1.4399393709738537E-2</v>
      </c>
      <c r="G214" s="39">
        <f t="shared" si="35"/>
        <v>1.9325502084122773E-2</v>
      </c>
      <c r="H214" s="39">
        <f t="shared" si="39"/>
        <v>3.8651004168245545E-2</v>
      </c>
      <c r="I214" s="19">
        <f t="shared" si="36"/>
        <v>0.9276241000378932</v>
      </c>
      <c r="J214" s="52">
        <f t="shared" si="40"/>
        <v>-8.4501705191360466E-2</v>
      </c>
      <c r="K214" s="52">
        <f t="shared" si="41"/>
        <v>3.8461538461538464E-2</v>
      </c>
      <c r="L214">
        <f t="shared" si="42"/>
        <v>-8.4501705191360355E-2</v>
      </c>
      <c r="M214" s="37">
        <f t="shared" si="43"/>
        <v>-1.1102230246251565E-16</v>
      </c>
    </row>
    <row r="215" spans="4:13" x14ac:dyDescent="0.3">
      <c r="D215">
        <f t="shared" si="44"/>
        <v>203</v>
      </c>
      <c r="E215" s="2">
        <f t="shared" si="37"/>
        <v>3.9038461538461537</v>
      </c>
      <c r="F215" s="39">
        <f t="shared" si="38"/>
        <v>1.4375476009139375E-2</v>
      </c>
      <c r="G215" s="39">
        <f t="shared" si="35"/>
        <v>1.9325971058644326E-2</v>
      </c>
      <c r="H215" s="39">
        <f t="shared" si="39"/>
        <v>3.8651942117288653E-2</v>
      </c>
      <c r="I215" s="19">
        <f t="shared" si="36"/>
        <v>0.92764661081492772</v>
      </c>
      <c r="J215" s="52">
        <f t="shared" si="40"/>
        <v>-8.5110434120335254E-2</v>
      </c>
      <c r="K215" s="52">
        <f t="shared" si="41"/>
        <v>3.8461538461538464E-2</v>
      </c>
      <c r="L215">
        <f t="shared" si="42"/>
        <v>-8.5110434120335116E-2</v>
      </c>
      <c r="M215" s="37">
        <f t="shared" si="43"/>
        <v>-1.3877787807814457E-16</v>
      </c>
    </row>
    <row r="216" spans="4:13" x14ac:dyDescent="0.3">
      <c r="D216">
        <f t="shared" si="44"/>
        <v>202</v>
      </c>
      <c r="E216" s="2">
        <f t="shared" si="37"/>
        <v>3.8846153846153846</v>
      </c>
      <c r="F216" s="39">
        <f t="shared" si="38"/>
        <v>1.4351320321469576E-2</v>
      </c>
      <c r="G216" s="39">
        <f t="shared" si="35"/>
        <v>1.9326444699579028E-2</v>
      </c>
      <c r="H216" s="39">
        <f t="shared" si="39"/>
        <v>3.8652889399158057E-2</v>
      </c>
      <c r="I216" s="19">
        <f t="shared" si="36"/>
        <v>0.92766934557979341</v>
      </c>
      <c r="J216" s="52">
        <f t="shared" si="40"/>
        <v>-8.5725220053578299E-2</v>
      </c>
      <c r="K216" s="52">
        <f t="shared" si="41"/>
        <v>3.8461538461538464E-2</v>
      </c>
      <c r="L216">
        <f t="shared" si="42"/>
        <v>-8.5725220053578258E-2</v>
      </c>
      <c r="M216" s="37">
        <f t="shared" si="43"/>
        <v>0</v>
      </c>
    </row>
    <row r="217" spans="4:13" x14ac:dyDescent="0.3">
      <c r="D217">
        <f t="shared" si="44"/>
        <v>201</v>
      </c>
      <c r="E217" s="2">
        <f t="shared" si="37"/>
        <v>3.8653846153846154</v>
      </c>
      <c r="F217" s="39">
        <f t="shared" si="38"/>
        <v>1.4326923076923077E-2</v>
      </c>
      <c r="G217" s="39">
        <f t="shared" si="35"/>
        <v>1.9326923076923078E-2</v>
      </c>
      <c r="H217" s="39">
        <f t="shared" si="39"/>
        <v>3.8653846153846157E-2</v>
      </c>
      <c r="I217" s="19">
        <f t="shared" si="36"/>
        <v>0.9276923076923077</v>
      </c>
      <c r="J217" s="52">
        <f t="shared" si="40"/>
        <v>-8.634615384615385E-2</v>
      </c>
      <c r="K217" s="52">
        <f t="shared" si="41"/>
        <v>3.8461538461538464E-2</v>
      </c>
      <c r="L217">
        <f t="shared" si="42"/>
        <v>-8.634615384615385E-2</v>
      </c>
      <c r="M217" s="37">
        <f t="shared" si="43"/>
        <v>0</v>
      </c>
    </row>
    <row r="218" spans="4:13" x14ac:dyDescent="0.3">
      <c r="D218">
        <f t="shared" si="44"/>
        <v>200</v>
      </c>
      <c r="E218" s="2">
        <f t="shared" si="37"/>
        <v>3.8461538461538463</v>
      </c>
      <c r="F218" s="39">
        <f t="shared" si="38"/>
        <v>1.4302280633938926E-2</v>
      </c>
      <c r="G218" s="39">
        <f t="shared" si="35"/>
        <v>1.9327406262079631E-2</v>
      </c>
      <c r="H218" s="39">
        <f t="shared" si="39"/>
        <v>3.8654812524159261E-2</v>
      </c>
      <c r="I218" s="19">
        <f t="shared" si="36"/>
        <v>0.92771550057982222</v>
      </c>
      <c r="J218" s="52">
        <f t="shared" si="40"/>
        <v>-8.6973328179358322E-2</v>
      </c>
      <c r="K218" s="52">
        <f t="shared" si="41"/>
        <v>3.8461538461538464E-2</v>
      </c>
      <c r="L218">
        <f t="shared" si="42"/>
        <v>-8.6973328179358322E-2</v>
      </c>
      <c r="M218" s="37">
        <f t="shared" si="43"/>
        <v>0</v>
      </c>
    </row>
    <row r="219" spans="4:13" x14ac:dyDescent="0.3">
      <c r="D219">
        <f t="shared" si="44"/>
        <v>199</v>
      </c>
      <c r="E219" s="2">
        <f t="shared" si="37"/>
        <v>3.8269230769230771</v>
      </c>
      <c r="F219" s="39">
        <f t="shared" si="38"/>
        <v>1.4277389277389278E-2</v>
      </c>
      <c r="G219" s="39">
        <f t="shared" si="35"/>
        <v>1.9327894327894328E-2</v>
      </c>
      <c r="H219" s="39">
        <f t="shared" si="39"/>
        <v>3.8655788655788656E-2</v>
      </c>
      <c r="I219" s="19">
        <f t="shared" si="36"/>
        <v>0.92773892773892774</v>
      </c>
      <c r="J219" s="52">
        <f t="shared" si="40"/>
        <v>-8.7606837606837629E-2</v>
      </c>
      <c r="K219" s="52">
        <f t="shared" si="41"/>
        <v>3.8461538461538464E-2</v>
      </c>
      <c r="L219">
        <f t="shared" si="42"/>
        <v>-8.7606837606837615E-2</v>
      </c>
      <c r="M219" s="37">
        <f t="shared" si="43"/>
        <v>0</v>
      </c>
    </row>
    <row r="220" spans="4:13" x14ac:dyDescent="0.3">
      <c r="D220">
        <f t="shared" si="44"/>
        <v>198</v>
      </c>
      <c r="E220" s="2">
        <f t="shared" si="37"/>
        <v>3.8076923076923075</v>
      </c>
      <c r="F220" s="39">
        <f t="shared" si="38"/>
        <v>1.4252245216712221E-2</v>
      </c>
      <c r="G220" s="39">
        <f t="shared" si="35"/>
        <v>1.9328387348691915E-2</v>
      </c>
      <c r="H220" s="39">
        <f t="shared" si="39"/>
        <v>3.8656774697383829E-2</v>
      </c>
      <c r="I220" s="19">
        <f t="shared" si="36"/>
        <v>0.92776259273721207</v>
      </c>
      <c r="J220" s="52">
        <f t="shared" si="40"/>
        <v>-8.8246778602108722E-2</v>
      </c>
      <c r="K220" s="52">
        <f t="shared" si="41"/>
        <v>3.8461538461538464E-2</v>
      </c>
      <c r="L220">
        <f t="shared" si="42"/>
        <v>-8.8246778602108569E-2</v>
      </c>
      <c r="M220" s="37">
        <f t="shared" si="43"/>
        <v>-1.5265566588595902E-16</v>
      </c>
    </row>
    <row r="221" spans="4:13" x14ac:dyDescent="0.3">
      <c r="D221">
        <f t="shared" si="44"/>
        <v>197</v>
      </c>
      <c r="E221" s="2">
        <f t="shared" si="37"/>
        <v>3.7884615384615383</v>
      </c>
      <c r="F221" s="39">
        <f t="shared" si="38"/>
        <v>1.4226844583987441E-2</v>
      </c>
      <c r="G221" s="39">
        <f t="shared" si="35"/>
        <v>1.932888540031397E-2</v>
      </c>
      <c r="H221" s="39">
        <f t="shared" si="39"/>
        <v>3.865777080062794E-2</v>
      </c>
      <c r="I221" s="19">
        <f t="shared" si="36"/>
        <v>0.92778649921507061</v>
      </c>
      <c r="J221" s="52">
        <f t="shared" si="40"/>
        <v>-8.8893249607535418E-2</v>
      </c>
      <c r="K221" s="52">
        <f t="shared" si="41"/>
        <v>3.8461538461538464E-2</v>
      </c>
      <c r="L221">
        <f t="shared" si="42"/>
        <v>-8.8893249607535321E-2</v>
      </c>
      <c r="M221" s="37">
        <f t="shared" si="43"/>
        <v>0</v>
      </c>
    </row>
    <row r="222" spans="4:13" x14ac:dyDescent="0.3">
      <c r="D222">
        <f t="shared" si="44"/>
        <v>196</v>
      </c>
      <c r="E222" s="2">
        <f t="shared" si="37"/>
        <v>3.7692307692307692</v>
      </c>
      <c r="F222" s="39">
        <f t="shared" si="38"/>
        <v>1.4201183431952662E-2</v>
      </c>
      <c r="G222" s="39">
        <f t="shared" si="35"/>
        <v>1.9329388560157791E-2</v>
      </c>
      <c r="H222" s="39">
        <f t="shared" si="39"/>
        <v>3.8658777120315582E-2</v>
      </c>
      <c r="I222" s="19">
        <f t="shared" si="36"/>
        <v>0.92781065088757397</v>
      </c>
      <c r="J222" s="52">
        <f t="shared" si="40"/>
        <v>-8.9546351084812681E-2</v>
      </c>
      <c r="K222" s="52">
        <f t="shared" si="41"/>
        <v>3.8461538461538464E-2</v>
      </c>
      <c r="L222">
        <f t="shared" si="42"/>
        <v>-8.9546351084812612E-2</v>
      </c>
      <c r="M222" s="37">
        <f t="shared" si="43"/>
        <v>0</v>
      </c>
    </row>
    <row r="223" spans="4:13" x14ac:dyDescent="0.3">
      <c r="D223">
        <f t="shared" si="44"/>
        <v>195</v>
      </c>
      <c r="E223" s="2">
        <f t="shared" si="37"/>
        <v>3.75</v>
      </c>
      <c r="F223" s="39">
        <f t="shared" si="38"/>
        <v>1.4175257731958763E-2</v>
      </c>
      <c r="G223" s="39">
        <f t="shared" si="35"/>
        <v>1.9329896907216496E-2</v>
      </c>
      <c r="H223" s="39">
        <f t="shared" si="39"/>
        <v>3.8659793814432991E-2</v>
      </c>
      <c r="I223" s="19">
        <f t="shared" si="36"/>
        <v>0.92783505154639179</v>
      </c>
      <c r="J223" s="52">
        <f t="shared" si="40"/>
        <v>-9.0206185567010322E-2</v>
      </c>
      <c r="K223" s="52">
        <f t="shared" si="41"/>
        <v>3.8461538461538464E-2</v>
      </c>
      <c r="L223">
        <f t="shared" si="42"/>
        <v>-9.0206185567010308E-2</v>
      </c>
      <c r="M223" s="37">
        <f t="shared" si="43"/>
        <v>0</v>
      </c>
    </row>
    <row r="224" spans="4:13" x14ac:dyDescent="0.3">
      <c r="D224">
        <f t="shared" si="44"/>
        <v>194</v>
      </c>
      <c r="E224" s="2">
        <f t="shared" si="37"/>
        <v>3.7307692307692308</v>
      </c>
      <c r="F224" s="39">
        <f t="shared" si="38"/>
        <v>1.41490633718613E-2</v>
      </c>
      <c r="G224" s="39">
        <f t="shared" si="35"/>
        <v>1.9330410522120367E-2</v>
      </c>
      <c r="H224" s="39">
        <f t="shared" si="39"/>
        <v>3.8660821044240734E-2</v>
      </c>
      <c r="I224" s="19">
        <f t="shared" si="36"/>
        <v>0.92785970506177762</v>
      </c>
      <c r="J224" s="52">
        <f t="shared" si="40"/>
        <v>-9.0872857712235966E-2</v>
      </c>
      <c r="K224" s="52">
        <f t="shared" si="41"/>
        <v>3.8461538461538464E-2</v>
      </c>
      <c r="L224">
        <f t="shared" si="42"/>
        <v>-9.0872857712235966E-2</v>
      </c>
      <c r="M224" s="37">
        <f t="shared" si="43"/>
        <v>0</v>
      </c>
    </row>
    <row r="225" spans="4:13" x14ac:dyDescent="0.3">
      <c r="D225">
        <f t="shared" si="44"/>
        <v>193</v>
      </c>
      <c r="E225" s="2">
        <f t="shared" si="37"/>
        <v>3.7115384615384617</v>
      </c>
      <c r="F225" s="39">
        <f t="shared" si="38"/>
        <v>1.4122596153846154E-2</v>
      </c>
      <c r="G225" s="39">
        <f t="shared" si="35"/>
        <v>1.9330929487179488E-2</v>
      </c>
      <c r="H225" s="39">
        <f t="shared" si="39"/>
        <v>3.8661858974358976E-2</v>
      </c>
      <c r="I225" s="19">
        <f t="shared" si="36"/>
        <v>0.92788461538461542</v>
      </c>
      <c r="J225" s="52">
        <f t="shared" si="40"/>
        <v>-9.154647435897445E-2</v>
      </c>
      <c r="K225" s="52">
        <f t="shared" si="41"/>
        <v>3.8461538461538464E-2</v>
      </c>
      <c r="L225">
        <f t="shared" si="42"/>
        <v>-9.1546474358974353E-2</v>
      </c>
      <c r="M225" s="37">
        <f t="shared" si="43"/>
        <v>0</v>
      </c>
    </row>
    <row r="226" spans="4:13" x14ac:dyDescent="0.3">
      <c r="D226">
        <f t="shared" si="44"/>
        <v>192</v>
      </c>
      <c r="E226" s="2">
        <f t="shared" si="37"/>
        <v>3.6923076923076925</v>
      </c>
      <c r="F226" s="39">
        <f t="shared" si="38"/>
        <v>1.4095851792186871E-2</v>
      </c>
      <c r="G226" s="39">
        <f t="shared" si="35"/>
        <v>1.9331453886427711E-2</v>
      </c>
      <c r="H226" s="39">
        <f t="shared" si="39"/>
        <v>3.8662907772855422E-2</v>
      </c>
      <c r="I226" s="19">
        <f t="shared" si="36"/>
        <v>0.92790978654852996</v>
      </c>
      <c r="J226" s="52">
        <f t="shared" si="40"/>
        <v>-9.2227144583165388E-2</v>
      </c>
      <c r="K226" s="52">
        <f t="shared" si="41"/>
        <v>3.8461538461538464E-2</v>
      </c>
      <c r="L226">
        <f t="shared" si="42"/>
        <v>-9.2227144583165513E-2</v>
      </c>
      <c r="M226" s="37">
        <f t="shared" si="43"/>
        <v>1.2490009027033011E-16</v>
      </c>
    </row>
    <row r="227" spans="4:13" x14ac:dyDescent="0.3">
      <c r="D227">
        <f t="shared" si="44"/>
        <v>191</v>
      </c>
      <c r="E227" s="2">
        <f t="shared" si="37"/>
        <v>3.6730769230769229</v>
      </c>
      <c r="F227" s="39">
        <f t="shared" si="38"/>
        <v>1.4068825910931173E-2</v>
      </c>
      <c r="G227" s="39">
        <f t="shared" si="35"/>
        <v>1.9331983805668015E-2</v>
      </c>
      <c r="H227" s="39">
        <f t="shared" si="39"/>
        <v>3.8663967611336031E-2</v>
      </c>
      <c r="I227" s="19">
        <f t="shared" si="36"/>
        <v>0.92793522267206474</v>
      </c>
      <c r="J227" s="52">
        <f t="shared" si="40"/>
        <v>-9.291497975708507E-2</v>
      </c>
      <c r="K227" s="52">
        <f t="shared" si="41"/>
        <v>3.8461538461538464E-2</v>
      </c>
      <c r="L227">
        <f t="shared" si="42"/>
        <v>-9.2914979757085014E-2</v>
      </c>
      <c r="M227" s="37">
        <f t="shared" si="43"/>
        <v>0</v>
      </c>
    </row>
    <row r="228" spans="4:13" x14ac:dyDescent="0.3">
      <c r="D228">
        <f t="shared" si="44"/>
        <v>190</v>
      </c>
      <c r="E228" s="2">
        <f t="shared" si="37"/>
        <v>3.6538461538461537</v>
      </c>
      <c r="F228" s="39">
        <f t="shared" si="38"/>
        <v>1.404151404151404E-2</v>
      </c>
      <c r="G228" s="39">
        <f t="shared" si="35"/>
        <v>1.9332519332519331E-2</v>
      </c>
      <c r="H228" s="39">
        <f t="shared" si="39"/>
        <v>3.8665038665038662E-2</v>
      </c>
      <c r="I228" s="19">
        <f t="shared" si="36"/>
        <v>0.92796092796092799</v>
      </c>
      <c r="J228" s="52">
        <f t="shared" si="40"/>
        <v>-9.3610093610093648E-2</v>
      </c>
      <c r="K228" s="52">
        <f t="shared" si="41"/>
        <v>3.8461538461538464E-2</v>
      </c>
      <c r="L228">
        <f t="shared" si="42"/>
        <v>-9.361009361009362E-2</v>
      </c>
      <c r="M228" s="37">
        <f t="shared" si="43"/>
        <v>0</v>
      </c>
    </row>
    <row r="229" spans="4:13" x14ac:dyDescent="0.3">
      <c r="D229">
        <f t="shared" si="44"/>
        <v>189</v>
      </c>
      <c r="E229" s="2">
        <f t="shared" si="37"/>
        <v>3.6346153846153846</v>
      </c>
      <c r="F229" s="39">
        <f t="shared" si="38"/>
        <v>1.4013911620294599E-2</v>
      </c>
      <c r="G229" s="39">
        <f t="shared" si="35"/>
        <v>1.9333060556464811E-2</v>
      </c>
      <c r="H229" s="39">
        <f t="shared" si="39"/>
        <v>3.8666121112929622E-2</v>
      </c>
      <c r="I229" s="19">
        <f t="shared" si="36"/>
        <v>0.92798690671031092</v>
      </c>
      <c r="J229" s="52">
        <f t="shared" si="40"/>
        <v>-9.4312602291325653E-2</v>
      </c>
      <c r="K229" s="52">
        <f t="shared" si="41"/>
        <v>3.8461538461538464E-2</v>
      </c>
      <c r="L229">
        <f t="shared" si="42"/>
        <v>-9.4312602291325695E-2</v>
      </c>
      <c r="M229" s="37">
        <f t="shared" si="43"/>
        <v>0</v>
      </c>
    </row>
    <row r="230" spans="4:13" x14ac:dyDescent="0.3">
      <c r="D230">
        <f t="shared" si="44"/>
        <v>188</v>
      </c>
      <c r="E230" s="2">
        <f t="shared" si="37"/>
        <v>3.6153846153846154</v>
      </c>
      <c r="F230" s="39">
        <f t="shared" si="38"/>
        <v>1.3986013986013986E-2</v>
      </c>
      <c r="G230" s="39">
        <f t="shared" si="35"/>
        <v>1.9333607568901685E-2</v>
      </c>
      <c r="H230" s="39">
        <f t="shared" si="39"/>
        <v>3.8667215137803371E-2</v>
      </c>
      <c r="I230" s="19">
        <f t="shared" si="36"/>
        <v>0.92801316330728101</v>
      </c>
      <c r="J230" s="52">
        <f t="shared" si="40"/>
        <v>-9.5022624434389247E-2</v>
      </c>
      <c r="K230" s="52">
        <f t="shared" si="41"/>
        <v>3.8461538461538464E-2</v>
      </c>
      <c r="L230">
        <f t="shared" si="42"/>
        <v>-9.502262443438915E-2</v>
      </c>
      <c r="M230" s="37">
        <f t="shared" si="43"/>
        <v>0</v>
      </c>
    </row>
    <row r="231" spans="4:13" x14ac:dyDescent="0.3">
      <c r="D231">
        <f t="shared" si="44"/>
        <v>187</v>
      </c>
      <c r="E231" s="2">
        <f t="shared" si="37"/>
        <v>3.5961538461538463</v>
      </c>
      <c r="F231" s="39">
        <f t="shared" si="38"/>
        <v>1.3957816377171216E-2</v>
      </c>
      <c r="G231" s="39">
        <f t="shared" si="35"/>
        <v>1.9334160463192723E-2</v>
      </c>
      <c r="H231" s="39">
        <f t="shared" si="39"/>
        <v>3.8668320926385447E-2</v>
      </c>
      <c r="I231" s="19">
        <f t="shared" si="36"/>
        <v>0.92803970223325072</v>
      </c>
      <c r="J231" s="52">
        <f t="shared" si="40"/>
        <v>-9.5740281224152346E-2</v>
      </c>
      <c r="K231" s="52">
        <f t="shared" si="41"/>
        <v>3.8461538461538464E-2</v>
      </c>
      <c r="L231">
        <f t="shared" si="42"/>
        <v>-9.5740281224152179E-2</v>
      </c>
      <c r="M231" s="37">
        <f t="shared" si="43"/>
        <v>-1.6653345369377348E-16</v>
      </c>
    </row>
    <row r="232" spans="4:13" x14ac:dyDescent="0.3">
      <c r="D232">
        <f t="shared" si="44"/>
        <v>186</v>
      </c>
      <c r="E232" s="2">
        <f t="shared" si="37"/>
        <v>3.5769230769230771</v>
      </c>
      <c r="F232" s="39">
        <f t="shared" si="38"/>
        <v>1.392931392931393E-2</v>
      </c>
      <c r="G232" s="39">
        <f t="shared" si="35"/>
        <v>1.9334719334719336E-2</v>
      </c>
      <c r="H232" s="39">
        <f t="shared" si="39"/>
        <v>3.8669438669438672E-2</v>
      </c>
      <c r="I232" s="19">
        <f t="shared" si="36"/>
        <v>0.92806652806652812</v>
      </c>
      <c r="J232" s="52">
        <f t="shared" si="40"/>
        <v>-9.6465696465696471E-2</v>
      </c>
      <c r="K232" s="52">
        <f t="shared" si="41"/>
        <v>3.8461538461538464E-2</v>
      </c>
      <c r="L232">
        <f t="shared" si="42"/>
        <v>-9.6465696465696471E-2</v>
      </c>
      <c r="M232" s="37">
        <f t="shared" si="43"/>
        <v>0</v>
      </c>
    </row>
    <row r="233" spans="4:13" x14ac:dyDescent="0.3">
      <c r="D233">
        <f t="shared" si="44"/>
        <v>185</v>
      </c>
      <c r="E233" s="2">
        <f t="shared" si="37"/>
        <v>3.5576923076923075</v>
      </c>
      <c r="F233" s="39">
        <f t="shared" si="38"/>
        <v>1.3900501672240802E-2</v>
      </c>
      <c r="G233" s="39">
        <f t="shared" si="35"/>
        <v>1.9335284280936452E-2</v>
      </c>
      <c r="H233" s="39">
        <f t="shared" si="39"/>
        <v>3.8670568561872905E-2</v>
      </c>
      <c r="I233" s="19">
        <f t="shared" si="36"/>
        <v>0.92809364548494988</v>
      </c>
      <c r="J233" s="52">
        <f t="shared" si="40"/>
        <v>-9.7198996655518566E-2</v>
      </c>
      <c r="K233" s="52">
        <f t="shared" si="41"/>
        <v>3.8461538461538464E-2</v>
      </c>
      <c r="L233">
        <f t="shared" si="42"/>
        <v>-9.7198996655518413E-2</v>
      </c>
      <c r="M233" s="37">
        <f t="shared" si="43"/>
        <v>-1.5265566588595902E-16</v>
      </c>
    </row>
    <row r="234" spans="4:13" x14ac:dyDescent="0.3">
      <c r="D234">
        <f t="shared" si="44"/>
        <v>184</v>
      </c>
      <c r="E234" s="2">
        <f t="shared" si="37"/>
        <v>3.5384615384615383</v>
      </c>
      <c r="F234" s="39">
        <f t="shared" si="38"/>
        <v>1.3871374527112231E-2</v>
      </c>
      <c r="G234" s="39">
        <f t="shared" si="35"/>
        <v>1.933585540142917E-2</v>
      </c>
      <c r="H234" s="39">
        <f t="shared" si="39"/>
        <v>3.867171080285834E-2</v>
      </c>
      <c r="I234" s="19">
        <f t="shared" si="36"/>
        <v>0.92812105926860033</v>
      </c>
      <c r="J234" s="52">
        <f t="shared" si="40"/>
        <v>-9.7940311055065288E-2</v>
      </c>
      <c r="K234" s="52">
        <f t="shared" si="41"/>
        <v>3.8461538461538464E-2</v>
      </c>
      <c r="L234">
        <f t="shared" si="42"/>
        <v>-9.7940311055065149E-2</v>
      </c>
      <c r="M234" s="37">
        <f t="shared" si="43"/>
        <v>-1.3877787807814457E-16</v>
      </c>
    </row>
    <row r="235" spans="4:13" x14ac:dyDescent="0.3">
      <c r="D235">
        <f t="shared" si="44"/>
        <v>183</v>
      </c>
      <c r="E235" s="2">
        <f t="shared" si="37"/>
        <v>3.5192307692307692</v>
      </c>
      <c r="F235" s="39">
        <f t="shared" si="38"/>
        <v>1.3841927303465765E-2</v>
      </c>
      <c r="G235" s="39">
        <f t="shared" si="35"/>
        <v>1.9336432797971259E-2</v>
      </c>
      <c r="H235" s="39">
        <f t="shared" si="39"/>
        <v>3.8672865595942518E-2</v>
      </c>
      <c r="I235" s="19">
        <f t="shared" si="36"/>
        <v>0.92814877430262044</v>
      </c>
      <c r="J235" s="52">
        <f t="shared" si="40"/>
        <v>-9.86897717666948E-2</v>
      </c>
      <c r="K235" s="52">
        <f t="shared" si="41"/>
        <v>3.8461538461538464E-2</v>
      </c>
      <c r="L235">
        <f t="shared" si="42"/>
        <v>-9.8689771766694828E-2</v>
      </c>
      <c r="M235" s="37">
        <f t="shared" si="43"/>
        <v>0</v>
      </c>
    </row>
    <row r="236" spans="4:13" x14ac:dyDescent="0.3">
      <c r="D236">
        <f t="shared" si="44"/>
        <v>182</v>
      </c>
      <c r="E236" s="2">
        <f t="shared" si="37"/>
        <v>3.5</v>
      </c>
      <c r="F236" s="39">
        <f t="shared" si="38"/>
        <v>1.3812154696132596E-2</v>
      </c>
      <c r="G236" s="39">
        <f t="shared" si="35"/>
        <v>1.9337016574585635E-2</v>
      </c>
      <c r="H236" s="39">
        <f t="shared" si="39"/>
        <v>3.8674033149171269E-2</v>
      </c>
      <c r="I236" s="19">
        <f t="shared" si="36"/>
        <v>0.92817679558011046</v>
      </c>
      <c r="J236" s="52">
        <f t="shared" si="40"/>
        <v>-9.9447513812154553E-2</v>
      </c>
      <c r="K236" s="52">
        <f t="shared" si="41"/>
        <v>3.8461538461538464E-2</v>
      </c>
      <c r="L236">
        <f t="shared" si="42"/>
        <v>-9.9447513812154692E-2</v>
      </c>
      <c r="M236" s="37">
        <f t="shared" si="43"/>
        <v>1.3877787807814457E-16</v>
      </c>
    </row>
    <row r="237" spans="4:13" x14ac:dyDescent="0.3">
      <c r="D237">
        <f t="shared" si="44"/>
        <v>181</v>
      </c>
      <c r="E237" s="2">
        <f t="shared" si="37"/>
        <v>3.4807692307692308</v>
      </c>
      <c r="F237" s="39">
        <f t="shared" si="38"/>
        <v>1.3782051282051282E-2</v>
      </c>
      <c r="G237" s="39">
        <f t="shared" si="35"/>
        <v>1.9337606837606838E-2</v>
      </c>
      <c r="H237" s="39">
        <f t="shared" si="39"/>
        <v>3.8675213675213677E-2</v>
      </c>
      <c r="I237" s="19">
        <f t="shared" si="36"/>
        <v>0.92820512820512824</v>
      </c>
      <c r="J237" s="52">
        <f t="shared" si="40"/>
        <v>-0.1002136752136753</v>
      </c>
      <c r="K237" s="52">
        <f t="shared" si="41"/>
        <v>3.8461538461538464E-2</v>
      </c>
      <c r="L237">
        <f t="shared" si="42"/>
        <v>-0.10021367521367522</v>
      </c>
      <c r="M237" s="37">
        <f t="shared" si="43"/>
        <v>0</v>
      </c>
    </row>
    <row r="238" spans="4:13" x14ac:dyDescent="0.3">
      <c r="D238">
        <f t="shared" si="44"/>
        <v>180</v>
      </c>
      <c r="E238" s="2">
        <f t="shared" si="37"/>
        <v>3.4615384615384617</v>
      </c>
      <c r="F238" s="39">
        <f t="shared" si="38"/>
        <v>1.3751611516974646E-2</v>
      </c>
      <c r="G238" s="39">
        <f t="shared" si="35"/>
        <v>1.9338203695745595E-2</v>
      </c>
      <c r="H238" s="39">
        <f t="shared" si="39"/>
        <v>3.867640739149119E-2</v>
      </c>
      <c r="I238" s="19">
        <f t="shared" si="36"/>
        <v>0.92823377739578861</v>
      </c>
      <c r="J238" s="52">
        <f t="shared" si="40"/>
        <v>-0.10098839707778262</v>
      </c>
      <c r="K238" s="52">
        <f t="shared" si="41"/>
        <v>3.8461538461538464E-2</v>
      </c>
      <c r="L238">
        <f t="shared" si="42"/>
        <v>-0.10098839707778255</v>
      </c>
      <c r="M238" s="37">
        <f t="shared" si="43"/>
        <v>0</v>
      </c>
    </row>
    <row r="239" spans="4:13" x14ac:dyDescent="0.3">
      <c r="D239">
        <f t="shared" si="44"/>
        <v>179</v>
      </c>
      <c r="E239" s="2">
        <f t="shared" si="37"/>
        <v>3.4423076923076925</v>
      </c>
      <c r="F239" s="39">
        <f t="shared" si="38"/>
        <v>1.3720829732065688E-2</v>
      </c>
      <c r="G239" s="39">
        <f t="shared" si="35"/>
        <v>1.9338807260155577E-2</v>
      </c>
      <c r="H239" s="39">
        <f t="shared" si="39"/>
        <v>3.8677614520311154E-2</v>
      </c>
      <c r="I239" s="19">
        <f t="shared" si="36"/>
        <v>0.92826274848746759</v>
      </c>
      <c r="J239" s="52">
        <f t="shared" si="40"/>
        <v>-0.10177182368193594</v>
      </c>
      <c r="K239" s="52">
        <f t="shared" si="41"/>
        <v>3.8461538461538464E-2</v>
      </c>
      <c r="L239">
        <f t="shared" si="42"/>
        <v>-0.10177182368193603</v>
      </c>
      <c r="M239" s="37">
        <f t="shared" si="43"/>
        <v>0</v>
      </c>
    </row>
    <row r="240" spans="4:13" x14ac:dyDescent="0.3">
      <c r="D240">
        <f t="shared" si="44"/>
        <v>178</v>
      </c>
      <c r="E240" s="2">
        <f t="shared" si="37"/>
        <v>3.4230769230769229</v>
      </c>
      <c r="F240" s="39">
        <f t="shared" si="38"/>
        <v>1.3689700130378096E-2</v>
      </c>
      <c r="G240" s="39">
        <f t="shared" si="35"/>
        <v>1.933941764450239E-2</v>
      </c>
      <c r="H240" s="39">
        <f t="shared" si="39"/>
        <v>3.867883528900478E-2</v>
      </c>
      <c r="I240" s="19">
        <f t="shared" si="36"/>
        <v>0.92829204693611478</v>
      </c>
      <c r="J240" s="52">
        <f t="shared" si="40"/>
        <v>-0.10256410256410264</v>
      </c>
      <c r="K240" s="52">
        <f t="shared" si="41"/>
        <v>3.8461538461538464E-2</v>
      </c>
      <c r="L240">
        <f t="shared" si="42"/>
        <v>-0.10256410256410256</v>
      </c>
      <c r="M240" s="37">
        <f t="shared" si="43"/>
        <v>0</v>
      </c>
    </row>
    <row r="241" spans="4:13" x14ac:dyDescent="0.3">
      <c r="D241">
        <f t="shared" si="44"/>
        <v>177</v>
      </c>
      <c r="E241" s="2">
        <f t="shared" si="37"/>
        <v>3.4038461538461537</v>
      </c>
      <c r="F241" s="39">
        <f t="shared" si="38"/>
        <v>1.3658216783216782E-2</v>
      </c>
      <c r="G241" s="39">
        <f t="shared" si="35"/>
        <v>1.9340034965034964E-2</v>
      </c>
      <c r="H241" s="39">
        <f t="shared" si="39"/>
        <v>3.8680069930069928E-2</v>
      </c>
      <c r="I241" s="19">
        <f t="shared" si="36"/>
        <v>0.92832167832167833</v>
      </c>
      <c r="J241" s="52">
        <f t="shared" si="40"/>
        <v>-0.1033653846153848</v>
      </c>
      <c r="K241" s="52">
        <f t="shared" si="41"/>
        <v>3.8461538461538464E-2</v>
      </c>
      <c r="L241">
        <f t="shared" si="42"/>
        <v>-0.10336538461538462</v>
      </c>
      <c r="M241" s="37">
        <f t="shared" si="43"/>
        <v>-1.8041124150158794E-16</v>
      </c>
    </row>
    <row r="242" spans="4:13" x14ac:dyDescent="0.3">
      <c r="D242">
        <f t="shared" si="44"/>
        <v>176</v>
      </c>
      <c r="E242" s="2">
        <f t="shared" si="37"/>
        <v>3.3846153846153846</v>
      </c>
      <c r="F242" s="39">
        <f t="shared" si="38"/>
        <v>1.3626373626373625E-2</v>
      </c>
      <c r="G242" s="39">
        <f t="shared" si="35"/>
        <v>1.9340659340659341E-2</v>
      </c>
      <c r="H242" s="39">
        <f t="shared" si="39"/>
        <v>3.8681318681318681E-2</v>
      </c>
      <c r="I242" s="19">
        <f t="shared" si="36"/>
        <v>0.92835164835164841</v>
      </c>
      <c r="J242" s="52">
        <f t="shared" si="40"/>
        <v>-0.10417582417582427</v>
      </c>
      <c r="K242" s="52">
        <f t="shared" si="41"/>
        <v>3.8461538461538464E-2</v>
      </c>
      <c r="L242">
        <f t="shared" si="42"/>
        <v>-0.10417582417582417</v>
      </c>
      <c r="M242" s="37">
        <f t="shared" si="43"/>
        <v>0</v>
      </c>
    </row>
    <row r="243" spans="4:13" x14ac:dyDescent="0.3">
      <c r="D243">
        <f t="shared" si="44"/>
        <v>175</v>
      </c>
      <c r="E243" s="2">
        <f t="shared" si="37"/>
        <v>3.3653846153846154</v>
      </c>
      <c r="F243" s="39">
        <f t="shared" si="38"/>
        <v>1.3594164456233421E-2</v>
      </c>
      <c r="G243" s="39">
        <f t="shared" si="35"/>
        <v>1.9341290893015031E-2</v>
      </c>
      <c r="H243" s="39">
        <f t="shared" si="39"/>
        <v>3.8682581786030061E-2</v>
      </c>
      <c r="I243" s="19">
        <f t="shared" si="36"/>
        <v>0.92838196286472152</v>
      </c>
      <c r="J243" s="52">
        <f t="shared" si="40"/>
        <v>-0.10499557913351021</v>
      </c>
      <c r="K243" s="52">
        <f t="shared" si="41"/>
        <v>3.8461538461538464E-2</v>
      </c>
      <c r="L243">
        <f t="shared" si="42"/>
        <v>-0.10499557913351017</v>
      </c>
      <c r="M243" s="37">
        <f t="shared" si="43"/>
        <v>0</v>
      </c>
    </row>
    <row r="244" spans="4:13" x14ac:dyDescent="0.3">
      <c r="D244">
        <f t="shared" si="44"/>
        <v>174</v>
      </c>
      <c r="E244" s="2">
        <f t="shared" si="37"/>
        <v>3.3461538461538463</v>
      </c>
      <c r="F244" s="39">
        <f t="shared" si="38"/>
        <v>1.3561582925744777E-2</v>
      </c>
      <c r="G244" s="39">
        <f t="shared" si="35"/>
        <v>1.9341929746554024E-2</v>
      </c>
      <c r="H244" s="39">
        <f t="shared" si="39"/>
        <v>3.8683859493108048E-2</v>
      </c>
      <c r="I244" s="19">
        <f t="shared" si="36"/>
        <v>0.92841262783459311</v>
      </c>
      <c r="J244" s="52">
        <f t="shared" si="40"/>
        <v>-0.10582481102712304</v>
      </c>
      <c r="K244" s="52">
        <f t="shared" si="41"/>
        <v>3.8461538461538464E-2</v>
      </c>
      <c r="L244">
        <f t="shared" si="42"/>
        <v>-0.10582481102712316</v>
      </c>
      <c r="M244" s="37">
        <f t="shared" si="43"/>
        <v>1.1102230246251565E-16</v>
      </c>
    </row>
    <row r="245" spans="4:13" x14ac:dyDescent="0.3">
      <c r="D245">
        <f t="shared" si="44"/>
        <v>173</v>
      </c>
      <c r="E245" s="2">
        <f t="shared" si="37"/>
        <v>3.3269230769230771</v>
      </c>
      <c r="F245" s="39">
        <f t="shared" si="38"/>
        <v>1.3528622540250447E-2</v>
      </c>
      <c r="G245" s="39">
        <f t="shared" si="35"/>
        <v>1.9342576028622542E-2</v>
      </c>
      <c r="H245" s="39">
        <f t="shared" si="39"/>
        <v>3.8685152057245084E-2</v>
      </c>
      <c r="I245" s="19">
        <f t="shared" si="36"/>
        <v>0.92844364937388191</v>
      </c>
      <c r="J245" s="52">
        <f t="shared" si="40"/>
        <v>-0.10666368515205704</v>
      </c>
      <c r="K245" s="52">
        <f t="shared" si="41"/>
        <v>3.8461538461538464E-2</v>
      </c>
      <c r="L245">
        <f t="shared" si="42"/>
        <v>-0.10666368515205725</v>
      </c>
      <c r="M245" s="37">
        <f t="shared" si="43"/>
        <v>2.0816681711721685E-16</v>
      </c>
    </row>
    <row r="246" spans="4:13" x14ac:dyDescent="0.3">
      <c r="D246">
        <f t="shared" si="44"/>
        <v>172</v>
      </c>
      <c r="E246" s="2">
        <f t="shared" si="37"/>
        <v>3.3076923076923075</v>
      </c>
      <c r="F246" s="39">
        <f t="shared" si="38"/>
        <v>1.3495276653171389E-2</v>
      </c>
      <c r="G246" s="39">
        <f t="shared" si="35"/>
        <v>1.9343229869545658E-2</v>
      </c>
      <c r="H246" s="39">
        <f t="shared" si="39"/>
        <v>3.8686459739091315E-2</v>
      </c>
      <c r="I246" s="19">
        <f t="shared" si="36"/>
        <v>0.92847503373819162</v>
      </c>
      <c r="J246" s="52">
        <f t="shared" si="40"/>
        <v>-0.10751237067026553</v>
      </c>
      <c r="K246" s="52">
        <f t="shared" si="41"/>
        <v>3.8461538461538464E-2</v>
      </c>
      <c r="L246">
        <f t="shared" si="42"/>
        <v>-0.10751237067026542</v>
      </c>
      <c r="M246" s="37">
        <f t="shared" si="43"/>
        <v>-1.1102230246251565E-16</v>
      </c>
    </row>
    <row r="247" spans="4:13" x14ac:dyDescent="0.3">
      <c r="D247">
        <f t="shared" si="44"/>
        <v>171</v>
      </c>
      <c r="E247" s="2">
        <f t="shared" si="37"/>
        <v>3.2884615384615383</v>
      </c>
      <c r="F247" s="39">
        <f t="shared" si="38"/>
        <v>1.3461538461538461E-2</v>
      </c>
      <c r="G247" s="39">
        <f t="shared" si="35"/>
        <v>1.9343891402714933E-2</v>
      </c>
      <c r="H247" s="39">
        <f t="shared" si="39"/>
        <v>3.8687782805429866E-2</v>
      </c>
      <c r="I247" s="19">
        <f t="shared" si="36"/>
        <v>0.92850678733031677</v>
      </c>
      <c r="J247" s="52">
        <f t="shared" si="40"/>
        <v>-0.10837104072398196</v>
      </c>
      <c r="K247" s="52">
        <f t="shared" si="41"/>
        <v>3.8461538461538464E-2</v>
      </c>
      <c r="L247">
        <f t="shared" si="42"/>
        <v>-0.1083710407239819</v>
      </c>
      <c r="M247" s="37">
        <f t="shared" si="43"/>
        <v>0</v>
      </c>
    </row>
    <row r="248" spans="4:13" x14ac:dyDescent="0.3">
      <c r="D248">
        <f t="shared" si="44"/>
        <v>170</v>
      </c>
      <c r="E248" s="2">
        <f t="shared" si="37"/>
        <v>3.2692307692307692</v>
      </c>
      <c r="F248" s="39">
        <f t="shared" si="38"/>
        <v>1.3427401001365498E-2</v>
      </c>
      <c r="G248" s="39">
        <f t="shared" si="35"/>
        <v>1.9344560764679108E-2</v>
      </c>
      <c r="H248" s="39">
        <f t="shared" si="39"/>
        <v>3.8689121529358217E-2</v>
      </c>
      <c r="I248" s="19">
        <f t="shared" si="36"/>
        <v>0.92853891670459721</v>
      </c>
      <c r="J248" s="52">
        <f t="shared" si="40"/>
        <v>-0.10923987255348211</v>
      </c>
      <c r="K248" s="52">
        <f t="shared" si="41"/>
        <v>3.8461538461538464E-2</v>
      </c>
      <c r="L248">
        <f t="shared" si="42"/>
        <v>-0.10923987255348201</v>
      </c>
      <c r="M248" s="37">
        <f t="shared" si="43"/>
        <v>0</v>
      </c>
    </row>
    <row r="249" spans="4:13" x14ac:dyDescent="0.3">
      <c r="D249">
        <f t="shared" si="44"/>
        <v>169</v>
      </c>
      <c r="E249" s="2">
        <f t="shared" si="37"/>
        <v>3.25</v>
      </c>
      <c r="F249" s="39">
        <f t="shared" si="38"/>
        <v>1.3392857142857142E-2</v>
      </c>
      <c r="G249" s="39">
        <f t="shared" si="35"/>
        <v>1.9345238095238096E-2</v>
      </c>
      <c r="H249" s="39">
        <f t="shared" si="39"/>
        <v>3.8690476190476192E-2</v>
      </c>
      <c r="I249" s="19">
        <f t="shared" si="36"/>
        <v>0.9285714285714286</v>
      </c>
      <c r="J249" s="52">
        <f t="shared" si="40"/>
        <v>-0.11011904761904767</v>
      </c>
      <c r="K249" s="52">
        <f t="shared" si="41"/>
        <v>3.8461538461538464E-2</v>
      </c>
      <c r="L249">
        <f t="shared" si="42"/>
        <v>-0.11011904761904762</v>
      </c>
      <c r="M249" s="37">
        <f t="shared" si="43"/>
        <v>0</v>
      </c>
    </row>
    <row r="250" spans="4:13" x14ac:dyDescent="0.3">
      <c r="D250">
        <f t="shared" si="44"/>
        <v>168</v>
      </c>
      <c r="E250" s="2">
        <f t="shared" si="37"/>
        <v>3.2307692307692308</v>
      </c>
      <c r="F250" s="39">
        <f t="shared" si="38"/>
        <v>1.3357899585444496E-2</v>
      </c>
      <c r="G250" s="39">
        <f t="shared" si="35"/>
        <v>1.9345923537540305E-2</v>
      </c>
      <c r="H250" s="39">
        <f t="shared" si="39"/>
        <v>3.869184707508061E-2</v>
      </c>
      <c r="I250" s="19">
        <f t="shared" si="36"/>
        <v>0.92860432980193452</v>
      </c>
      <c r="J250" s="52">
        <f t="shared" si="40"/>
        <v>-0.1110087517273145</v>
      </c>
      <c r="K250" s="52">
        <f t="shared" si="41"/>
        <v>3.8461538461538464E-2</v>
      </c>
      <c r="L250">
        <f t="shared" si="42"/>
        <v>-0.11100875172731461</v>
      </c>
      <c r="M250" s="37">
        <f t="shared" si="43"/>
        <v>1.1102230246251565E-16</v>
      </c>
    </row>
    <row r="251" spans="4:13" x14ac:dyDescent="0.3">
      <c r="D251">
        <f t="shared" si="44"/>
        <v>167</v>
      </c>
      <c r="E251" s="2">
        <f t="shared" si="37"/>
        <v>3.2115384615384617</v>
      </c>
      <c r="F251" s="39">
        <f t="shared" si="38"/>
        <v>1.3322520852641335E-2</v>
      </c>
      <c r="G251" s="39">
        <f t="shared" si="35"/>
        <v>1.9346617238183504E-2</v>
      </c>
      <c r="H251" s="39">
        <f t="shared" si="39"/>
        <v>3.8693234476367008E-2</v>
      </c>
      <c r="I251" s="19">
        <f t="shared" si="36"/>
        <v>0.9286376274328082</v>
      </c>
      <c r="J251" s="52">
        <f t="shared" si="40"/>
        <v>-0.11190917516218724</v>
      </c>
      <c r="K251" s="52">
        <f t="shared" si="41"/>
        <v>3.8461538461538464E-2</v>
      </c>
      <c r="L251">
        <f t="shared" si="42"/>
        <v>-0.11190917516218721</v>
      </c>
      <c r="M251" s="37">
        <f t="shared" si="43"/>
        <v>0</v>
      </c>
    </row>
    <row r="252" spans="4:13" x14ac:dyDescent="0.3">
      <c r="D252">
        <f t="shared" si="44"/>
        <v>166</v>
      </c>
      <c r="E252" s="2">
        <f t="shared" si="37"/>
        <v>3.1923076923076925</v>
      </c>
      <c r="F252" s="39">
        <f t="shared" si="38"/>
        <v>1.3286713286713287E-2</v>
      </c>
      <c r="G252" s="39">
        <f t="shared" si="35"/>
        <v>1.9347319347319349E-2</v>
      </c>
      <c r="H252" s="39">
        <f t="shared" si="39"/>
        <v>3.8694638694638697E-2</v>
      </c>
      <c r="I252" s="19">
        <f t="shared" si="36"/>
        <v>0.92867132867132862</v>
      </c>
      <c r="J252" s="52">
        <f t="shared" si="40"/>
        <v>-0.11282051282051275</v>
      </c>
      <c r="K252" s="52">
        <f t="shared" si="41"/>
        <v>3.8461538461538464E-2</v>
      </c>
      <c r="L252">
        <f t="shared" si="42"/>
        <v>-0.11282051282051281</v>
      </c>
      <c r="M252" s="37">
        <f t="shared" si="43"/>
        <v>0</v>
      </c>
    </row>
    <row r="253" spans="4:13" x14ac:dyDescent="0.3">
      <c r="D253">
        <f t="shared" si="44"/>
        <v>165</v>
      </c>
      <c r="E253" s="2">
        <f t="shared" si="37"/>
        <v>3.1730769230769229</v>
      </c>
      <c r="F253" s="39">
        <f t="shared" si="38"/>
        <v>1.3250469043151969E-2</v>
      </c>
      <c r="G253" s="39">
        <f t="shared" si="35"/>
        <v>1.9348030018761724E-2</v>
      </c>
      <c r="H253" s="39">
        <f t="shared" si="39"/>
        <v>3.8696060037523447E-2</v>
      </c>
      <c r="I253" s="19">
        <f t="shared" si="36"/>
        <v>0.92870544090056284</v>
      </c>
      <c r="J253" s="52">
        <f t="shared" si="40"/>
        <v>-0.11374296435272058</v>
      </c>
      <c r="K253" s="52">
        <f t="shared" si="41"/>
        <v>3.8461538461538464E-2</v>
      </c>
      <c r="L253">
        <f t="shared" si="42"/>
        <v>-0.11374296435272045</v>
      </c>
      <c r="M253" s="37">
        <f t="shared" si="43"/>
        <v>-1.2490009027033011E-16</v>
      </c>
    </row>
    <row r="254" spans="4:13" x14ac:dyDescent="0.3">
      <c r="D254">
        <f t="shared" si="44"/>
        <v>164</v>
      </c>
      <c r="E254" s="2">
        <f t="shared" si="37"/>
        <v>3.1538461538461537</v>
      </c>
      <c r="F254" s="39">
        <f t="shared" si="38"/>
        <v>1.3213780084945729E-2</v>
      </c>
      <c r="G254" s="39">
        <f t="shared" si="35"/>
        <v>1.9348749410099102E-2</v>
      </c>
      <c r="H254" s="39">
        <f t="shared" si="39"/>
        <v>3.8697498820198205E-2</v>
      </c>
      <c r="I254" s="19">
        <f t="shared" si="36"/>
        <v>0.92873997168475686</v>
      </c>
      <c r="J254" s="52">
        <f t="shared" si="40"/>
        <v>-0.11467673430863612</v>
      </c>
      <c r="K254" s="52">
        <f t="shared" si="41"/>
        <v>3.8461538461538464E-2</v>
      </c>
      <c r="L254">
        <f t="shared" si="42"/>
        <v>-0.11467673430863616</v>
      </c>
      <c r="M254" s="37">
        <f t="shared" si="43"/>
        <v>0</v>
      </c>
    </row>
    <row r="255" spans="4:13" x14ac:dyDescent="0.3">
      <c r="D255">
        <f t="shared" si="44"/>
        <v>163</v>
      </c>
      <c r="E255" s="2">
        <f t="shared" si="37"/>
        <v>3.1346153846153846</v>
      </c>
      <c r="F255" s="39">
        <f t="shared" si="38"/>
        <v>1.3176638176638177E-2</v>
      </c>
      <c r="G255" s="39">
        <f t="shared" si="35"/>
        <v>1.9349477682811016E-2</v>
      </c>
      <c r="H255" s="39">
        <f t="shared" si="39"/>
        <v>3.8698955365622033E-2</v>
      </c>
      <c r="I255" s="19">
        <f t="shared" si="36"/>
        <v>0.92877492877492873</v>
      </c>
      <c r="J255" s="52">
        <f t="shared" si="40"/>
        <v>-0.11562203228869894</v>
      </c>
      <c r="K255" s="52">
        <f t="shared" si="41"/>
        <v>3.8461538461538464E-2</v>
      </c>
      <c r="L255">
        <f t="shared" si="42"/>
        <v>-0.11562203228869895</v>
      </c>
      <c r="M255" s="37">
        <f t="shared" si="43"/>
        <v>0</v>
      </c>
    </row>
    <row r="256" spans="4:13" x14ac:dyDescent="0.3">
      <c r="D256">
        <f t="shared" si="44"/>
        <v>162</v>
      </c>
      <c r="E256" s="2">
        <f t="shared" si="37"/>
        <v>3.1153846153846154</v>
      </c>
      <c r="F256" s="39">
        <f t="shared" si="38"/>
        <v>1.3139034878165314E-2</v>
      </c>
      <c r="G256" s="39">
        <f t="shared" si="35"/>
        <v>1.9350215002388916E-2</v>
      </c>
      <c r="H256" s="39">
        <f t="shared" si="39"/>
        <v>3.8700430004777832E-2</v>
      </c>
      <c r="I256" s="19">
        <f t="shared" si="36"/>
        <v>0.92881032011466791</v>
      </c>
      <c r="J256" s="52">
        <f t="shared" si="40"/>
        <v>-0.11657907310081217</v>
      </c>
      <c r="K256" s="52">
        <f t="shared" si="41"/>
        <v>3.8461538461538464E-2</v>
      </c>
      <c r="L256">
        <f t="shared" si="42"/>
        <v>-0.11657907310081224</v>
      </c>
      <c r="M256" s="37">
        <f t="shared" si="43"/>
        <v>0</v>
      </c>
    </row>
    <row r="257" spans="4:13" x14ac:dyDescent="0.3">
      <c r="D257">
        <f t="shared" si="44"/>
        <v>161</v>
      </c>
      <c r="E257" s="2">
        <f t="shared" si="37"/>
        <v>3.0961538461538463</v>
      </c>
      <c r="F257" s="39">
        <f t="shared" si="38"/>
        <v>1.3100961538461539E-2</v>
      </c>
      <c r="G257" s="39">
        <f t="shared" si="35"/>
        <v>1.9350961538461539E-2</v>
      </c>
      <c r="H257" s="39">
        <f t="shared" si="39"/>
        <v>3.8701923076923078E-2</v>
      </c>
      <c r="I257" s="19">
        <f t="shared" si="36"/>
        <v>0.92884615384615388</v>
      </c>
      <c r="J257" s="52">
        <f t="shared" si="40"/>
        <v>-0.11754807692307689</v>
      </c>
      <c r="K257" s="52">
        <f t="shared" si="41"/>
        <v>3.8461538461538464E-2</v>
      </c>
      <c r="L257">
        <f t="shared" si="42"/>
        <v>-0.11754807692307692</v>
      </c>
      <c r="M257" s="37">
        <f t="shared" si="43"/>
        <v>0</v>
      </c>
    </row>
    <row r="258" spans="4:13" x14ac:dyDescent="0.3">
      <c r="D258">
        <f t="shared" si="44"/>
        <v>160</v>
      </c>
      <c r="E258" s="2">
        <f t="shared" si="37"/>
        <v>3.0769230769230771</v>
      </c>
      <c r="F258" s="39">
        <f t="shared" si="38"/>
        <v>1.3062409288824385E-2</v>
      </c>
      <c r="G258" s="39">
        <f t="shared" ref="G258:G321" si="45">+(E258)/(52*E258-1)</f>
        <v>1.9351717464925013E-2</v>
      </c>
      <c r="H258" s="39">
        <f t="shared" si="39"/>
        <v>3.8703434929850025E-2</v>
      </c>
      <c r="I258" s="19">
        <f t="shared" ref="I258:I321" si="46">1-F258-H258-G258</f>
        <v>0.92888243831640049</v>
      </c>
      <c r="J258" s="52">
        <f t="shared" si="40"/>
        <v>-0.11852926947266562</v>
      </c>
      <c r="K258" s="52">
        <f t="shared" si="41"/>
        <v>3.8461538461538464E-2</v>
      </c>
      <c r="L258">
        <f t="shared" si="42"/>
        <v>-0.1185292694726657</v>
      </c>
      <c r="M258" s="37">
        <f t="shared" si="43"/>
        <v>0</v>
      </c>
    </row>
    <row r="259" spans="4:13" x14ac:dyDescent="0.3">
      <c r="D259">
        <f t="shared" si="44"/>
        <v>159</v>
      </c>
      <c r="E259" s="2">
        <f t="shared" ref="E259:E322" si="47">+D259/52</f>
        <v>3.0576923076923075</v>
      </c>
      <c r="F259" s="39">
        <f t="shared" ref="F259:F322" si="48">+(E259-1)/(52*E259-1)</f>
        <v>1.3023369036027263E-2</v>
      </c>
      <c r="G259" s="39">
        <f t="shared" si="45"/>
        <v>1.9352482960077896E-2</v>
      </c>
      <c r="H259" s="39">
        <f t="shared" ref="H259:H322" si="49">+(2*E259)/(52*E259-1)</f>
        <v>3.8704965920155793E-2</v>
      </c>
      <c r="I259" s="19">
        <f t="shared" si="46"/>
        <v>0.92891918208373903</v>
      </c>
      <c r="J259" s="52">
        <f t="shared" ref="J259:J322" si="50">+$B$2*F259+$B$3*G259+$B$4*H259-I259</f>
        <v>-0.11952288218111007</v>
      </c>
      <c r="K259" s="52">
        <f t="shared" ref="K259:K322" si="51">+($B$2+$B$3+2*$B$4-48)/52</f>
        <v>3.8461538461538464E-2</v>
      </c>
      <c r="L259">
        <f t="shared" ref="L259:L322" si="52">+((E259*($B$2+$B$3+2*$B$4-48)-$B$2)/(52*E259-1))</f>
        <v>-0.11952288218111004</v>
      </c>
      <c r="M259" s="37">
        <f t="shared" ref="M259:M322" si="53">+J259-L259</f>
        <v>0</v>
      </c>
    </row>
    <row r="260" spans="4:13" x14ac:dyDescent="0.3">
      <c r="D260">
        <f t="shared" ref="D260:D323" si="54">+D259-1</f>
        <v>158</v>
      </c>
      <c r="E260" s="2">
        <f t="shared" si="47"/>
        <v>3.0384615384615383</v>
      </c>
      <c r="F260" s="39">
        <f t="shared" si="48"/>
        <v>1.2983831455169034E-2</v>
      </c>
      <c r="G260" s="39">
        <f t="shared" si="45"/>
        <v>1.9353258206761391E-2</v>
      </c>
      <c r="H260" s="39">
        <f t="shared" si="49"/>
        <v>3.8706516413522782E-2</v>
      </c>
      <c r="I260" s="19">
        <f t="shared" si="46"/>
        <v>0.92895639392454687</v>
      </c>
      <c r="J260" s="52">
        <f t="shared" si="50"/>
        <v>-0.12052915237628614</v>
      </c>
      <c r="K260" s="52">
        <f t="shared" si="51"/>
        <v>3.8461538461538464E-2</v>
      </c>
      <c r="L260">
        <f t="shared" si="52"/>
        <v>-0.12052915237628614</v>
      </c>
      <c r="M260" s="37">
        <f t="shared" si="53"/>
        <v>0</v>
      </c>
    </row>
    <row r="261" spans="4:13" x14ac:dyDescent="0.3">
      <c r="D261">
        <f t="shared" si="54"/>
        <v>157</v>
      </c>
      <c r="E261" s="2">
        <f t="shared" si="47"/>
        <v>3.0192307692307692</v>
      </c>
      <c r="F261" s="39">
        <f t="shared" si="48"/>
        <v>1.2943786982248521E-2</v>
      </c>
      <c r="G261" s="39">
        <f t="shared" si="45"/>
        <v>1.9354043392504929E-2</v>
      </c>
      <c r="H261" s="39">
        <f t="shared" si="49"/>
        <v>3.8708086785009858E-2</v>
      </c>
      <c r="I261" s="19">
        <f t="shared" si="46"/>
        <v>0.92899408284023677</v>
      </c>
      <c r="J261" s="52">
        <f t="shared" si="50"/>
        <v>-0.12154832347140054</v>
      </c>
      <c r="K261" s="52">
        <f t="shared" si="51"/>
        <v>3.8461538461538464E-2</v>
      </c>
      <c r="L261">
        <f t="shared" si="52"/>
        <v>-0.12154832347140039</v>
      </c>
      <c r="M261" s="37">
        <f t="shared" si="53"/>
        <v>-1.5265566588595902E-16</v>
      </c>
    </row>
    <row r="262" spans="4:13" x14ac:dyDescent="0.3">
      <c r="D262">
        <f t="shared" si="54"/>
        <v>156</v>
      </c>
      <c r="E262" s="2">
        <f t="shared" si="47"/>
        <v>3</v>
      </c>
      <c r="F262" s="39">
        <f t="shared" si="48"/>
        <v>1.2903225806451613E-2</v>
      </c>
      <c r="G262" s="39">
        <f t="shared" si="45"/>
        <v>1.935483870967742E-2</v>
      </c>
      <c r="H262" s="39">
        <f t="shared" si="49"/>
        <v>3.870967741935484E-2</v>
      </c>
      <c r="I262" s="19">
        <f t="shared" si="46"/>
        <v>0.92903225806451606</v>
      </c>
      <c r="J262" s="52">
        <f t="shared" si="50"/>
        <v>-0.1225806451612903</v>
      </c>
      <c r="K262" s="52">
        <f t="shared" si="51"/>
        <v>3.8461538461538464E-2</v>
      </c>
      <c r="L262">
        <f t="shared" si="52"/>
        <v>-0.12258064516129032</v>
      </c>
      <c r="M262" s="37">
        <f t="shared" si="53"/>
        <v>0</v>
      </c>
    </row>
    <row r="263" spans="4:13" x14ac:dyDescent="0.3">
      <c r="D263">
        <f t="shared" si="54"/>
        <v>155</v>
      </c>
      <c r="E263" s="2">
        <f t="shared" si="47"/>
        <v>2.9807692307692308</v>
      </c>
      <c r="F263" s="39">
        <f t="shared" si="48"/>
        <v>1.2862137862137862E-2</v>
      </c>
      <c r="G263" s="39">
        <f t="shared" si="45"/>
        <v>1.9355644355644356E-2</v>
      </c>
      <c r="H263" s="39">
        <f t="shared" si="49"/>
        <v>3.8711288711288712E-2</v>
      </c>
      <c r="I263" s="19">
        <f t="shared" si="46"/>
        <v>0.92907092907092903</v>
      </c>
      <c r="J263" s="52">
        <f t="shared" si="50"/>
        <v>-0.12362637362637363</v>
      </c>
      <c r="K263" s="52">
        <f t="shared" si="51"/>
        <v>3.8461538461538464E-2</v>
      </c>
      <c r="L263">
        <f t="shared" si="52"/>
        <v>-0.12362637362637363</v>
      </c>
      <c r="M263" s="37">
        <f t="shared" si="53"/>
        <v>0</v>
      </c>
    </row>
    <row r="264" spans="4:13" x14ac:dyDescent="0.3">
      <c r="D264">
        <f t="shared" si="54"/>
        <v>154</v>
      </c>
      <c r="E264" s="2">
        <f t="shared" si="47"/>
        <v>2.9615384615384617</v>
      </c>
      <c r="F264" s="39">
        <f t="shared" si="48"/>
        <v>1.2820512820512822E-2</v>
      </c>
      <c r="G264" s="39">
        <f t="shared" si="45"/>
        <v>1.9356460532931122E-2</v>
      </c>
      <c r="H264" s="39">
        <f t="shared" si="49"/>
        <v>3.8712921065862244E-2</v>
      </c>
      <c r="I264" s="19">
        <f t="shared" si="46"/>
        <v>0.92911010558069385</v>
      </c>
      <c r="J264" s="52">
        <f t="shared" si="50"/>
        <v>-0.12468577174459528</v>
      </c>
      <c r="K264" s="52">
        <f t="shared" si="51"/>
        <v>3.8461538461538464E-2</v>
      </c>
      <c r="L264">
        <f t="shared" si="52"/>
        <v>-0.12468577174459528</v>
      </c>
      <c r="M264" s="37">
        <f t="shared" si="53"/>
        <v>0</v>
      </c>
    </row>
    <row r="265" spans="4:13" x14ac:dyDescent="0.3">
      <c r="D265">
        <f t="shared" si="54"/>
        <v>153</v>
      </c>
      <c r="E265" s="2">
        <f t="shared" si="47"/>
        <v>2.9423076923076925</v>
      </c>
      <c r="F265" s="39">
        <f t="shared" si="48"/>
        <v>1.2778340080971661E-2</v>
      </c>
      <c r="G265" s="39">
        <f t="shared" si="45"/>
        <v>1.9357287449392715E-2</v>
      </c>
      <c r="H265" s="39">
        <f t="shared" si="49"/>
        <v>3.871457489878543E-2</v>
      </c>
      <c r="I265" s="19">
        <f t="shared" si="46"/>
        <v>0.92914979757085026</v>
      </c>
      <c r="J265" s="52">
        <f t="shared" si="50"/>
        <v>-0.12575910931174084</v>
      </c>
      <c r="K265" s="52">
        <f t="shared" si="51"/>
        <v>3.8461538461538464E-2</v>
      </c>
      <c r="L265">
        <f t="shared" si="52"/>
        <v>-0.12575910931174086</v>
      </c>
      <c r="M265" s="37">
        <f t="shared" si="53"/>
        <v>0</v>
      </c>
    </row>
    <row r="266" spans="4:13" x14ac:dyDescent="0.3">
      <c r="D266">
        <f t="shared" si="54"/>
        <v>152</v>
      </c>
      <c r="E266" s="2">
        <f t="shared" si="47"/>
        <v>2.9230769230769229</v>
      </c>
      <c r="F266" s="39">
        <f t="shared" si="48"/>
        <v>1.2735608762098827E-2</v>
      </c>
      <c r="G266" s="39">
        <f t="shared" si="45"/>
        <v>1.9358125318390217E-2</v>
      </c>
      <c r="H266" s="39">
        <f t="shared" si="49"/>
        <v>3.8716250636780435E-2</v>
      </c>
      <c r="I266" s="19">
        <f t="shared" si="46"/>
        <v>0.9291900152827306</v>
      </c>
      <c r="J266" s="52">
        <f t="shared" si="50"/>
        <v>-0.12684666327050442</v>
      </c>
      <c r="K266" s="52">
        <f t="shared" si="51"/>
        <v>3.8461538461538464E-2</v>
      </c>
      <c r="L266">
        <f t="shared" si="52"/>
        <v>-0.12684666327050434</v>
      </c>
      <c r="M266" s="37">
        <f t="shared" si="53"/>
        <v>0</v>
      </c>
    </row>
    <row r="267" spans="4:13" x14ac:dyDescent="0.3">
      <c r="D267">
        <f t="shared" si="54"/>
        <v>151</v>
      </c>
      <c r="E267" s="2">
        <f t="shared" si="47"/>
        <v>2.9038461538461537</v>
      </c>
      <c r="F267" s="39">
        <f t="shared" si="48"/>
        <v>1.2692307692307692E-2</v>
      </c>
      <c r="G267" s="39">
        <f t="shared" si="45"/>
        <v>1.9358974358974358E-2</v>
      </c>
      <c r="H267" s="39">
        <f t="shared" si="49"/>
        <v>3.8717948717948716E-2</v>
      </c>
      <c r="I267" s="19">
        <f t="shared" si="46"/>
        <v>0.92923076923076919</v>
      </c>
      <c r="J267" s="52">
        <f t="shared" si="50"/>
        <v>-0.12794871794871798</v>
      </c>
      <c r="K267" s="52">
        <f t="shared" si="51"/>
        <v>3.8461538461538464E-2</v>
      </c>
      <c r="L267">
        <f t="shared" si="52"/>
        <v>-0.12794871794871795</v>
      </c>
      <c r="M267" s="37">
        <f t="shared" si="53"/>
        <v>0</v>
      </c>
    </row>
    <row r="268" spans="4:13" x14ac:dyDescent="0.3">
      <c r="D268">
        <f t="shared" si="54"/>
        <v>150</v>
      </c>
      <c r="E268" s="2">
        <f t="shared" si="47"/>
        <v>2.8846153846153846</v>
      </c>
      <c r="F268" s="39">
        <f t="shared" si="48"/>
        <v>1.2648425400103252E-2</v>
      </c>
      <c r="G268" s="39">
        <f t="shared" si="45"/>
        <v>1.9359834796076406E-2</v>
      </c>
      <c r="H268" s="39">
        <f t="shared" si="49"/>
        <v>3.8719669592152811E-2</v>
      </c>
      <c r="I268" s="19">
        <f t="shared" si="46"/>
        <v>0.92927207021166758</v>
      </c>
      <c r="J268" s="52">
        <f t="shared" si="50"/>
        <v>-0.12906556530717617</v>
      </c>
      <c r="K268" s="52">
        <f t="shared" si="51"/>
        <v>3.8461538461538464E-2</v>
      </c>
      <c r="L268">
        <f t="shared" si="52"/>
        <v>-0.12906556530717603</v>
      </c>
      <c r="M268" s="37">
        <f t="shared" si="53"/>
        <v>0</v>
      </c>
    </row>
    <row r="269" spans="4:13" x14ac:dyDescent="0.3">
      <c r="D269">
        <f t="shared" si="54"/>
        <v>149</v>
      </c>
      <c r="E269" s="2">
        <f t="shared" si="47"/>
        <v>2.8653846153846154</v>
      </c>
      <c r="F269" s="39">
        <f t="shared" si="48"/>
        <v>1.2603950103950105E-2</v>
      </c>
      <c r="G269" s="39">
        <f t="shared" si="45"/>
        <v>1.9360706860706862E-2</v>
      </c>
      <c r="H269" s="39">
        <f t="shared" si="49"/>
        <v>3.8721413721413724E-2</v>
      </c>
      <c r="I269" s="19">
        <f t="shared" si="46"/>
        <v>0.92931392931392931</v>
      </c>
      <c r="J269" s="52">
        <f t="shared" si="50"/>
        <v>-0.13019750519750517</v>
      </c>
      <c r="K269" s="52">
        <f t="shared" si="51"/>
        <v>3.8461538461538464E-2</v>
      </c>
      <c r="L269">
        <f t="shared" si="52"/>
        <v>-0.1301975051975052</v>
      </c>
      <c r="M269" s="37">
        <f t="shared" si="53"/>
        <v>0</v>
      </c>
    </row>
    <row r="270" spans="4:13" x14ac:dyDescent="0.3">
      <c r="D270">
        <f t="shared" si="54"/>
        <v>148</v>
      </c>
      <c r="E270" s="2">
        <f t="shared" si="47"/>
        <v>2.8461538461538463</v>
      </c>
      <c r="F270" s="39">
        <f t="shared" si="48"/>
        <v>1.2558869701726845E-2</v>
      </c>
      <c r="G270" s="39">
        <f t="shared" si="45"/>
        <v>1.9361590790162218E-2</v>
      </c>
      <c r="H270" s="39">
        <f t="shared" si="49"/>
        <v>3.8723181580324437E-2</v>
      </c>
      <c r="I270" s="19">
        <f t="shared" si="46"/>
        <v>0.92935635792778659</v>
      </c>
      <c r="J270" s="52">
        <f t="shared" si="50"/>
        <v>-0.13134484563055993</v>
      </c>
      <c r="K270" s="52">
        <f t="shared" si="51"/>
        <v>3.8461538461538464E-2</v>
      </c>
      <c r="L270">
        <f t="shared" si="52"/>
        <v>-0.1313448456305599</v>
      </c>
      <c r="M270" s="37">
        <f t="shared" si="53"/>
        <v>0</v>
      </c>
    </row>
    <row r="271" spans="4:13" x14ac:dyDescent="0.3">
      <c r="D271">
        <f t="shared" si="54"/>
        <v>147</v>
      </c>
      <c r="E271" s="2">
        <f t="shared" si="47"/>
        <v>2.8269230769230771</v>
      </c>
      <c r="F271" s="39">
        <f t="shared" si="48"/>
        <v>1.2513171759747104E-2</v>
      </c>
      <c r="G271" s="39">
        <f t="shared" si="45"/>
        <v>1.9362486828240252E-2</v>
      </c>
      <c r="H271" s="39">
        <f t="shared" si="49"/>
        <v>3.8724973656480505E-2</v>
      </c>
      <c r="I271" s="19">
        <f t="shared" si="46"/>
        <v>0.92939936775553211</v>
      </c>
      <c r="J271" s="52">
        <f t="shared" si="50"/>
        <v>-0.13250790305584814</v>
      </c>
      <c r="K271" s="52">
        <f t="shared" si="51"/>
        <v>3.8461538461538464E-2</v>
      </c>
      <c r="L271">
        <f t="shared" si="52"/>
        <v>-0.13250790305584825</v>
      </c>
      <c r="M271" s="37">
        <f t="shared" si="53"/>
        <v>0</v>
      </c>
    </row>
    <row r="272" spans="4:13" x14ac:dyDescent="0.3">
      <c r="D272">
        <f t="shared" si="54"/>
        <v>146</v>
      </c>
      <c r="E272" s="2">
        <f t="shared" si="47"/>
        <v>2.8076923076923075</v>
      </c>
      <c r="F272" s="39">
        <f t="shared" si="48"/>
        <v>1.2466843501326258E-2</v>
      </c>
      <c r="G272" s="39">
        <f t="shared" si="45"/>
        <v>1.9363395225464191E-2</v>
      </c>
      <c r="H272" s="39">
        <f t="shared" si="49"/>
        <v>3.8726790450928382E-2</v>
      </c>
      <c r="I272" s="19">
        <f t="shared" si="46"/>
        <v>0.92944297082228122</v>
      </c>
      <c r="J272" s="52">
        <f t="shared" si="50"/>
        <v>-0.13368700265251998</v>
      </c>
      <c r="K272" s="52">
        <f t="shared" si="51"/>
        <v>3.8461538461538464E-2</v>
      </c>
      <c r="L272">
        <f t="shared" si="52"/>
        <v>-0.1336870026525199</v>
      </c>
      <c r="M272" s="37">
        <f t="shared" si="53"/>
        <v>0</v>
      </c>
    </row>
    <row r="273" spans="4:13" x14ac:dyDescent="0.3">
      <c r="D273">
        <f t="shared" si="54"/>
        <v>145</v>
      </c>
      <c r="E273" s="2">
        <f t="shared" si="47"/>
        <v>2.7884615384615383</v>
      </c>
      <c r="F273" s="39">
        <f t="shared" si="48"/>
        <v>1.2419871794871794E-2</v>
      </c>
      <c r="G273" s="39">
        <f t="shared" si="45"/>
        <v>1.936431623931624E-2</v>
      </c>
      <c r="H273" s="39">
        <f t="shared" si="49"/>
        <v>3.872863247863248E-2</v>
      </c>
      <c r="I273" s="19">
        <f t="shared" si="46"/>
        <v>0.92948717948717952</v>
      </c>
      <c r="J273" s="52">
        <f t="shared" si="50"/>
        <v>-0.1348824786324786</v>
      </c>
      <c r="K273" s="52">
        <f t="shared" si="51"/>
        <v>3.8461538461538464E-2</v>
      </c>
      <c r="L273">
        <f t="shared" si="52"/>
        <v>-0.13488247863247863</v>
      </c>
      <c r="M273" s="37">
        <f t="shared" si="53"/>
        <v>0</v>
      </c>
    </row>
    <row r="274" spans="4:13" x14ac:dyDescent="0.3">
      <c r="D274">
        <f t="shared" si="54"/>
        <v>144</v>
      </c>
      <c r="E274" s="2">
        <f t="shared" si="47"/>
        <v>2.7692307692307692</v>
      </c>
      <c r="F274" s="39">
        <f t="shared" si="48"/>
        <v>1.237224314147391E-2</v>
      </c>
      <c r="G274" s="39">
        <f t="shared" si="45"/>
        <v>1.9365250134480903E-2</v>
      </c>
      <c r="H274" s="39">
        <f t="shared" si="49"/>
        <v>3.8730500268961805E-2</v>
      </c>
      <c r="I274" s="19">
        <f t="shared" si="46"/>
        <v>0.92953200645508338</v>
      </c>
      <c r="J274" s="52">
        <f t="shared" si="50"/>
        <v>-0.13609467455621305</v>
      </c>
      <c r="K274" s="52">
        <f t="shared" si="51"/>
        <v>3.8461538461538464E-2</v>
      </c>
      <c r="L274">
        <f t="shared" si="52"/>
        <v>-0.13609467455621302</v>
      </c>
      <c r="M274" s="37">
        <f t="shared" si="53"/>
        <v>0</v>
      </c>
    </row>
    <row r="275" spans="4:13" x14ac:dyDescent="0.3">
      <c r="D275">
        <f t="shared" si="54"/>
        <v>143</v>
      </c>
      <c r="E275" s="2">
        <f t="shared" si="47"/>
        <v>2.75</v>
      </c>
      <c r="F275" s="39">
        <f t="shared" si="48"/>
        <v>1.232394366197183E-2</v>
      </c>
      <c r="G275" s="39">
        <f t="shared" si="45"/>
        <v>1.936619718309859E-2</v>
      </c>
      <c r="H275" s="39">
        <f t="shared" si="49"/>
        <v>3.873239436619718E-2</v>
      </c>
      <c r="I275" s="19">
        <f t="shared" si="46"/>
        <v>0.92957746478873238</v>
      </c>
      <c r="J275" s="52">
        <f t="shared" si="50"/>
        <v>-0.13732394366197187</v>
      </c>
      <c r="K275" s="52">
        <f t="shared" si="51"/>
        <v>3.8461538461538464E-2</v>
      </c>
      <c r="L275">
        <f t="shared" si="52"/>
        <v>-0.13732394366197184</v>
      </c>
      <c r="M275" s="37">
        <f t="shared" si="53"/>
        <v>0</v>
      </c>
    </row>
    <row r="276" spans="4:13" x14ac:dyDescent="0.3">
      <c r="D276">
        <f t="shared" si="54"/>
        <v>142</v>
      </c>
      <c r="E276" s="2">
        <f t="shared" si="47"/>
        <v>2.7307692307692308</v>
      </c>
      <c r="F276" s="39">
        <f t="shared" si="48"/>
        <v>1.2274959083469723E-2</v>
      </c>
      <c r="G276" s="39">
        <f t="shared" si="45"/>
        <v>1.9367157665030006E-2</v>
      </c>
      <c r="H276" s="39">
        <f t="shared" si="49"/>
        <v>3.8734315330060012E-2</v>
      </c>
      <c r="I276" s="19">
        <f t="shared" si="46"/>
        <v>0.92962356792144019</v>
      </c>
      <c r="J276" s="52">
        <f t="shared" si="50"/>
        <v>-0.13857064920894691</v>
      </c>
      <c r="K276" s="52">
        <f t="shared" si="51"/>
        <v>3.8461538461538464E-2</v>
      </c>
      <c r="L276">
        <f t="shared" si="52"/>
        <v>-0.1385706492089471</v>
      </c>
      <c r="M276" s="37">
        <f t="shared" si="53"/>
        <v>0</v>
      </c>
    </row>
    <row r="277" spans="4:13" x14ac:dyDescent="0.3">
      <c r="D277">
        <f t="shared" si="54"/>
        <v>141</v>
      </c>
      <c r="E277" s="2">
        <f t="shared" si="47"/>
        <v>2.7115384615384617</v>
      </c>
      <c r="F277" s="39">
        <f t="shared" si="48"/>
        <v>1.2225274725274727E-2</v>
      </c>
      <c r="G277" s="39">
        <f t="shared" si="45"/>
        <v>1.9368131868131869E-2</v>
      </c>
      <c r="H277" s="39">
        <f t="shared" si="49"/>
        <v>3.8736263736263737E-2</v>
      </c>
      <c r="I277" s="19">
        <f t="shared" si="46"/>
        <v>0.9296703296703297</v>
      </c>
      <c r="J277" s="52">
        <f t="shared" si="50"/>
        <v>-0.13983516483516478</v>
      </c>
      <c r="K277" s="52">
        <f t="shared" si="51"/>
        <v>3.8461538461538464E-2</v>
      </c>
      <c r="L277">
        <f t="shared" si="52"/>
        <v>-0.13983516483516484</v>
      </c>
      <c r="M277" s="37">
        <f t="shared" si="53"/>
        <v>0</v>
      </c>
    </row>
    <row r="278" spans="4:13" x14ac:dyDescent="0.3">
      <c r="D278">
        <f t="shared" si="54"/>
        <v>140</v>
      </c>
      <c r="E278" s="2">
        <f t="shared" si="47"/>
        <v>2.6923076923076925</v>
      </c>
      <c r="F278" s="39">
        <f t="shared" si="48"/>
        <v>1.2174875484228003E-2</v>
      </c>
      <c r="G278" s="39">
        <f t="shared" si="45"/>
        <v>1.936912008854455E-2</v>
      </c>
      <c r="H278" s="39">
        <f t="shared" si="49"/>
        <v>3.8738240177089101E-2</v>
      </c>
      <c r="I278" s="19">
        <f t="shared" si="46"/>
        <v>0.9297177642501383</v>
      </c>
      <c r="J278" s="52">
        <f t="shared" si="50"/>
        <v>-0.14111787493082451</v>
      </c>
      <c r="K278" s="52">
        <f t="shared" si="51"/>
        <v>3.8461538461538464E-2</v>
      </c>
      <c r="L278">
        <f t="shared" si="52"/>
        <v>-0.14111787493082456</v>
      </c>
      <c r="M278" s="37">
        <f t="shared" si="53"/>
        <v>0</v>
      </c>
    </row>
    <row r="279" spans="4:13" x14ac:dyDescent="0.3">
      <c r="D279">
        <f t="shared" si="54"/>
        <v>139</v>
      </c>
      <c r="E279" s="2">
        <f t="shared" si="47"/>
        <v>2.6730769230769229</v>
      </c>
      <c r="F279" s="39">
        <f t="shared" si="48"/>
        <v>1.2123745819397992E-2</v>
      </c>
      <c r="G279" s="39">
        <f t="shared" si="45"/>
        <v>1.9370122630992196E-2</v>
      </c>
      <c r="H279" s="39">
        <f t="shared" si="49"/>
        <v>3.8740245261984392E-2</v>
      </c>
      <c r="I279" s="19">
        <f t="shared" si="46"/>
        <v>0.92976588628762535</v>
      </c>
      <c r="J279" s="52">
        <f t="shared" si="50"/>
        <v>-0.14241917502787071</v>
      </c>
      <c r="K279" s="52">
        <f t="shared" si="51"/>
        <v>3.8461538461538464E-2</v>
      </c>
      <c r="L279">
        <f t="shared" si="52"/>
        <v>-0.14241917502787069</v>
      </c>
      <c r="M279" s="37">
        <f t="shared" si="53"/>
        <v>0</v>
      </c>
    </row>
    <row r="280" spans="4:13" x14ac:dyDescent="0.3">
      <c r="D280">
        <f t="shared" si="54"/>
        <v>138</v>
      </c>
      <c r="E280" s="2">
        <f t="shared" si="47"/>
        <v>2.6538461538461537</v>
      </c>
      <c r="F280" s="39">
        <f t="shared" si="48"/>
        <v>1.2071869736103313E-2</v>
      </c>
      <c r="G280" s="39">
        <f t="shared" si="45"/>
        <v>1.9371139809096011E-2</v>
      </c>
      <c r="H280" s="39">
        <f t="shared" si="49"/>
        <v>3.8742279618192023E-2</v>
      </c>
      <c r="I280" s="19">
        <f t="shared" si="46"/>
        <v>0.92981471083660872</v>
      </c>
      <c r="J280" s="52">
        <f t="shared" si="50"/>
        <v>-0.14373947220662553</v>
      </c>
      <c r="K280" s="52">
        <f t="shared" si="51"/>
        <v>3.8461538461538464E-2</v>
      </c>
      <c r="L280">
        <f t="shared" si="52"/>
        <v>-0.1437394722066255</v>
      </c>
      <c r="M280" s="37">
        <f t="shared" si="53"/>
        <v>0</v>
      </c>
    </row>
    <row r="281" spans="4:13" x14ac:dyDescent="0.3">
      <c r="D281">
        <f t="shared" si="54"/>
        <v>137</v>
      </c>
      <c r="E281" s="2">
        <f t="shared" si="47"/>
        <v>2.6346153846153846</v>
      </c>
      <c r="F281" s="39">
        <f t="shared" si="48"/>
        <v>1.2019230769230768E-2</v>
      </c>
      <c r="G281" s="39">
        <f t="shared" si="45"/>
        <v>1.9372171945701358E-2</v>
      </c>
      <c r="H281" s="39">
        <f t="shared" si="49"/>
        <v>3.8744343891402716E-2</v>
      </c>
      <c r="I281" s="19">
        <f t="shared" si="46"/>
        <v>0.92986425339366519</v>
      </c>
      <c r="J281" s="52">
        <f t="shared" si="50"/>
        <v>-0.14507918552036203</v>
      </c>
      <c r="K281" s="52">
        <f t="shared" si="51"/>
        <v>3.8461538461538464E-2</v>
      </c>
      <c r="L281">
        <f t="shared" si="52"/>
        <v>-0.14507918552036198</v>
      </c>
      <c r="M281" s="37">
        <f t="shared" si="53"/>
        <v>0</v>
      </c>
    </row>
    <row r="282" spans="4:13" x14ac:dyDescent="0.3">
      <c r="D282">
        <f t="shared" si="54"/>
        <v>136</v>
      </c>
      <c r="E282" s="2">
        <f t="shared" si="47"/>
        <v>2.6153846153846154</v>
      </c>
      <c r="F282" s="39">
        <f t="shared" si="48"/>
        <v>1.1965811965811967E-2</v>
      </c>
      <c r="G282" s="39">
        <f t="shared" si="45"/>
        <v>1.9373219373219373E-2</v>
      </c>
      <c r="H282" s="39">
        <f t="shared" si="49"/>
        <v>3.8746438746438745E-2</v>
      </c>
      <c r="I282" s="19">
        <f t="shared" si="46"/>
        <v>0.92991452991452994</v>
      </c>
      <c r="J282" s="52">
        <f t="shared" si="50"/>
        <v>-0.14643874643874644</v>
      </c>
      <c r="K282" s="52">
        <f t="shared" si="51"/>
        <v>3.8461538461538464E-2</v>
      </c>
      <c r="L282">
        <f t="shared" si="52"/>
        <v>-0.14643874643874644</v>
      </c>
      <c r="M282" s="37">
        <f t="shared" si="53"/>
        <v>0</v>
      </c>
    </row>
    <row r="283" spans="4:13" x14ac:dyDescent="0.3">
      <c r="D283">
        <f t="shared" si="54"/>
        <v>135</v>
      </c>
      <c r="E283" s="2">
        <f t="shared" si="47"/>
        <v>2.5961538461538463</v>
      </c>
      <c r="F283" s="39">
        <f t="shared" si="48"/>
        <v>1.1911595866819748E-2</v>
      </c>
      <c r="G283" s="39">
        <f t="shared" si="45"/>
        <v>1.9374282433983928E-2</v>
      </c>
      <c r="H283" s="39">
        <f t="shared" si="49"/>
        <v>3.8748564867967857E-2</v>
      </c>
      <c r="I283" s="19">
        <f t="shared" si="46"/>
        <v>0.92996555683122839</v>
      </c>
      <c r="J283" s="52">
        <f t="shared" si="50"/>
        <v>-0.1478185993111365</v>
      </c>
      <c r="K283" s="52">
        <f t="shared" si="51"/>
        <v>3.8461538461538464E-2</v>
      </c>
      <c r="L283">
        <f t="shared" si="52"/>
        <v>-0.14781859931113661</v>
      </c>
      <c r="M283" s="37">
        <f t="shared" si="53"/>
        <v>0</v>
      </c>
    </row>
    <row r="284" spans="4:13" x14ac:dyDescent="0.3">
      <c r="D284">
        <f t="shared" si="54"/>
        <v>134</v>
      </c>
      <c r="E284" s="2">
        <f t="shared" si="47"/>
        <v>2.5769230769230771</v>
      </c>
      <c r="F284" s="39">
        <f t="shared" si="48"/>
        <v>1.1856564488143437E-2</v>
      </c>
      <c r="G284" s="39">
        <f t="shared" si="45"/>
        <v>1.9375361480624641E-2</v>
      </c>
      <c r="H284" s="39">
        <f t="shared" si="49"/>
        <v>3.8750722961249283E-2</v>
      </c>
      <c r="I284" s="19">
        <f t="shared" si="46"/>
        <v>0.93001735106998262</v>
      </c>
      <c r="J284" s="52">
        <f t="shared" si="50"/>
        <v>-0.14921920185078064</v>
      </c>
      <c r="K284" s="52">
        <f t="shared" si="51"/>
        <v>3.8461538461538464E-2</v>
      </c>
      <c r="L284">
        <f t="shared" si="52"/>
        <v>-0.1492192018507808</v>
      </c>
      <c r="M284" s="37">
        <f t="shared" si="53"/>
        <v>0</v>
      </c>
    </row>
    <row r="285" spans="4:13" x14ac:dyDescent="0.3">
      <c r="D285">
        <f t="shared" si="54"/>
        <v>133</v>
      </c>
      <c r="E285" s="2">
        <f t="shared" si="47"/>
        <v>2.5576923076923075</v>
      </c>
      <c r="F285" s="39">
        <f t="shared" si="48"/>
        <v>1.1800699300699298E-2</v>
      </c>
      <c r="G285" s="39">
        <f t="shared" si="45"/>
        <v>1.9376456876456876E-2</v>
      </c>
      <c r="H285" s="39">
        <f t="shared" si="49"/>
        <v>3.8752913752913752E-2</v>
      </c>
      <c r="I285" s="19">
        <f t="shared" si="46"/>
        <v>0.93006993006993011</v>
      </c>
      <c r="J285" s="52">
        <f t="shared" si="50"/>
        <v>-0.15064102564102566</v>
      </c>
      <c r="K285" s="52">
        <f t="shared" si="51"/>
        <v>3.8461538461538464E-2</v>
      </c>
      <c r="L285">
        <f t="shared" si="52"/>
        <v>-0.15064102564102566</v>
      </c>
      <c r="M285" s="37">
        <f t="shared" si="53"/>
        <v>0</v>
      </c>
    </row>
    <row r="286" spans="4:13" x14ac:dyDescent="0.3">
      <c r="D286">
        <f t="shared" si="54"/>
        <v>132</v>
      </c>
      <c r="E286" s="2">
        <f t="shared" si="47"/>
        <v>2.5384615384615383</v>
      </c>
      <c r="F286" s="39">
        <f t="shared" si="48"/>
        <v>1.1743981209630064E-2</v>
      </c>
      <c r="G286" s="39">
        <f t="shared" si="45"/>
        <v>1.9377568995889605E-2</v>
      </c>
      <c r="H286" s="39">
        <f t="shared" si="49"/>
        <v>3.8755137991779209E-2</v>
      </c>
      <c r="I286" s="19">
        <f t="shared" si="46"/>
        <v>0.93012331180270114</v>
      </c>
      <c r="J286" s="52">
        <f t="shared" si="50"/>
        <v>-0.15208455666470944</v>
      </c>
      <c r="K286" s="52">
        <f t="shared" si="51"/>
        <v>3.8461538461538464E-2</v>
      </c>
      <c r="L286">
        <f t="shared" si="52"/>
        <v>-0.15208455666470932</v>
      </c>
      <c r="M286" s="37">
        <f t="shared" si="53"/>
        <v>0</v>
      </c>
    </row>
    <row r="287" spans="4:13" x14ac:dyDescent="0.3">
      <c r="D287">
        <f t="shared" si="54"/>
        <v>131</v>
      </c>
      <c r="E287" s="2">
        <f t="shared" si="47"/>
        <v>2.5192307692307692</v>
      </c>
      <c r="F287" s="39">
        <f t="shared" si="48"/>
        <v>1.1686390532544378E-2</v>
      </c>
      <c r="G287" s="39">
        <f t="shared" si="45"/>
        <v>1.9378698224852071E-2</v>
      </c>
      <c r="H287" s="39">
        <f t="shared" si="49"/>
        <v>3.8757396449704141E-2</v>
      </c>
      <c r="I287" s="19">
        <f t="shared" si="46"/>
        <v>0.93017751479289945</v>
      </c>
      <c r="J287" s="52">
        <f t="shared" si="50"/>
        <v>-0.15355029585798818</v>
      </c>
      <c r="K287" s="52">
        <f t="shared" si="51"/>
        <v>3.8461538461538464E-2</v>
      </c>
      <c r="L287">
        <f t="shared" si="52"/>
        <v>-0.15355029585798816</v>
      </c>
      <c r="M287" s="37">
        <f t="shared" si="53"/>
        <v>0</v>
      </c>
    </row>
    <row r="288" spans="4:13" x14ac:dyDescent="0.3">
      <c r="D288">
        <f t="shared" si="54"/>
        <v>130</v>
      </c>
      <c r="E288" s="2">
        <f t="shared" si="47"/>
        <v>2.5</v>
      </c>
      <c r="F288" s="39">
        <f t="shared" si="48"/>
        <v>1.1627906976744186E-2</v>
      </c>
      <c r="G288" s="39">
        <f t="shared" si="45"/>
        <v>1.937984496124031E-2</v>
      </c>
      <c r="H288" s="39">
        <f t="shared" si="49"/>
        <v>3.875968992248062E-2</v>
      </c>
      <c r="I288" s="19">
        <f t="shared" si="46"/>
        <v>0.93023255813953487</v>
      </c>
      <c r="J288" s="52">
        <f t="shared" si="50"/>
        <v>-0.15503875968992242</v>
      </c>
      <c r="K288" s="52">
        <f t="shared" si="51"/>
        <v>3.8461538461538464E-2</v>
      </c>
      <c r="L288">
        <f t="shared" si="52"/>
        <v>-0.15503875968992248</v>
      </c>
      <c r="M288" s="37">
        <f t="shared" si="53"/>
        <v>0</v>
      </c>
    </row>
    <row r="289" spans="4:13" x14ac:dyDescent="0.3">
      <c r="D289">
        <f t="shared" si="54"/>
        <v>129</v>
      </c>
      <c r="E289" s="2">
        <f t="shared" si="47"/>
        <v>2.4807692307692308</v>
      </c>
      <c r="F289" s="39">
        <f t="shared" si="48"/>
        <v>1.1568509615384616E-2</v>
      </c>
      <c r="G289" s="39">
        <f t="shared" si="45"/>
        <v>1.9381009615384616E-2</v>
      </c>
      <c r="H289" s="39">
        <f t="shared" si="49"/>
        <v>3.8762019230769232E-2</v>
      </c>
      <c r="I289" s="19">
        <f t="shared" si="46"/>
        <v>0.93028846153846156</v>
      </c>
      <c r="J289" s="52">
        <f t="shared" si="50"/>
        <v>-0.15655048076923084</v>
      </c>
      <c r="K289" s="52">
        <f t="shared" si="51"/>
        <v>3.8461538461538464E-2</v>
      </c>
      <c r="L289">
        <f t="shared" si="52"/>
        <v>-0.15655048076923078</v>
      </c>
      <c r="M289" s="37">
        <f t="shared" si="53"/>
        <v>0</v>
      </c>
    </row>
    <row r="290" spans="4:13" x14ac:dyDescent="0.3">
      <c r="D290">
        <f t="shared" si="54"/>
        <v>128</v>
      </c>
      <c r="E290" s="2">
        <f t="shared" si="47"/>
        <v>2.4615384615384617</v>
      </c>
      <c r="F290" s="39">
        <f t="shared" si="48"/>
        <v>1.1508176862507572E-2</v>
      </c>
      <c r="G290" s="39">
        <f t="shared" si="45"/>
        <v>1.9382192610539067E-2</v>
      </c>
      <c r="H290" s="39">
        <f t="shared" si="49"/>
        <v>3.8764385221078133E-2</v>
      </c>
      <c r="I290" s="19">
        <f t="shared" si="46"/>
        <v>0.93034524530587515</v>
      </c>
      <c r="J290" s="52">
        <f t="shared" si="50"/>
        <v>-0.15808600847970911</v>
      </c>
      <c r="K290" s="52">
        <f t="shared" si="51"/>
        <v>3.8461538461538464E-2</v>
      </c>
      <c r="L290">
        <f t="shared" si="52"/>
        <v>-0.15808600847970927</v>
      </c>
      <c r="M290" s="37">
        <f t="shared" si="53"/>
        <v>0</v>
      </c>
    </row>
    <row r="291" spans="4:13" x14ac:dyDescent="0.3">
      <c r="D291">
        <f t="shared" si="54"/>
        <v>127</v>
      </c>
      <c r="E291" s="2">
        <f t="shared" si="47"/>
        <v>2.4423076923076925</v>
      </c>
      <c r="F291" s="39">
        <f t="shared" si="48"/>
        <v>1.1446886446886448E-2</v>
      </c>
      <c r="G291" s="39">
        <f t="shared" si="45"/>
        <v>1.9383394383394384E-2</v>
      </c>
      <c r="H291" s="39">
        <f t="shared" si="49"/>
        <v>3.8766788766788768E-2</v>
      </c>
      <c r="I291" s="19">
        <f t="shared" si="46"/>
        <v>0.93040293040293043</v>
      </c>
      <c r="J291" s="52">
        <f t="shared" si="50"/>
        <v>-0.15964590964590963</v>
      </c>
      <c r="K291" s="52">
        <f t="shared" si="51"/>
        <v>3.8461538461538464E-2</v>
      </c>
      <c r="L291">
        <f t="shared" si="52"/>
        <v>-0.15964590964590961</v>
      </c>
      <c r="M291" s="37">
        <f t="shared" si="53"/>
        <v>0</v>
      </c>
    </row>
    <row r="292" spans="4:13" x14ac:dyDescent="0.3">
      <c r="D292">
        <f t="shared" si="54"/>
        <v>126</v>
      </c>
      <c r="E292" s="2">
        <f t="shared" si="47"/>
        <v>2.4230769230769229</v>
      </c>
      <c r="F292" s="39">
        <f t="shared" si="48"/>
        <v>1.1384615384615385E-2</v>
      </c>
      <c r="G292" s="39">
        <f t="shared" si="45"/>
        <v>1.9384615384615386E-2</v>
      </c>
      <c r="H292" s="39">
        <f t="shared" si="49"/>
        <v>3.8769230769230771E-2</v>
      </c>
      <c r="I292" s="19">
        <f t="shared" si="46"/>
        <v>0.93046153846153845</v>
      </c>
      <c r="J292" s="52">
        <f t="shared" si="50"/>
        <v>-0.16123076923076918</v>
      </c>
      <c r="K292" s="52">
        <f t="shared" si="51"/>
        <v>3.8461538461538464E-2</v>
      </c>
      <c r="L292">
        <f t="shared" si="52"/>
        <v>-0.16123076923076923</v>
      </c>
      <c r="M292" s="37">
        <f t="shared" si="53"/>
        <v>0</v>
      </c>
    </row>
    <row r="293" spans="4:13" x14ac:dyDescent="0.3">
      <c r="D293">
        <f t="shared" si="54"/>
        <v>125</v>
      </c>
      <c r="E293" s="2">
        <f t="shared" si="47"/>
        <v>2.4038461538461537</v>
      </c>
      <c r="F293" s="39">
        <f t="shared" si="48"/>
        <v>1.1321339950372208E-2</v>
      </c>
      <c r="G293" s="39">
        <f t="shared" si="45"/>
        <v>1.9385856079404466E-2</v>
      </c>
      <c r="H293" s="39">
        <f t="shared" si="49"/>
        <v>3.8771712158808931E-2</v>
      </c>
      <c r="I293" s="19">
        <f t="shared" si="46"/>
        <v>0.9305210918114144</v>
      </c>
      <c r="J293" s="52">
        <f t="shared" si="50"/>
        <v>-0.16284119106699757</v>
      </c>
      <c r="K293" s="52">
        <f t="shared" si="51"/>
        <v>3.8461538461538464E-2</v>
      </c>
      <c r="L293">
        <f t="shared" si="52"/>
        <v>-0.16284119106699751</v>
      </c>
      <c r="M293" s="37">
        <f t="shared" si="53"/>
        <v>0</v>
      </c>
    </row>
    <row r="294" spans="4:13" x14ac:dyDescent="0.3">
      <c r="D294">
        <f t="shared" si="54"/>
        <v>124</v>
      </c>
      <c r="E294" s="2">
        <f t="shared" si="47"/>
        <v>2.3846153846153846</v>
      </c>
      <c r="F294" s="39">
        <f t="shared" si="48"/>
        <v>1.125703564727955E-2</v>
      </c>
      <c r="G294" s="39">
        <f t="shared" si="45"/>
        <v>1.9387116948092559E-2</v>
      </c>
      <c r="H294" s="39">
        <f t="shared" si="49"/>
        <v>3.8774233896185117E-2</v>
      </c>
      <c r="I294" s="19">
        <f t="shared" si="46"/>
        <v>0.93058161350844282</v>
      </c>
      <c r="J294" s="52">
        <f t="shared" si="50"/>
        <v>-0.16447779862414014</v>
      </c>
      <c r="K294" s="52">
        <f t="shared" si="51"/>
        <v>3.8461538461538464E-2</v>
      </c>
      <c r="L294">
        <f t="shared" si="52"/>
        <v>-0.16447779862414008</v>
      </c>
      <c r="M294" s="37">
        <f t="shared" si="53"/>
        <v>0</v>
      </c>
    </row>
    <row r="295" spans="4:13" x14ac:dyDescent="0.3">
      <c r="D295">
        <f t="shared" si="54"/>
        <v>123</v>
      </c>
      <c r="E295" s="2">
        <f t="shared" si="47"/>
        <v>2.3653846153846154</v>
      </c>
      <c r="F295" s="39">
        <f t="shared" si="48"/>
        <v>1.1191677175283733E-2</v>
      </c>
      <c r="G295" s="39">
        <f t="shared" si="45"/>
        <v>1.9388398486759141E-2</v>
      </c>
      <c r="H295" s="39">
        <f t="shared" si="49"/>
        <v>3.8776796973518282E-2</v>
      </c>
      <c r="I295" s="19">
        <f t="shared" si="46"/>
        <v>0.93064312736443888</v>
      </c>
      <c r="J295" s="52">
        <f t="shared" si="50"/>
        <v>-0.16614123581336704</v>
      </c>
      <c r="K295" s="52">
        <f t="shared" si="51"/>
        <v>3.8461538461538464E-2</v>
      </c>
      <c r="L295">
        <f t="shared" si="52"/>
        <v>-0.16614123581336696</v>
      </c>
      <c r="M295" s="37">
        <f t="shared" si="53"/>
        <v>0</v>
      </c>
    </row>
    <row r="296" spans="4:13" x14ac:dyDescent="0.3">
      <c r="D296">
        <f t="shared" si="54"/>
        <v>122</v>
      </c>
      <c r="E296" s="2">
        <f t="shared" si="47"/>
        <v>2.3461538461538463</v>
      </c>
      <c r="F296" s="39">
        <f t="shared" si="48"/>
        <v>1.1125238397965672E-2</v>
      </c>
      <c r="G296" s="39">
        <f t="shared" si="45"/>
        <v>1.9389701207883026E-2</v>
      </c>
      <c r="H296" s="39">
        <f t="shared" si="49"/>
        <v>3.8779402415766051E-2</v>
      </c>
      <c r="I296" s="19">
        <f t="shared" si="46"/>
        <v>0.93070565797838523</v>
      </c>
      <c r="J296" s="52">
        <f t="shared" si="50"/>
        <v>-0.16783216783216781</v>
      </c>
      <c r="K296" s="52">
        <f t="shared" si="51"/>
        <v>3.8461538461538464E-2</v>
      </c>
      <c r="L296">
        <f t="shared" si="52"/>
        <v>-0.16783216783216781</v>
      </c>
      <c r="M296" s="37">
        <f t="shared" si="53"/>
        <v>0</v>
      </c>
    </row>
    <row r="297" spans="4:13" x14ac:dyDescent="0.3">
      <c r="D297">
        <f t="shared" si="54"/>
        <v>121</v>
      </c>
      <c r="E297" s="2">
        <f t="shared" si="47"/>
        <v>2.3269230769230771</v>
      </c>
      <c r="F297" s="39">
        <f t="shared" si="48"/>
        <v>1.1057692307692308E-2</v>
      </c>
      <c r="G297" s="39">
        <f t="shared" si="45"/>
        <v>1.9391025641025642E-2</v>
      </c>
      <c r="H297" s="39">
        <f t="shared" si="49"/>
        <v>3.8782051282051283E-2</v>
      </c>
      <c r="I297" s="19">
        <f t="shared" si="46"/>
        <v>0.93076923076923079</v>
      </c>
      <c r="J297" s="52">
        <f t="shared" si="50"/>
        <v>-0.16955128205128212</v>
      </c>
      <c r="K297" s="52">
        <f t="shared" si="51"/>
        <v>3.8461538461538464E-2</v>
      </c>
      <c r="L297">
        <f t="shared" si="52"/>
        <v>-0.16955128205128203</v>
      </c>
      <c r="M297" s="37">
        <f t="shared" si="53"/>
        <v>0</v>
      </c>
    </row>
    <row r="298" spans="4:13" x14ac:dyDescent="0.3">
      <c r="D298">
        <f t="shared" si="54"/>
        <v>120</v>
      </c>
      <c r="E298" s="2">
        <f t="shared" si="47"/>
        <v>2.3076923076923075</v>
      </c>
      <c r="F298" s="39">
        <f t="shared" si="48"/>
        <v>1.0989010989010988E-2</v>
      </c>
      <c r="G298" s="39">
        <f t="shared" si="45"/>
        <v>1.9392372333548805E-2</v>
      </c>
      <c r="H298" s="39">
        <f t="shared" si="49"/>
        <v>3.8784744667097609E-2</v>
      </c>
      <c r="I298" s="19">
        <f t="shared" si="46"/>
        <v>0.93083387201034262</v>
      </c>
      <c r="J298" s="52">
        <f t="shared" si="50"/>
        <v>-0.17129928894634783</v>
      </c>
      <c r="K298" s="52">
        <f t="shared" si="51"/>
        <v>3.8461538461538464E-2</v>
      </c>
      <c r="L298">
        <f t="shared" si="52"/>
        <v>-0.1712992889463478</v>
      </c>
      <c r="M298" s="37">
        <f t="shared" si="53"/>
        <v>0</v>
      </c>
    </row>
    <row r="299" spans="4:13" x14ac:dyDescent="0.3">
      <c r="D299">
        <f t="shared" si="54"/>
        <v>119</v>
      </c>
      <c r="E299" s="2">
        <f t="shared" si="47"/>
        <v>2.2884615384615383</v>
      </c>
      <c r="F299" s="39">
        <f t="shared" si="48"/>
        <v>1.0919165580182529E-2</v>
      </c>
      <c r="G299" s="39">
        <f t="shared" si="45"/>
        <v>1.9393741851368967E-2</v>
      </c>
      <c r="H299" s="39">
        <f t="shared" si="49"/>
        <v>3.8787483702737935E-2</v>
      </c>
      <c r="I299" s="19">
        <f t="shared" si="46"/>
        <v>0.93089960886571044</v>
      </c>
      <c r="J299" s="52">
        <f t="shared" si="50"/>
        <v>-0.17307692307692313</v>
      </c>
      <c r="K299" s="52">
        <f t="shared" si="51"/>
        <v>3.8461538461538464E-2</v>
      </c>
      <c r="L299">
        <f t="shared" si="52"/>
        <v>-0.17307692307692307</v>
      </c>
      <c r="M299" s="37">
        <f t="shared" si="53"/>
        <v>0</v>
      </c>
    </row>
    <row r="300" spans="4:13" x14ac:dyDescent="0.3">
      <c r="D300">
        <f t="shared" si="54"/>
        <v>118</v>
      </c>
      <c r="E300" s="2">
        <f t="shared" si="47"/>
        <v>2.2692307692307692</v>
      </c>
      <c r="F300" s="39">
        <f t="shared" si="48"/>
        <v>1.0848126232741617E-2</v>
      </c>
      <c r="G300" s="39">
        <f t="shared" si="45"/>
        <v>1.9395134779750165E-2</v>
      </c>
      <c r="H300" s="39">
        <f t="shared" si="49"/>
        <v>3.879026955950033E-2</v>
      </c>
      <c r="I300" s="19">
        <f t="shared" si="46"/>
        <v>0.93096646942800787</v>
      </c>
      <c r="J300" s="52">
        <f t="shared" si="50"/>
        <v>-0.17488494411571331</v>
      </c>
      <c r="K300" s="52">
        <f t="shared" si="51"/>
        <v>3.8461538461538464E-2</v>
      </c>
      <c r="L300">
        <f t="shared" si="52"/>
        <v>-0.17488494411571334</v>
      </c>
      <c r="M300" s="37">
        <f t="shared" si="53"/>
        <v>0</v>
      </c>
    </row>
    <row r="301" spans="4:13" x14ac:dyDescent="0.3">
      <c r="D301">
        <f t="shared" si="54"/>
        <v>117</v>
      </c>
      <c r="E301" s="2">
        <f t="shared" si="47"/>
        <v>2.25</v>
      </c>
      <c r="F301" s="39">
        <f t="shared" si="48"/>
        <v>1.0775862068965518E-2</v>
      </c>
      <c r="G301" s="39">
        <f t="shared" si="45"/>
        <v>1.9396551724137932E-2</v>
      </c>
      <c r="H301" s="39">
        <f t="shared" si="49"/>
        <v>3.8793103448275863E-2</v>
      </c>
      <c r="I301" s="19">
        <f t="shared" si="46"/>
        <v>0.93103448275862066</v>
      </c>
      <c r="J301" s="52">
        <f t="shared" si="50"/>
        <v>-0.17672413793103448</v>
      </c>
      <c r="K301" s="52">
        <f t="shared" si="51"/>
        <v>3.8461538461538464E-2</v>
      </c>
      <c r="L301">
        <f t="shared" si="52"/>
        <v>-0.17672413793103448</v>
      </c>
      <c r="M301" s="37">
        <f t="shared" si="53"/>
        <v>0</v>
      </c>
    </row>
    <row r="302" spans="4:13" x14ac:dyDescent="0.3">
      <c r="D302">
        <f t="shared" si="54"/>
        <v>116</v>
      </c>
      <c r="E302" s="2">
        <f t="shared" si="47"/>
        <v>2.2307692307692308</v>
      </c>
      <c r="F302" s="39">
        <f t="shared" si="48"/>
        <v>1.0702341137123747E-2</v>
      </c>
      <c r="G302" s="39">
        <f t="shared" si="45"/>
        <v>1.9397993311036789E-2</v>
      </c>
      <c r="H302" s="39">
        <f t="shared" si="49"/>
        <v>3.8795986622073578E-2</v>
      </c>
      <c r="I302" s="19">
        <f t="shared" si="46"/>
        <v>0.93110367892976587</v>
      </c>
      <c r="J302" s="52">
        <f t="shared" si="50"/>
        <v>-0.17859531772575243</v>
      </c>
      <c r="K302" s="52">
        <f t="shared" si="51"/>
        <v>3.8461538461538464E-2</v>
      </c>
      <c r="L302">
        <f t="shared" si="52"/>
        <v>-0.17859531772575252</v>
      </c>
      <c r="M302" s="37">
        <f t="shared" si="53"/>
        <v>0</v>
      </c>
    </row>
    <row r="303" spans="4:13" x14ac:dyDescent="0.3">
      <c r="D303">
        <f t="shared" si="54"/>
        <v>115</v>
      </c>
      <c r="E303" s="2">
        <f t="shared" si="47"/>
        <v>2.2115384615384617</v>
      </c>
      <c r="F303" s="39">
        <f t="shared" si="48"/>
        <v>1.0627530364372471E-2</v>
      </c>
      <c r="G303" s="39">
        <f t="shared" si="45"/>
        <v>1.9399460188933876E-2</v>
      </c>
      <c r="H303" s="39">
        <f t="shared" si="49"/>
        <v>3.8798920377867752E-2</v>
      </c>
      <c r="I303" s="19">
        <f t="shared" si="46"/>
        <v>0.93117408906882593</v>
      </c>
      <c r="J303" s="52">
        <f t="shared" si="50"/>
        <v>-0.18049932523616719</v>
      </c>
      <c r="K303" s="52">
        <f t="shared" si="51"/>
        <v>3.8461538461538464E-2</v>
      </c>
      <c r="L303">
        <f t="shared" si="52"/>
        <v>-0.18049932523616735</v>
      </c>
      <c r="M303" s="37">
        <f t="shared" si="53"/>
        <v>0</v>
      </c>
    </row>
    <row r="304" spans="4:13" x14ac:dyDescent="0.3">
      <c r="D304">
        <f t="shared" si="54"/>
        <v>114</v>
      </c>
      <c r="E304" s="2">
        <f t="shared" si="47"/>
        <v>2.1923076923076925</v>
      </c>
      <c r="F304" s="39">
        <f t="shared" si="48"/>
        <v>1.055139550714772E-2</v>
      </c>
      <c r="G304" s="39">
        <f t="shared" si="45"/>
        <v>1.9400953029271611E-2</v>
      </c>
      <c r="H304" s="39">
        <f t="shared" si="49"/>
        <v>3.8801906058543223E-2</v>
      </c>
      <c r="I304" s="19">
        <f t="shared" si="46"/>
        <v>0.93124574540503757</v>
      </c>
      <c r="J304" s="52">
        <f t="shared" si="50"/>
        <v>-0.1824370319945543</v>
      </c>
      <c r="K304" s="52">
        <f t="shared" si="51"/>
        <v>3.8461538461538464E-2</v>
      </c>
      <c r="L304">
        <f t="shared" si="52"/>
        <v>-0.18243703199455408</v>
      </c>
      <c r="M304" s="37">
        <f t="shared" si="53"/>
        <v>-2.2204460492503131E-16</v>
      </c>
    </row>
    <row r="305" spans="4:13" x14ac:dyDescent="0.3">
      <c r="D305">
        <f t="shared" si="54"/>
        <v>113</v>
      </c>
      <c r="E305" s="2">
        <f t="shared" si="47"/>
        <v>2.1730769230769229</v>
      </c>
      <c r="F305" s="39">
        <f t="shared" si="48"/>
        <v>1.0473901098901098E-2</v>
      </c>
      <c r="G305" s="39">
        <f t="shared" si="45"/>
        <v>1.9402472527472528E-2</v>
      </c>
      <c r="H305" s="39">
        <f t="shared" si="49"/>
        <v>3.8804945054945056E-2</v>
      </c>
      <c r="I305" s="19">
        <f t="shared" si="46"/>
        <v>0.93131868131868134</v>
      </c>
      <c r="J305" s="52">
        <f t="shared" si="50"/>
        <v>-0.18440934065934067</v>
      </c>
      <c r="K305" s="52">
        <f t="shared" si="51"/>
        <v>3.8461538461538464E-2</v>
      </c>
      <c r="L305">
        <f t="shared" si="52"/>
        <v>-0.18440934065934067</v>
      </c>
      <c r="M305" s="37">
        <f t="shared" si="53"/>
        <v>0</v>
      </c>
    </row>
    <row r="306" spans="4:13" x14ac:dyDescent="0.3">
      <c r="D306">
        <f t="shared" si="54"/>
        <v>112</v>
      </c>
      <c r="E306" s="2">
        <f t="shared" si="47"/>
        <v>2.1538461538461537</v>
      </c>
      <c r="F306" s="39">
        <f t="shared" si="48"/>
        <v>1.0395010395010394E-2</v>
      </c>
      <c r="G306" s="39">
        <f t="shared" si="45"/>
        <v>1.9404019404019403E-2</v>
      </c>
      <c r="H306" s="39">
        <f t="shared" si="49"/>
        <v>3.8808038808038806E-2</v>
      </c>
      <c r="I306" s="19">
        <f t="shared" si="46"/>
        <v>0.93139293139293144</v>
      </c>
      <c r="J306" s="52">
        <f t="shared" si="50"/>
        <v>-0.18641718641718652</v>
      </c>
      <c r="K306" s="52">
        <f t="shared" si="51"/>
        <v>3.8461538461538464E-2</v>
      </c>
      <c r="L306">
        <f t="shared" si="52"/>
        <v>-0.18641718641718644</v>
      </c>
      <c r="M306" s="37">
        <f t="shared" si="53"/>
        <v>0</v>
      </c>
    </row>
    <row r="307" spans="4:13" x14ac:dyDescent="0.3">
      <c r="D307">
        <f t="shared" si="54"/>
        <v>111</v>
      </c>
      <c r="E307" s="2">
        <f t="shared" si="47"/>
        <v>2.1346153846153846</v>
      </c>
      <c r="F307" s="39">
        <f t="shared" si="48"/>
        <v>1.0314685314685315E-2</v>
      </c>
      <c r="G307" s="39">
        <f t="shared" si="45"/>
        <v>1.9405594405594407E-2</v>
      </c>
      <c r="H307" s="39">
        <f t="shared" si="49"/>
        <v>3.8811188811188814E-2</v>
      </c>
      <c r="I307" s="19">
        <f t="shared" si="46"/>
        <v>0.93146853146853148</v>
      </c>
      <c r="J307" s="52">
        <f t="shared" si="50"/>
        <v>-0.18846153846153846</v>
      </c>
      <c r="K307" s="52">
        <f t="shared" si="51"/>
        <v>3.8461538461538464E-2</v>
      </c>
      <c r="L307">
        <f t="shared" si="52"/>
        <v>-0.18846153846153846</v>
      </c>
      <c r="M307" s="37">
        <f t="shared" si="53"/>
        <v>0</v>
      </c>
    </row>
    <row r="308" spans="4:13" x14ac:dyDescent="0.3">
      <c r="D308">
        <f t="shared" si="54"/>
        <v>110</v>
      </c>
      <c r="E308" s="2">
        <f t="shared" si="47"/>
        <v>2.1153846153846154</v>
      </c>
      <c r="F308" s="39">
        <f t="shared" si="48"/>
        <v>1.0232886379675371E-2</v>
      </c>
      <c r="G308" s="39">
        <f t="shared" si="45"/>
        <v>1.9407198306280876E-2</v>
      </c>
      <c r="H308" s="39">
        <f t="shared" si="49"/>
        <v>3.8814396612561752E-2</v>
      </c>
      <c r="I308" s="19">
        <f t="shared" si="46"/>
        <v>0.93154551870148206</v>
      </c>
      <c r="J308" s="52">
        <f t="shared" si="50"/>
        <v>-0.19054340155257599</v>
      </c>
      <c r="K308" s="52">
        <f t="shared" si="51"/>
        <v>3.8461538461538464E-2</v>
      </c>
      <c r="L308">
        <f t="shared" si="52"/>
        <v>-0.19054340155257588</v>
      </c>
      <c r="M308" s="37">
        <f t="shared" si="53"/>
        <v>0</v>
      </c>
    </row>
    <row r="309" spans="4:13" x14ac:dyDescent="0.3">
      <c r="D309">
        <f t="shared" si="54"/>
        <v>109</v>
      </c>
      <c r="E309" s="2">
        <f t="shared" si="47"/>
        <v>2.0961538461538463</v>
      </c>
      <c r="F309" s="39">
        <f t="shared" si="48"/>
        <v>1.014957264957265E-2</v>
      </c>
      <c r="G309" s="39">
        <f t="shared" si="45"/>
        <v>1.940883190883191E-2</v>
      </c>
      <c r="H309" s="39">
        <f t="shared" si="49"/>
        <v>3.8817663817663821E-2</v>
      </c>
      <c r="I309" s="19">
        <f t="shared" si="46"/>
        <v>0.93162393162393164</v>
      </c>
      <c r="J309" s="52">
        <f t="shared" si="50"/>
        <v>-0.19266381766381757</v>
      </c>
      <c r="K309" s="52">
        <f t="shared" si="51"/>
        <v>3.8461538461538464E-2</v>
      </c>
      <c r="L309">
        <f t="shared" si="52"/>
        <v>-0.19266381766381765</v>
      </c>
      <c r="M309" s="37">
        <f t="shared" si="53"/>
        <v>0</v>
      </c>
    </row>
    <row r="310" spans="4:13" x14ac:dyDescent="0.3">
      <c r="D310">
        <f t="shared" si="54"/>
        <v>108</v>
      </c>
      <c r="E310" s="2">
        <f t="shared" si="47"/>
        <v>2.0769230769230771</v>
      </c>
      <c r="F310" s="39">
        <f t="shared" si="48"/>
        <v>1.0064701653486701E-2</v>
      </c>
      <c r="G310" s="39">
        <f t="shared" si="45"/>
        <v>1.9410496046010063E-2</v>
      </c>
      <c r="H310" s="39">
        <f t="shared" si="49"/>
        <v>3.8820992092020126E-2</v>
      </c>
      <c r="I310" s="19">
        <f t="shared" si="46"/>
        <v>0.93170381020848303</v>
      </c>
      <c r="J310" s="52">
        <f t="shared" si="50"/>
        <v>-0.19482386772106397</v>
      </c>
      <c r="K310" s="52">
        <f t="shared" si="51"/>
        <v>3.8461538461538464E-2</v>
      </c>
      <c r="L310">
        <f t="shared" si="52"/>
        <v>-0.19482386772106397</v>
      </c>
      <c r="M310" s="37">
        <f t="shared" si="53"/>
        <v>0</v>
      </c>
    </row>
    <row r="311" spans="4:13" x14ac:dyDescent="0.3">
      <c r="D311">
        <f t="shared" si="54"/>
        <v>107</v>
      </c>
      <c r="E311" s="2">
        <f t="shared" si="47"/>
        <v>2.0576923076923075</v>
      </c>
      <c r="F311" s="39">
        <f t="shared" si="48"/>
        <v>9.9782293178519582E-3</v>
      </c>
      <c r="G311" s="39">
        <f t="shared" si="45"/>
        <v>1.9412191582002903E-2</v>
      </c>
      <c r="H311" s="39">
        <f t="shared" si="49"/>
        <v>3.8824383164005806E-2</v>
      </c>
      <c r="I311" s="19">
        <f t="shared" si="46"/>
        <v>0.93178519593613929</v>
      </c>
      <c r="J311" s="52">
        <f t="shared" si="50"/>
        <v>-0.19702467343976782</v>
      </c>
      <c r="K311" s="52">
        <f t="shared" si="51"/>
        <v>3.8461538461538464E-2</v>
      </c>
      <c r="L311">
        <f t="shared" si="52"/>
        <v>-0.19702467343976782</v>
      </c>
      <c r="M311" s="37">
        <f t="shared" si="53"/>
        <v>0</v>
      </c>
    </row>
    <row r="312" spans="4:13" x14ac:dyDescent="0.3">
      <c r="D312">
        <f t="shared" si="54"/>
        <v>106</v>
      </c>
      <c r="E312" s="2">
        <f t="shared" si="47"/>
        <v>2.0384615384615383</v>
      </c>
      <c r="F312" s="39">
        <f t="shared" si="48"/>
        <v>9.8901098901098897E-3</v>
      </c>
      <c r="G312" s="39">
        <f t="shared" si="45"/>
        <v>1.9413919413919414E-2</v>
      </c>
      <c r="H312" s="39">
        <f t="shared" si="49"/>
        <v>3.8827838827838829E-2</v>
      </c>
      <c r="I312" s="19">
        <f t="shared" si="46"/>
        <v>0.93186813186813189</v>
      </c>
      <c r="J312" s="52">
        <f t="shared" si="50"/>
        <v>-0.19926739926739934</v>
      </c>
      <c r="K312" s="52">
        <f t="shared" si="51"/>
        <v>3.8461538461538464E-2</v>
      </c>
      <c r="L312">
        <f t="shared" si="52"/>
        <v>-0.19926739926739928</v>
      </c>
      <c r="M312" s="37">
        <f t="shared" si="53"/>
        <v>0</v>
      </c>
    </row>
    <row r="313" spans="4:13" x14ac:dyDescent="0.3">
      <c r="D313">
        <f t="shared" si="54"/>
        <v>105</v>
      </c>
      <c r="E313" s="2">
        <f t="shared" si="47"/>
        <v>2.0192307692307692</v>
      </c>
      <c r="F313" s="39">
        <f t="shared" si="48"/>
        <v>9.8002958579881654E-3</v>
      </c>
      <c r="G313" s="39">
        <f t="shared" si="45"/>
        <v>1.941568047337278E-2</v>
      </c>
      <c r="H313" s="39">
        <f t="shared" si="49"/>
        <v>3.8831360946745559E-2</v>
      </c>
      <c r="I313" s="19">
        <f t="shared" si="46"/>
        <v>0.93195266272189348</v>
      </c>
      <c r="J313" s="52">
        <f t="shared" si="50"/>
        <v>-0.20155325443786987</v>
      </c>
      <c r="K313" s="52">
        <f t="shared" si="51"/>
        <v>3.8461538461538464E-2</v>
      </c>
      <c r="L313">
        <f t="shared" si="52"/>
        <v>-0.20155325443786981</v>
      </c>
      <c r="M313" s="37">
        <f t="shared" si="53"/>
        <v>0</v>
      </c>
    </row>
    <row r="314" spans="4:13" x14ac:dyDescent="0.3">
      <c r="D314">
        <f t="shared" si="54"/>
        <v>104</v>
      </c>
      <c r="E314" s="2">
        <f t="shared" si="47"/>
        <v>2</v>
      </c>
      <c r="F314" s="39">
        <f t="shared" si="48"/>
        <v>9.7087378640776691E-3</v>
      </c>
      <c r="G314" s="39">
        <f t="shared" si="45"/>
        <v>1.9417475728155338E-2</v>
      </c>
      <c r="H314" s="39">
        <f t="shared" si="49"/>
        <v>3.8834951456310676E-2</v>
      </c>
      <c r="I314" s="19">
        <f t="shared" si="46"/>
        <v>0.93203883495145634</v>
      </c>
      <c r="J314" s="52">
        <f t="shared" si="50"/>
        <v>-0.2038834951456312</v>
      </c>
      <c r="K314" s="52">
        <f t="shared" si="51"/>
        <v>3.8461538461538464E-2</v>
      </c>
      <c r="L314">
        <f t="shared" si="52"/>
        <v>-0.20388349514563106</v>
      </c>
      <c r="M314" s="37">
        <f t="shared" si="53"/>
        <v>0</v>
      </c>
    </row>
    <row r="315" spans="4:13" x14ac:dyDescent="0.3">
      <c r="D315">
        <f t="shared" si="54"/>
        <v>103</v>
      </c>
      <c r="E315" s="2">
        <f t="shared" si="47"/>
        <v>1.9807692307692308</v>
      </c>
      <c r="F315" s="39">
        <f t="shared" si="48"/>
        <v>9.6153846153846159E-3</v>
      </c>
      <c r="G315" s="39">
        <f t="shared" si="45"/>
        <v>1.9419306184012067E-2</v>
      </c>
      <c r="H315" s="39">
        <f t="shared" si="49"/>
        <v>3.8838612368024134E-2</v>
      </c>
      <c r="I315" s="19">
        <f t="shared" si="46"/>
        <v>0.9321266968325792</v>
      </c>
      <c r="J315" s="52">
        <f t="shared" si="50"/>
        <v>-0.20625942684766219</v>
      </c>
      <c r="K315" s="52">
        <f t="shared" si="51"/>
        <v>3.8461538461538464E-2</v>
      </c>
      <c r="L315">
        <f t="shared" si="52"/>
        <v>-0.20625942684766216</v>
      </c>
      <c r="M315" s="37">
        <f t="shared" si="53"/>
        <v>0</v>
      </c>
    </row>
    <row r="316" spans="4:13" x14ac:dyDescent="0.3">
      <c r="D316">
        <f t="shared" si="54"/>
        <v>102</v>
      </c>
      <c r="E316" s="2">
        <f t="shared" si="47"/>
        <v>1.9615384615384615</v>
      </c>
      <c r="F316" s="39">
        <f t="shared" si="48"/>
        <v>9.5201827875095197E-3</v>
      </c>
      <c r="G316" s="39">
        <f t="shared" si="45"/>
        <v>1.9421172886519421E-2</v>
      </c>
      <c r="H316" s="39">
        <f t="shared" si="49"/>
        <v>3.8842345773038842E-2</v>
      </c>
      <c r="I316" s="19">
        <f t="shared" si="46"/>
        <v>0.9322162985529322</v>
      </c>
      <c r="J316" s="52">
        <f t="shared" si="50"/>
        <v>-0.20868240670220861</v>
      </c>
      <c r="K316" s="52">
        <f t="shared" si="51"/>
        <v>3.8461538461538464E-2</v>
      </c>
      <c r="L316">
        <f t="shared" si="52"/>
        <v>-0.20868240670220867</v>
      </c>
      <c r="M316" s="37">
        <f t="shared" si="53"/>
        <v>0</v>
      </c>
    </row>
    <row r="317" spans="4:13" x14ac:dyDescent="0.3">
      <c r="D317">
        <f t="shared" si="54"/>
        <v>101</v>
      </c>
      <c r="E317" s="2">
        <f t="shared" si="47"/>
        <v>1.9423076923076923</v>
      </c>
      <c r="F317" s="39">
        <f t="shared" si="48"/>
        <v>9.4230769230769229E-3</v>
      </c>
      <c r="G317" s="39">
        <f t="shared" si="45"/>
        <v>1.9423076923076921E-2</v>
      </c>
      <c r="H317" s="39">
        <f t="shared" si="49"/>
        <v>3.8846153846153843E-2</v>
      </c>
      <c r="I317" s="19">
        <f t="shared" si="46"/>
        <v>0.93230769230769228</v>
      </c>
      <c r="J317" s="52">
        <f t="shared" si="50"/>
        <v>-0.21115384615384625</v>
      </c>
      <c r="K317" s="52">
        <f t="shared" si="51"/>
        <v>3.8461538461538464E-2</v>
      </c>
      <c r="L317">
        <f t="shared" si="52"/>
        <v>-0.21115384615384616</v>
      </c>
      <c r="M317" s="37">
        <f t="shared" si="53"/>
        <v>0</v>
      </c>
    </row>
    <row r="318" spans="4:13" x14ac:dyDescent="0.3">
      <c r="D318">
        <f t="shared" si="54"/>
        <v>100</v>
      </c>
      <c r="E318" s="2">
        <f t="shared" si="47"/>
        <v>1.9230769230769231</v>
      </c>
      <c r="F318" s="39">
        <f t="shared" si="48"/>
        <v>9.324009324009324E-3</v>
      </c>
      <c r="G318" s="39">
        <f t="shared" si="45"/>
        <v>1.9425019425019424E-2</v>
      </c>
      <c r="H318" s="39">
        <f t="shared" si="49"/>
        <v>3.8850038850038848E-2</v>
      </c>
      <c r="I318" s="19">
        <f t="shared" si="46"/>
        <v>0.93240093240093236</v>
      </c>
      <c r="J318" s="52">
        <f t="shared" si="50"/>
        <v>-0.21367521367521358</v>
      </c>
      <c r="K318" s="52">
        <f t="shared" si="51"/>
        <v>3.8461538461538464E-2</v>
      </c>
      <c r="L318">
        <f t="shared" si="52"/>
        <v>-0.21367521367521367</v>
      </c>
      <c r="M318" s="37">
        <f t="shared" si="53"/>
        <v>0</v>
      </c>
    </row>
    <row r="319" spans="4:13" x14ac:dyDescent="0.3">
      <c r="D319">
        <f t="shared" si="54"/>
        <v>99</v>
      </c>
      <c r="E319" s="2">
        <f t="shared" si="47"/>
        <v>1.9038461538461537</v>
      </c>
      <c r="F319" s="39">
        <f t="shared" si="48"/>
        <v>9.2229199372056512E-3</v>
      </c>
      <c r="G319" s="39">
        <f t="shared" si="45"/>
        <v>1.9427001569858712E-2</v>
      </c>
      <c r="H319" s="39">
        <f t="shared" si="49"/>
        <v>3.8854003139717423E-2</v>
      </c>
      <c r="I319" s="19">
        <f t="shared" si="46"/>
        <v>0.93249607535321821</v>
      </c>
      <c r="J319" s="52">
        <f t="shared" si="50"/>
        <v>-0.21624803767660916</v>
      </c>
      <c r="K319" s="52">
        <f t="shared" si="51"/>
        <v>3.8461538461538464E-2</v>
      </c>
      <c r="L319">
        <f t="shared" si="52"/>
        <v>-0.21624803767660911</v>
      </c>
      <c r="M319" s="37">
        <f t="shared" si="53"/>
        <v>0</v>
      </c>
    </row>
    <row r="320" spans="4:13" x14ac:dyDescent="0.3">
      <c r="D320">
        <f t="shared" si="54"/>
        <v>98</v>
      </c>
      <c r="E320" s="2">
        <f t="shared" si="47"/>
        <v>1.8846153846153846</v>
      </c>
      <c r="F320" s="39">
        <f t="shared" si="48"/>
        <v>9.1197462331482938E-3</v>
      </c>
      <c r="G320" s="39">
        <f t="shared" si="45"/>
        <v>1.9429024583663759E-2</v>
      </c>
      <c r="H320" s="39">
        <f t="shared" si="49"/>
        <v>3.8858049167327519E-2</v>
      </c>
      <c r="I320" s="19">
        <f t="shared" si="46"/>
        <v>0.93259318001586045</v>
      </c>
      <c r="J320" s="52">
        <f t="shared" si="50"/>
        <v>-0.21887390959555919</v>
      </c>
      <c r="K320" s="52">
        <f t="shared" si="51"/>
        <v>3.8461538461538464E-2</v>
      </c>
      <c r="L320">
        <f t="shared" si="52"/>
        <v>-0.21887390959555908</v>
      </c>
      <c r="M320" s="37">
        <f t="shared" si="53"/>
        <v>0</v>
      </c>
    </row>
    <row r="321" spans="4:13" x14ac:dyDescent="0.3">
      <c r="D321">
        <f t="shared" si="54"/>
        <v>97</v>
      </c>
      <c r="E321" s="2">
        <f t="shared" si="47"/>
        <v>1.8653846153846154</v>
      </c>
      <c r="F321" s="39">
        <f t="shared" si="48"/>
        <v>9.0144230769230779E-3</v>
      </c>
      <c r="G321" s="39">
        <f t="shared" si="45"/>
        <v>1.9431089743589744E-2</v>
      </c>
      <c r="H321" s="39">
        <f t="shared" si="49"/>
        <v>3.8862179487179488E-2</v>
      </c>
      <c r="I321" s="19">
        <f t="shared" si="46"/>
        <v>0.9326923076923076</v>
      </c>
      <c r="J321" s="52">
        <f t="shared" si="50"/>
        <v>-0.221554487179487</v>
      </c>
      <c r="K321" s="52">
        <f t="shared" si="51"/>
        <v>3.8461538461538464E-2</v>
      </c>
      <c r="L321">
        <f t="shared" si="52"/>
        <v>-0.2215544871794872</v>
      </c>
      <c r="M321" s="37">
        <f t="shared" si="53"/>
        <v>0</v>
      </c>
    </row>
    <row r="322" spans="4:13" x14ac:dyDescent="0.3">
      <c r="D322">
        <f t="shared" si="54"/>
        <v>96</v>
      </c>
      <c r="E322" s="2">
        <f t="shared" si="47"/>
        <v>1.8461538461538463</v>
      </c>
      <c r="F322" s="39">
        <f t="shared" si="48"/>
        <v>8.9068825910931185E-3</v>
      </c>
      <c r="G322" s="39">
        <f t="shared" ref="G322:G385" si="55">+(E322)/(52*E322-1)</f>
        <v>1.9433198380566803E-2</v>
      </c>
      <c r="H322" s="39">
        <f t="shared" si="49"/>
        <v>3.8866396761133605E-2</v>
      </c>
      <c r="I322" s="19">
        <f t="shared" ref="I322:I385" si="56">1-F322-H322-G322</f>
        <v>0.93279352226720658</v>
      </c>
      <c r="J322" s="52">
        <f t="shared" si="50"/>
        <v>-0.22429149797570846</v>
      </c>
      <c r="K322" s="52">
        <f t="shared" si="51"/>
        <v>3.8461538461538464E-2</v>
      </c>
      <c r="L322">
        <f t="shared" si="52"/>
        <v>-0.22429149797570849</v>
      </c>
      <c r="M322" s="37">
        <f t="shared" si="53"/>
        <v>0</v>
      </c>
    </row>
    <row r="323" spans="4:13" x14ac:dyDescent="0.3">
      <c r="D323">
        <f t="shared" si="54"/>
        <v>95</v>
      </c>
      <c r="E323" s="2">
        <f t="shared" ref="E323:E386" si="57">+D323/52</f>
        <v>1.8269230769230769</v>
      </c>
      <c r="F323" s="39">
        <f t="shared" ref="F323:F386" si="58">+(E323-1)/(52*E323-1)</f>
        <v>8.7970540098199664E-3</v>
      </c>
      <c r="G323" s="39">
        <f t="shared" si="55"/>
        <v>1.9435351882160393E-2</v>
      </c>
      <c r="H323" s="39">
        <f t="shared" ref="H323:H386" si="59">+(2*E323)/(52*E323-1)</f>
        <v>3.8870703764320787E-2</v>
      </c>
      <c r="I323" s="19">
        <f t="shared" si="56"/>
        <v>0.93289689034369883</v>
      </c>
      <c r="J323" s="52">
        <f t="shared" ref="J323:J386" si="60">+$B$2*F323+$B$3*G323+$B$4*H323-I323</f>
        <v>-0.22708674304418985</v>
      </c>
      <c r="K323" s="52">
        <f t="shared" ref="K323:K386" si="61">+($B$2+$B$3+2*$B$4-48)/52</f>
        <v>3.8461538461538464E-2</v>
      </c>
      <c r="L323">
        <f t="shared" ref="L323:L386" si="62">+((E323*($B$2+$B$3+2*$B$4-48)-$B$2)/(52*E323-1))</f>
        <v>-0.22708674304418985</v>
      </c>
      <c r="M323" s="37">
        <f t="shared" ref="M323:M386" si="63">+J323-L323</f>
        <v>0</v>
      </c>
    </row>
    <row r="324" spans="4:13" x14ac:dyDescent="0.3">
      <c r="D324">
        <f t="shared" ref="D324:D387" si="64">+D323-1</f>
        <v>94</v>
      </c>
      <c r="E324" s="2">
        <f t="shared" si="57"/>
        <v>1.8076923076923077</v>
      </c>
      <c r="F324" s="39">
        <f t="shared" si="58"/>
        <v>8.6848635235732014E-3</v>
      </c>
      <c r="G324" s="39">
        <f t="shared" si="55"/>
        <v>1.9437551695616211E-2</v>
      </c>
      <c r="H324" s="39">
        <f t="shared" si="59"/>
        <v>3.8875103391232423E-2</v>
      </c>
      <c r="I324" s="19">
        <f t="shared" si="56"/>
        <v>0.93300248138957809</v>
      </c>
      <c r="J324" s="52">
        <f t="shared" si="60"/>
        <v>-0.22994210090984279</v>
      </c>
      <c r="K324" s="52">
        <f t="shared" si="61"/>
        <v>3.8461538461538464E-2</v>
      </c>
      <c r="L324">
        <f t="shared" si="62"/>
        <v>-0.22994210090984282</v>
      </c>
      <c r="M324" s="37">
        <f t="shared" si="63"/>
        <v>0</v>
      </c>
    </row>
    <row r="325" spans="4:13" x14ac:dyDescent="0.3">
      <c r="D325">
        <f t="shared" si="64"/>
        <v>93</v>
      </c>
      <c r="E325" s="2">
        <f t="shared" si="57"/>
        <v>1.7884615384615385</v>
      </c>
      <c r="F325" s="39">
        <f t="shared" si="58"/>
        <v>8.5702341137123758E-3</v>
      </c>
      <c r="G325" s="39">
        <f t="shared" si="55"/>
        <v>1.943979933110368E-2</v>
      </c>
      <c r="H325" s="39">
        <f t="shared" si="59"/>
        <v>3.887959866220736E-2</v>
      </c>
      <c r="I325" s="19">
        <f t="shared" si="56"/>
        <v>0.93311036789297663</v>
      </c>
      <c r="J325" s="52">
        <f t="shared" si="60"/>
        <v>-0.23285953177257523</v>
      </c>
      <c r="K325" s="52">
        <f t="shared" si="61"/>
        <v>3.8461538461538464E-2</v>
      </c>
      <c r="L325">
        <f t="shared" si="62"/>
        <v>-0.23285953177257526</v>
      </c>
      <c r="M325" s="37">
        <f t="shared" si="63"/>
        <v>0</v>
      </c>
    </row>
    <row r="326" spans="4:13" x14ac:dyDescent="0.3">
      <c r="D326">
        <f t="shared" si="64"/>
        <v>92</v>
      </c>
      <c r="E326" s="2">
        <f t="shared" si="57"/>
        <v>1.7692307692307692</v>
      </c>
      <c r="F326" s="39">
        <f t="shared" si="58"/>
        <v>8.4530853761622983E-3</v>
      </c>
      <c r="G326" s="39">
        <f t="shared" si="55"/>
        <v>1.9442096365173286E-2</v>
      </c>
      <c r="H326" s="39">
        <f t="shared" si="59"/>
        <v>3.8884192730346573E-2</v>
      </c>
      <c r="I326" s="19">
        <f t="shared" si="56"/>
        <v>0.93322062552831786</v>
      </c>
      <c r="J326" s="52">
        <f t="shared" si="60"/>
        <v>-0.23584108199492826</v>
      </c>
      <c r="K326" s="52">
        <f t="shared" si="61"/>
        <v>3.8461538461538464E-2</v>
      </c>
      <c r="L326">
        <f t="shared" si="62"/>
        <v>-0.23584108199492812</v>
      </c>
      <c r="M326" s="37">
        <f t="shared" si="63"/>
        <v>0</v>
      </c>
    </row>
    <row r="327" spans="4:13" x14ac:dyDescent="0.3">
      <c r="D327">
        <f t="shared" si="64"/>
        <v>91</v>
      </c>
      <c r="E327" s="2">
        <f t="shared" si="57"/>
        <v>1.75</v>
      </c>
      <c r="F327" s="39">
        <f t="shared" si="58"/>
        <v>8.3333333333333332E-3</v>
      </c>
      <c r="G327" s="39">
        <f t="shared" si="55"/>
        <v>1.9444444444444445E-2</v>
      </c>
      <c r="H327" s="39">
        <f t="shared" si="59"/>
        <v>3.888888888888889E-2</v>
      </c>
      <c r="I327" s="19">
        <f t="shared" si="56"/>
        <v>0.93333333333333335</v>
      </c>
      <c r="J327" s="52">
        <f t="shared" si="60"/>
        <v>-0.23888888888888893</v>
      </c>
      <c r="K327" s="52">
        <f t="shared" si="61"/>
        <v>3.8461538461538464E-2</v>
      </c>
      <c r="L327">
        <f t="shared" si="62"/>
        <v>-0.2388888888888889</v>
      </c>
      <c r="M327" s="37">
        <f t="shared" si="63"/>
        <v>0</v>
      </c>
    </row>
    <row r="328" spans="4:13" x14ac:dyDescent="0.3">
      <c r="D328">
        <f t="shared" si="64"/>
        <v>90</v>
      </c>
      <c r="E328" s="2">
        <f t="shared" si="57"/>
        <v>1.7307692307692308</v>
      </c>
      <c r="F328" s="39">
        <f t="shared" si="58"/>
        <v>8.210890233362144E-3</v>
      </c>
      <c r="G328" s="39">
        <f t="shared" si="55"/>
        <v>1.9446845289541919E-2</v>
      </c>
      <c r="H328" s="39">
        <f t="shared" si="59"/>
        <v>3.8893690579083838E-2</v>
      </c>
      <c r="I328" s="19">
        <f t="shared" si="56"/>
        <v>0.93344857389801206</v>
      </c>
      <c r="J328" s="52">
        <f t="shared" si="60"/>
        <v>-0.24200518582541042</v>
      </c>
      <c r="K328" s="52">
        <f t="shared" si="61"/>
        <v>3.8461538461538464E-2</v>
      </c>
      <c r="L328">
        <f t="shared" si="62"/>
        <v>-0.24200518582541056</v>
      </c>
      <c r="M328" s="37">
        <f t="shared" si="63"/>
        <v>0</v>
      </c>
    </row>
    <row r="329" spans="4:13" x14ac:dyDescent="0.3">
      <c r="D329">
        <f t="shared" si="64"/>
        <v>89</v>
      </c>
      <c r="E329" s="2">
        <f t="shared" si="57"/>
        <v>1.7115384615384615</v>
      </c>
      <c r="F329" s="39">
        <f t="shared" si="58"/>
        <v>8.0856643356643342E-3</v>
      </c>
      <c r="G329" s="39">
        <f t="shared" si="55"/>
        <v>1.94493006993007E-2</v>
      </c>
      <c r="H329" s="39">
        <f t="shared" si="59"/>
        <v>3.88986013986014E-2</v>
      </c>
      <c r="I329" s="19">
        <f t="shared" si="56"/>
        <v>0.93356643356643354</v>
      </c>
      <c r="J329" s="52">
        <f t="shared" si="60"/>
        <v>-0.24519230769230771</v>
      </c>
      <c r="K329" s="52">
        <f t="shared" si="61"/>
        <v>3.8461538461538464E-2</v>
      </c>
      <c r="L329">
        <f t="shared" si="62"/>
        <v>-0.24519230769230768</v>
      </c>
      <c r="M329" s="37">
        <f t="shared" si="63"/>
        <v>0</v>
      </c>
    </row>
    <row r="330" spans="4:13" x14ac:dyDescent="0.3">
      <c r="D330">
        <f t="shared" si="64"/>
        <v>88</v>
      </c>
      <c r="E330" s="2">
        <f t="shared" si="57"/>
        <v>1.6923076923076923</v>
      </c>
      <c r="F330" s="39">
        <f t="shared" si="58"/>
        <v>7.9575596816976128E-3</v>
      </c>
      <c r="G330" s="39">
        <f t="shared" si="55"/>
        <v>1.9451812555260829E-2</v>
      </c>
      <c r="H330" s="39">
        <f t="shared" si="59"/>
        <v>3.8903625110521659E-2</v>
      </c>
      <c r="I330" s="19">
        <f t="shared" si="56"/>
        <v>0.9336870026525198</v>
      </c>
      <c r="J330" s="52">
        <f t="shared" si="60"/>
        <v>-0.24845269672855885</v>
      </c>
      <c r="K330" s="52">
        <f t="shared" si="61"/>
        <v>3.8461538461538464E-2</v>
      </c>
      <c r="L330">
        <f t="shared" si="62"/>
        <v>-0.24845269672855883</v>
      </c>
      <c r="M330" s="37">
        <f t="shared" si="63"/>
        <v>0</v>
      </c>
    </row>
    <row r="331" spans="4:13" x14ac:dyDescent="0.3">
      <c r="D331">
        <f t="shared" si="64"/>
        <v>87</v>
      </c>
      <c r="E331" s="2">
        <f t="shared" si="57"/>
        <v>1.6730769230769231</v>
      </c>
      <c r="F331" s="39">
        <f t="shared" si="58"/>
        <v>7.8264758497316646E-3</v>
      </c>
      <c r="G331" s="39">
        <f t="shared" si="55"/>
        <v>1.9454382826475849E-2</v>
      </c>
      <c r="H331" s="39">
        <f t="shared" si="59"/>
        <v>3.8908765652951698E-2</v>
      </c>
      <c r="I331" s="19">
        <f t="shared" si="56"/>
        <v>0.93381037567084091</v>
      </c>
      <c r="J331" s="52">
        <f t="shared" si="60"/>
        <v>-0.25178890876565307</v>
      </c>
      <c r="K331" s="52">
        <f t="shared" si="61"/>
        <v>3.8461538461538464E-2</v>
      </c>
      <c r="L331">
        <f t="shared" si="62"/>
        <v>-0.25178890876565296</v>
      </c>
      <c r="M331" s="37">
        <f t="shared" si="63"/>
        <v>0</v>
      </c>
    </row>
    <row r="332" spans="4:13" x14ac:dyDescent="0.3">
      <c r="D332">
        <f t="shared" si="64"/>
        <v>86</v>
      </c>
      <c r="E332" s="2">
        <f t="shared" si="57"/>
        <v>1.6538461538461537</v>
      </c>
      <c r="F332" s="39">
        <f t="shared" si="58"/>
        <v>7.692307692307691E-3</v>
      </c>
      <c r="G332" s="39">
        <f t="shared" si="55"/>
        <v>1.9457013574660634E-2</v>
      </c>
      <c r="H332" s="39">
        <f t="shared" si="59"/>
        <v>3.8914027149321267E-2</v>
      </c>
      <c r="I332" s="19">
        <f t="shared" si="56"/>
        <v>0.93393665158371042</v>
      </c>
      <c r="J332" s="52">
        <f t="shared" si="60"/>
        <v>-0.25520361990950235</v>
      </c>
      <c r="K332" s="52">
        <f t="shared" si="61"/>
        <v>3.8461538461538464E-2</v>
      </c>
      <c r="L332">
        <f t="shared" si="62"/>
        <v>-0.2552036199095023</v>
      </c>
      <c r="M332" s="37">
        <f t="shared" si="63"/>
        <v>0</v>
      </c>
    </row>
    <row r="333" spans="4:13" x14ac:dyDescent="0.3">
      <c r="D333">
        <f t="shared" si="64"/>
        <v>85</v>
      </c>
      <c r="E333" s="2">
        <f t="shared" si="57"/>
        <v>1.6346153846153846</v>
      </c>
      <c r="F333" s="39">
        <f t="shared" si="58"/>
        <v>7.5549450549450541E-3</v>
      </c>
      <c r="G333" s="39">
        <f t="shared" si="55"/>
        <v>1.945970695970696E-2</v>
      </c>
      <c r="H333" s="39">
        <f t="shared" si="59"/>
        <v>3.891941391941392E-2</v>
      </c>
      <c r="I333" s="19">
        <f t="shared" si="56"/>
        <v>0.93406593406593408</v>
      </c>
      <c r="J333" s="52">
        <f t="shared" si="60"/>
        <v>-0.25869963369963378</v>
      </c>
      <c r="K333" s="52">
        <f t="shared" si="61"/>
        <v>3.8461538461538464E-2</v>
      </c>
      <c r="L333">
        <f t="shared" si="62"/>
        <v>-0.25869963369963367</v>
      </c>
      <c r="M333" s="37">
        <f t="shared" si="63"/>
        <v>0</v>
      </c>
    </row>
    <row r="334" spans="4:13" x14ac:dyDescent="0.3">
      <c r="D334">
        <f t="shared" si="64"/>
        <v>84</v>
      </c>
      <c r="E334" s="2">
        <f t="shared" si="57"/>
        <v>1.6153846153846154</v>
      </c>
      <c r="F334" s="39">
        <f t="shared" si="58"/>
        <v>7.4142724745134385E-3</v>
      </c>
      <c r="G334" s="39">
        <f t="shared" si="55"/>
        <v>1.9462465245597776E-2</v>
      </c>
      <c r="H334" s="39">
        <f t="shared" si="59"/>
        <v>3.8924930491195553E-2</v>
      </c>
      <c r="I334" s="19">
        <f t="shared" si="56"/>
        <v>0.93419833178869316</v>
      </c>
      <c r="J334" s="52">
        <f t="shared" si="60"/>
        <v>-0.26227988878591291</v>
      </c>
      <c r="K334" s="52">
        <f t="shared" si="61"/>
        <v>3.8461538461538464E-2</v>
      </c>
      <c r="L334">
        <f t="shared" si="62"/>
        <v>-0.26227988878591291</v>
      </c>
      <c r="M334" s="37">
        <f t="shared" si="63"/>
        <v>0</v>
      </c>
    </row>
    <row r="335" spans="4:13" x14ac:dyDescent="0.3">
      <c r="D335">
        <f t="shared" si="64"/>
        <v>83</v>
      </c>
      <c r="E335" s="2">
        <f t="shared" si="57"/>
        <v>1.5961538461538463</v>
      </c>
      <c r="F335" s="39">
        <f t="shared" si="58"/>
        <v>7.2701688555347104E-3</v>
      </c>
      <c r="G335" s="39">
        <f t="shared" si="55"/>
        <v>1.9465290806754222E-2</v>
      </c>
      <c r="H335" s="39">
        <f t="shared" si="59"/>
        <v>3.8930581613508444E-2</v>
      </c>
      <c r="I335" s="19">
        <f t="shared" si="56"/>
        <v>0.93433395872420266</v>
      </c>
      <c r="J335" s="52">
        <f t="shared" si="60"/>
        <v>-0.26594746716697937</v>
      </c>
      <c r="K335" s="52">
        <f t="shared" si="61"/>
        <v>3.8461538461538464E-2</v>
      </c>
      <c r="L335">
        <f t="shared" si="62"/>
        <v>-0.26594746716697937</v>
      </c>
      <c r="M335" s="37">
        <f t="shared" si="63"/>
        <v>0</v>
      </c>
    </row>
    <row r="336" spans="4:13" x14ac:dyDescent="0.3">
      <c r="D336">
        <f t="shared" si="64"/>
        <v>82</v>
      </c>
      <c r="E336" s="2">
        <f t="shared" si="57"/>
        <v>1.5769230769230769</v>
      </c>
      <c r="F336" s="39">
        <f t="shared" si="58"/>
        <v>7.1225071225071218E-3</v>
      </c>
      <c r="G336" s="39">
        <f t="shared" si="55"/>
        <v>1.9468186134852801E-2</v>
      </c>
      <c r="H336" s="39">
        <f t="shared" si="59"/>
        <v>3.8936372269705602E-2</v>
      </c>
      <c r="I336" s="19">
        <f t="shared" si="56"/>
        <v>0.93447293447293445</v>
      </c>
      <c r="J336" s="52">
        <f t="shared" si="60"/>
        <v>-0.26970560303893631</v>
      </c>
      <c r="K336" s="52">
        <f t="shared" si="61"/>
        <v>3.8461538461538464E-2</v>
      </c>
      <c r="L336">
        <f t="shared" si="62"/>
        <v>-0.26970560303893637</v>
      </c>
      <c r="M336" s="37">
        <f t="shared" si="63"/>
        <v>0</v>
      </c>
    </row>
    <row r="337" spans="4:13" x14ac:dyDescent="0.3">
      <c r="D337">
        <f t="shared" si="64"/>
        <v>81</v>
      </c>
      <c r="E337" s="2">
        <f t="shared" si="57"/>
        <v>1.5576923076923077</v>
      </c>
      <c r="F337" s="39">
        <f t="shared" si="58"/>
        <v>6.9711538461538465E-3</v>
      </c>
      <c r="G337" s="39">
        <f t="shared" si="55"/>
        <v>1.9471153846153846E-2</v>
      </c>
      <c r="H337" s="39">
        <f t="shared" si="59"/>
        <v>3.8942307692307693E-2</v>
      </c>
      <c r="I337" s="19">
        <f t="shared" si="56"/>
        <v>0.93461538461538463</v>
      </c>
      <c r="J337" s="52">
        <f t="shared" si="60"/>
        <v>-0.27355769230769234</v>
      </c>
      <c r="K337" s="52">
        <f t="shared" si="61"/>
        <v>3.8461538461538464E-2</v>
      </c>
      <c r="L337">
        <f t="shared" si="62"/>
        <v>-0.27355769230769228</v>
      </c>
      <c r="M337" s="37">
        <f t="shared" si="63"/>
        <v>0</v>
      </c>
    </row>
    <row r="338" spans="4:13" x14ac:dyDescent="0.3">
      <c r="D338">
        <f t="shared" si="64"/>
        <v>80</v>
      </c>
      <c r="E338" s="2">
        <f t="shared" si="57"/>
        <v>1.5384615384615385</v>
      </c>
      <c r="F338" s="39">
        <f t="shared" si="58"/>
        <v>6.8159688412852979E-3</v>
      </c>
      <c r="G338" s="39">
        <f t="shared" si="55"/>
        <v>1.9474196689386564E-2</v>
      </c>
      <c r="H338" s="39">
        <f t="shared" si="59"/>
        <v>3.8948393378773129E-2</v>
      </c>
      <c r="I338" s="19">
        <f t="shared" si="56"/>
        <v>0.93476144109055503</v>
      </c>
      <c r="J338" s="52">
        <f t="shared" si="60"/>
        <v>-0.27750730282375846</v>
      </c>
      <c r="K338" s="52">
        <f t="shared" si="61"/>
        <v>3.8461538461538464E-2</v>
      </c>
      <c r="L338">
        <f t="shared" si="62"/>
        <v>-0.27750730282375852</v>
      </c>
      <c r="M338" s="37">
        <f t="shared" si="63"/>
        <v>0</v>
      </c>
    </row>
    <row r="339" spans="4:13" x14ac:dyDescent="0.3">
      <c r="D339">
        <f t="shared" si="64"/>
        <v>79</v>
      </c>
      <c r="E339" s="2">
        <f t="shared" si="57"/>
        <v>1.5192307692307692</v>
      </c>
      <c r="F339" s="39">
        <f t="shared" si="58"/>
        <v>6.65680473372781E-3</v>
      </c>
      <c r="G339" s="39">
        <f t="shared" si="55"/>
        <v>1.947731755424063E-2</v>
      </c>
      <c r="H339" s="39">
        <f t="shared" si="59"/>
        <v>3.895463510848126E-2</v>
      </c>
      <c r="I339" s="19">
        <f t="shared" si="56"/>
        <v>0.9349112426035503</v>
      </c>
      <c r="J339" s="52">
        <f t="shared" si="60"/>
        <v>-0.2815581854043393</v>
      </c>
      <c r="K339" s="52">
        <f t="shared" si="61"/>
        <v>3.8461538461538464E-2</v>
      </c>
      <c r="L339">
        <f t="shared" si="62"/>
        <v>-0.28155818540433925</v>
      </c>
      <c r="M339" s="37">
        <f t="shared" si="63"/>
        <v>0</v>
      </c>
    </row>
    <row r="340" spans="4:13" x14ac:dyDescent="0.3">
      <c r="D340">
        <f t="shared" si="64"/>
        <v>78</v>
      </c>
      <c r="E340" s="2">
        <f t="shared" si="57"/>
        <v>1.5</v>
      </c>
      <c r="F340" s="39">
        <f t="shared" si="58"/>
        <v>6.4935064935064939E-3</v>
      </c>
      <c r="G340" s="39">
        <f t="shared" si="55"/>
        <v>1.948051948051948E-2</v>
      </c>
      <c r="H340" s="39">
        <f t="shared" si="59"/>
        <v>3.896103896103896E-2</v>
      </c>
      <c r="I340" s="19">
        <f t="shared" si="56"/>
        <v>0.93506493506493515</v>
      </c>
      <c r="J340" s="52">
        <f t="shared" si="60"/>
        <v>-0.28571428571428581</v>
      </c>
      <c r="K340" s="52">
        <f t="shared" si="61"/>
        <v>3.8461538461538464E-2</v>
      </c>
      <c r="L340">
        <f t="shared" si="62"/>
        <v>-0.2857142857142857</v>
      </c>
      <c r="M340" s="37">
        <f t="shared" si="63"/>
        <v>0</v>
      </c>
    </row>
    <row r="341" spans="4:13" x14ac:dyDescent="0.3">
      <c r="D341">
        <f t="shared" si="64"/>
        <v>77</v>
      </c>
      <c r="E341" s="2">
        <f t="shared" si="57"/>
        <v>1.4807692307692308</v>
      </c>
      <c r="F341" s="39">
        <f t="shared" si="58"/>
        <v>6.3259109311740898E-3</v>
      </c>
      <c r="G341" s="39">
        <f t="shared" si="55"/>
        <v>1.9483805668016194E-2</v>
      </c>
      <c r="H341" s="39">
        <f t="shared" si="59"/>
        <v>3.8967611336032389E-2</v>
      </c>
      <c r="I341" s="19">
        <f t="shared" si="56"/>
        <v>0.93522267206477727</v>
      </c>
      <c r="J341" s="52">
        <f t="shared" si="60"/>
        <v>-0.28997975708502022</v>
      </c>
      <c r="K341" s="52">
        <f t="shared" si="61"/>
        <v>3.8461538461538464E-2</v>
      </c>
      <c r="L341">
        <f t="shared" si="62"/>
        <v>-0.28997975708502027</v>
      </c>
      <c r="M341" s="37">
        <f t="shared" si="63"/>
        <v>0</v>
      </c>
    </row>
    <row r="342" spans="4:13" x14ac:dyDescent="0.3">
      <c r="D342">
        <f t="shared" si="64"/>
        <v>76</v>
      </c>
      <c r="E342" s="2">
        <f t="shared" si="57"/>
        <v>1.4615384615384615</v>
      </c>
      <c r="F342" s="39">
        <f t="shared" si="58"/>
        <v>6.153846153846153E-3</v>
      </c>
      <c r="G342" s="39">
        <f t="shared" si="55"/>
        <v>1.9487179487179485E-2</v>
      </c>
      <c r="H342" s="39">
        <f t="shared" si="59"/>
        <v>3.8974358974358969E-2</v>
      </c>
      <c r="I342" s="19">
        <f t="shared" si="56"/>
        <v>0.93538461538461537</v>
      </c>
      <c r="J342" s="52">
        <f t="shared" si="60"/>
        <v>-0.2943589743589744</v>
      </c>
      <c r="K342" s="52">
        <f t="shared" si="61"/>
        <v>3.8461538461538464E-2</v>
      </c>
      <c r="L342">
        <f t="shared" si="62"/>
        <v>-0.29435897435897435</v>
      </c>
      <c r="M342" s="37">
        <f t="shared" si="63"/>
        <v>0</v>
      </c>
    </row>
    <row r="343" spans="4:13" x14ac:dyDescent="0.3">
      <c r="D343">
        <f t="shared" si="64"/>
        <v>75</v>
      </c>
      <c r="E343" s="2">
        <f t="shared" si="57"/>
        <v>1.4423076923076923</v>
      </c>
      <c r="F343" s="39">
        <f t="shared" si="58"/>
        <v>5.9771309771309766E-3</v>
      </c>
      <c r="G343" s="39">
        <f t="shared" si="55"/>
        <v>1.9490644490644492E-2</v>
      </c>
      <c r="H343" s="39">
        <f t="shared" si="59"/>
        <v>3.8981288981288983E-2</v>
      </c>
      <c r="I343" s="19">
        <f t="shared" si="56"/>
        <v>0.9355509355509356</v>
      </c>
      <c r="J343" s="52">
        <f t="shared" si="60"/>
        <v>-0.29885654885654889</v>
      </c>
      <c r="K343" s="52">
        <f t="shared" si="61"/>
        <v>3.8461538461538464E-2</v>
      </c>
      <c r="L343">
        <f t="shared" si="62"/>
        <v>-0.29885654885654889</v>
      </c>
      <c r="M343" s="37">
        <f t="shared" si="63"/>
        <v>0</v>
      </c>
    </row>
    <row r="344" spans="4:13" x14ac:dyDescent="0.3">
      <c r="D344">
        <f t="shared" si="64"/>
        <v>74</v>
      </c>
      <c r="E344" s="2">
        <f t="shared" si="57"/>
        <v>1.4230769230769231</v>
      </c>
      <c r="F344" s="39">
        <f t="shared" si="58"/>
        <v>5.795574288724974E-3</v>
      </c>
      <c r="G344" s="39">
        <f t="shared" si="55"/>
        <v>1.9494204425711276E-2</v>
      </c>
      <c r="H344" s="39">
        <f t="shared" si="59"/>
        <v>3.8988408851422553E-2</v>
      </c>
      <c r="I344" s="19">
        <f t="shared" si="56"/>
        <v>0.93572181243414121</v>
      </c>
      <c r="J344" s="52">
        <f t="shared" si="60"/>
        <v>-0.30347734457323494</v>
      </c>
      <c r="K344" s="52">
        <f t="shared" si="61"/>
        <v>3.8461538461538464E-2</v>
      </c>
      <c r="L344">
        <f t="shared" si="62"/>
        <v>-0.303477344573235</v>
      </c>
      <c r="M344" s="37">
        <f t="shared" si="63"/>
        <v>0</v>
      </c>
    </row>
    <row r="345" spans="4:13" x14ac:dyDescent="0.3">
      <c r="D345">
        <f t="shared" si="64"/>
        <v>73</v>
      </c>
      <c r="E345" s="2">
        <f t="shared" si="57"/>
        <v>1.4038461538461537</v>
      </c>
      <c r="F345" s="39">
        <f t="shared" si="58"/>
        <v>5.6089743589743573E-3</v>
      </c>
      <c r="G345" s="39">
        <f t="shared" si="55"/>
        <v>1.9497863247863248E-2</v>
      </c>
      <c r="H345" s="39">
        <f t="shared" si="59"/>
        <v>3.8995726495726496E-2</v>
      </c>
      <c r="I345" s="19">
        <f t="shared" si="56"/>
        <v>0.9358974358974359</v>
      </c>
      <c r="J345" s="52">
        <f t="shared" si="60"/>
        <v>-0.30822649572649574</v>
      </c>
      <c r="K345" s="52">
        <f t="shared" si="61"/>
        <v>3.8461538461538464E-2</v>
      </c>
      <c r="L345">
        <f t="shared" si="62"/>
        <v>-0.30822649572649574</v>
      </c>
      <c r="M345" s="37">
        <f t="shared" si="63"/>
        <v>0</v>
      </c>
    </row>
    <row r="346" spans="4:13" x14ac:dyDescent="0.3">
      <c r="D346">
        <f t="shared" si="64"/>
        <v>72</v>
      </c>
      <c r="E346" s="2">
        <f t="shared" si="57"/>
        <v>1.3846153846153846</v>
      </c>
      <c r="F346" s="39">
        <f t="shared" si="58"/>
        <v>5.4171180931744311E-3</v>
      </c>
      <c r="G346" s="39">
        <f t="shared" si="55"/>
        <v>1.9501625135427952E-2</v>
      </c>
      <c r="H346" s="39">
        <f t="shared" si="59"/>
        <v>3.9003250270855903E-2</v>
      </c>
      <c r="I346" s="19">
        <f t="shared" si="56"/>
        <v>0.93607800650054163</v>
      </c>
      <c r="J346" s="52">
        <f t="shared" si="60"/>
        <v>-0.31310942578548207</v>
      </c>
      <c r="K346" s="52">
        <f t="shared" si="61"/>
        <v>3.8461538461538464E-2</v>
      </c>
      <c r="L346">
        <f t="shared" si="62"/>
        <v>-0.31310942578548212</v>
      </c>
      <c r="M346" s="37">
        <f t="shared" si="63"/>
        <v>0</v>
      </c>
    </row>
    <row r="347" spans="4:13" x14ac:dyDescent="0.3">
      <c r="D347">
        <f t="shared" si="64"/>
        <v>71</v>
      </c>
      <c r="E347" s="2">
        <f t="shared" si="57"/>
        <v>1.3653846153846154</v>
      </c>
      <c r="F347" s="39">
        <f t="shared" si="58"/>
        <v>5.2197802197802203E-3</v>
      </c>
      <c r="G347" s="39">
        <f t="shared" si="55"/>
        <v>1.9505494505494506E-2</v>
      </c>
      <c r="H347" s="39">
        <f t="shared" si="59"/>
        <v>3.9010989010989011E-2</v>
      </c>
      <c r="I347" s="19">
        <f t="shared" si="56"/>
        <v>0.93626373626373627</v>
      </c>
      <c r="J347" s="52">
        <f t="shared" si="60"/>
        <v>-0.31813186813186811</v>
      </c>
      <c r="K347" s="52">
        <f t="shared" si="61"/>
        <v>3.8461538461538464E-2</v>
      </c>
      <c r="L347">
        <f t="shared" si="62"/>
        <v>-0.31813186813186817</v>
      </c>
      <c r="M347" s="37">
        <f t="shared" si="63"/>
        <v>0</v>
      </c>
    </row>
    <row r="348" spans="4:13" x14ac:dyDescent="0.3">
      <c r="D348">
        <f t="shared" si="64"/>
        <v>70</v>
      </c>
      <c r="E348" s="2">
        <f t="shared" si="57"/>
        <v>1.3461538461538463</v>
      </c>
      <c r="F348" s="39">
        <f t="shared" si="58"/>
        <v>5.0167224080267577E-3</v>
      </c>
      <c r="G348" s="39">
        <f t="shared" si="55"/>
        <v>1.9509476031215164E-2</v>
      </c>
      <c r="H348" s="39">
        <f t="shared" si="59"/>
        <v>3.9018952062430327E-2</v>
      </c>
      <c r="I348" s="19">
        <f t="shared" si="56"/>
        <v>0.9364548494983278</v>
      </c>
      <c r="J348" s="52">
        <f t="shared" si="60"/>
        <v>-0.32329988851727975</v>
      </c>
      <c r="K348" s="52">
        <f t="shared" si="61"/>
        <v>3.8461538461538464E-2</v>
      </c>
      <c r="L348">
        <f t="shared" si="62"/>
        <v>-0.32329988851727981</v>
      </c>
      <c r="M348" s="37">
        <f t="shared" si="63"/>
        <v>0</v>
      </c>
    </row>
    <row r="349" spans="4:13" x14ac:dyDescent="0.3">
      <c r="D349">
        <f t="shared" si="64"/>
        <v>69</v>
      </c>
      <c r="E349" s="2">
        <f t="shared" si="57"/>
        <v>1.3269230769230769</v>
      </c>
      <c r="F349" s="39">
        <f t="shared" si="58"/>
        <v>4.8076923076923071E-3</v>
      </c>
      <c r="G349" s="39">
        <f t="shared" si="55"/>
        <v>1.9513574660633484E-2</v>
      </c>
      <c r="H349" s="39">
        <f t="shared" si="59"/>
        <v>3.9027149321266968E-2</v>
      </c>
      <c r="I349" s="19">
        <f t="shared" si="56"/>
        <v>0.93665158371040724</v>
      </c>
      <c r="J349" s="52">
        <f t="shared" si="60"/>
        <v>-0.3286199095022625</v>
      </c>
      <c r="K349" s="52">
        <f t="shared" si="61"/>
        <v>3.8461538461538464E-2</v>
      </c>
      <c r="L349">
        <f t="shared" si="62"/>
        <v>-0.32861990950226244</v>
      </c>
      <c r="M349" s="37">
        <f t="shared" si="63"/>
        <v>0</v>
      </c>
    </row>
    <row r="350" spans="4:13" x14ac:dyDescent="0.3">
      <c r="D350">
        <f t="shared" si="64"/>
        <v>68</v>
      </c>
      <c r="E350" s="2">
        <f t="shared" si="57"/>
        <v>1.3076923076923077</v>
      </c>
      <c r="F350" s="39">
        <f t="shared" si="58"/>
        <v>4.5924225028702642E-3</v>
      </c>
      <c r="G350" s="39">
        <f t="shared" si="55"/>
        <v>1.9517795637198621E-2</v>
      </c>
      <c r="H350" s="39">
        <f t="shared" si="59"/>
        <v>3.9035591274397242E-2</v>
      </c>
      <c r="I350" s="19">
        <f t="shared" si="56"/>
        <v>0.93685419058553387</v>
      </c>
      <c r="J350" s="52">
        <f t="shared" si="60"/>
        <v>-0.33409873708381177</v>
      </c>
      <c r="K350" s="52">
        <f t="shared" si="61"/>
        <v>3.8461538461538464E-2</v>
      </c>
      <c r="L350">
        <f t="shared" si="62"/>
        <v>-0.33409873708381171</v>
      </c>
      <c r="M350" s="37">
        <f t="shared" si="63"/>
        <v>0</v>
      </c>
    </row>
    <row r="351" spans="4:13" x14ac:dyDescent="0.3">
      <c r="D351">
        <f t="shared" si="64"/>
        <v>67</v>
      </c>
      <c r="E351" s="2">
        <f t="shared" si="57"/>
        <v>1.2884615384615385</v>
      </c>
      <c r="F351" s="39">
        <f t="shared" si="58"/>
        <v>4.3706293706293718E-3</v>
      </c>
      <c r="G351" s="39">
        <f t="shared" si="55"/>
        <v>1.9522144522144524E-2</v>
      </c>
      <c r="H351" s="39">
        <f t="shared" si="59"/>
        <v>3.9044289044289048E-2</v>
      </c>
      <c r="I351" s="19">
        <f t="shared" si="56"/>
        <v>0.93706293706293708</v>
      </c>
      <c r="J351" s="52">
        <f t="shared" si="60"/>
        <v>-0.33974358974358965</v>
      </c>
      <c r="K351" s="52">
        <f t="shared" si="61"/>
        <v>3.8461538461538464E-2</v>
      </c>
      <c r="L351">
        <f t="shared" si="62"/>
        <v>-0.33974358974358976</v>
      </c>
      <c r="M351" s="37">
        <f t="shared" si="63"/>
        <v>0</v>
      </c>
    </row>
    <row r="352" spans="4:13" x14ac:dyDescent="0.3">
      <c r="D352">
        <f t="shared" si="64"/>
        <v>66</v>
      </c>
      <c r="E352" s="2">
        <f t="shared" si="57"/>
        <v>1.2692307692307692</v>
      </c>
      <c r="F352" s="39">
        <f t="shared" si="58"/>
        <v>4.1420118343195259E-3</v>
      </c>
      <c r="G352" s="39">
        <f t="shared" si="55"/>
        <v>1.952662721893491E-2</v>
      </c>
      <c r="H352" s="39">
        <f t="shared" si="59"/>
        <v>3.9053254437869819E-2</v>
      </c>
      <c r="I352" s="19">
        <f t="shared" si="56"/>
        <v>0.93727810650887577</v>
      </c>
      <c r="J352" s="52">
        <f t="shared" si="60"/>
        <v>-0.34556213017751491</v>
      </c>
      <c r="K352" s="52">
        <f t="shared" si="61"/>
        <v>3.8461538461538464E-2</v>
      </c>
      <c r="L352">
        <f t="shared" si="62"/>
        <v>-0.34556213017751475</v>
      </c>
      <c r="M352" s="37">
        <f t="shared" si="63"/>
        <v>0</v>
      </c>
    </row>
    <row r="353" spans="4:13" x14ac:dyDescent="0.3">
      <c r="D353">
        <f t="shared" si="64"/>
        <v>65</v>
      </c>
      <c r="E353" s="2">
        <f t="shared" si="57"/>
        <v>1.25</v>
      </c>
      <c r="F353" s="39">
        <f t="shared" si="58"/>
        <v>3.90625E-3</v>
      </c>
      <c r="G353" s="39">
        <f t="shared" si="55"/>
        <v>1.953125E-2</v>
      </c>
      <c r="H353" s="39">
        <f t="shared" si="59"/>
        <v>3.90625E-2</v>
      </c>
      <c r="I353" s="19">
        <f t="shared" si="56"/>
        <v>0.9375</v>
      </c>
      <c r="J353" s="52">
        <f t="shared" si="60"/>
        <v>-0.3515625</v>
      </c>
      <c r="K353" s="52">
        <f t="shared" si="61"/>
        <v>3.8461538461538464E-2</v>
      </c>
      <c r="L353">
        <f t="shared" si="62"/>
        <v>-0.3515625</v>
      </c>
      <c r="M353" s="37">
        <f t="shared" si="63"/>
        <v>0</v>
      </c>
    </row>
    <row r="354" spans="4:13" x14ac:dyDescent="0.3">
      <c r="D354">
        <f t="shared" si="64"/>
        <v>64</v>
      </c>
      <c r="E354" s="2">
        <f t="shared" si="57"/>
        <v>1.2307692307692308</v>
      </c>
      <c r="F354" s="39">
        <f t="shared" si="58"/>
        <v>3.6630036630036643E-3</v>
      </c>
      <c r="G354" s="39">
        <f t="shared" si="55"/>
        <v>1.9536019536019536E-2</v>
      </c>
      <c r="H354" s="39">
        <f t="shared" si="59"/>
        <v>3.9072039072039072E-2</v>
      </c>
      <c r="I354" s="19">
        <f t="shared" si="56"/>
        <v>0.93772893772893773</v>
      </c>
      <c r="J354" s="52">
        <f t="shared" si="60"/>
        <v>-0.3577533577533577</v>
      </c>
      <c r="K354" s="52">
        <f t="shared" si="61"/>
        <v>3.8461538461538464E-2</v>
      </c>
      <c r="L354">
        <f t="shared" si="62"/>
        <v>-0.35775335775335776</v>
      </c>
      <c r="M354" s="37">
        <f t="shared" si="63"/>
        <v>0</v>
      </c>
    </row>
    <row r="355" spans="4:13" x14ac:dyDescent="0.3">
      <c r="D355">
        <f t="shared" si="64"/>
        <v>63</v>
      </c>
      <c r="E355" s="2">
        <f t="shared" si="57"/>
        <v>1.2115384615384615</v>
      </c>
      <c r="F355" s="39">
        <f t="shared" si="58"/>
        <v>3.4119106699751849E-3</v>
      </c>
      <c r="G355" s="39">
        <f t="shared" si="55"/>
        <v>1.9540942928039703E-2</v>
      </c>
      <c r="H355" s="39">
        <f t="shared" si="59"/>
        <v>3.9081885856079406E-2</v>
      </c>
      <c r="I355" s="19">
        <f t="shared" si="56"/>
        <v>0.93796526054590579</v>
      </c>
      <c r="J355" s="52">
        <f t="shared" si="60"/>
        <v>-0.36414392059553358</v>
      </c>
      <c r="K355" s="52">
        <f t="shared" si="61"/>
        <v>3.8461538461538464E-2</v>
      </c>
      <c r="L355">
        <f t="shared" si="62"/>
        <v>-0.36414392059553352</v>
      </c>
      <c r="M355" s="37">
        <f t="shared" si="63"/>
        <v>0</v>
      </c>
    </row>
    <row r="356" spans="4:13" x14ac:dyDescent="0.3">
      <c r="D356">
        <f t="shared" si="64"/>
        <v>62</v>
      </c>
      <c r="E356" s="2">
        <f t="shared" si="57"/>
        <v>1.1923076923076923</v>
      </c>
      <c r="F356" s="39">
        <f t="shared" si="58"/>
        <v>3.1525851197982341E-3</v>
      </c>
      <c r="G356" s="39">
        <f t="shared" si="55"/>
        <v>1.9546027742749054E-2</v>
      </c>
      <c r="H356" s="39">
        <f t="shared" si="59"/>
        <v>3.9092055485498108E-2</v>
      </c>
      <c r="I356" s="19">
        <f t="shared" si="56"/>
        <v>0.93820933165195464</v>
      </c>
      <c r="J356" s="52">
        <f t="shared" si="60"/>
        <v>-0.3707440100882724</v>
      </c>
      <c r="K356" s="52">
        <f t="shared" si="61"/>
        <v>3.8461538461538464E-2</v>
      </c>
      <c r="L356">
        <f t="shared" si="62"/>
        <v>-0.3707440100882724</v>
      </c>
      <c r="M356" s="37">
        <f t="shared" si="63"/>
        <v>0</v>
      </c>
    </row>
    <row r="357" spans="4:13" x14ac:dyDescent="0.3">
      <c r="D357">
        <f t="shared" si="64"/>
        <v>61</v>
      </c>
      <c r="E357" s="2">
        <f t="shared" si="57"/>
        <v>1.1730769230769231</v>
      </c>
      <c r="F357" s="39">
        <f t="shared" si="58"/>
        <v>2.8846153846153856E-3</v>
      </c>
      <c r="G357" s="39">
        <f t="shared" si="55"/>
        <v>1.9551282051282051E-2</v>
      </c>
      <c r="H357" s="39">
        <f t="shared" si="59"/>
        <v>3.9102564102564102E-2</v>
      </c>
      <c r="I357" s="19">
        <f t="shared" si="56"/>
        <v>0.93846153846153846</v>
      </c>
      <c r="J357" s="52">
        <f t="shared" si="60"/>
        <v>-0.37756410256410255</v>
      </c>
      <c r="K357" s="52">
        <f t="shared" si="61"/>
        <v>3.8461538461538464E-2</v>
      </c>
      <c r="L357">
        <f t="shared" si="62"/>
        <v>-0.37756410256410255</v>
      </c>
      <c r="M357" s="37">
        <f t="shared" si="63"/>
        <v>0</v>
      </c>
    </row>
    <row r="358" spans="4:13" x14ac:dyDescent="0.3">
      <c r="D358">
        <f t="shared" si="64"/>
        <v>60</v>
      </c>
      <c r="E358" s="2">
        <f t="shared" si="57"/>
        <v>1.1538461538461537</v>
      </c>
      <c r="F358" s="39">
        <f t="shared" si="58"/>
        <v>2.6075619295958265E-3</v>
      </c>
      <c r="G358" s="39">
        <f t="shared" si="55"/>
        <v>1.955671447196871E-2</v>
      </c>
      <c r="H358" s="39">
        <f t="shared" si="59"/>
        <v>3.911342894393742E-2</v>
      </c>
      <c r="I358" s="19">
        <f t="shared" si="56"/>
        <v>0.93872229465449797</v>
      </c>
      <c r="J358" s="52">
        <f t="shared" si="60"/>
        <v>-0.38461538461538458</v>
      </c>
      <c r="K358" s="52">
        <f t="shared" si="61"/>
        <v>3.8461538461538464E-2</v>
      </c>
      <c r="L358">
        <f t="shared" si="62"/>
        <v>-0.38461538461538469</v>
      </c>
      <c r="M358" s="37">
        <f t="shared" si="63"/>
        <v>0</v>
      </c>
    </row>
    <row r="359" spans="4:13" x14ac:dyDescent="0.3">
      <c r="D359">
        <f t="shared" si="64"/>
        <v>59</v>
      </c>
      <c r="E359" s="2">
        <f t="shared" si="57"/>
        <v>1.1346153846153846</v>
      </c>
      <c r="F359" s="39">
        <f t="shared" si="58"/>
        <v>2.3209549071618032E-3</v>
      </c>
      <c r="G359" s="39">
        <f t="shared" si="55"/>
        <v>1.9562334217506631E-2</v>
      </c>
      <c r="H359" s="39">
        <f t="shared" si="59"/>
        <v>3.9124668435013263E-2</v>
      </c>
      <c r="I359" s="19">
        <f t="shared" si="56"/>
        <v>0.93899204244031831</v>
      </c>
      <c r="J359" s="52">
        <f t="shared" si="60"/>
        <v>-0.39190981432360739</v>
      </c>
      <c r="K359" s="52">
        <f t="shared" si="61"/>
        <v>3.8461538461538464E-2</v>
      </c>
      <c r="L359">
        <f t="shared" si="62"/>
        <v>-0.39190981432360739</v>
      </c>
      <c r="M359" s="37">
        <f t="shared" si="63"/>
        <v>0</v>
      </c>
    </row>
    <row r="360" spans="4:13" x14ac:dyDescent="0.3">
      <c r="D360">
        <f t="shared" si="64"/>
        <v>58</v>
      </c>
      <c r="E360" s="2">
        <f t="shared" si="57"/>
        <v>1.1153846153846154</v>
      </c>
      <c r="F360" s="39">
        <f t="shared" si="58"/>
        <v>2.024291497975709E-3</v>
      </c>
      <c r="G360" s="39">
        <f t="shared" si="55"/>
        <v>1.9568151147098516E-2</v>
      </c>
      <c r="H360" s="39">
        <f t="shared" si="59"/>
        <v>3.9136302294197033E-2</v>
      </c>
      <c r="I360" s="19">
        <f t="shared" si="56"/>
        <v>0.93927125506072873</v>
      </c>
      <c r="J360" s="52">
        <f t="shared" si="60"/>
        <v>-0.39946018893387314</v>
      </c>
      <c r="K360" s="52">
        <f t="shared" si="61"/>
        <v>3.8461538461538464E-2</v>
      </c>
      <c r="L360">
        <f t="shared" si="62"/>
        <v>-0.39946018893387314</v>
      </c>
      <c r="M360" s="37">
        <f t="shared" si="63"/>
        <v>0</v>
      </c>
    </row>
    <row r="361" spans="4:13" x14ac:dyDescent="0.3">
      <c r="D361">
        <f t="shared" si="64"/>
        <v>57</v>
      </c>
      <c r="E361" s="2">
        <f t="shared" si="57"/>
        <v>1.0961538461538463</v>
      </c>
      <c r="F361" s="39">
        <f t="shared" si="58"/>
        <v>1.7170329670329687E-3</v>
      </c>
      <c r="G361" s="39">
        <f t="shared" si="55"/>
        <v>1.9574175824175824E-2</v>
      </c>
      <c r="H361" s="39">
        <f t="shared" si="59"/>
        <v>3.9148351648351648E-2</v>
      </c>
      <c r="I361" s="19">
        <f t="shared" si="56"/>
        <v>0.93956043956043955</v>
      </c>
      <c r="J361" s="52">
        <f t="shared" si="60"/>
        <v>-0.40728021978021978</v>
      </c>
      <c r="K361" s="52">
        <f t="shared" si="61"/>
        <v>3.8461538461538464E-2</v>
      </c>
      <c r="L361">
        <f t="shared" si="62"/>
        <v>-0.40728021978021972</v>
      </c>
      <c r="M361" s="37">
        <f t="shared" si="63"/>
        <v>0</v>
      </c>
    </row>
    <row r="362" spans="4:13" x14ac:dyDescent="0.3">
      <c r="D362">
        <f t="shared" si="64"/>
        <v>56</v>
      </c>
      <c r="E362" s="2">
        <f t="shared" si="57"/>
        <v>1.0769230769230769</v>
      </c>
      <c r="F362" s="39">
        <f t="shared" si="58"/>
        <v>1.3986013986013977E-3</v>
      </c>
      <c r="G362" s="39">
        <f t="shared" si="55"/>
        <v>1.9580419580419579E-2</v>
      </c>
      <c r="H362" s="39">
        <f t="shared" si="59"/>
        <v>3.9160839160839157E-2</v>
      </c>
      <c r="I362" s="19">
        <f t="shared" si="56"/>
        <v>0.93986013986013994</v>
      </c>
      <c r="J362" s="52">
        <f t="shared" si="60"/>
        <v>-0.41538461538461557</v>
      </c>
      <c r="K362" s="52">
        <f t="shared" si="61"/>
        <v>3.8461538461538464E-2</v>
      </c>
      <c r="L362">
        <f t="shared" si="62"/>
        <v>-0.41538461538461541</v>
      </c>
      <c r="M362" s="37">
        <f t="shared" si="63"/>
        <v>0</v>
      </c>
    </row>
    <row r="363" spans="4:13" x14ac:dyDescent="0.3">
      <c r="D363">
        <f t="shared" si="64"/>
        <v>55</v>
      </c>
      <c r="E363" s="2">
        <f t="shared" si="57"/>
        <v>1.0576923076923077</v>
      </c>
      <c r="F363" s="39">
        <f t="shared" si="58"/>
        <v>1.0683760683760687E-3</v>
      </c>
      <c r="G363" s="39">
        <f t="shared" si="55"/>
        <v>1.9586894586894586E-2</v>
      </c>
      <c r="H363" s="39">
        <f t="shared" si="59"/>
        <v>3.9173789173789171E-2</v>
      </c>
      <c r="I363" s="19">
        <f t="shared" si="56"/>
        <v>0.94017094017094016</v>
      </c>
      <c r="J363" s="52">
        <f t="shared" si="60"/>
        <v>-0.4237891737891738</v>
      </c>
      <c r="K363" s="52">
        <f t="shared" si="61"/>
        <v>3.8461538461538464E-2</v>
      </c>
      <c r="L363">
        <f t="shared" si="62"/>
        <v>-0.42378917378917375</v>
      </c>
      <c r="M363" s="37">
        <f t="shared" si="63"/>
        <v>0</v>
      </c>
    </row>
    <row r="364" spans="4:13" x14ac:dyDescent="0.3">
      <c r="D364">
        <f t="shared" si="64"/>
        <v>54</v>
      </c>
      <c r="E364" s="2">
        <f t="shared" si="57"/>
        <v>1.0384615384615385</v>
      </c>
      <c r="F364" s="39">
        <f t="shared" si="58"/>
        <v>7.2568940493468947E-4</v>
      </c>
      <c r="G364" s="39">
        <f t="shared" si="55"/>
        <v>1.9593613933236574E-2</v>
      </c>
      <c r="H364" s="39">
        <f t="shared" si="59"/>
        <v>3.9187227866473148E-2</v>
      </c>
      <c r="I364" s="19">
        <f t="shared" si="56"/>
        <v>0.94049346879535567</v>
      </c>
      <c r="J364" s="52">
        <f t="shared" si="60"/>
        <v>-0.43251088534107407</v>
      </c>
      <c r="K364" s="52">
        <f t="shared" si="61"/>
        <v>3.8461538461538464E-2</v>
      </c>
      <c r="L364">
        <f t="shared" si="62"/>
        <v>-0.43251088534107396</v>
      </c>
      <c r="M364" s="37">
        <f t="shared" si="63"/>
        <v>0</v>
      </c>
    </row>
    <row r="365" spans="4:13" x14ac:dyDescent="0.3">
      <c r="D365">
        <f t="shared" si="64"/>
        <v>53</v>
      </c>
      <c r="E365" s="2">
        <f t="shared" si="57"/>
        <v>1.0192307692307692</v>
      </c>
      <c r="F365" s="39">
        <f t="shared" si="58"/>
        <v>3.6982248520709928E-4</v>
      </c>
      <c r="G365" s="39">
        <f t="shared" si="55"/>
        <v>1.9600591715976331E-2</v>
      </c>
      <c r="H365" s="39">
        <f t="shared" si="59"/>
        <v>3.9201183431952662E-2</v>
      </c>
      <c r="I365" s="19">
        <f t="shared" si="56"/>
        <v>0.94082840236686394</v>
      </c>
      <c r="J365" s="52">
        <f t="shared" si="60"/>
        <v>-0.44156804733727817</v>
      </c>
      <c r="K365" s="52">
        <f t="shared" si="61"/>
        <v>3.8461538461538464E-2</v>
      </c>
      <c r="L365">
        <f t="shared" si="62"/>
        <v>-0.44156804733727806</v>
      </c>
      <c r="M365" s="37">
        <f t="shared" si="63"/>
        <v>0</v>
      </c>
    </row>
    <row r="366" spans="4:13" x14ac:dyDescent="0.3">
      <c r="D366">
        <f t="shared" si="64"/>
        <v>52</v>
      </c>
      <c r="E366" s="2">
        <f t="shared" si="57"/>
        <v>1</v>
      </c>
      <c r="F366" s="39">
        <f t="shared" si="58"/>
        <v>0</v>
      </c>
      <c r="G366" s="39">
        <f t="shared" si="55"/>
        <v>1.9607843137254902E-2</v>
      </c>
      <c r="H366" s="39">
        <f t="shared" si="59"/>
        <v>3.9215686274509803E-2</v>
      </c>
      <c r="I366" s="19">
        <f t="shared" si="56"/>
        <v>0.94117647058823528</v>
      </c>
      <c r="J366" s="52">
        <f t="shared" si="60"/>
        <v>-0.4509803921568627</v>
      </c>
      <c r="K366" s="52">
        <f t="shared" si="61"/>
        <v>3.8461538461538464E-2</v>
      </c>
      <c r="L366">
        <f t="shared" si="62"/>
        <v>-0.45098039215686275</v>
      </c>
      <c r="M366" s="37">
        <f t="shared" si="63"/>
        <v>0</v>
      </c>
    </row>
    <row r="367" spans="4:13" x14ac:dyDescent="0.3">
      <c r="D367">
        <f t="shared" si="64"/>
        <v>51</v>
      </c>
      <c r="E367" s="2">
        <f t="shared" si="57"/>
        <v>0.98076923076923073</v>
      </c>
      <c r="F367" s="39">
        <f t="shared" si="58"/>
        <v>-3.8461538461538548E-4</v>
      </c>
      <c r="G367" s="39">
        <f t="shared" si="55"/>
        <v>1.9615384615384614E-2</v>
      </c>
      <c r="H367" s="39">
        <f t="shared" si="59"/>
        <v>3.9230769230769229E-2</v>
      </c>
      <c r="I367" s="19">
        <f t="shared" si="56"/>
        <v>0.94153846153846166</v>
      </c>
      <c r="J367" s="52">
        <f t="shared" si="60"/>
        <v>-0.46076923076923093</v>
      </c>
      <c r="K367" s="52">
        <f t="shared" si="61"/>
        <v>3.8461538461538464E-2</v>
      </c>
      <c r="L367">
        <f t="shared" si="62"/>
        <v>-0.46076923076923082</v>
      </c>
      <c r="M367" s="37">
        <f t="shared" si="63"/>
        <v>0</v>
      </c>
    </row>
    <row r="368" spans="4:13" x14ac:dyDescent="0.3">
      <c r="D368">
        <f t="shared" si="64"/>
        <v>50</v>
      </c>
      <c r="E368" s="2">
        <f t="shared" si="57"/>
        <v>0.96153846153846156</v>
      </c>
      <c r="F368" s="39">
        <f t="shared" si="58"/>
        <v>-7.8492935635792729E-4</v>
      </c>
      <c r="G368" s="39">
        <f t="shared" si="55"/>
        <v>1.9623233908948195E-2</v>
      </c>
      <c r="H368" s="39">
        <f t="shared" si="59"/>
        <v>3.924646781789639E-2</v>
      </c>
      <c r="I368" s="19">
        <f t="shared" si="56"/>
        <v>0.94191522762951341</v>
      </c>
      <c r="J368" s="52">
        <f t="shared" si="60"/>
        <v>-0.4709576138147567</v>
      </c>
      <c r="K368" s="52">
        <f t="shared" si="61"/>
        <v>3.8461538461538464E-2</v>
      </c>
      <c r="L368">
        <f t="shared" si="62"/>
        <v>-0.47095761381475665</v>
      </c>
      <c r="M368" s="37">
        <f t="shared" si="63"/>
        <v>0</v>
      </c>
    </row>
    <row r="369" spans="4:13" x14ac:dyDescent="0.3">
      <c r="D369">
        <f t="shared" si="64"/>
        <v>49</v>
      </c>
      <c r="E369" s="2">
        <f t="shared" si="57"/>
        <v>0.94230769230769229</v>
      </c>
      <c r="F369" s="39">
        <f t="shared" si="58"/>
        <v>-1.2019230769230772E-3</v>
      </c>
      <c r="G369" s="39">
        <f t="shared" si="55"/>
        <v>1.9631410256410256E-2</v>
      </c>
      <c r="H369" s="39">
        <f t="shared" si="59"/>
        <v>3.9262820512820512E-2</v>
      </c>
      <c r="I369" s="19">
        <f t="shared" si="56"/>
        <v>0.9423076923076924</v>
      </c>
      <c r="J369" s="52">
        <f t="shared" si="60"/>
        <v>-0.48157051282051289</v>
      </c>
      <c r="K369" s="52">
        <f t="shared" si="61"/>
        <v>3.8461538461538464E-2</v>
      </c>
      <c r="L369">
        <f t="shared" si="62"/>
        <v>-0.48157051282051283</v>
      </c>
      <c r="M369" s="37">
        <f t="shared" si="63"/>
        <v>0</v>
      </c>
    </row>
    <row r="370" spans="4:13" x14ac:dyDescent="0.3">
      <c r="D370">
        <f t="shared" si="64"/>
        <v>48</v>
      </c>
      <c r="E370" s="2">
        <f t="shared" si="57"/>
        <v>0.92307692307692313</v>
      </c>
      <c r="F370" s="39">
        <f t="shared" si="58"/>
        <v>-1.6366612111292952E-3</v>
      </c>
      <c r="G370" s="39">
        <f t="shared" si="55"/>
        <v>1.9639934533551555E-2</v>
      </c>
      <c r="H370" s="39">
        <f t="shared" si="59"/>
        <v>3.927986906710311E-2</v>
      </c>
      <c r="I370" s="19">
        <f t="shared" si="56"/>
        <v>0.94271685761047475</v>
      </c>
      <c r="J370" s="52">
        <f t="shared" si="60"/>
        <v>-0.49263502454991825</v>
      </c>
      <c r="K370" s="52">
        <f t="shared" si="61"/>
        <v>3.8461538461538464E-2</v>
      </c>
      <c r="L370">
        <f t="shared" si="62"/>
        <v>-0.49263502454991814</v>
      </c>
      <c r="M370" s="37">
        <f t="shared" si="63"/>
        <v>0</v>
      </c>
    </row>
    <row r="371" spans="4:13" x14ac:dyDescent="0.3">
      <c r="D371">
        <f t="shared" si="64"/>
        <v>47</v>
      </c>
      <c r="E371" s="2">
        <f t="shared" si="57"/>
        <v>0.90384615384615385</v>
      </c>
      <c r="F371" s="39">
        <f t="shared" si="58"/>
        <v>-2.0903010033444815E-3</v>
      </c>
      <c r="G371" s="39">
        <f t="shared" si="55"/>
        <v>1.9648829431438128E-2</v>
      </c>
      <c r="H371" s="39">
        <f t="shared" si="59"/>
        <v>3.9297658862876256E-2</v>
      </c>
      <c r="I371" s="19">
        <f t="shared" si="56"/>
        <v>0.94314381270903003</v>
      </c>
      <c r="J371" s="52">
        <f t="shared" si="60"/>
        <v>-0.5041806020066889</v>
      </c>
      <c r="K371" s="52">
        <f t="shared" si="61"/>
        <v>3.8461538461538464E-2</v>
      </c>
      <c r="L371">
        <f t="shared" si="62"/>
        <v>-0.50418060200668902</v>
      </c>
      <c r="M371" s="37">
        <f t="shared" si="63"/>
        <v>0</v>
      </c>
    </row>
    <row r="372" spans="4:13" x14ac:dyDescent="0.3">
      <c r="D372">
        <f t="shared" si="64"/>
        <v>46</v>
      </c>
      <c r="E372" s="2">
        <f t="shared" si="57"/>
        <v>0.88461538461538458</v>
      </c>
      <c r="F372" s="39">
        <f t="shared" si="58"/>
        <v>-2.564102564102565E-3</v>
      </c>
      <c r="G372" s="39">
        <f t="shared" si="55"/>
        <v>1.9658119658119658E-2</v>
      </c>
      <c r="H372" s="39">
        <f t="shared" si="59"/>
        <v>3.9316239316239315E-2</v>
      </c>
      <c r="I372" s="19">
        <f t="shared" si="56"/>
        <v>0.94358974358974357</v>
      </c>
      <c r="J372" s="52">
        <f t="shared" si="60"/>
        <v>-0.51623931623931618</v>
      </c>
      <c r="K372" s="52">
        <f t="shared" si="61"/>
        <v>3.8461538461538464E-2</v>
      </c>
      <c r="L372">
        <f t="shared" si="62"/>
        <v>-0.51623931623931618</v>
      </c>
      <c r="M372" s="37">
        <f t="shared" si="63"/>
        <v>0</v>
      </c>
    </row>
    <row r="373" spans="4:13" x14ac:dyDescent="0.3">
      <c r="D373">
        <f t="shared" si="64"/>
        <v>45</v>
      </c>
      <c r="E373" s="2">
        <f t="shared" si="57"/>
        <v>0.86538461538461542</v>
      </c>
      <c r="F373" s="39">
        <f t="shared" si="58"/>
        <v>-3.0594405594405586E-3</v>
      </c>
      <c r="G373" s="39">
        <f t="shared" si="55"/>
        <v>1.9667832167832168E-2</v>
      </c>
      <c r="H373" s="39">
        <f t="shared" si="59"/>
        <v>3.9335664335664336E-2</v>
      </c>
      <c r="I373" s="19">
        <f t="shared" si="56"/>
        <v>0.94405594405594406</v>
      </c>
      <c r="J373" s="52">
        <f t="shared" si="60"/>
        <v>-0.52884615384615385</v>
      </c>
      <c r="K373" s="52">
        <f t="shared" si="61"/>
        <v>3.8461538461538464E-2</v>
      </c>
      <c r="L373">
        <f t="shared" si="62"/>
        <v>-0.52884615384615385</v>
      </c>
      <c r="M373" s="37">
        <f t="shared" si="63"/>
        <v>0</v>
      </c>
    </row>
    <row r="374" spans="4:13" x14ac:dyDescent="0.3">
      <c r="D374">
        <f t="shared" si="64"/>
        <v>44</v>
      </c>
      <c r="E374" s="2">
        <f t="shared" si="57"/>
        <v>0.84615384615384615</v>
      </c>
      <c r="F374" s="39">
        <f t="shared" si="58"/>
        <v>-3.5778175313059034E-3</v>
      </c>
      <c r="G374" s="39">
        <f t="shared" si="55"/>
        <v>1.9677996422182469E-2</v>
      </c>
      <c r="H374" s="39">
        <f t="shared" si="59"/>
        <v>3.9355992844364938E-2</v>
      </c>
      <c r="I374" s="19">
        <f t="shared" si="56"/>
        <v>0.94454382826475847</v>
      </c>
      <c r="J374" s="52">
        <f t="shared" si="60"/>
        <v>-0.54203935599284436</v>
      </c>
      <c r="K374" s="52">
        <f t="shared" si="61"/>
        <v>3.8461538461538464E-2</v>
      </c>
      <c r="L374">
        <f t="shared" si="62"/>
        <v>-0.54203935599284436</v>
      </c>
      <c r="M374" s="37">
        <f t="shared" si="63"/>
        <v>0</v>
      </c>
    </row>
    <row r="375" spans="4:13" x14ac:dyDescent="0.3">
      <c r="D375">
        <f t="shared" si="64"/>
        <v>43</v>
      </c>
      <c r="E375" s="2">
        <f t="shared" si="57"/>
        <v>0.82692307692307687</v>
      </c>
      <c r="F375" s="39">
        <f t="shared" si="58"/>
        <v>-4.1208791208791219E-3</v>
      </c>
      <c r="G375" s="39">
        <f t="shared" si="55"/>
        <v>1.9688644688644688E-2</v>
      </c>
      <c r="H375" s="39">
        <f t="shared" si="59"/>
        <v>3.9377289377289376E-2</v>
      </c>
      <c r="I375" s="19">
        <f t="shared" si="56"/>
        <v>0.94505494505494503</v>
      </c>
      <c r="J375" s="52">
        <f t="shared" si="60"/>
        <v>-0.55586080586080588</v>
      </c>
      <c r="K375" s="52">
        <f t="shared" si="61"/>
        <v>3.8461538461538464E-2</v>
      </c>
      <c r="L375">
        <f t="shared" si="62"/>
        <v>-0.55586080586080588</v>
      </c>
      <c r="M375" s="37">
        <f t="shared" si="63"/>
        <v>0</v>
      </c>
    </row>
    <row r="376" spans="4:13" x14ac:dyDescent="0.3">
      <c r="D376">
        <f t="shared" si="64"/>
        <v>42</v>
      </c>
      <c r="E376" s="2">
        <f t="shared" si="57"/>
        <v>0.80769230769230771</v>
      </c>
      <c r="F376" s="39">
        <f t="shared" si="58"/>
        <v>-4.6904315196998119E-3</v>
      </c>
      <c r="G376" s="39">
        <f t="shared" si="55"/>
        <v>1.9699812382739212E-2</v>
      </c>
      <c r="H376" s="39">
        <f t="shared" si="59"/>
        <v>3.9399624765478425E-2</v>
      </c>
      <c r="I376" s="19">
        <f t="shared" si="56"/>
        <v>0.9455909943714822</v>
      </c>
      <c r="J376" s="52">
        <f t="shared" si="60"/>
        <v>-0.57035647279549717</v>
      </c>
      <c r="K376" s="52">
        <f t="shared" si="61"/>
        <v>3.8461538461538464E-2</v>
      </c>
      <c r="L376">
        <f t="shared" si="62"/>
        <v>-0.57035647279549717</v>
      </c>
      <c r="M376" s="37">
        <f t="shared" si="63"/>
        <v>0</v>
      </c>
    </row>
    <row r="377" spans="4:13" x14ac:dyDescent="0.3">
      <c r="D377">
        <f t="shared" si="64"/>
        <v>41</v>
      </c>
      <c r="E377" s="2">
        <f t="shared" si="57"/>
        <v>0.78846153846153844</v>
      </c>
      <c r="F377" s="39">
        <f t="shared" si="58"/>
        <v>-5.2884615384615388E-3</v>
      </c>
      <c r="G377" s="39">
        <f t="shared" si="55"/>
        <v>1.9711538461538461E-2</v>
      </c>
      <c r="H377" s="39">
        <f t="shared" si="59"/>
        <v>3.9423076923076922E-2</v>
      </c>
      <c r="I377" s="19">
        <f t="shared" si="56"/>
        <v>0.94615384615384623</v>
      </c>
      <c r="J377" s="52">
        <f t="shared" si="60"/>
        <v>-0.58557692307692322</v>
      </c>
      <c r="K377" s="52">
        <f t="shared" si="61"/>
        <v>3.8461538461538464E-2</v>
      </c>
      <c r="L377">
        <f t="shared" si="62"/>
        <v>-0.58557692307692311</v>
      </c>
      <c r="M377" s="37">
        <f t="shared" si="63"/>
        <v>0</v>
      </c>
    </row>
    <row r="378" spans="4:13" x14ac:dyDescent="0.3">
      <c r="D378">
        <f t="shared" si="64"/>
        <v>40</v>
      </c>
      <c r="E378" s="2">
        <f t="shared" si="57"/>
        <v>0.76923076923076927</v>
      </c>
      <c r="F378" s="39">
        <f t="shared" si="58"/>
        <v>-5.9171597633136085E-3</v>
      </c>
      <c r="G378" s="39">
        <f t="shared" si="55"/>
        <v>1.9723865877712032E-2</v>
      </c>
      <c r="H378" s="39">
        <f t="shared" si="59"/>
        <v>3.9447731755424063E-2</v>
      </c>
      <c r="I378" s="19">
        <f t="shared" si="56"/>
        <v>0.94674556213017758</v>
      </c>
      <c r="J378" s="52">
        <f t="shared" si="60"/>
        <v>-0.60157790927021693</v>
      </c>
      <c r="K378" s="52">
        <f t="shared" si="61"/>
        <v>3.8461538461538464E-2</v>
      </c>
      <c r="L378">
        <f t="shared" si="62"/>
        <v>-0.60157790927021693</v>
      </c>
      <c r="M378" s="37">
        <f t="shared" si="63"/>
        <v>0</v>
      </c>
    </row>
    <row r="379" spans="4:13" x14ac:dyDescent="0.3">
      <c r="D379">
        <f t="shared" si="64"/>
        <v>39</v>
      </c>
      <c r="E379" s="2">
        <f t="shared" si="57"/>
        <v>0.75</v>
      </c>
      <c r="F379" s="39">
        <f t="shared" si="58"/>
        <v>-6.5789473684210523E-3</v>
      </c>
      <c r="G379" s="39">
        <f t="shared" si="55"/>
        <v>1.9736842105263157E-2</v>
      </c>
      <c r="H379" s="39">
        <f t="shared" si="59"/>
        <v>3.9473684210526314E-2</v>
      </c>
      <c r="I379" s="19">
        <f t="shared" si="56"/>
        <v>0.94736842105263153</v>
      </c>
      <c r="J379" s="52">
        <f t="shared" si="60"/>
        <v>-0.61842105263157887</v>
      </c>
      <c r="K379" s="52">
        <f t="shared" si="61"/>
        <v>3.8461538461538464E-2</v>
      </c>
      <c r="L379">
        <f t="shared" si="62"/>
        <v>-0.61842105263157898</v>
      </c>
      <c r="M379" s="37">
        <f t="shared" si="63"/>
        <v>0</v>
      </c>
    </row>
    <row r="380" spans="4:13" x14ac:dyDescent="0.3">
      <c r="D380">
        <f t="shared" si="64"/>
        <v>38</v>
      </c>
      <c r="E380" s="2">
        <f t="shared" si="57"/>
        <v>0.73076923076923073</v>
      </c>
      <c r="F380" s="39">
        <f t="shared" si="58"/>
        <v>-7.2765072765072778E-3</v>
      </c>
      <c r="G380" s="39">
        <f t="shared" si="55"/>
        <v>1.9750519750519748E-2</v>
      </c>
      <c r="H380" s="39">
        <f t="shared" si="59"/>
        <v>3.9501039501039496E-2</v>
      </c>
      <c r="I380" s="19">
        <f t="shared" si="56"/>
        <v>0.94802494802494808</v>
      </c>
      <c r="J380" s="52">
        <f t="shared" si="60"/>
        <v>-0.63617463617463632</v>
      </c>
      <c r="K380" s="52">
        <f t="shared" si="61"/>
        <v>3.8461538461538464E-2</v>
      </c>
      <c r="L380">
        <f t="shared" si="62"/>
        <v>-0.63617463617463621</v>
      </c>
      <c r="M380" s="37">
        <f t="shared" si="63"/>
        <v>0</v>
      </c>
    </row>
    <row r="381" spans="4:13" x14ac:dyDescent="0.3">
      <c r="D381">
        <f t="shared" si="64"/>
        <v>37</v>
      </c>
      <c r="E381" s="2">
        <f t="shared" si="57"/>
        <v>0.71153846153846156</v>
      </c>
      <c r="F381" s="39">
        <f t="shared" si="58"/>
        <v>-8.0128205128205121E-3</v>
      </c>
      <c r="G381" s="39">
        <f t="shared" si="55"/>
        <v>1.9764957264957264E-2</v>
      </c>
      <c r="H381" s="39">
        <f t="shared" si="59"/>
        <v>3.9529914529914528E-2</v>
      </c>
      <c r="I381" s="19">
        <f t="shared" si="56"/>
        <v>0.94871794871794868</v>
      </c>
      <c r="J381" s="52">
        <f t="shared" si="60"/>
        <v>-0.65491452991452981</v>
      </c>
      <c r="K381" s="52">
        <f t="shared" si="61"/>
        <v>3.8461538461538464E-2</v>
      </c>
      <c r="L381">
        <f t="shared" si="62"/>
        <v>-0.65491452991452992</v>
      </c>
      <c r="M381" s="37">
        <f t="shared" si="63"/>
        <v>0</v>
      </c>
    </row>
    <row r="382" spans="4:13" x14ac:dyDescent="0.3">
      <c r="D382">
        <f t="shared" si="64"/>
        <v>36</v>
      </c>
      <c r="E382" s="2">
        <f t="shared" si="57"/>
        <v>0.69230769230769229</v>
      </c>
      <c r="F382" s="39">
        <f t="shared" si="58"/>
        <v>-8.7912087912087912E-3</v>
      </c>
      <c r="G382" s="39">
        <f t="shared" si="55"/>
        <v>1.9780219780219779E-2</v>
      </c>
      <c r="H382" s="39">
        <f t="shared" si="59"/>
        <v>3.9560439560439559E-2</v>
      </c>
      <c r="I382" s="19">
        <f t="shared" si="56"/>
        <v>0.94945054945054941</v>
      </c>
      <c r="J382" s="52">
        <f t="shared" si="60"/>
        <v>-0.67472527472527466</v>
      </c>
      <c r="K382" s="52">
        <f t="shared" si="61"/>
        <v>3.8461538461538464E-2</v>
      </c>
      <c r="L382">
        <f t="shared" si="62"/>
        <v>-0.67472527472527477</v>
      </c>
      <c r="M382" s="37">
        <f t="shared" si="63"/>
        <v>0</v>
      </c>
    </row>
    <row r="383" spans="4:13" x14ac:dyDescent="0.3">
      <c r="D383">
        <f t="shared" si="64"/>
        <v>35</v>
      </c>
      <c r="E383" s="2">
        <f t="shared" si="57"/>
        <v>0.67307692307692313</v>
      </c>
      <c r="F383" s="39">
        <f t="shared" si="58"/>
        <v>-9.6153846153846142E-3</v>
      </c>
      <c r="G383" s="39">
        <f t="shared" si="55"/>
        <v>1.979638009049774E-2</v>
      </c>
      <c r="H383" s="39">
        <f t="shared" si="59"/>
        <v>3.959276018099548E-2</v>
      </c>
      <c r="I383" s="19">
        <f t="shared" si="56"/>
        <v>0.95022624434389136</v>
      </c>
      <c r="J383" s="52">
        <f t="shared" si="60"/>
        <v>-0.69570135746606321</v>
      </c>
      <c r="K383" s="52">
        <f t="shared" si="61"/>
        <v>3.8461538461538464E-2</v>
      </c>
      <c r="L383">
        <f t="shared" si="62"/>
        <v>-0.69570135746606332</v>
      </c>
      <c r="M383" s="37">
        <f t="shared" si="63"/>
        <v>0</v>
      </c>
    </row>
    <row r="384" spans="4:13" x14ac:dyDescent="0.3">
      <c r="D384">
        <f t="shared" si="64"/>
        <v>34</v>
      </c>
      <c r="E384" s="2">
        <f t="shared" si="57"/>
        <v>0.65384615384615385</v>
      </c>
      <c r="F384" s="39">
        <f t="shared" si="58"/>
        <v>-1.048951048951049E-2</v>
      </c>
      <c r="G384" s="39">
        <f t="shared" si="55"/>
        <v>1.9813519813519812E-2</v>
      </c>
      <c r="H384" s="39">
        <f t="shared" si="59"/>
        <v>3.9627039627039624E-2</v>
      </c>
      <c r="I384" s="19">
        <f t="shared" si="56"/>
        <v>0.95104895104895093</v>
      </c>
      <c r="J384" s="52">
        <f t="shared" si="60"/>
        <v>-0.71794871794871784</v>
      </c>
      <c r="K384" s="52">
        <f t="shared" si="61"/>
        <v>3.8461538461538464E-2</v>
      </c>
      <c r="L384">
        <f t="shared" si="62"/>
        <v>-0.71794871794871795</v>
      </c>
      <c r="M384" s="37">
        <f t="shared" si="63"/>
        <v>0</v>
      </c>
    </row>
    <row r="385" spans="4:13" x14ac:dyDescent="0.3">
      <c r="D385">
        <f t="shared" si="64"/>
        <v>33</v>
      </c>
      <c r="E385" s="2">
        <f t="shared" si="57"/>
        <v>0.63461538461538458</v>
      </c>
      <c r="F385" s="39">
        <f t="shared" si="58"/>
        <v>-1.1418269230769232E-2</v>
      </c>
      <c r="G385" s="39">
        <f t="shared" si="55"/>
        <v>1.9831730769230768E-2</v>
      </c>
      <c r="H385" s="39">
        <f t="shared" si="59"/>
        <v>3.9663461538461536E-2</v>
      </c>
      <c r="I385" s="19">
        <f t="shared" si="56"/>
        <v>0.95192307692307687</v>
      </c>
      <c r="J385" s="52">
        <f t="shared" si="60"/>
        <v>-0.74158653846153844</v>
      </c>
      <c r="K385" s="52">
        <f t="shared" si="61"/>
        <v>3.8461538461538464E-2</v>
      </c>
      <c r="L385">
        <f t="shared" si="62"/>
        <v>-0.74158653846153844</v>
      </c>
      <c r="M385" s="37">
        <f t="shared" si="63"/>
        <v>0</v>
      </c>
    </row>
    <row r="386" spans="4:13" x14ac:dyDescent="0.3">
      <c r="D386">
        <f t="shared" si="64"/>
        <v>32</v>
      </c>
      <c r="E386" s="2">
        <f t="shared" si="57"/>
        <v>0.61538461538461542</v>
      </c>
      <c r="F386" s="39">
        <f t="shared" si="58"/>
        <v>-1.2406947890818858E-2</v>
      </c>
      <c r="G386" s="39">
        <f t="shared" ref="G386:G418" si="65">+(E386)/(52*E386-1)</f>
        <v>1.9851116625310174E-2</v>
      </c>
      <c r="H386" s="39">
        <f t="shared" si="59"/>
        <v>3.9702233250620347E-2</v>
      </c>
      <c r="I386" s="19">
        <f t="shared" ref="I386:I418" si="66">1-F386-H386-G386</f>
        <v>0.95285359801488834</v>
      </c>
      <c r="J386" s="52">
        <f t="shared" si="60"/>
        <v>-0.76674937965260548</v>
      </c>
      <c r="K386" s="52">
        <f t="shared" si="61"/>
        <v>3.8461538461538464E-2</v>
      </c>
      <c r="L386">
        <f t="shared" si="62"/>
        <v>-0.76674937965260548</v>
      </c>
      <c r="M386" s="37">
        <f t="shared" si="63"/>
        <v>0</v>
      </c>
    </row>
    <row r="387" spans="4:13" x14ac:dyDescent="0.3">
      <c r="D387">
        <f t="shared" si="64"/>
        <v>31</v>
      </c>
      <c r="E387" s="2">
        <f t="shared" ref="E387:E418" si="67">+D387/52</f>
        <v>0.59615384615384615</v>
      </c>
      <c r="F387" s="39">
        <f t="shared" ref="F387:F418" si="68">+(E387-1)/(52*E387-1)</f>
        <v>-1.3461538461538462E-2</v>
      </c>
      <c r="G387" s="39">
        <f t="shared" si="65"/>
        <v>1.9871794871794871E-2</v>
      </c>
      <c r="H387" s="39">
        <f t="shared" ref="H387:H418" si="69">+(2*E387)/(52*E387-1)</f>
        <v>3.9743589743589741E-2</v>
      </c>
      <c r="I387" s="19">
        <f t="shared" si="66"/>
        <v>0.95384615384615379</v>
      </c>
      <c r="J387" s="52">
        <f t="shared" ref="J387:J418" si="70">+$B$2*F387+$B$3*G387+$B$4*H387-I387</f>
        <v>-0.79358974358974355</v>
      </c>
      <c r="K387" s="52">
        <f t="shared" ref="K387:K418" si="71">+($B$2+$B$3+2*$B$4-48)/52</f>
        <v>3.8461538461538464E-2</v>
      </c>
      <c r="L387">
        <f t="shared" ref="L387:L418" si="72">+((E387*($B$2+$B$3+2*$B$4-48)-$B$2)/(52*E387-1))</f>
        <v>-0.79358974358974355</v>
      </c>
      <c r="M387" s="37">
        <f t="shared" ref="M387:M418" si="73">+J387-L387</f>
        <v>0</v>
      </c>
    </row>
    <row r="388" spans="4:13" x14ac:dyDescent="0.3">
      <c r="D388">
        <f t="shared" ref="D388:D418" si="74">+D387-1</f>
        <v>30</v>
      </c>
      <c r="E388" s="2">
        <f t="shared" si="67"/>
        <v>0.57692307692307687</v>
      </c>
      <c r="F388" s="39">
        <f t="shared" si="68"/>
        <v>-1.4588859416445627E-2</v>
      </c>
      <c r="G388" s="39">
        <f t="shared" si="65"/>
        <v>1.9893899204244031E-2</v>
      </c>
      <c r="H388" s="39">
        <f t="shared" si="69"/>
        <v>3.9787798408488062E-2</v>
      </c>
      <c r="I388" s="19">
        <f t="shared" si="66"/>
        <v>0.9549071618037136</v>
      </c>
      <c r="J388" s="52">
        <f t="shared" si="70"/>
        <v>-0.82228116710875354</v>
      </c>
      <c r="K388" s="52">
        <f t="shared" si="71"/>
        <v>3.8461538461538464E-2</v>
      </c>
      <c r="L388">
        <f t="shared" si="72"/>
        <v>-0.82228116710875343</v>
      </c>
      <c r="M388" s="37">
        <f t="shared" si="73"/>
        <v>0</v>
      </c>
    </row>
    <row r="389" spans="4:13" x14ac:dyDescent="0.3">
      <c r="D389">
        <f t="shared" si="74"/>
        <v>29</v>
      </c>
      <c r="E389" s="2">
        <f t="shared" si="67"/>
        <v>0.55769230769230771</v>
      </c>
      <c r="F389" s="39">
        <f t="shared" si="68"/>
        <v>-1.5796703296703296E-2</v>
      </c>
      <c r="G389" s="39">
        <f t="shared" si="65"/>
        <v>1.991758241758242E-2</v>
      </c>
      <c r="H389" s="39">
        <f t="shared" si="69"/>
        <v>3.9835164835164839E-2</v>
      </c>
      <c r="I389" s="19">
        <f t="shared" si="66"/>
        <v>0.95604395604395598</v>
      </c>
      <c r="J389" s="52">
        <f t="shared" si="70"/>
        <v>-0.85302197802197788</v>
      </c>
      <c r="K389" s="52">
        <f t="shared" si="71"/>
        <v>3.8461538461538464E-2</v>
      </c>
      <c r="L389">
        <f t="shared" si="72"/>
        <v>-0.85302197802197799</v>
      </c>
      <c r="M389" s="37">
        <f t="shared" si="73"/>
        <v>0</v>
      </c>
    </row>
    <row r="390" spans="4:13" x14ac:dyDescent="0.3">
      <c r="D390">
        <f t="shared" si="74"/>
        <v>28</v>
      </c>
      <c r="E390" s="2">
        <f t="shared" si="67"/>
        <v>0.53846153846153844</v>
      </c>
      <c r="F390" s="39">
        <f t="shared" si="68"/>
        <v>-1.7094017094017096E-2</v>
      </c>
      <c r="G390" s="39">
        <f t="shared" si="65"/>
        <v>1.9943019943019943E-2</v>
      </c>
      <c r="H390" s="39">
        <f t="shared" si="69"/>
        <v>3.9886039886039885E-2</v>
      </c>
      <c r="I390" s="19">
        <f t="shared" si="66"/>
        <v>0.95726495726495719</v>
      </c>
      <c r="J390" s="52">
        <f t="shared" si="70"/>
        <v>-0.88603988603988604</v>
      </c>
      <c r="K390" s="52">
        <f t="shared" si="71"/>
        <v>3.8461538461538464E-2</v>
      </c>
      <c r="L390">
        <f t="shared" si="72"/>
        <v>-0.88603988603988604</v>
      </c>
      <c r="M390" s="37">
        <f t="shared" si="73"/>
        <v>0</v>
      </c>
    </row>
    <row r="391" spans="4:13" x14ac:dyDescent="0.3">
      <c r="D391">
        <f t="shared" si="74"/>
        <v>27</v>
      </c>
      <c r="E391" s="2">
        <f t="shared" si="67"/>
        <v>0.51923076923076927</v>
      </c>
      <c r="F391" s="39">
        <f t="shared" si="68"/>
        <v>-1.8491124260355027E-2</v>
      </c>
      <c r="G391" s="39">
        <f t="shared" si="65"/>
        <v>1.997041420118343E-2</v>
      </c>
      <c r="H391" s="39">
        <f t="shared" si="69"/>
        <v>3.994082840236686E-2</v>
      </c>
      <c r="I391" s="19">
        <f t="shared" si="66"/>
        <v>0.95857988165680463</v>
      </c>
      <c r="J391" s="52">
        <f t="shared" si="70"/>
        <v>-0.92159763313609466</v>
      </c>
      <c r="K391" s="52">
        <f t="shared" si="71"/>
        <v>3.8461538461538464E-2</v>
      </c>
      <c r="L391">
        <f t="shared" si="72"/>
        <v>-0.92159763313609444</v>
      </c>
      <c r="M391" s="37">
        <f t="shared" si="73"/>
        <v>0</v>
      </c>
    </row>
    <row r="392" spans="4:13" x14ac:dyDescent="0.3">
      <c r="D392">
        <f t="shared" si="74"/>
        <v>26</v>
      </c>
      <c r="E392" s="2">
        <f t="shared" si="67"/>
        <v>0.5</v>
      </c>
      <c r="F392" s="39">
        <f t="shared" si="68"/>
        <v>-0.02</v>
      </c>
      <c r="G392" s="39">
        <f t="shared" si="65"/>
        <v>0.02</v>
      </c>
      <c r="H392" s="39">
        <f t="shared" si="69"/>
        <v>0.04</v>
      </c>
      <c r="I392" s="19">
        <f t="shared" si="66"/>
        <v>0.96</v>
      </c>
      <c r="J392" s="52">
        <f t="shared" si="70"/>
        <v>-0.96</v>
      </c>
      <c r="K392" s="52">
        <f t="shared" si="71"/>
        <v>3.8461538461538464E-2</v>
      </c>
      <c r="L392">
        <f t="shared" si="72"/>
        <v>-0.96</v>
      </c>
      <c r="M392" s="37">
        <f t="shared" si="73"/>
        <v>0</v>
      </c>
    </row>
    <row r="393" spans="4:13" x14ac:dyDescent="0.3">
      <c r="D393">
        <f t="shared" si="74"/>
        <v>25</v>
      </c>
      <c r="E393" s="2">
        <f t="shared" si="67"/>
        <v>0.48076923076923078</v>
      </c>
      <c r="F393" s="39">
        <f t="shared" si="68"/>
        <v>-2.1634615384615381E-2</v>
      </c>
      <c r="G393" s="39">
        <f t="shared" si="65"/>
        <v>2.0032051282051284E-2</v>
      </c>
      <c r="H393" s="39">
        <f t="shared" si="69"/>
        <v>4.0064102564102567E-2</v>
      </c>
      <c r="I393" s="19">
        <f t="shared" si="66"/>
        <v>0.96153846153846156</v>
      </c>
      <c r="J393" s="52">
        <f t="shared" si="70"/>
        <v>-1.0016025641025639</v>
      </c>
      <c r="K393" s="52">
        <f t="shared" si="71"/>
        <v>3.8461538461538464E-2</v>
      </c>
      <c r="L393">
        <f t="shared" si="72"/>
        <v>-1.0016025641025641</v>
      </c>
      <c r="M393" s="37">
        <f t="shared" si="73"/>
        <v>0</v>
      </c>
    </row>
    <row r="394" spans="4:13" x14ac:dyDescent="0.3">
      <c r="D394">
        <f t="shared" si="74"/>
        <v>24</v>
      </c>
      <c r="E394" s="2">
        <f t="shared" si="67"/>
        <v>0.46153846153846156</v>
      </c>
      <c r="F394" s="39">
        <f t="shared" si="68"/>
        <v>-2.3411371237458192E-2</v>
      </c>
      <c r="G394" s="39">
        <f t="shared" si="65"/>
        <v>2.0066889632107024E-2</v>
      </c>
      <c r="H394" s="39">
        <f t="shared" si="69"/>
        <v>4.0133779264214048E-2</v>
      </c>
      <c r="I394" s="19">
        <f t="shared" si="66"/>
        <v>0.96321070234113715</v>
      </c>
      <c r="J394" s="52">
        <f t="shared" si="70"/>
        <v>-1.0468227424749164</v>
      </c>
      <c r="K394" s="52">
        <f t="shared" si="71"/>
        <v>3.8461538461538464E-2</v>
      </c>
      <c r="L394">
        <f t="shared" si="72"/>
        <v>-1.0468227424749164</v>
      </c>
      <c r="M394" s="37">
        <f t="shared" si="73"/>
        <v>0</v>
      </c>
    </row>
    <row r="395" spans="4:13" x14ac:dyDescent="0.3">
      <c r="D395">
        <f t="shared" si="74"/>
        <v>23</v>
      </c>
      <c r="E395" s="2">
        <f t="shared" si="67"/>
        <v>0.44230769230769229</v>
      </c>
      <c r="F395" s="39">
        <f t="shared" si="68"/>
        <v>-2.5349650349650352E-2</v>
      </c>
      <c r="G395" s="39">
        <f t="shared" si="65"/>
        <v>2.0104895104895104E-2</v>
      </c>
      <c r="H395" s="39">
        <f t="shared" si="69"/>
        <v>4.0209790209790208E-2</v>
      </c>
      <c r="I395" s="19">
        <f t="shared" si="66"/>
        <v>0.96503496503496511</v>
      </c>
      <c r="J395" s="52">
        <f t="shared" si="70"/>
        <v>-1.0961538461538463</v>
      </c>
      <c r="K395" s="52">
        <f t="shared" si="71"/>
        <v>3.8461538461538464E-2</v>
      </c>
      <c r="L395">
        <f t="shared" si="72"/>
        <v>-1.0961538461538463</v>
      </c>
      <c r="M395" s="37">
        <f t="shared" si="73"/>
        <v>0</v>
      </c>
    </row>
    <row r="396" spans="4:13" x14ac:dyDescent="0.3">
      <c r="D396">
        <f t="shared" si="74"/>
        <v>22</v>
      </c>
      <c r="E396" s="2">
        <f t="shared" si="67"/>
        <v>0.42307692307692307</v>
      </c>
      <c r="F396" s="39">
        <f t="shared" si="68"/>
        <v>-2.7472527472527469E-2</v>
      </c>
      <c r="G396" s="39">
        <f t="shared" si="65"/>
        <v>2.0146520146520148E-2</v>
      </c>
      <c r="H396" s="39">
        <f t="shared" si="69"/>
        <v>4.0293040293040296E-2</v>
      </c>
      <c r="I396" s="19">
        <f t="shared" si="66"/>
        <v>0.96703296703296693</v>
      </c>
      <c r="J396" s="52">
        <f t="shared" si="70"/>
        <v>-1.1501831501831499</v>
      </c>
      <c r="K396" s="52">
        <f t="shared" si="71"/>
        <v>3.8461538461538464E-2</v>
      </c>
      <c r="L396">
        <f t="shared" si="72"/>
        <v>-1.1501831501831501</v>
      </c>
      <c r="M396" s="37">
        <f t="shared" si="73"/>
        <v>0</v>
      </c>
    </row>
    <row r="397" spans="4:13" x14ac:dyDescent="0.3">
      <c r="D397">
        <f t="shared" si="74"/>
        <v>21</v>
      </c>
      <c r="E397" s="2">
        <f t="shared" si="67"/>
        <v>0.40384615384615385</v>
      </c>
      <c r="F397" s="39">
        <f t="shared" si="68"/>
        <v>-2.9807692307692306E-2</v>
      </c>
      <c r="G397" s="39">
        <f t="shared" si="65"/>
        <v>2.0192307692307693E-2</v>
      </c>
      <c r="H397" s="39">
        <f t="shared" si="69"/>
        <v>4.0384615384615387E-2</v>
      </c>
      <c r="I397" s="19">
        <f t="shared" si="66"/>
        <v>0.96923076923076912</v>
      </c>
      <c r="J397" s="52">
        <f t="shared" si="70"/>
        <v>-1.2096153846153843</v>
      </c>
      <c r="K397" s="52">
        <f t="shared" si="71"/>
        <v>3.8461538461538464E-2</v>
      </c>
      <c r="L397">
        <f t="shared" si="72"/>
        <v>-1.2096153846153848</v>
      </c>
      <c r="M397" s="37">
        <f t="shared" si="73"/>
        <v>0</v>
      </c>
    </row>
    <row r="398" spans="4:13" x14ac:dyDescent="0.3">
      <c r="D398">
        <f t="shared" si="74"/>
        <v>20</v>
      </c>
      <c r="E398" s="2">
        <f t="shared" si="67"/>
        <v>0.38461538461538464</v>
      </c>
      <c r="F398" s="39">
        <f t="shared" si="68"/>
        <v>-3.2388663967611336E-2</v>
      </c>
      <c r="G398" s="39">
        <f t="shared" si="65"/>
        <v>2.0242914979757085E-2</v>
      </c>
      <c r="H398" s="39">
        <f t="shared" si="69"/>
        <v>4.048582995951417E-2</v>
      </c>
      <c r="I398" s="19">
        <f t="shared" si="66"/>
        <v>0.97165991902834015</v>
      </c>
      <c r="J398" s="52">
        <f t="shared" si="70"/>
        <v>-1.2753036437246963</v>
      </c>
      <c r="K398" s="52">
        <f t="shared" si="71"/>
        <v>3.8461538461538464E-2</v>
      </c>
      <c r="L398">
        <f t="shared" si="72"/>
        <v>-1.2753036437246963</v>
      </c>
      <c r="M398" s="37">
        <f t="shared" si="73"/>
        <v>0</v>
      </c>
    </row>
    <row r="399" spans="4:13" x14ac:dyDescent="0.3">
      <c r="D399">
        <f t="shared" si="74"/>
        <v>19</v>
      </c>
      <c r="E399" s="2">
        <f t="shared" si="67"/>
        <v>0.36538461538461536</v>
      </c>
      <c r="F399" s="39">
        <f t="shared" si="68"/>
        <v>-3.5256410256410256E-2</v>
      </c>
      <c r="G399" s="39">
        <f t="shared" si="65"/>
        <v>2.0299145299145296E-2</v>
      </c>
      <c r="H399" s="39">
        <f t="shared" si="69"/>
        <v>4.0598290598290593E-2</v>
      </c>
      <c r="I399" s="19">
        <f t="shared" si="66"/>
        <v>0.97435897435897445</v>
      </c>
      <c r="J399" s="52">
        <f t="shared" si="70"/>
        <v>-1.3482905982905984</v>
      </c>
      <c r="K399" s="52">
        <f t="shared" si="71"/>
        <v>3.8461538461538464E-2</v>
      </c>
      <c r="L399">
        <f t="shared" si="72"/>
        <v>-1.3482905982905984</v>
      </c>
      <c r="M399" s="37">
        <f t="shared" si="73"/>
        <v>0</v>
      </c>
    </row>
    <row r="400" spans="4:13" x14ac:dyDescent="0.3">
      <c r="D400">
        <f t="shared" si="74"/>
        <v>18</v>
      </c>
      <c r="E400" s="2">
        <f t="shared" si="67"/>
        <v>0.34615384615384615</v>
      </c>
      <c r="F400" s="39">
        <f t="shared" si="68"/>
        <v>-3.8461538461538464E-2</v>
      </c>
      <c r="G400" s="39">
        <f t="shared" si="65"/>
        <v>2.0361990950226245E-2</v>
      </c>
      <c r="H400" s="39">
        <f t="shared" si="69"/>
        <v>4.072398190045249E-2</v>
      </c>
      <c r="I400" s="19">
        <f t="shared" si="66"/>
        <v>0.97737556561085981</v>
      </c>
      <c r="J400" s="52">
        <f t="shared" si="70"/>
        <v>-1.4298642533936652</v>
      </c>
      <c r="K400" s="52">
        <f t="shared" si="71"/>
        <v>3.8461538461538464E-2</v>
      </c>
      <c r="L400">
        <f t="shared" si="72"/>
        <v>-1.4298642533936652</v>
      </c>
      <c r="M400" s="37">
        <f t="shared" si="73"/>
        <v>0</v>
      </c>
    </row>
    <row r="401" spans="4:13" x14ac:dyDescent="0.3">
      <c r="D401">
        <f t="shared" si="74"/>
        <v>17</v>
      </c>
      <c r="E401" s="2">
        <f t="shared" si="67"/>
        <v>0.32692307692307693</v>
      </c>
      <c r="F401" s="39">
        <f t="shared" si="68"/>
        <v>-4.2067307692307696E-2</v>
      </c>
      <c r="G401" s="39">
        <f t="shared" si="65"/>
        <v>2.0432692307692308E-2</v>
      </c>
      <c r="H401" s="39">
        <f t="shared" si="69"/>
        <v>4.0865384615384616E-2</v>
      </c>
      <c r="I401" s="19">
        <f t="shared" si="66"/>
        <v>0.98076923076923084</v>
      </c>
      <c r="J401" s="52">
        <f t="shared" si="70"/>
        <v>-1.5216346153846154</v>
      </c>
      <c r="K401" s="52">
        <f t="shared" si="71"/>
        <v>3.8461538461538464E-2</v>
      </c>
      <c r="L401">
        <f t="shared" si="72"/>
        <v>-1.5216346153846154</v>
      </c>
      <c r="M401" s="37">
        <f t="shared" si="73"/>
        <v>0</v>
      </c>
    </row>
    <row r="402" spans="4:13" x14ac:dyDescent="0.3">
      <c r="D402">
        <f t="shared" si="74"/>
        <v>16</v>
      </c>
      <c r="E402" s="2">
        <f t="shared" si="67"/>
        <v>0.30769230769230771</v>
      </c>
      <c r="F402" s="39">
        <f t="shared" si="68"/>
        <v>-4.6153846153846149E-2</v>
      </c>
      <c r="G402" s="39">
        <f t="shared" si="65"/>
        <v>2.0512820512820513E-2</v>
      </c>
      <c r="H402" s="39">
        <f t="shared" si="69"/>
        <v>4.1025641025641026E-2</v>
      </c>
      <c r="I402" s="19">
        <f t="shared" si="66"/>
        <v>0.98461538461538456</v>
      </c>
      <c r="J402" s="52">
        <f t="shared" si="70"/>
        <v>-1.6256410256410256</v>
      </c>
      <c r="K402" s="52">
        <f t="shared" si="71"/>
        <v>3.8461538461538464E-2</v>
      </c>
      <c r="L402">
        <f t="shared" si="72"/>
        <v>-1.6256410256410256</v>
      </c>
      <c r="M402" s="37">
        <f t="shared" si="73"/>
        <v>0</v>
      </c>
    </row>
    <row r="403" spans="4:13" x14ac:dyDescent="0.3">
      <c r="D403">
        <f t="shared" si="74"/>
        <v>15</v>
      </c>
      <c r="E403" s="2">
        <f t="shared" si="67"/>
        <v>0.28846153846153844</v>
      </c>
      <c r="F403" s="39">
        <f t="shared" si="68"/>
        <v>-5.0824175824175831E-2</v>
      </c>
      <c r="G403" s="39">
        <f t="shared" si="65"/>
        <v>2.0604395604395604E-2</v>
      </c>
      <c r="H403" s="39">
        <f t="shared" si="69"/>
        <v>4.1208791208791208E-2</v>
      </c>
      <c r="I403" s="19">
        <f t="shared" si="66"/>
        <v>0.98901098901098894</v>
      </c>
      <c r="J403" s="52">
        <f t="shared" si="70"/>
        <v>-1.7445054945054945</v>
      </c>
      <c r="K403" s="52">
        <f t="shared" si="71"/>
        <v>3.8461538461538464E-2</v>
      </c>
      <c r="L403">
        <f t="shared" si="72"/>
        <v>-1.7445054945054947</v>
      </c>
      <c r="M403" s="37">
        <f t="shared" si="73"/>
        <v>0</v>
      </c>
    </row>
    <row r="404" spans="4:13" x14ac:dyDescent="0.3">
      <c r="D404">
        <f t="shared" si="74"/>
        <v>14</v>
      </c>
      <c r="E404" s="2">
        <f t="shared" si="67"/>
        <v>0.26923076923076922</v>
      </c>
      <c r="F404" s="39">
        <f t="shared" si="68"/>
        <v>-5.6213017751479293E-2</v>
      </c>
      <c r="G404" s="39">
        <f t="shared" si="65"/>
        <v>2.0710059171597631E-2</v>
      </c>
      <c r="H404" s="39">
        <f t="shared" si="69"/>
        <v>4.1420118343195263E-2</v>
      </c>
      <c r="I404" s="19">
        <f t="shared" si="66"/>
        <v>0.99408284023668636</v>
      </c>
      <c r="J404" s="52">
        <f t="shared" si="70"/>
        <v>-1.8816568047337279</v>
      </c>
      <c r="K404" s="52">
        <f t="shared" si="71"/>
        <v>3.8461538461538464E-2</v>
      </c>
      <c r="L404">
        <f t="shared" si="72"/>
        <v>-1.8816568047337277</v>
      </c>
      <c r="M404" s="37">
        <f t="shared" si="73"/>
        <v>0</v>
      </c>
    </row>
    <row r="405" spans="4:13" x14ac:dyDescent="0.3">
      <c r="D405">
        <f t="shared" si="74"/>
        <v>13</v>
      </c>
      <c r="E405" s="2">
        <f t="shared" si="67"/>
        <v>0.25</v>
      </c>
      <c r="F405" s="39">
        <f t="shared" si="68"/>
        <v>-6.25E-2</v>
      </c>
      <c r="G405" s="39">
        <f t="shared" si="65"/>
        <v>2.0833333333333332E-2</v>
      </c>
      <c r="H405" s="39">
        <f t="shared" si="69"/>
        <v>4.1666666666666664E-2</v>
      </c>
      <c r="I405" s="19">
        <f t="shared" si="66"/>
        <v>0.99999999999999989</v>
      </c>
      <c r="J405" s="52">
        <f t="shared" si="70"/>
        <v>-2.0416666666666665</v>
      </c>
      <c r="K405" s="52">
        <f t="shared" si="71"/>
        <v>3.8461538461538464E-2</v>
      </c>
      <c r="L405">
        <f t="shared" si="72"/>
        <v>-2.0416666666666665</v>
      </c>
      <c r="M405" s="37">
        <f t="shared" si="73"/>
        <v>0</v>
      </c>
    </row>
    <row r="406" spans="4:13" x14ac:dyDescent="0.3">
      <c r="D406">
        <f t="shared" si="74"/>
        <v>12</v>
      </c>
      <c r="E406" s="2">
        <f t="shared" si="67"/>
        <v>0.23076923076923078</v>
      </c>
      <c r="F406" s="39">
        <f t="shared" si="68"/>
        <v>-6.9930069930069921E-2</v>
      </c>
      <c r="G406" s="39">
        <f t="shared" si="65"/>
        <v>2.097902097902098E-2</v>
      </c>
      <c r="H406" s="39">
        <f t="shared" si="69"/>
        <v>4.195804195804196E-2</v>
      </c>
      <c r="I406" s="19">
        <f t="shared" si="66"/>
        <v>1.0069930069930071</v>
      </c>
      <c r="J406" s="52">
        <f t="shared" si="70"/>
        <v>-2.2307692307692308</v>
      </c>
      <c r="K406" s="52">
        <f t="shared" si="71"/>
        <v>3.8461538461538464E-2</v>
      </c>
      <c r="L406">
        <f t="shared" si="72"/>
        <v>-2.2307692307692308</v>
      </c>
      <c r="M406" s="37">
        <f t="shared" si="73"/>
        <v>0</v>
      </c>
    </row>
    <row r="407" spans="4:13" x14ac:dyDescent="0.3">
      <c r="D407">
        <f t="shared" si="74"/>
        <v>11</v>
      </c>
      <c r="E407" s="2">
        <f t="shared" si="67"/>
        <v>0.21153846153846154</v>
      </c>
      <c r="F407" s="39">
        <f t="shared" si="68"/>
        <v>-7.8846153846153844E-2</v>
      </c>
      <c r="G407" s="39">
        <f t="shared" si="65"/>
        <v>2.1153846153846155E-2</v>
      </c>
      <c r="H407" s="39">
        <f t="shared" si="69"/>
        <v>4.230769230769231E-2</v>
      </c>
      <c r="I407" s="19">
        <f t="shared" si="66"/>
        <v>1.0153846153846153</v>
      </c>
      <c r="J407" s="52">
        <f t="shared" si="70"/>
        <v>-2.4576923076923074</v>
      </c>
      <c r="K407" s="52">
        <f t="shared" si="71"/>
        <v>3.8461538461538464E-2</v>
      </c>
      <c r="L407">
        <f t="shared" si="72"/>
        <v>-2.4576923076923078</v>
      </c>
      <c r="M407" s="37">
        <f t="shared" si="73"/>
        <v>0</v>
      </c>
    </row>
    <row r="408" spans="4:13" x14ac:dyDescent="0.3">
      <c r="D408">
        <f t="shared" si="74"/>
        <v>10</v>
      </c>
      <c r="E408" s="2">
        <f t="shared" si="67"/>
        <v>0.19230769230769232</v>
      </c>
      <c r="F408" s="39">
        <f t="shared" si="68"/>
        <v>-8.9743589743589744E-2</v>
      </c>
      <c r="G408" s="39">
        <f t="shared" si="65"/>
        <v>2.1367521367521368E-2</v>
      </c>
      <c r="H408" s="39">
        <f t="shared" si="69"/>
        <v>4.2735042735042736E-2</v>
      </c>
      <c r="I408" s="19">
        <f t="shared" si="66"/>
        <v>1.0256410256410255</v>
      </c>
      <c r="J408" s="52">
        <f t="shared" si="70"/>
        <v>-2.7350427350427351</v>
      </c>
      <c r="K408" s="52">
        <f t="shared" si="71"/>
        <v>3.8461538461538464E-2</v>
      </c>
      <c r="L408">
        <f t="shared" si="72"/>
        <v>-2.7350427350427351</v>
      </c>
      <c r="M408" s="37">
        <f t="shared" si="73"/>
        <v>0</v>
      </c>
    </row>
    <row r="409" spans="4:13" x14ac:dyDescent="0.3">
      <c r="D409">
        <f t="shared" si="74"/>
        <v>9</v>
      </c>
      <c r="E409" s="2">
        <f t="shared" si="67"/>
        <v>0.17307692307692307</v>
      </c>
      <c r="F409" s="39">
        <f t="shared" si="68"/>
        <v>-0.10336538461538461</v>
      </c>
      <c r="G409" s="39">
        <f t="shared" si="65"/>
        <v>2.1634615384615384E-2</v>
      </c>
      <c r="H409" s="39">
        <f t="shared" si="69"/>
        <v>4.3269230769230768E-2</v>
      </c>
      <c r="I409" s="19">
        <f t="shared" si="66"/>
        <v>1.0384615384615383</v>
      </c>
      <c r="J409" s="52">
        <f t="shared" si="70"/>
        <v>-3.0817307692307692</v>
      </c>
      <c r="K409" s="52">
        <f t="shared" si="71"/>
        <v>3.8461538461538464E-2</v>
      </c>
      <c r="L409">
        <f t="shared" si="72"/>
        <v>-3.0817307692307692</v>
      </c>
      <c r="M409" s="37">
        <f t="shared" si="73"/>
        <v>0</v>
      </c>
    </row>
    <row r="410" spans="4:13" x14ac:dyDescent="0.3">
      <c r="D410">
        <f t="shared" si="74"/>
        <v>8</v>
      </c>
      <c r="E410" s="2">
        <f t="shared" si="67"/>
        <v>0.15384615384615385</v>
      </c>
      <c r="F410" s="39">
        <f t="shared" si="68"/>
        <v>-0.12087912087912088</v>
      </c>
      <c r="G410" s="39">
        <f t="shared" si="65"/>
        <v>2.197802197802198E-2</v>
      </c>
      <c r="H410" s="39">
        <f t="shared" si="69"/>
        <v>4.3956043956043959E-2</v>
      </c>
      <c r="I410" s="19">
        <f t="shared" si="66"/>
        <v>1.054945054945055</v>
      </c>
      <c r="J410" s="52">
        <f t="shared" si="70"/>
        <v>-3.5274725274725274</v>
      </c>
      <c r="K410" s="52">
        <f t="shared" si="71"/>
        <v>3.8461538461538464E-2</v>
      </c>
      <c r="L410">
        <f t="shared" si="72"/>
        <v>-3.5274725274725278</v>
      </c>
      <c r="M410" s="37">
        <f t="shared" si="73"/>
        <v>0</v>
      </c>
    </row>
    <row r="411" spans="4:13" x14ac:dyDescent="0.3">
      <c r="D411">
        <f t="shared" si="74"/>
        <v>7</v>
      </c>
      <c r="E411" s="2">
        <f t="shared" si="67"/>
        <v>0.13461538461538461</v>
      </c>
      <c r="F411" s="39">
        <f t="shared" si="68"/>
        <v>-0.14423076923076925</v>
      </c>
      <c r="G411" s="39">
        <f t="shared" si="65"/>
        <v>2.2435897435897436E-2</v>
      </c>
      <c r="H411" s="39">
        <f t="shared" si="69"/>
        <v>4.4871794871794872E-2</v>
      </c>
      <c r="I411" s="19">
        <f t="shared" si="66"/>
        <v>1.0769230769230769</v>
      </c>
      <c r="J411" s="52">
        <f t="shared" si="70"/>
        <v>-4.1217948717948723</v>
      </c>
      <c r="K411" s="52">
        <f t="shared" si="71"/>
        <v>3.8461538461538464E-2</v>
      </c>
      <c r="L411">
        <f t="shared" si="72"/>
        <v>-4.1217948717948714</v>
      </c>
      <c r="M411" s="37">
        <f t="shared" si="73"/>
        <v>0</v>
      </c>
    </row>
    <row r="412" spans="4:13" x14ac:dyDescent="0.3">
      <c r="D412">
        <f t="shared" si="74"/>
        <v>6</v>
      </c>
      <c r="E412" s="2">
        <f t="shared" si="67"/>
        <v>0.11538461538461539</v>
      </c>
      <c r="F412" s="39">
        <f t="shared" si="68"/>
        <v>-0.17692307692307691</v>
      </c>
      <c r="G412" s="39">
        <f t="shared" si="65"/>
        <v>2.3076923076923078E-2</v>
      </c>
      <c r="H412" s="39">
        <f t="shared" si="69"/>
        <v>4.6153846153846156E-2</v>
      </c>
      <c r="I412" s="19">
        <f t="shared" si="66"/>
        <v>1.1076923076923078</v>
      </c>
      <c r="J412" s="52">
        <f t="shared" si="70"/>
        <v>-4.953846153846154</v>
      </c>
      <c r="K412" s="52">
        <f t="shared" si="71"/>
        <v>3.8461538461538464E-2</v>
      </c>
      <c r="L412">
        <f t="shared" si="72"/>
        <v>-4.953846153846154</v>
      </c>
      <c r="M412" s="37">
        <f t="shared" si="73"/>
        <v>0</v>
      </c>
    </row>
    <row r="413" spans="4:13" x14ac:dyDescent="0.3">
      <c r="D413">
        <f t="shared" si="74"/>
        <v>5</v>
      </c>
      <c r="E413" s="2">
        <f t="shared" si="67"/>
        <v>9.6153846153846159E-2</v>
      </c>
      <c r="F413" s="39">
        <f t="shared" si="68"/>
        <v>-0.22596153846153846</v>
      </c>
      <c r="G413" s="39">
        <f t="shared" si="65"/>
        <v>2.403846153846154E-2</v>
      </c>
      <c r="H413" s="39">
        <f t="shared" si="69"/>
        <v>4.807692307692308E-2</v>
      </c>
      <c r="I413" s="19">
        <f t="shared" si="66"/>
        <v>1.153846153846154</v>
      </c>
      <c r="J413" s="52">
        <f t="shared" si="70"/>
        <v>-6.2019230769230775</v>
      </c>
      <c r="K413" s="52">
        <f t="shared" si="71"/>
        <v>3.8461538461538464E-2</v>
      </c>
      <c r="L413">
        <f t="shared" si="72"/>
        <v>-6.2019230769230766</v>
      </c>
      <c r="M413" s="37">
        <f t="shared" si="73"/>
        <v>0</v>
      </c>
    </row>
    <row r="414" spans="4:13" x14ac:dyDescent="0.3">
      <c r="D414">
        <f t="shared" si="74"/>
        <v>4</v>
      </c>
      <c r="E414" s="2">
        <f t="shared" si="67"/>
        <v>7.6923076923076927E-2</v>
      </c>
      <c r="F414" s="39">
        <f t="shared" si="68"/>
        <v>-0.30769230769230771</v>
      </c>
      <c r="G414" s="39">
        <f t="shared" si="65"/>
        <v>2.5641025641025644E-2</v>
      </c>
      <c r="H414" s="39">
        <f t="shared" si="69"/>
        <v>5.1282051282051287E-2</v>
      </c>
      <c r="I414" s="19">
        <f t="shared" si="66"/>
        <v>1.2307692307692308</v>
      </c>
      <c r="J414" s="52">
        <f t="shared" si="70"/>
        <v>-8.282051282051281</v>
      </c>
      <c r="K414" s="52">
        <f t="shared" si="71"/>
        <v>3.8461538461538464E-2</v>
      </c>
      <c r="L414">
        <f t="shared" si="72"/>
        <v>-8.2820512820512828</v>
      </c>
      <c r="M414" s="37">
        <f t="shared" si="73"/>
        <v>0</v>
      </c>
    </row>
    <row r="415" spans="4:13" x14ac:dyDescent="0.3">
      <c r="D415">
        <f t="shared" si="74"/>
        <v>3</v>
      </c>
      <c r="E415" s="2">
        <f t="shared" si="67"/>
        <v>5.7692307692307696E-2</v>
      </c>
      <c r="F415" s="39">
        <f t="shared" si="68"/>
        <v>-0.47115384615384615</v>
      </c>
      <c r="G415" s="39">
        <f t="shared" si="65"/>
        <v>2.8846153846153848E-2</v>
      </c>
      <c r="H415" s="39">
        <f t="shared" si="69"/>
        <v>5.7692307692307696E-2</v>
      </c>
      <c r="I415" s="19">
        <f t="shared" si="66"/>
        <v>1.3846153846153848</v>
      </c>
      <c r="J415" s="52">
        <f t="shared" si="70"/>
        <v>-12.442307692307692</v>
      </c>
      <c r="K415" s="52">
        <f t="shared" si="71"/>
        <v>3.8461538461538464E-2</v>
      </c>
      <c r="L415">
        <f t="shared" si="72"/>
        <v>-12.442307692307692</v>
      </c>
      <c r="M415" s="37">
        <f t="shared" si="73"/>
        <v>0</v>
      </c>
    </row>
    <row r="416" spans="4:13" x14ac:dyDescent="0.3">
      <c r="D416">
        <f t="shared" si="74"/>
        <v>2</v>
      </c>
      <c r="E416" s="2">
        <f t="shared" si="67"/>
        <v>3.8461538461538464E-2</v>
      </c>
      <c r="F416" s="39">
        <f t="shared" si="68"/>
        <v>-0.96153846153846156</v>
      </c>
      <c r="G416" s="39">
        <f t="shared" si="65"/>
        <v>3.8461538461538464E-2</v>
      </c>
      <c r="H416" s="39">
        <f t="shared" si="69"/>
        <v>7.6923076923076927E-2</v>
      </c>
      <c r="I416" s="19">
        <f t="shared" si="66"/>
        <v>1.8461538461538463</v>
      </c>
      <c r="J416" s="52">
        <f t="shared" si="70"/>
        <v>-24.923076923076927</v>
      </c>
      <c r="K416" s="52">
        <f t="shared" si="71"/>
        <v>3.8461538461538464E-2</v>
      </c>
      <c r="L416">
        <f t="shared" si="72"/>
        <v>-24.923076923076923</v>
      </c>
      <c r="M416" s="37">
        <f t="shared" si="73"/>
        <v>0</v>
      </c>
    </row>
    <row r="417" spans="4:13" x14ac:dyDescent="0.3">
      <c r="D417">
        <f t="shared" si="74"/>
        <v>1</v>
      </c>
      <c r="E417" s="2">
        <f t="shared" si="67"/>
        <v>1.9230769230769232E-2</v>
      </c>
      <c r="F417" s="39" t="e">
        <f t="shared" si="68"/>
        <v>#DIV/0!</v>
      </c>
      <c r="G417" s="39" t="e">
        <f t="shared" si="65"/>
        <v>#DIV/0!</v>
      </c>
      <c r="H417" s="39" t="e">
        <f t="shared" si="69"/>
        <v>#DIV/0!</v>
      </c>
      <c r="I417" s="19" t="e">
        <f t="shared" si="66"/>
        <v>#DIV/0!</v>
      </c>
      <c r="J417" s="52" t="e">
        <f t="shared" si="70"/>
        <v>#DIV/0!</v>
      </c>
      <c r="K417" s="52">
        <f t="shared" si="71"/>
        <v>3.8461538461538464E-2</v>
      </c>
      <c r="L417" t="e">
        <f t="shared" si="72"/>
        <v>#DIV/0!</v>
      </c>
      <c r="M417" s="37" t="e">
        <f t="shared" si="73"/>
        <v>#DIV/0!</v>
      </c>
    </row>
    <row r="418" spans="4:13" x14ac:dyDescent="0.3">
      <c r="D418">
        <f t="shared" si="74"/>
        <v>0</v>
      </c>
      <c r="E418" s="2">
        <f t="shared" si="67"/>
        <v>0</v>
      </c>
      <c r="F418" s="39">
        <f t="shared" si="68"/>
        <v>1</v>
      </c>
      <c r="G418" s="39">
        <f t="shared" si="65"/>
        <v>0</v>
      </c>
      <c r="H418" s="39">
        <f t="shared" si="69"/>
        <v>0</v>
      </c>
      <c r="I418" s="19">
        <f t="shared" si="66"/>
        <v>0</v>
      </c>
      <c r="J418" s="52">
        <f t="shared" si="70"/>
        <v>25</v>
      </c>
      <c r="K418" s="52">
        <f t="shared" si="71"/>
        <v>3.8461538461538464E-2</v>
      </c>
      <c r="L418">
        <f t="shared" si="72"/>
        <v>25</v>
      </c>
      <c r="M418" s="37">
        <f t="shared" si="73"/>
        <v>0</v>
      </c>
    </row>
    <row r="419" spans="4:13" x14ac:dyDescent="0.3">
      <c r="E419" s="2"/>
      <c r="F419" s="39"/>
      <c r="G419" s="39"/>
      <c r="H419" s="39"/>
      <c r="I419" s="19"/>
      <c r="J419" s="19"/>
      <c r="K419" s="19"/>
    </row>
    <row r="420" spans="4:13" x14ac:dyDescent="0.3">
      <c r="E420" s="2"/>
      <c r="F420" s="39"/>
      <c r="G420" s="39"/>
      <c r="H420" s="39"/>
      <c r="I420" s="19"/>
      <c r="J420" s="19"/>
      <c r="K420" s="19"/>
    </row>
    <row r="421" spans="4:13" x14ac:dyDescent="0.3">
      <c r="E421" s="2"/>
      <c r="F421" s="39"/>
      <c r="G421" s="39"/>
      <c r="H421" s="39"/>
      <c r="I421" s="19"/>
      <c r="J421" s="19"/>
      <c r="K421" s="19"/>
    </row>
    <row r="422" spans="4:13" x14ac:dyDescent="0.3">
      <c r="E422" s="2"/>
      <c r="F422" s="39"/>
      <c r="G422" s="39"/>
      <c r="H422" s="39"/>
      <c r="I422" s="19"/>
      <c r="J422" s="19"/>
      <c r="K422" s="19"/>
    </row>
    <row r="423" spans="4:13" x14ac:dyDescent="0.3">
      <c r="E423" s="2"/>
      <c r="F423" s="39"/>
      <c r="G423" s="39"/>
      <c r="H423" s="39"/>
      <c r="I423" s="19"/>
      <c r="J423" s="19"/>
      <c r="K423" s="19"/>
    </row>
    <row r="424" spans="4:13" x14ac:dyDescent="0.3">
      <c r="E424" s="2"/>
      <c r="F424" s="39"/>
      <c r="G424" s="39"/>
      <c r="H424" s="39"/>
      <c r="I424" s="19"/>
      <c r="J424" s="19"/>
      <c r="K424" s="19"/>
    </row>
    <row r="425" spans="4:13" x14ac:dyDescent="0.3">
      <c r="E425" s="2"/>
      <c r="F425" s="39"/>
      <c r="G425" s="39"/>
      <c r="H425" s="39"/>
      <c r="I425" s="19"/>
      <c r="J425" s="19"/>
      <c r="K425" s="19"/>
    </row>
    <row r="426" spans="4:13" x14ac:dyDescent="0.3">
      <c r="E426" s="2"/>
      <c r="F426" s="39"/>
      <c r="G426" s="39"/>
      <c r="H426" s="39"/>
      <c r="I426" s="19"/>
      <c r="J426" s="19"/>
      <c r="K426" s="19"/>
    </row>
    <row r="427" spans="4:13" x14ac:dyDescent="0.3">
      <c r="E427" s="2"/>
      <c r="F427" s="39"/>
      <c r="G427" s="39"/>
      <c r="H427" s="39"/>
      <c r="I427" s="19"/>
      <c r="J427" s="19"/>
      <c r="K427" s="19"/>
    </row>
    <row r="428" spans="4:13" x14ac:dyDescent="0.3">
      <c r="E428" s="2"/>
      <c r="F428" s="39"/>
      <c r="G428" s="39"/>
      <c r="H428" s="39"/>
      <c r="I428" s="19"/>
      <c r="J428" s="19"/>
      <c r="K428" s="19"/>
    </row>
    <row r="429" spans="4:13" x14ac:dyDescent="0.3">
      <c r="E429" s="2"/>
      <c r="F429" s="39"/>
      <c r="G429" s="39"/>
      <c r="H429" s="39"/>
      <c r="I429" s="19"/>
      <c r="J429" s="19"/>
      <c r="K429" s="19"/>
    </row>
    <row r="430" spans="4:13" x14ac:dyDescent="0.3">
      <c r="E430" s="2"/>
      <c r="F430" s="39"/>
      <c r="G430" s="39"/>
      <c r="H430" s="39"/>
      <c r="I430" s="19"/>
      <c r="J430" s="19"/>
      <c r="K430" s="19"/>
    </row>
    <row r="431" spans="4:13" x14ac:dyDescent="0.3">
      <c r="E431" s="2"/>
      <c r="F431" s="39"/>
      <c r="G431" s="39"/>
      <c r="H431" s="39"/>
      <c r="I431" s="19"/>
      <c r="J431" s="19"/>
      <c r="K431" s="19"/>
    </row>
    <row r="432" spans="4:13" x14ac:dyDescent="0.3">
      <c r="E432" s="2"/>
      <c r="F432" s="39"/>
      <c r="G432" s="39"/>
      <c r="H432" s="39"/>
      <c r="I432" s="19"/>
      <c r="J432" s="19"/>
      <c r="K432" s="19"/>
    </row>
    <row r="433" spans="5:11" x14ac:dyDescent="0.3">
      <c r="E433" s="2"/>
      <c r="F433" s="39"/>
      <c r="G433" s="39"/>
      <c r="H433" s="39"/>
      <c r="I433" s="19"/>
      <c r="J433" s="19"/>
      <c r="K433" s="19"/>
    </row>
    <row r="434" spans="5:11" x14ac:dyDescent="0.3">
      <c r="E434" s="2"/>
      <c r="F434" s="39"/>
      <c r="G434" s="39"/>
      <c r="H434" s="39"/>
      <c r="I434" s="19"/>
      <c r="J434" s="19"/>
      <c r="K434" s="19"/>
    </row>
    <row r="435" spans="5:11" x14ac:dyDescent="0.3">
      <c r="E435" s="2"/>
      <c r="F435" s="39"/>
      <c r="G435" s="39"/>
      <c r="H435" s="39"/>
      <c r="I435" s="19"/>
      <c r="J435" s="19"/>
      <c r="K435" s="19"/>
    </row>
    <row r="436" spans="5:11" x14ac:dyDescent="0.3">
      <c r="E436" s="2"/>
      <c r="F436" s="39"/>
      <c r="G436" s="39"/>
      <c r="H436" s="39"/>
      <c r="I436" s="19"/>
      <c r="J436" s="19"/>
      <c r="K436" s="19"/>
    </row>
  </sheetData>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6818-51A0-4E34-A772-C80C57A4BDC0}">
  <sheetPr>
    <tabColor rgb="FF00B050"/>
  </sheetPr>
  <dimension ref="A1:L1002"/>
  <sheetViews>
    <sheetView tabSelected="1" zoomScale="87" workbookViewId="0">
      <pane xSplit="4" topLeftCell="E1" activePane="topRight" state="frozen"/>
      <selection pane="topRight"/>
    </sheetView>
  </sheetViews>
  <sheetFormatPr baseColWidth="10" defaultRowHeight="14.4" x14ac:dyDescent="0.3"/>
  <cols>
    <col min="1" max="1" width="19.109375" bestFit="1" customWidth="1"/>
    <col min="5" max="7" width="16.77734375" bestFit="1" customWidth="1"/>
    <col min="8" max="8" width="14.77734375" bestFit="1" customWidth="1"/>
  </cols>
  <sheetData>
    <row r="1" spans="1:12" x14ac:dyDescent="0.3">
      <c r="A1" t="s">
        <v>10</v>
      </c>
      <c r="B1" t="s">
        <v>83</v>
      </c>
      <c r="C1" t="s">
        <v>85</v>
      </c>
      <c r="D1" t="s">
        <v>84</v>
      </c>
      <c r="F1" s="12" t="s">
        <v>69</v>
      </c>
      <c r="G1" s="12" t="s">
        <v>70</v>
      </c>
      <c r="H1" s="12" t="s">
        <v>72</v>
      </c>
      <c r="I1" s="12" t="s">
        <v>71</v>
      </c>
      <c r="J1" s="12" t="s">
        <v>73</v>
      </c>
      <c r="K1" s="12" t="s">
        <v>74</v>
      </c>
      <c r="L1" s="12" t="s">
        <v>75</v>
      </c>
    </row>
    <row r="2" spans="1:12" x14ac:dyDescent="0.3">
      <c r="A2" t="s">
        <v>66</v>
      </c>
      <c r="B2" s="1">
        <v>1</v>
      </c>
      <c r="C2" s="1">
        <v>1</v>
      </c>
      <c r="D2" s="1">
        <v>1</v>
      </c>
      <c r="F2" s="37">
        <v>0</v>
      </c>
      <c r="G2" s="38">
        <f>+$B$4*LOG(1+$F2*$B$2)+(1-$B$4)*LOG(1-$F2*$B$3)</f>
        <v>0</v>
      </c>
      <c r="H2" s="38">
        <f>+$C$4*LOG(1+$F2*$C$2)+(1-$C$4)*LOG(1-$F2*$C$3)</f>
        <v>0</v>
      </c>
      <c r="I2" s="38">
        <f>+$D$4*LOG(1+$F2*$D$2)+(1-$D$4)*LOG(1-$F2*$D$3)</f>
        <v>0</v>
      </c>
      <c r="J2">
        <f>+(B$4*B$2-(1-B$4)*B$3)/(B$2*B$3)</f>
        <v>-0.19999999999999996</v>
      </c>
      <c r="K2">
        <f t="shared" ref="J2:L3" si="0">+(C$4*C$2-(1-C$4)*C$3)/(C$2*C$3)</f>
        <v>0.19999999999999996</v>
      </c>
      <c r="L2">
        <f t="shared" si="0"/>
        <v>0.60000000000000009</v>
      </c>
    </row>
    <row r="3" spans="1:12" x14ac:dyDescent="0.3">
      <c r="A3" t="s">
        <v>67</v>
      </c>
      <c r="B3" s="1">
        <v>1</v>
      </c>
      <c r="C3" s="1">
        <v>1</v>
      </c>
      <c r="D3" s="1">
        <v>1</v>
      </c>
      <c r="F3" s="37">
        <f>F2+0.001</f>
        <v>1E-3</v>
      </c>
      <c r="G3" s="38">
        <f t="shared" ref="G3:G66" si="1">+$B$4*LOG(1+$F3*$B$2)+(1-$B$4)*LOG(1-$F3*$B$3)</f>
        <v>-8.707607268317784E-5</v>
      </c>
      <c r="H3" s="38">
        <f>+$C$4*LOG(1+$F3*$C$2)+(1-$C$4)*LOG(1-$F3*$C$3)</f>
        <v>8.6641777984079027E-5</v>
      </c>
      <c r="I3" s="38">
        <f>+$D$4*LOG(1+$F3*$D$2)+(1-$D$4)*LOG(1-$F3*$D$3)</f>
        <v>2.6035962865133606E-4</v>
      </c>
      <c r="J3">
        <f>+(B$4*B$2-(1-B$4)*B$3)/(B$2*B$3)</f>
        <v>-0.19999999999999996</v>
      </c>
      <c r="K3">
        <f t="shared" si="0"/>
        <v>0.19999999999999996</v>
      </c>
      <c r="L3">
        <f t="shared" si="0"/>
        <v>0.60000000000000009</v>
      </c>
    </row>
    <row r="4" spans="1:12" x14ac:dyDescent="0.3">
      <c r="A4" t="s">
        <v>68</v>
      </c>
      <c r="B4" s="1">
        <v>0.4</v>
      </c>
      <c r="C4" s="1">
        <v>0.6</v>
      </c>
      <c r="D4" s="1">
        <v>0.8</v>
      </c>
      <c r="F4" s="37">
        <f t="shared" ref="F4:F67" si="2">F3+0.001</f>
        <v>2E-3</v>
      </c>
      <c r="G4" s="38">
        <f t="shared" si="1"/>
        <v>-1.7458661508656947E-4</v>
      </c>
      <c r="H4" s="38">
        <f t="shared" ref="H4:H67" si="3">+$C$4*LOG(1+$F4*$C$2)+(1-$C$4)*LOG(1-$F4*$C$3)</f>
        <v>1.7284943368459137E-4</v>
      </c>
      <c r="I4" s="38">
        <f t="shared" ref="I4:I67" si="4">+$D$4*LOG(1+$F4*$D$2)+(1-$D$4)*LOG(1-$F4*$D$3)</f>
        <v>5.2028548245575232E-4</v>
      </c>
      <c r="J4">
        <f t="shared" ref="J4:J67" si="5">+(B$4*B$2-(1-B$4)*B$3)/(B$2*B$3)</f>
        <v>-0.19999999999999996</v>
      </c>
      <c r="K4">
        <f t="shared" ref="K4:L67" si="6">+(C$4*C$2-(1-C$4)*C$3)/(C$2*C$3)</f>
        <v>0.19999999999999996</v>
      </c>
      <c r="L4">
        <f t="shared" si="6"/>
        <v>0.60000000000000009</v>
      </c>
    </row>
    <row r="5" spans="1:12" x14ac:dyDescent="0.3">
      <c r="F5" s="37">
        <f t="shared" si="2"/>
        <v>3.0000000000000001E-3</v>
      </c>
      <c r="G5" s="38">
        <f t="shared" si="1"/>
        <v>-2.6253180483934001E-4</v>
      </c>
      <c r="H5" s="38">
        <f t="shared" si="3"/>
        <v>2.5862313691313072E-4</v>
      </c>
      <c r="I5" s="38">
        <f t="shared" si="4"/>
        <v>7.7977807866560134E-4</v>
      </c>
      <c r="J5">
        <f t="shared" si="5"/>
        <v>-0.19999999999999996</v>
      </c>
      <c r="K5">
        <f t="shared" si="6"/>
        <v>0.19999999999999996</v>
      </c>
      <c r="L5">
        <f t="shared" si="6"/>
        <v>0.60000000000000009</v>
      </c>
    </row>
    <row r="6" spans="1:12" x14ac:dyDescent="0.3">
      <c r="F6" s="37">
        <f t="shared" si="2"/>
        <v>4.0000000000000001E-3</v>
      </c>
      <c r="G6" s="38">
        <f t="shared" si="1"/>
        <v>-3.5091182218054942E-4</v>
      </c>
      <c r="H6" s="38">
        <f t="shared" si="3"/>
        <v>3.4396305487981085E-4</v>
      </c>
      <c r="I6" s="38">
        <f t="shared" si="4"/>
        <v>1.0388379319401712E-3</v>
      </c>
      <c r="J6">
        <f t="shared" si="5"/>
        <v>-0.19999999999999996</v>
      </c>
      <c r="K6">
        <f t="shared" si="6"/>
        <v>0.19999999999999996</v>
      </c>
      <c r="L6">
        <f t="shared" si="6"/>
        <v>0.60000000000000009</v>
      </c>
    </row>
    <row r="7" spans="1:12" x14ac:dyDescent="0.3">
      <c r="F7" s="37">
        <f t="shared" si="2"/>
        <v>5.0000000000000001E-3</v>
      </c>
      <c r="G7" s="38">
        <f t="shared" si="1"/>
        <v>-4.397268499616759E-4</v>
      </c>
      <c r="H7" s="38">
        <f t="shared" si="3"/>
        <v>4.2886935219475938E-4</v>
      </c>
      <c r="I7" s="38">
        <f t="shared" si="4"/>
        <v>1.2974655543511952E-3</v>
      </c>
      <c r="J7">
        <f t="shared" si="5"/>
        <v>-0.19999999999999996</v>
      </c>
      <c r="K7">
        <f t="shared" si="6"/>
        <v>0.19999999999999996</v>
      </c>
      <c r="L7">
        <f t="shared" si="6"/>
        <v>0.60000000000000009</v>
      </c>
    </row>
    <row r="8" spans="1:12" x14ac:dyDescent="0.3">
      <c r="F8" s="37">
        <f t="shared" si="2"/>
        <v>6.0000000000000001E-3</v>
      </c>
      <c r="G8" s="38">
        <f t="shared" si="1"/>
        <v>-5.2897707364857609E-4</v>
      </c>
      <c r="H8" s="38">
        <f t="shared" si="3"/>
        <v>5.1334219087048063E-4</v>
      </c>
      <c r="I8" s="38">
        <f t="shared" si="4"/>
        <v>1.555661455389538E-3</v>
      </c>
      <c r="J8">
        <f t="shared" si="5"/>
        <v>-0.19999999999999996</v>
      </c>
      <c r="K8">
        <f t="shared" si="6"/>
        <v>0.19999999999999996</v>
      </c>
      <c r="L8">
        <f t="shared" si="6"/>
        <v>0.60000000000000009</v>
      </c>
    </row>
    <row r="9" spans="1:12" x14ac:dyDescent="0.3">
      <c r="F9" s="37">
        <f t="shared" si="2"/>
        <v>7.0000000000000001E-3</v>
      </c>
      <c r="G9" s="38">
        <f t="shared" si="1"/>
        <v>-6.1866268132411114E-4</v>
      </c>
      <c r="H9" s="38">
        <f t="shared" si="3"/>
        <v>5.9738173032324645E-4</v>
      </c>
      <c r="I9" s="38">
        <f t="shared" si="4"/>
        <v>1.8134261419706045E-3</v>
      </c>
      <c r="J9">
        <f t="shared" si="5"/>
        <v>-0.19999999999999996</v>
      </c>
      <c r="K9">
        <f t="shared" si="6"/>
        <v>0.19999999999999996</v>
      </c>
      <c r="L9">
        <f t="shared" si="6"/>
        <v>0.60000000000000009</v>
      </c>
    </row>
    <row r="10" spans="1:12" x14ac:dyDescent="0.3">
      <c r="F10" s="37">
        <f t="shared" si="2"/>
        <v>8.0000000000000002E-3</v>
      </c>
      <c r="G10" s="38">
        <f t="shared" si="1"/>
        <v>-7.0878386369021282E-4</v>
      </c>
      <c r="H10" s="38">
        <f t="shared" si="3"/>
        <v>6.809881273753544E-4</v>
      </c>
      <c r="I10" s="38">
        <f t="shared" si="4"/>
        <v>2.070760118440922E-3</v>
      </c>
      <c r="J10">
        <f t="shared" si="5"/>
        <v>-0.19999999999999996</v>
      </c>
      <c r="K10">
        <f t="shared" si="6"/>
        <v>0.19999999999999996</v>
      </c>
      <c r="L10">
        <f t="shared" si="6"/>
        <v>0.60000000000000009</v>
      </c>
    </row>
    <row r="11" spans="1:12" x14ac:dyDescent="0.3">
      <c r="F11" s="37">
        <f t="shared" si="2"/>
        <v>9.0000000000000011E-3</v>
      </c>
      <c r="G11" s="38">
        <f t="shared" si="1"/>
        <v>-7.9934081407061403E-4</v>
      </c>
      <c r="H11" s="38">
        <f t="shared" si="3"/>
        <v>7.6416153625641597E-4</v>
      </c>
      <c r="I11" s="38">
        <f t="shared" si="4"/>
        <v>2.3276638865834471E-3</v>
      </c>
      <c r="J11">
        <f t="shared" si="5"/>
        <v>-0.19999999999999996</v>
      </c>
      <c r="K11">
        <f t="shared" si="6"/>
        <v>0.19999999999999996</v>
      </c>
      <c r="L11">
        <f t="shared" si="6"/>
        <v>0.60000000000000009</v>
      </c>
    </row>
    <row r="12" spans="1:12" x14ac:dyDescent="0.3">
      <c r="F12" s="37">
        <f t="shared" si="2"/>
        <v>1.0000000000000002E-2</v>
      </c>
      <c r="G12" s="38">
        <f t="shared" si="1"/>
        <v>-8.9033372841302162E-4</v>
      </c>
      <c r="H12" s="38">
        <f t="shared" si="3"/>
        <v>8.4690210860551137E-4</v>
      </c>
      <c r="I12" s="38">
        <f t="shared" si="4"/>
        <v>2.5841379456240455E-3</v>
      </c>
      <c r="J12">
        <f t="shared" si="5"/>
        <v>-0.19999999999999996</v>
      </c>
      <c r="K12">
        <f t="shared" si="6"/>
        <v>0.19999999999999996</v>
      </c>
      <c r="L12">
        <f t="shared" si="6"/>
        <v>0.60000000000000009</v>
      </c>
    </row>
    <row r="13" spans="1:12" x14ac:dyDescent="0.3">
      <c r="F13" s="37">
        <f t="shared" si="2"/>
        <v>1.1000000000000003E-2</v>
      </c>
      <c r="G13" s="38">
        <f t="shared" si="1"/>
        <v>-9.8176280529195157E-4</v>
      </c>
      <c r="H13" s="38">
        <f t="shared" si="3"/>
        <v>9.2920999347237214E-4</v>
      </c>
      <c r="I13" s="38">
        <f t="shared" si="4"/>
        <v>2.8401827922366965E-3</v>
      </c>
      <c r="J13">
        <f t="shared" si="5"/>
        <v>-0.19999999999999996</v>
      </c>
      <c r="K13">
        <f t="shared" si="6"/>
        <v>0.19999999999999996</v>
      </c>
      <c r="L13">
        <f t="shared" si="6"/>
        <v>0.60000000000000009</v>
      </c>
    </row>
    <row r="14" spans="1:12" x14ac:dyDescent="0.3">
      <c r="F14" s="37">
        <f t="shared" si="2"/>
        <v>1.2000000000000004E-2</v>
      </c>
      <c r="G14" s="38">
        <f t="shared" si="1"/>
        <v>-1.0736282459110043E-3</v>
      </c>
      <c r="H14" s="38">
        <f t="shared" si="3"/>
        <v>1.0110853373194355E-3</v>
      </c>
      <c r="I14" s="38">
        <f t="shared" si="4"/>
        <v>3.0957989205498749E-3</v>
      </c>
      <c r="J14">
        <f t="shared" si="5"/>
        <v>-0.19999999999999996</v>
      </c>
      <c r="K14">
        <f t="shared" si="6"/>
        <v>0.19999999999999996</v>
      </c>
      <c r="L14">
        <f t="shared" si="6"/>
        <v>0.60000000000000009</v>
      </c>
    </row>
    <row r="15" spans="1:12" x14ac:dyDescent="0.3">
      <c r="F15" s="37">
        <f t="shared" si="2"/>
        <v>1.3000000000000005E-2</v>
      </c>
      <c r="G15" s="38">
        <f t="shared" si="1"/>
        <v>-1.1659302541058092E-3</v>
      </c>
      <c r="H15" s="38">
        <f t="shared" si="3"/>
        <v>1.0925282840229221E-3</v>
      </c>
      <c r="I15" s="38">
        <f t="shared" si="4"/>
        <v>3.3509868221516543E-3</v>
      </c>
      <c r="J15">
        <f t="shared" si="5"/>
        <v>-0.19999999999999996</v>
      </c>
      <c r="K15">
        <f t="shared" si="6"/>
        <v>0.19999999999999996</v>
      </c>
      <c r="L15">
        <f t="shared" si="6"/>
        <v>0.60000000000000009</v>
      </c>
    </row>
    <row r="16" spans="1:12" x14ac:dyDescent="0.3">
      <c r="A16" s="31"/>
      <c r="F16" s="37">
        <f t="shared" si="2"/>
        <v>1.4000000000000005E-2</v>
      </c>
      <c r="G16" s="38">
        <f t="shared" si="1"/>
        <v>-1.2586690363464059E-3</v>
      </c>
      <c r="H16" s="38">
        <f t="shared" si="3"/>
        <v>1.1735389748747881E-3</v>
      </c>
      <c r="I16" s="38">
        <f t="shared" si="4"/>
        <v>3.6057469860959826E-3</v>
      </c>
      <c r="J16">
        <f t="shared" si="5"/>
        <v>-0.19999999999999996</v>
      </c>
      <c r="K16">
        <f t="shared" si="6"/>
        <v>0.19999999999999996</v>
      </c>
      <c r="L16">
        <f t="shared" si="6"/>
        <v>0.60000000000000009</v>
      </c>
    </row>
    <row r="17" spans="3:12" x14ac:dyDescent="0.3">
      <c r="C17" s="10"/>
      <c r="F17" s="37">
        <f t="shared" si="2"/>
        <v>1.5000000000000006E-2</v>
      </c>
      <c r="G17" s="38">
        <f t="shared" si="1"/>
        <v>-1.3518448017402914E-3</v>
      </c>
      <c r="H17" s="38">
        <f t="shared" si="3"/>
        <v>1.2541175485836988E-3</v>
      </c>
      <c r="I17" s="38">
        <f t="shared" si="4"/>
        <v>3.8600798989076907E-3</v>
      </c>
      <c r="J17">
        <f t="shared" si="5"/>
        <v>-0.19999999999999996</v>
      </c>
      <c r="K17">
        <f t="shared" si="6"/>
        <v>0.19999999999999996</v>
      </c>
      <c r="L17">
        <f t="shared" si="6"/>
        <v>0.60000000000000009</v>
      </c>
    </row>
    <row r="18" spans="3:12" x14ac:dyDescent="0.3">
      <c r="F18" s="37">
        <f t="shared" si="2"/>
        <v>1.6000000000000007E-2</v>
      </c>
      <c r="G18" s="38">
        <f t="shared" si="1"/>
        <v>-1.4454577620349111E-3</v>
      </c>
      <c r="H18" s="38">
        <f t="shared" si="3"/>
        <v>1.3342641412768777E-3</v>
      </c>
      <c r="I18" s="38">
        <f t="shared" si="4"/>
        <v>4.1139860445886679E-3</v>
      </c>
      <c r="J18">
        <f t="shared" si="5"/>
        <v>-0.19999999999999996</v>
      </c>
      <c r="K18">
        <f t="shared" si="6"/>
        <v>0.19999999999999996</v>
      </c>
      <c r="L18">
        <f t="shared" si="6"/>
        <v>0.60000000000000009</v>
      </c>
    </row>
    <row r="19" spans="3:12" x14ac:dyDescent="0.3">
      <c r="C19" s="31"/>
      <c r="F19" s="37">
        <f t="shared" si="2"/>
        <v>1.7000000000000008E-2</v>
      </c>
      <c r="G19" s="38">
        <f t="shared" si="1"/>
        <v>-1.5395081316208069E-3</v>
      </c>
      <c r="H19" s="38">
        <f t="shared" si="3"/>
        <v>1.4139788865009805E-3</v>
      </c>
      <c r="I19" s="38">
        <f t="shared" si="4"/>
        <v>4.3674659046227691E-3</v>
      </c>
      <c r="J19">
        <f t="shared" si="5"/>
        <v>-0.19999999999999996</v>
      </c>
      <c r="K19">
        <f t="shared" si="6"/>
        <v>0.19999999999999996</v>
      </c>
      <c r="L19">
        <f t="shared" si="6"/>
        <v>0.60000000000000009</v>
      </c>
    </row>
    <row r="20" spans="3:12" x14ac:dyDescent="0.3">
      <c r="F20" s="37">
        <f t="shared" si="2"/>
        <v>1.8000000000000009E-2</v>
      </c>
      <c r="G20" s="38">
        <f t="shared" si="1"/>
        <v>-1.633996127534224E-3</v>
      </c>
      <c r="H20" s="38">
        <f t="shared" si="3"/>
        <v>1.493261915223833E-3</v>
      </c>
      <c r="I20" s="38">
        <f t="shared" si="4"/>
        <v>4.6205199579818909E-3</v>
      </c>
      <c r="J20">
        <f t="shared" si="5"/>
        <v>-0.19999999999999996</v>
      </c>
      <c r="K20">
        <f t="shared" si="6"/>
        <v>0.19999999999999996</v>
      </c>
      <c r="L20">
        <f t="shared" si="6"/>
        <v>0.60000000000000009</v>
      </c>
    </row>
    <row r="21" spans="3:12" x14ac:dyDescent="0.3">
      <c r="F21" s="37">
        <f t="shared" si="2"/>
        <v>1.900000000000001E-2</v>
      </c>
      <c r="G21" s="38">
        <f t="shared" si="1"/>
        <v>-1.7289219694603558E-3</v>
      </c>
      <c r="H21" s="38">
        <f t="shared" si="3"/>
        <v>1.5721133558352146E-3</v>
      </c>
      <c r="I21" s="38">
        <f t="shared" si="4"/>
        <v>4.8731486811307862E-3</v>
      </c>
      <c r="J21">
        <f t="shared" si="5"/>
        <v>-0.19999999999999996</v>
      </c>
      <c r="K21">
        <f t="shared" si="6"/>
        <v>0.19999999999999996</v>
      </c>
      <c r="L21">
        <f t="shared" si="6"/>
        <v>0.60000000000000009</v>
      </c>
    </row>
    <row r="22" spans="3:12" x14ac:dyDescent="0.3">
      <c r="F22" s="37">
        <f t="shared" si="2"/>
        <v>2.0000000000000011E-2</v>
      </c>
      <c r="G22" s="38">
        <f t="shared" si="1"/>
        <v>-1.8242858797360619E-3</v>
      </c>
      <c r="H22" s="38">
        <f t="shared" si="3"/>
        <v>1.6505333341484811E-3</v>
      </c>
      <c r="I22" s="38">
        <f t="shared" si="4"/>
        <v>5.1253525480330258E-3</v>
      </c>
      <c r="J22">
        <f t="shared" si="5"/>
        <v>-0.19999999999999996</v>
      </c>
      <c r="K22">
        <f t="shared" si="6"/>
        <v>0.19999999999999996</v>
      </c>
      <c r="L22">
        <f t="shared" si="6"/>
        <v>0.60000000000000009</v>
      </c>
    </row>
    <row r="23" spans="3:12" x14ac:dyDescent="0.3">
      <c r="F23" s="37">
        <f t="shared" si="2"/>
        <v>2.1000000000000012E-2</v>
      </c>
      <c r="G23" s="38">
        <f t="shared" si="1"/>
        <v>-1.9200880833532266E-3</v>
      </c>
      <c r="H23" s="38">
        <f t="shared" si="3"/>
        <v>1.7285219734012513E-3</v>
      </c>
      <c r="I23" s="38">
        <f t="shared" si="4"/>
        <v>5.3771320301557301E-3</v>
      </c>
      <c r="J23">
        <f t="shared" si="5"/>
        <v>-0.19999999999999996</v>
      </c>
      <c r="K23">
        <f t="shared" si="6"/>
        <v>0.19999999999999996</v>
      </c>
      <c r="L23">
        <f t="shared" si="6"/>
        <v>0.60000000000000009</v>
      </c>
    </row>
    <row r="24" spans="3:12" x14ac:dyDescent="0.3">
      <c r="F24" s="37">
        <f t="shared" si="2"/>
        <v>2.2000000000000013E-2</v>
      </c>
      <c r="G24" s="38">
        <f t="shared" si="1"/>
        <v>-2.016328807961567E-3</v>
      </c>
      <c r="H24" s="38">
        <f t="shared" si="3"/>
        <v>1.806079394256933E-3</v>
      </c>
      <c r="I24" s="38">
        <f t="shared" si="4"/>
        <v>5.6284875964754347E-3</v>
      </c>
      <c r="J24">
        <f t="shared" si="5"/>
        <v>-0.19999999999999996</v>
      </c>
      <c r="K24">
        <f t="shared" si="6"/>
        <v>0.19999999999999996</v>
      </c>
      <c r="L24">
        <f t="shared" si="6"/>
        <v>0.60000000000000009</v>
      </c>
    </row>
    <row r="25" spans="3:12" x14ac:dyDescent="0.3">
      <c r="F25" s="37">
        <f t="shared" si="2"/>
        <v>2.3000000000000013E-2</v>
      </c>
      <c r="G25" s="38">
        <f t="shared" si="1"/>
        <v>-2.1130082838721146E-3</v>
      </c>
      <c r="H25" s="38">
        <f t="shared" si="3"/>
        <v>1.8832057148052955E-3</v>
      </c>
      <c r="I25" s="38">
        <f t="shared" si="4"/>
        <v>5.879419713482709E-3</v>
      </c>
      <c r="J25">
        <f t="shared" si="5"/>
        <v>-0.19999999999999996</v>
      </c>
      <c r="K25">
        <f t="shared" si="6"/>
        <v>0.19999999999999996</v>
      </c>
      <c r="L25">
        <f t="shared" si="6"/>
        <v>0.60000000000000009</v>
      </c>
    </row>
    <row r="26" spans="3:12" x14ac:dyDescent="0.3">
      <c r="F26" s="37">
        <f t="shared" si="2"/>
        <v>2.4000000000000014E-2</v>
      </c>
      <c r="G26" s="38">
        <f t="shared" si="1"/>
        <v>-2.2101267440601327E-3</v>
      </c>
      <c r="H26" s="38">
        <f t="shared" si="3"/>
        <v>1.9599010505638986E-3</v>
      </c>
      <c r="I26" s="38">
        <f t="shared" si="4"/>
        <v>6.1299288451879298E-3</v>
      </c>
      <c r="J26">
        <f t="shared" si="5"/>
        <v>-0.19999999999999996</v>
      </c>
      <c r="K26">
        <f t="shared" si="6"/>
        <v>0.19999999999999996</v>
      </c>
      <c r="L26">
        <f t="shared" si="6"/>
        <v>0.60000000000000009</v>
      </c>
    </row>
    <row r="27" spans="3:12" x14ac:dyDescent="0.3">
      <c r="F27" s="37">
        <f t="shared" si="2"/>
        <v>2.5000000000000015E-2</v>
      </c>
      <c r="G27" s="38">
        <f t="shared" si="1"/>
        <v>-2.3076844241686897E-3</v>
      </c>
      <c r="H27" s="38">
        <f t="shared" si="3"/>
        <v>2.0361655144785626E-3</v>
      </c>
      <c r="I27" s="38">
        <f t="shared" si="4"/>
        <v>6.3800154531258139E-3</v>
      </c>
      <c r="J27">
        <f t="shared" si="5"/>
        <v>-0.19999999999999996</v>
      </c>
      <c r="K27">
        <f t="shared" si="6"/>
        <v>0.19999999999999996</v>
      </c>
      <c r="L27">
        <f t="shared" si="6"/>
        <v>0.60000000000000009</v>
      </c>
    </row>
    <row r="28" spans="3:12" x14ac:dyDescent="0.3">
      <c r="F28" s="37">
        <f t="shared" si="2"/>
        <v>2.6000000000000016E-2</v>
      </c>
      <c r="G28" s="38">
        <f t="shared" si="1"/>
        <v>-2.4056815625116976E-3</v>
      </c>
      <c r="H28" s="38">
        <f t="shared" si="3"/>
        <v>2.1119992169246942E-3</v>
      </c>
      <c r="I28" s="38">
        <f t="shared" si="4"/>
        <v>6.6296799963610868E-3</v>
      </c>
      <c r="J28">
        <f t="shared" si="5"/>
        <v>-0.19999999999999996</v>
      </c>
      <c r="K28">
        <f t="shared" si="6"/>
        <v>0.19999999999999996</v>
      </c>
      <c r="L28">
        <f t="shared" si="6"/>
        <v>0.60000000000000009</v>
      </c>
    </row>
    <row r="29" spans="3:12" x14ac:dyDescent="0.3">
      <c r="F29" s="37">
        <f t="shared" si="2"/>
        <v>2.7000000000000017E-2</v>
      </c>
      <c r="G29" s="38">
        <f t="shared" si="1"/>
        <v>-2.5041184000775948E-3</v>
      </c>
      <c r="H29" s="38">
        <f t="shared" si="3"/>
        <v>2.1874022657076561E-3</v>
      </c>
      <c r="I29" s="38">
        <f t="shared" si="4"/>
        <v>6.8789229314929097E-3</v>
      </c>
      <c r="J29">
        <f t="shared" si="5"/>
        <v>-0.19999999999999996</v>
      </c>
      <c r="K29">
        <f t="shared" si="6"/>
        <v>0.19999999999999996</v>
      </c>
      <c r="L29">
        <f t="shared" si="6"/>
        <v>0.60000000000000009</v>
      </c>
    </row>
    <row r="30" spans="3:12" x14ac:dyDescent="0.3">
      <c r="F30" s="37">
        <f t="shared" si="2"/>
        <v>2.8000000000000018E-2</v>
      </c>
      <c r="G30" s="38">
        <f t="shared" si="1"/>
        <v>-2.6029951805324842E-3</v>
      </c>
      <c r="H30" s="38">
        <f t="shared" si="3"/>
        <v>2.2623747660639884E-3</v>
      </c>
      <c r="I30" s="38">
        <f t="shared" si="4"/>
        <v>7.1277447126604646E-3</v>
      </c>
      <c r="J30">
        <f t="shared" si="5"/>
        <v>-0.19999999999999996</v>
      </c>
      <c r="K30">
        <f t="shared" si="6"/>
        <v>0.19999999999999996</v>
      </c>
      <c r="L30">
        <f t="shared" si="6"/>
        <v>0.60000000000000009</v>
      </c>
    </row>
    <row r="31" spans="3:12" x14ac:dyDescent="0.3">
      <c r="F31" s="37">
        <f t="shared" si="2"/>
        <v>2.9000000000000019E-2</v>
      </c>
      <c r="G31" s="38">
        <f t="shared" si="1"/>
        <v>-2.7023121502239306E-3</v>
      </c>
      <c r="H31" s="38">
        <f t="shared" si="3"/>
        <v>2.3369168206616754E-3</v>
      </c>
      <c r="I31" s="38">
        <f t="shared" si="4"/>
        <v>7.3761457915472867E-3</v>
      </c>
      <c r="J31">
        <f t="shared" si="5"/>
        <v>-0.19999999999999996</v>
      </c>
      <c r="K31">
        <f t="shared" si="6"/>
        <v>0.19999999999999996</v>
      </c>
      <c r="L31">
        <f t="shared" si="6"/>
        <v>0.60000000000000009</v>
      </c>
    </row>
    <row r="32" spans="3:12" x14ac:dyDescent="0.3">
      <c r="F32" s="37">
        <f t="shared" si="2"/>
        <v>3.000000000000002E-2</v>
      </c>
      <c r="G32" s="38">
        <f t="shared" si="1"/>
        <v>-2.8020695581842097E-3</v>
      </c>
      <c r="H32" s="38">
        <f t="shared" si="3"/>
        <v>2.4110285296012656E-3</v>
      </c>
      <c r="I32" s="38">
        <f t="shared" si="4"/>
        <v>7.6241266173867426E-3</v>
      </c>
      <c r="J32">
        <f t="shared" si="5"/>
        <v>-0.19999999999999996</v>
      </c>
      <c r="K32">
        <f t="shared" si="6"/>
        <v>0.19999999999999996</v>
      </c>
      <c r="L32">
        <f t="shared" si="6"/>
        <v>0.60000000000000009</v>
      </c>
    </row>
    <row r="33" spans="6:12" x14ac:dyDescent="0.3">
      <c r="F33" s="37">
        <f t="shared" si="2"/>
        <v>3.1000000000000021E-2</v>
      </c>
      <c r="G33" s="38">
        <f t="shared" si="1"/>
        <v>-2.902267656134206E-3</v>
      </c>
      <c r="H33" s="38">
        <f t="shared" si="3"/>
        <v>2.484709990416032E-3</v>
      </c>
      <c r="I33" s="38">
        <f t="shared" si="4"/>
        <v>7.8716876369662736E-3</v>
      </c>
      <c r="J33">
        <f t="shared" si="5"/>
        <v>-0.19999999999999996</v>
      </c>
      <c r="K33">
        <f t="shared" si="6"/>
        <v>0.19999999999999996</v>
      </c>
      <c r="L33">
        <f t="shared" si="6"/>
        <v>0.60000000000000009</v>
      </c>
    </row>
    <row r="34" spans="6:12" x14ac:dyDescent="0.3">
      <c r="F34" s="37">
        <f t="shared" si="2"/>
        <v>3.2000000000000021E-2</v>
      </c>
      <c r="G34" s="38">
        <f t="shared" si="1"/>
        <v>-3.0029066984867811E-3</v>
      </c>
      <c r="H34" s="38">
        <f t="shared" si="3"/>
        <v>2.5579612980729987E-3</v>
      </c>
      <c r="I34" s="38">
        <f t="shared" si="4"/>
        <v>8.118829294632781E-3</v>
      </c>
      <c r="J34">
        <f t="shared" si="5"/>
        <v>-0.19999999999999996</v>
      </c>
      <c r="K34">
        <f t="shared" si="6"/>
        <v>0.19999999999999996</v>
      </c>
      <c r="L34">
        <f t="shared" si="6"/>
        <v>0.60000000000000009</v>
      </c>
    </row>
    <row r="35" spans="6:12" x14ac:dyDescent="0.3">
      <c r="F35" s="37">
        <f t="shared" si="2"/>
        <v>3.3000000000000022E-2</v>
      </c>
      <c r="G35" s="38">
        <f t="shared" si="1"/>
        <v>-3.1039869423507846E-3</v>
      </c>
      <c r="H35" s="38">
        <f t="shared" si="3"/>
        <v>2.6307825449729903E-3</v>
      </c>
      <c r="I35" s="38">
        <f t="shared" si="4"/>
        <v>8.3655520322967695E-3</v>
      </c>
      <c r="J35">
        <f t="shared" si="5"/>
        <v>-0.19999999999999996</v>
      </c>
      <c r="K35">
        <f t="shared" si="6"/>
        <v>0.19999999999999996</v>
      </c>
      <c r="L35">
        <f t="shared" si="6"/>
        <v>0.60000000000000009</v>
      </c>
    </row>
    <row r="36" spans="6:12" x14ac:dyDescent="0.3">
      <c r="F36" s="37">
        <f t="shared" si="2"/>
        <v>3.4000000000000023E-2</v>
      </c>
      <c r="G36" s="38">
        <f t="shared" si="1"/>
        <v>-3.2055086475345166E-3</v>
      </c>
      <c r="H36" s="38">
        <f t="shared" si="3"/>
        <v>2.7031738209515582E-3</v>
      </c>
      <c r="I36" s="38">
        <f t="shared" si="4"/>
        <v>8.6118562894376381E-3</v>
      </c>
      <c r="J36">
        <f t="shared" si="5"/>
        <v>-0.19999999999999996</v>
      </c>
      <c r="K36">
        <f t="shared" si="6"/>
        <v>0.19999999999999996</v>
      </c>
      <c r="L36">
        <f t="shared" si="6"/>
        <v>0.60000000000000009</v>
      </c>
    </row>
    <row r="37" spans="6:12" x14ac:dyDescent="0.3">
      <c r="F37" s="37">
        <f t="shared" si="2"/>
        <v>3.5000000000000024E-2</v>
      </c>
      <c r="G37" s="38">
        <f t="shared" si="1"/>
        <v>-3.3074720765498599E-3</v>
      </c>
      <c r="H37" s="38">
        <f t="shared" si="3"/>
        <v>2.7751352132789333E-3</v>
      </c>
      <c r="I37" s="38">
        <f t="shared" si="4"/>
        <v>8.8577425031077309E-3</v>
      </c>
      <c r="J37">
        <f t="shared" si="5"/>
        <v>-0.19999999999999996</v>
      </c>
      <c r="K37">
        <f t="shared" si="6"/>
        <v>0.19999999999999996</v>
      </c>
      <c r="L37">
        <f t="shared" si="6"/>
        <v>0.60000000000000009</v>
      </c>
    </row>
    <row r="38" spans="6:12" x14ac:dyDescent="0.3">
      <c r="F38" s="37">
        <f t="shared" si="2"/>
        <v>3.6000000000000025E-2</v>
      </c>
      <c r="G38" s="38">
        <f t="shared" si="1"/>
        <v>-3.4098774946158521E-3</v>
      </c>
      <c r="H38" s="38">
        <f t="shared" si="3"/>
        <v>2.8466668066608409E-3</v>
      </c>
      <c r="I38" s="38">
        <f t="shared" si="4"/>
        <v>9.1032111079375391E-3</v>
      </c>
      <c r="J38">
        <f t="shared" si="5"/>
        <v>-0.19999999999999996</v>
      </c>
      <c r="K38">
        <f t="shared" si="6"/>
        <v>0.19999999999999996</v>
      </c>
      <c r="L38">
        <f t="shared" si="6"/>
        <v>0.60000000000000009</v>
      </c>
    </row>
    <row r="39" spans="6:12" x14ac:dyDescent="0.3">
      <c r="F39" s="37">
        <f t="shared" si="2"/>
        <v>3.7000000000000026E-2</v>
      </c>
      <c r="G39" s="38">
        <f t="shared" si="1"/>
        <v>-3.5127251696629273E-3</v>
      </c>
      <c r="H39" s="38">
        <f t="shared" si="3"/>
        <v>2.9177686832383559E-3</v>
      </c>
      <c r="I39" s="38">
        <f t="shared" si="4"/>
        <v>9.3482625361396461E-3</v>
      </c>
      <c r="J39">
        <f t="shared" si="5"/>
        <v>-0.19999999999999996</v>
      </c>
      <c r="K39">
        <f t="shared" si="6"/>
        <v>0.19999999999999996</v>
      </c>
      <c r="L39">
        <f t="shared" si="6"/>
        <v>0.60000000000000009</v>
      </c>
    </row>
    <row r="40" spans="6:12" x14ac:dyDescent="0.3">
      <c r="F40" s="37">
        <f t="shared" si="2"/>
        <v>3.8000000000000027E-2</v>
      </c>
      <c r="G40" s="38">
        <f t="shared" si="1"/>
        <v>-3.6160153723366079E-3</v>
      </c>
      <c r="H40" s="38">
        <f t="shared" si="3"/>
        <v>2.9884409225886142E-3</v>
      </c>
      <c r="I40" s="38">
        <f t="shared" si="4"/>
        <v>9.5928972175138381E-3</v>
      </c>
      <c r="J40">
        <f t="shared" si="5"/>
        <v>-0.19999999999999996</v>
      </c>
      <c r="K40">
        <f t="shared" si="6"/>
        <v>0.19999999999999996</v>
      </c>
      <c r="L40">
        <f t="shared" si="6"/>
        <v>0.60000000000000009</v>
      </c>
    </row>
    <row r="41" spans="6:12" x14ac:dyDescent="0.3">
      <c r="F41" s="37">
        <f t="shared" si="2"/>
        <v>3.9000000000000028E-2</v>
      </c>
      <c r="G41" s="38">
        <f t="shared" si="1"/>
        <v>-3.7197483760018392E-3</v>
      </c>
      <c r="H41" s="38">
        <f t="shared" si="3"/>
        <v>3.0586836017245655E-3</v>
      </c>
      <c r="I41" s="38">
        <f t="shared" si="4"/>
        <v>9.8371155794509772E-3</v>
      </c>
      <c r="J41">
        <f t="shared" si="5"/>
        <v>-0.19999999999999996</v>
      </c>
      <c r="K41">
        <f t="shared" si="6"/>
        <v>0.19999999999999996</v>
      </c>
      <c r="L41">
        <f t="shared" si="6"/>
        <v>0.60000000000000009</v>
      </c>
    </row>
    <row r="42" spans="6:12" x14ac:dyDescent="0.3">
      <c r="F42" s="37">
        <f t="shared" si="2"/>
        <v>4.0000000000000029E-2</v>
      </c>
      <c r="G42" s="38">
        <f t="shared" si="1"/>
        <v>-3.8239244567468134E-3</v>
      </c>
      <c r="H42" s="38">
        <f t="shared" si="3"/>
        <v>3.1284967950955811E-3</v>
      </c>
      <c r="I42" s="38">
        <f t="shared" si="4"/>
        <v>1.0080918046937976E-2</v>
      </c>
      <c r="J42">
        <f t="shared" si="5"/>
        <v>-0.19999999999999996</v>
      </c>
      <c r="K42">
        <f t="shared" si="6"/>
        <v>0.19999999999999996</v>
      </c>
      <c r="L42">
        <f t="shared" si="6"/>
        <v>0.60000000000000009</v>
      </c>
    </row>
    <row r="43" spans="6:12" x14ac:dyDescent="0.3">
      <c r="F43" s="37">
        <f t="shared" si="2"/>
        <v>4.1000000000000029E-2</v>
      </c>
      <c r="G43" s="38">
        <f t="shared" si="1"/>
        <v>-3.9285438933873993E-3</v>
      </c>
      <c r="H43" s="38">
        <f t="shared" si="3"/>
        <v>3.197880574587109E-3</v>
      </c>
      <c r="I43" s="38">
        <f t="shared" si="4"/>
        <v>1.032430504256162E-2</v>
      </c>
      <c r="J43">
        <f t="shared" si="5"/>
        <v>-0.19999999999999996</v>
      </c>
      <c r="K43">
        <f t="shared" si="6"/>
        <v>0.19999999999999996</v>
      </c>
      <c r="L43">
        <f t="shared" si="6"/>
        <v>0.60000000000000009</v>
      </c>
    </row>
    <row r="44" spans="6:12" x14ac:dyDescent="0.3">
      <c r="F44" s="37">
        <f t="shared" si="2"/>
        <v>4.200000000000003E-2</v>
      </c>
      <c r="G44" s="38">
        <f t="shared" si="1"/>
        <v>-4.0336069674710862E-3</v>
      </c>
      <c r="H44" s="38">
        <f t="shared" si="3"/>
        <v>3.2668350095211695E-3</v>
      </c>
      <c r="I44" s="38">
        <f t="shared" si="4"/>
        <v>1.056727698651343E-2</v>
      </c>
      <c r="J44">
        <f t="shared" si="5"/>
        <v>-0.19999999999999996</v>
      </c>
      <c r="K44">
        <f t="shared" si="6"/>
        <v>0.19999999999999996</v>
      </c>
      <c r="L44">
        <f t="shared" si="6"/>
        <v>0.60000000000000009</v>
      </c>
    </row>
    <row r="45" spans="6:12" x14ac:dyDescent="0.3">
      <c r="F45" s="37">
        <f t="shared" si="2"/>
        <v>4.3000000000000031E-2</v>
      </c>
      <c r="G45" s="38">
        <f t="shared" si="1"/>
        <v>-4.1391139632815342E-3</v>
      </c>
      <c r="H45" s="38">
        <f t="shared" si="3"/>
        <v>3.3353601666559216E-3</v>
      </c>
      <c r="I45" s="38">
        <f t="shared" si="4"/>
        <v>1.0809834296593381E-2</v>
      </c>
      <c r="J45">
        <f t="shared" si="5"/>
        <v>-0.19999999999999996</v>
      </c>
      <c r="K45">
        <f t="shared" si="6"/>
        <v>0.19999999999999996</v>
      </c>
      <c r="L45">
        <f t="shared" si="6"/>
        <v>0.60000000000000009</v>
      </c>
    </row>
    <row r="46" spans="6:12" x14ac:dyDescent="0.3">
      <c r="F46" s="37">
        <f t="shared" si="2"/>
        <v>4.4000000000000032E-2</v>
      </c>
      <c r="G46" s="38">
        <f t="shared" si="1"/>
        <v>-4.2450651678426175E-3</v>
      </c>
      <c r="H46" s="38">
        <f t="shared" si="3"/>
        <v>3.4034561101860435E-3</v>
      </c>
      <c r="I46" s="38">
        <f t="shared" si="4"/>
        <v>1.1051977388214708E-2</v>
      </c>
      <c r="J46">
        <f t="shared" si="5"/>
        <v>-0.19999999999999996</v>
      </c>
      <c r="K46">
        <f t="shared" si="6"/>
        <v>0.19999999999999996</v>
      </c>
      <c r="L46">
        <f t="shared" si="6"/>
        <v>0.60000000000000009</v>
      </c>
    </row>
    <row r="47" spans="6:12" x14ac:dyDescent="0.3">
      <c r="F47" s="37">
        <f t="shared" si="2"/>
        <v>4.5000000000000033E-2</v>
      </c>
      <c r="G47" s="38">
        <f t="shared" si="1"/>
        <v>-4.3514608709230938E-3</v>
      </c>
      <c r="H47" s="38">
        <f t="shared" si="3"/>
        <v>3.4711229017421966E-3</v>
      </c>
      <c r="I47" s="38">
        <f t="shared" si="4"/>
        <v>1.1293706674407489E-2</v>
      </c>
      <c r="J47">
        <f t="shared" si="5"/>
        <v>-0.19999999999999996</v>
      </c>
      <c r="K47">
        <f t="shared" si="6"/>
        <v>0.19999999999999996</v>
      </c>
      <c r="L47">
        <f t="shared" si="6"/>
        <v>0.60000000000000009</v>
      </c>
    </row>
    <row r="48" spans="6:12" x14ac:dyDescent="0.3">
      <c r="F48" s="37">
        <f t="shared" si="2"/>
        <v>4.6000000000000034E-2</v>
      </c>
      <c r="G48" s="38">
        <f t="shared" si="1"/>
        <v>-4.4583013650407594E-3</v>
      </c>
      <c r="H48" s="38">
        <f t="shared" si="3"/>
        <v>3.5383606003913069E-3</v>
      </c>
      <c r="I48" s="38">
        <f t="shared" si="4"/>
        <v>1.1535022565823384E-2</v>
      </c>
      <c r="J48">
        <f t="shared" si="5"/>
        <v>-0.19999999999999996</v>
      </c>
      <c r="K48">
        <f t="shared" si="6"/>
        <v>0.19999999999999996</v>
      </c>
      <c r="L48">
        <f t="shared" si="6"/>
        <v>0.60000000000000009</v>
      </c>
    </row>
    <row r="49" spans="6:12" x14ac:dyDescent="0.3">
      <c r="F49" s="37">
        <f t="shared" si="2"/>
        <v>4.7000000000000035E-2</v>
      </c>
      <c r="G49" s="38">
        <f t="shared" si="1"/>
        <v>-4.5655869454672426E-3</v>
      </c>
      <c r="H49" s="38">
        <f t="shared" si="3"/>
        <v>3.6051692626359391E-3</v>
      </c>
      <c r="I49" s="38">
        <f t="shared" si="4"/>
        <v>1.1775925470739124E-2</v>
      </c>
      <c r="J49">
        <f t="shared" si="5"/>
        <v>-0.19999999999999996</v>
      </c>
      <c r="K49">
        <f t="shared" si="6"/>
        <v>0.19999999999999996</v>
      </c>
      <c r="L49">
        <f t="shared" si="6"/>
        <v>0.60000000000000009</v>
      </c>
    </row>
    <row r="50" spans="6:12" x14ac:dyDescent="0.3">
      <c r="F50" s="37">
        <f t="shared" si="2"/>
        <v>4.8000000000000036E-2</v>
      </c>
      <c r="G50" s="38">
        <f t="shared" si="1"/>
        <v>-4.6733179102322574E-3</v>
      </c>
      <c r="H50" s="38">
        <f t="shared" si="3"/>
        <v>3.6715489424144487E-3</v>
      </c>
      <c r="I50" s="38">
        <f t="shared" si="4"/>
        <v>1.2016415795061158E-2</v>
      </c>
      <c r="J50">
        <f t="shared" si="5"/>
        <v>-0.19999999999999996</v>
      </c>
      <c r="K50">
        <f t="shared" si="6"/>
        <v>0.19999999999999996</v>
      </c>
      <c r="L50">
        <f t="shared" si="6"/>
        <v>0.60000000000000009</v>
      </c>
    </row>
    <row r="51" spans="6:12" x14ac:dyDescent="0.3">
      <c r="F51" s="37">
        <f t="shared" si="2"/>
        <v>4.9000000000000037E-2</v>
      </c>
      <c r="G51" s="38">
        <f t="shared" si="1"/>
        <v>-4.7814945601285207E-3</v>
      </c>
      <c r="H51" s="38">
        <f t="shared" si="3"/>
        <v>3.7374996911002621E-3</v>
      </c>
      <c r="I51" s="38">
        <f t="shared" si="4"/>
        <v>1.2256493942329048E-2</v>
      </c>
      <c r="J51">
        <f t="shared" si="5"/>
        <v>-0.19999999999999996</v>
      </c>
      <c r="K51">
        <f t="shared" si="6"/>
        <v>0.19999999999999996</v>
      </c>
      <c r="L51">
        <f t="shared" si="6"/>
        <v>0.60000000000000009</v>
      </c>
    </row>
    <row r="52" spans="6:12" x14ac:dyDescent="0.3">
      <c r="F52" s="37">
        <f t="shared" si="2"/>
        <v>5.0000000000000037E-2</v>
      </c>
      <c r="G52" s="38">
        <f t="shared" si="1"/>
        <v>-4.8901171987161141E-3</v>
      </c>
      <c r="H52" s="38">
        <f t="shared" si="3"/>
        <v>3.8030215575019528E-3</v>
      </c>
      <c r="I52" s="38">
        <f t="shared" si="4"/>
        <v>1.2496160313720025E-2</v>
      </c>
      <c r="J52">
        <f t="shared" si="5"/>
        <v>-0.19999999999999996</v>
      </c>
      <c r="K52">
        <f t="shared" si="6"/>
        <v>0.19999999999999996</v>
      </c>
      <c r="L52">
        <f t="shared" si="6"/>
        <v>0.60000000000000009</v>
      </c>
    </row>
    <row r="53" spans="6:12" x14ac:dyDescent="0.3">
      <c r="F53" s="37">
        <f t="shared" si="2"/>
        <v>5.1000000000000038E-2</v>
      </c>
      <c r="G53" s="38">
        <f t="shared" si="1"/>
        <v>-4.9991861323275336E-3</v>
      </c>
      <c r="H53" s="38">
        <f t="shared" si="3"/>
        <v>3.8681145878623757E-3</v>
      </c>
      <c r="I53" s="38">
        <f t="shared" si="4"/>
        <v>1.2735415308052285E-2</v>
      </c>
      <c r="J53">
        <f t="shared" si="5"/>
        <v>-0.19999999999999996</v>
      </c>
      <c r="K53">
        <f t="shared" si="6"/>
        <v>0.19999999999999996</v>
      </c>
      <c r="L53">
        <f t="shared" si="6"/>
        <v>0.60000000000000009</v>
      </c>
    </row>
    <row r="54" spans="6:12" x14ac:dyDescent="0.3">
      <c r="F54" s="37">
        <f t="shared" si="2"/>
        <v>5.2000000000000039E-2</v>
      </c>
      <c r="G54" s="38">
        <f t="shared" si="1"/>
        <v>-5.1087016700721473E-3</v>
      </c>
      <c r="H54" s="38">
        <f t="shared" si="3"/>
        <v>3.9327788258586606E-3</v>
      </c>
      <c r="I54" s="38">
        <f t="shared" si="4"/>
        <v>1.2974259321789472E-2</v>
      </c>
      <c r="J54">
        <f t="shared" si="5"/>
        <v>-0.19999999999999996</v>
      </c>
      <c r="K54">
        <f t="shared" si="6"/>
        <v>0.19999999999999996</v>
      </c>
      <c r="L54">
        <f t="shared" si="6"/>
        <v>0.60000000000000009</v>
      </c>
    </row>
    <row r="55" spans="6:12" x14ac:dyDescent="0.3">
      <c r="F55" s="37">
        <f t="shared" si="2"/>
        <v>5.300000000000004E-2</v>
      </c>
      <c r="G55" s="38">
        <f t="shared" si="1"/>
        <v>-5.2186641238413621E-3</v>
      </c>
      <c r="H55" s="38">
        <f t="shared" si="3"/>
        <v>3.997014312601254E-3</v>
      </c>
      <c r="I55" s="38">
        <f t="shared" si="4"/>
        <v>1.3212692749043875E-2</v>
      </c>
      <c r="J55">
        <f t="shared" si="5"/>
        <v>-0.19999999999999996</v>
      </c>
      <c r="K55">
        <f t="shared" si="6"/>
        <v>0.19999999999999996</v>
      </c>
      <c r="L55">
        <f t="shared" si="6"/>
        <v>0.60000000000000009</v>
      </c>
    </row>
    <row r="56" spans="6:12" x14ac:dyDescent="0.3">
      <c r="F56" s="37">
        <f t="shared" si="2"/>
        <v>5.4000000000000041E-2</v>
      </c>
      <c r="G56" s="38">
        <f t="shared" si="1"/>
        <v>-5.3290738083132238E-3</v>
      </c>
      <c r="H56" s="38">
        <f t="shared" si="3"/>
        <v>4.0608210866337879E-3</v>
      </c>
      <c r="I56" s="38">
        <f t="shared" si="4"/>
        <v>1.345071598158081E-2</v>
      </c>
      <c r="J56">
        <f t="shared" si="5"/>
        <v>-0.19999999999999996</v>
      </c>
      <c r="K56">
        <f t="shared" si="6"/>
        <v>0.19999999999999996</v>
      </c>
      <c r="L56">
        <f t="shared" si="6"/>
        <v>0.60000000000000009</v>
      </c>
    </row>
    <row r="57" spans="6:12" x14ac:dyDescent="0.3">
      <c r="F57" s="37">
        <f t="shared" si="2"/>
        <v>5.5000000000000042E-2</v>
      </c>
      <c r="G57" s="38">
        <f t="shared" si="1"/>
        <v>-5.4399310409576664E-3</v>
      </c>
      <c r="H57" s="38">
        <f t="shared" si="3"/>
        <v>4.1241991839320348E-3</v>
      </c>
      <c r="I57" s="38">
        <f t="shared" si="4"/>
        <v>1.3688329408821743E-2</v>
      </c>
      <c r="J57">
        <f t="shared" si="5"/>
        <v>-0.19999999999999996</v>
      </c>
      <c r="K57">
        <f t="shared" si="6"/>
        <v>0.19999999999999996</v>
      </c>
      <c r="L57">
        <f t="shared" si="6"/>
        <v>0.60000000000000009</v>
      </c>
    </row>
    <row r="58" spans="6:12" x14ac:dyDescent="0.3">
      <c r="F58" s="37">
        <f t="shared" si="2"/>
        <v>5.6000000000000043E-2</v>
      </c>
      <c r="G58" s="38">
        <f t="shared" si="1"/>
        <v>-5.5512361420412392E-3</v>
      </c>
      <c r="H58" s="38">
        <f t="shared" si="3"/>
        <v>4.1871486379036638E-3</v>
      </c>
      <c r="I58" s="38">
        <f t="shared" si="4"/>
        <v>1.3925533417848572E-2</v>
      </c>
      <c r="J58">
        <f t="shared" si="5"/>
        <v>-0.19999999999999996</v>
      </c>
      <c r="K58">
        <f t="shared" si="6"/>
        <v>0.19999999999999996</v>
      </c>
      <c r="L58">
        <f t="shared" si="6"/>
        <v>0.60000000000000009</v>
      </c>
    </row>
    <row r="59" spans="6:12" x14ac:dyDescent="0.3">
      <c r="F59" s="37">
        <f t="shared" si="2"/>
        <v>5.7000000000000044E-2</v>
      </c>
      <c r="G59" s="38">
        <f t="shared" si="1"/>
        <v>-5.6629894346324917E-3</v>
      </c>
      <c r="H59" s="38">
        <f t="shared" si="3"/>
        <v>4.2496694793870849E-3</v>
      </c>
      <c r="I59" s="38">
        <f t="shared" si="4"/>
        <v>1.4162328393406667E-2</v>
      </c>
      <c r="J59">
        <f t="shared" si="5"/>
        <v>-0.19999999999999996</v>
      </c>
      <c r="K59">
        <f t="shared" si="6"/>
        <v>0.19999999999999996</v>
      </c>
      <c r="L59">
        <f t="shared" si="6"/>
        <v>0.60000000000000009</v>
      </c>
    </row>
    <row r="60" spans="6:12" x14ac:dyDescent="0.3">
      <c r="F60" s="37">
        <f t="shared" si="2"/>
        <v>5.8000000000000045E-2</v>
      </c>
      <c r="G60" s="38">
        <f t="shared" si="1"/>
        <v>-5.7751912446068025E-3</v>
      </c>
      <c r="H60" s="38">
        <f t="shared" si="3"/>
        <v>4.3117617366511228E-3</v>
      </c>
      <c r="I60" s="38">
        <f t="shared" si="4"/>
        <v>1.4398714717909048E-2</v>
      </c>
      <c r="J60">
        <f t="shared" si="5"/>
        <v>-0.19999999999999996</v>
      </c>
      <c r="K60">
        <f t="shared" si="6"/>
        <v>0.19999999999999996</v>
      </c>
      <c r="L60">
        <f t="shared" si="6"/>
        <v>0.60000000000000009</v>
      </c>
    </row>
    <row r="61" spans="6:12" x14ac:dyDescent="0.3">
      <c r="F61" s="37">
        <f t="shared" si="2"/>
        <v>5.9000000000000045E-2</v>
      </c>
      <c r="G61" s="38">
        <f t="shared" si="1"/>
        <v>-5.8878419006518773E-3</v>
      </c>
      <c r="H61" s="38">
        <f t="shared" si="3"/>
        <v>4.3734254353937387E-3</v>
      </c>
      <c r="I61" s="38">
        <f t="shared" si="4"/>
        <v>1.463469277143936E-2</v>
      </c>
      <c r="J61">
        <f t="shared" si="5"/>
        <v>-0.19999999999999996</v>
      </c>
      <c r="K61">
        <f t="shared" si="6"/>
        <v>0.19999999999999996</v>
      </c>
      <c r="L61">
        <f t="shared" si="6"/>
        <v>0.60000000000000009</v>
      </c>
    </row>
    <row r="62" spans="6:12" x14ac:dyDescent="0.3">
      <c r="F62" s="37">
        <f t="shared" si="2"/>
        <v>6.0000000000000046E-2</v>
      </c>
      <c r="G62" s="38">
        <f t="shared" si="1"/>
        <v>-6.0009417342727113E-3</v>
      </c>
      <c r="H62" s="38">
        <f t="shared" si="3"/>
        <v>4.4346605987416084E-3</v>
      </c>
      <c r="I62" s="38">
        <f t="shared" si="4"/>
        <v>1.487026293175594E-2</v>
      </c>
      <c r="J62">
        <f t="shared" si="5"/>
        <v>-0.19999999999999996</v>
      </c>
      <c r="K62">
        <f t="shared" si="6"/>
        <v>0.19999999999999996</v>
      </c>
      <c r="L62">
        <f t="shared" si="6"/>
        <v>0.60000000000000009</v>
      </c>
    </row>
    <row r="63" spans="6:12" x14ac:dyDescent="0.3">
      <c r="F63" s="37">
        <f t="shared" si="2"/>
        <v>6.1000000000000047E-2</v>
      </c>
      <c r="G63" s="38">
        <f t="shared" si="1"/>
        <v>-6.114491079797205E-3</v>
      </c>
      <c r="H63" s="38">
        <f t="shared" si="3"/>
        <v>4.4954672472487436E-3</v>
      </c>
      <c r="I63" s="38">
        <f t="shared" si="4"/>
        <v>1.5105425574294694E-2</v>
      </c>
      <c r="J63">
        <f t="shared" si="5"/>
        <v>-0.19999999999999996</v>
      </c>
      <c r="K63">
        <f t="shared" si="6"/>
        <v>0.19999999999999996</v>
      </c>
      <c r="L63">
        <f t="shared" si="6"/>
        <v>0.60000000000000009</v>
      </c>
    </row>
    <row r="64" spans="6:12" x14ac:dyDescent="0.3">
      <c r="F64" s="37">
        <f t="shared" si="2"/>
        <v>6.2000000000000048E-2</v>
      </c>
      <c r="G64" s="38">
        <f t="shared" si="1"/>
        <v>-6.2284902743812258E-3</v>
      </c>
      <c r="H64" s="38">
        <f t="shared" si="3"/>
        <v>4.5558453988959417E-3</v>
      </c>
      <c r="I64" s="38">
        <f t="shared" si="4"/>
        <v>1.5340181072173116E-2</v>
      </c>
      <c r="J64">
        <f t="shared" si="5"/>
        <v>-0.19999999999999996</v>
      </c>
      <c r="K64">
        <f t="shared" si="6"/>
        <v>0.19999999999999996</v>
      </c>
      <c r="L64">
        <f t="shared" si="6"/>
        <v>0.60000000000000009</v>
      </c>
    </row>
    <row r="65" spans="6:12" x14ac:dyDescent="0.3">
      <c r="F65" s="37">
        <f t="shared" si="2"/>
        <v>6.3000000000000042E-2</v>
      </c>
      <c r="G65" s="38">
        <f t="shared" si="1"/>
        <v>-6.3429396580143623E-3</v>
      </c>
      <c r="H65" s="38">
        <f t="shared" si="3"/>
        <v>4.6157950690893321E-3</v>
      </c>
      <c r="I65" s="38">
        <f t="shared" si="4"/>
        <v>1.5574529796193035E-2</v>
      </c>
      <c r="J65">
        <f t="shared" si="5"/>
        <v>-0.19999999999999996</v>
      </c>
      <c r="K65">
        <f t="shared" si="6"/>
        <v>0.19999999999999996</v>
      </c>
      <c r="L65">
        <f t="shared" si="6"/>
        <v>0.60000000000000009</v>
      </c>
    </row>
    <row r="66" spans="6:12" x14ac:dyDescent="0.3">
      <c r="F66" s="37">
        <f t="shared" si="2"/>
        <v>6.4000000000000043E-2</v>
      </c>
      <c r="G66" s="38">
        <f t="shared" si="1"/>
        <v>-6.457839573525118E-3</v>
      </c>
      <c r="H66" s="38">
        <f t="shared" si="3"/>
        <v>4.6753162706597209E-3</v>
      </c>
      <c r="I66" s="38">
        <f t="shared" si="4"/>
        <v>1.5808472114844565E-2</v>
      </c>
      <c r="J66">
        <f t="shared" si="5"/>
        <v>-0.19999999999999996</v>
      </c>
      <c r="K66">
        <f t="shared" si="6"/>
        <v>0.19999999999999996</v>
      </c>
      <c r="L66">
        <f t="shared" si="6"/>
        <v>0.60000000000000009</v>
      </c>
    </row>
    <row r="67" spans="6:12" x14ac:dyDescent="0.3">
      <c r="F67" s="37">
        <f t="shared" si="2"/>
        <v>6.5000000000000044E-2</v>
      </c>
      <c r="G67" s="38">
        <f t="shared" ref="G67:G130" si="7">+$B$4*LOG(1+$F67*$B$2)+(1-$B$4)*LOG(1-$F67*$B$3)</f>
        <v>-6.5731903665867484E-3</v>
      </c>
      <c r="H67" s="38">
        <f t="shared" si="3"/>
        <v>4.7344090138610028E-3</v>
      </c>
      <c r="I67" s="38">
        <f t="shared" si="4"/>
        <v>1.6042008394308759E-2</v>
      </c>
      <c r="J67">
        <f t="shared" si="5"/>
        <v>-0.19999999999999996</v>
      </c>
      <c r="K67">
        <f t="shared" si="6"/>
        <v>0.19999999999999996</v>
      </c>
      <c r="L67">
        <f t="shared" si="6"/>
        <v>0.60000000000000009</v>
      </c>
    </row>
    <row r="68" spans="6:12" x14ac:dyDescent="0.3">
      <c r="F68" s="37">
        <f t="shared" ref="F68:F131" si="8">F67+0.001</f>
        <v>6.6000000000000045E-2</v>
      </c>
      <c r="G68" s="38">
        <f t="shared" si="7"/>
        <v>-6.6889923857226061E-3</v>
      </c>
      <c r="H68" s="38">
        <f t="shared" ref="H68:H131" si="9">+$C$4*LOG(1+$F68*$C$2)+(1-$C$4)*LOG(1-$F68*$C$3)</f>
        <v>4.7930733063694213E-3</v>
      </c>
      <c r="I68" s="38">
        <f t="shared" ref="I68:I131" si="10">+$D$4*LOG(1+$F68*$D$2)+(1-$D$4)*LOG(1-$F68*$D$3)</f>
        <v>1.6275138998461454E-2</v>
      </c>
      <c r="J68">
        <f t="shared" ref="J68:J131" si="11">+(B$4*B$2-(1-B$4)*B$3)/(B$2*B$3)</f>
        <v>-0.19999999999999996</v>
      </c>
      <c r="K68">
        <f t="shared" ref="K68:L131" si="12">+(C$4*C$2-(1-C$4)*C$3)/(C$2*C$3)</f>
        <v>0.19999999999999996</v>
      </c>
      <c r="L68">
        <f t="shared" si="12"/>
        <v>0.60000000000000009</v>
      </c>
    </row>
    <row r="69" spans="6:12" x14ac:dyDescent="0.3">
      <c r="F69" s="37">
        <f t="shared" si="8"/>
        <v>6.7000000000000046E-2</v>
      </c>
      <c r="G69" s="38">
        <f t="shared" si="7"/>
        <v>-6.8052459823120994E-3</v>
      </c>
      <c r="H69" s="38">
        <f t="shared" si="9"/>
        <v>4.8513091532818887E-3</v>
      </c>
      <c r="I69" s="38">
        <f t="shared" si="10"/>
        <v>1.6507864288875886E-2</v>
      </c>
      <c r="J69">
        <f t="shared" si="11"/>
        <v>-0.19999999999999996</v>
      </c>
      <c r="K69">
        <f t="shared" si="12"/>
        <v>0.19999999999999996</v>
      </c>
      <c r="L69">
        <f t="shared" si="12"/>
        <v>0.60000000000000009</v>
      </c>
    </row>
    <row r="70" spans="6:12" x14ac:dyDescent="0.3">
      <c r="F70" s="37">
        <f t="shared" si="8"/>
        <v>6.8000000000000047E-2</v>
      </c>
      <c r="G70" s="38">
        <f t="shared" si="7"/>
        <v>-6.9219515105961443E-3</v>
      </c>
      <c r="H70" s="38">
        <f t="shared" si="9"/>
        <v>4.909116557115116E-3</v>
      </c>
      <c r="I70" s="38">
        <f t="shared" si="10"/>
        <v>1.6740184624826376E-2</v>
      </c>
      <c r="J70">
        <f t="shared" si="11"/>
        <v>-0.19999999999999996</v>
      </c>
      <c r="K70">
        <f t="shared" si="12"/>
        <v>0.19999999999999996</v>
      </c>
      <c r="L70">
        <f t="shared" si="12"/>
        <v>0.60000000000000009</v>
      </c>
    </row>
    <row r="71" spans="6:12" x14ac:dyDescent="0.3">
      <c r="F71" s="37">
        <f t="shared" si="8"/>
        <v>6.9000000000000047E-2</v>
      </c>
      <c r="G71" s="38">
        <f t="shared" si="7"/>
        <v>-7.0391093276832434E-3</v>
      </c>
      <c r="H71" s="38">
        <f t="shared" si="9"/>
        <v>4.9664955178038341E-3</v>
      </c>
      <c r="I71" s="38">
        <f t="shared" si="10"/>
        <v>1.6972100363290922E-2</v>
      </c>
      <c r="J71">
        <f t="shared" si="11"/>
        <v>-0.19999999999999996</v>
      </c>
      <c r="K71">
        <f t="shared" si="12"/>
        <v>0.19999999999999996</v>
      </c>
      <c r="L71">
        <f t="shared" si="12"/>
        <v>0.60000000000000009</v>
      </c>
    </row>
    <row r="72" spans="6:12" x14ac:dyDescent="0.3">
      <c r="F72" s="37">
        <f t="shared" si="8"/>
        <v>7.0000000000000048E-2</v>
      </c>
      <c r="G72" s="38">
        <f t="shared" si="7"/>
        <v>-7.1567197935550799E-3</v>
      </c>
      <c r="H72" s="38">
        <f t="shared" si="9"/>
        <v>5.0234460326998333E-3</v>
      </c>
      <c r="I72" s="38">
        <f t="shared" si="10"/>
        <v>1.7203611858954755E-2</v>
      </c>
      <c r="J72">
        <f t="shared" si="11"/>
        <v>-0.19999999999999996</v>
      </c>
      <c r="K72">
        <f t="shared" si="12"/>
        <v>0.19999999999999996</v>
      </c>
      <c r="L72">
        <f t="shared" si="12"/>
        <v>0.60000000000000009</v>
      </c>
    </row>
    <row r="73" spans="6:12" x14ac:dyDescent="0.3">
      <c r="F73" s="37">
        <f t="shared" si="8"/>
        <v>7.1000000000000049E-2</v>
      </c>
      <c r="G73" s="38">
        <f t="shared" si="7"/>
        <v>-7.2747832710727128E-3</v>
      </c>
      <c r="H73" s="38">
        <f t="shared" si="9"/>
        <v>5.0799680965700582E-3</v>
      </c>
      <c r="I73" s="38">
        <f t="shared" si="10"/>
        <v>1.7434719464212843E-2</v>
      </c>
      <c r="J73">
        <f t="shared" si="11"/>
        <v>-0.19999999999999996</v>
      </c>
      <c r="K73">
        <f t="shared" si="12"/>
        <v>0.19999999999999996</v>
      </c>
      <c r="L73">
        <f t="shared" si="12"/>
        <v>0.60000000000000009</v>
      </c>
    </row>
    <row r="74" spans="6:12" x14ac:dyDescent="0.3">
      <c r="F74" s="37">
        <f t="shared" si="8"/>
        <v>7.200000000000005E-2</v>
      </c>
      <c r="G74" s="38">
        <f t="shared" si="7"/>
        <v>-7.3933001259822804E-3</v>
      </c>
      <c r="H74" s="38">
        <f t="shared" si="9"/>
        <v>5.1360617015955602E-3</v>
      </c>
      <c r="I74" s="38">
        <f t="shared" si="10"/>
        <v>1.7665423529173406E-2</v>
      </c>
      <c r="J74">
        <f t="shared" si="11"/>
        <v>-0.19999999999999996</v>
      </c>
      <c r="K74">
        <f t="shared" si="12"/>
        <v>0.19999999999999996</v>
      </c>
      <c r="L74">
        <f t="shared" si="12"/>
        <v>0.60000000000000009</v>
      </c>
    </row>
    <row r="75" spans="6:12" x14ac:dyDescent="0.3">
      <c r="F75" s="37">
        <f t="shared" si="8"/>
        <v>7.3000000000000051E-2</v>
      </c>
      <c r="G75" s="38">
        <f t="shared" si="7"/>
        <v>-7.512270726921344E-3</v>
      </c>
      <c r="H75" s="38">
        <f t="shared" si="9"/>
        <v>5.1917268373694574E-3</v>
      </c>
      <c r="I75" s="38">
        <f t="shared" si="10"/>
        <v>1.7895724401660266E-2</v>
      </c>
      <c r="J75">
        <f t="shared" si="11"/>
        <v>-0.19999999999999996</v>
      </c>
      <c r="K75">
        <f t="shared" si="12"/>
        <v>0.19999999999999996</v>
      </c>
      <c r="L75">
        <f t="shared" si="12"/>
        <v>0.60000000000000009</v>
      </c>
    </row>
    <row r="76" spans="6:12" x14ac:dyDescent="0.3">
      <c r="F76" s="37">
        <f t="shared" si="8"/>
        <v>7.4000000000000052E-2</v>
      </c>
      <c r="G76" s="38">
        <f t="shared" si="7"/>
        <v>-7.6316954454246893E-3</v>
      </c>
      <c r="H76" s="38">
        <f t="shared" si="9"/>
        <v>5.2469634908958139E-3</v>
      </c>
      <c r="I76" s="38">
        <f t="shared" si="10"/>
        <v>1.8125622427216326E-2</v>
      </c>
      <c r="J76">
        <f t="shared" si="11"/>
        <v>-0.19999999999999996</v>
      </c>
      <c r="K76">
        <f t="shared" si="12"/>
        <v>0.19999999999999996</v>
      </c>
      <c r="L76">
        <f t="shared" si="12"/>
        <v>0.60000000000000009</v>
      </c>
    </row>
    <row r="77" spans="6:12" x14ac:dyDescent="0.3">
      <c r="F77" s="37">
        <f t="shared" si="8"/>
        <v>7.5000000000000053E-2</v>
      </c>
      <c r="G77" s="38">
        <f t="shared" si="7"/>
        <v>-7.7515746559308069E-3</v>
      </c>
      <c r="H77" s="38">
        <f t="shared" si="9"/>
        <v>5.3017716465875008E-3</v>
      </c>
      <c r="I77" s="38">
        <f t="shared" si="10"/>
        <v>1.8355117949105815E-2</v>
      </c>
      <c r="J77">
        <f t="shared" si="11"/>
        <v>-0.19999999999999996</v>
      </c>
      <c r="K77">
        <f t="shared" si="12"/>
        <v>0.19999999999999996</v>
      </c>
      <c r="L77">
        <f t="shared" si="12"/>
        <v>0.60000000000000009</v>
      </c>
    </row>
    <row r="78" spans="6:12" x14ac:dyDescent="0.3">
      <c r="F78" s="37">
        <f t="shared" si="8"/>
        <v>7.6000000000000054E-2</v>
      </c>
      <c r="G78" s="38">
        <f t="shared" si="7"/>
        <v>-7.871908735787839E-3</v>
      </c>
      <c r="H78" s="38">
        <f t="shared" si="9"/>
        <v>5.3561512862649041E-3</v>
      </c>
      <c r="I78" s="38">
        <f t="shared" si="10"/>
        <v>1.8584211308317656E-2</v>
      </c>
      <c r="J78">
        <f t="shared" si="11"/>
        <v>-0.19999999999999996</v>
      </c>
      <c r="K78">
        <f t="shared" si="12"/>
        <v>0.19999999999999996</v>
      </c>
      <c r="L78">
        <f t="shared" si="12"/>
        <v>0.60000000000000009</v>
      </c>
    </row>
    <row r="79" spans="6:12" x14ac:dyDescent="0.3">
      <c r="F79" s="37">
        <f t="shared" si="8"/>
        <v>7.7000000000000055E-2</v>
      </c>
      <c r="G79" s="38">
        <f t="shared" si="7"/>
        <v>-7.9926980652601561E-3</v>
      </c>
      <c r="H79" s="38">
        <f t="shared" si="9"/>
        <v>5.4101023891537509E-3</v>
      </c>
      <c r="I79" s="38">
        <f t="shared" si="10"/>
        <v>1.8812902843567663E-2</v>
      </c>
      <c r="J79">
        <f t="shared" si="11"/>
        <v>-0.19999999999999996</v>
      </c>
      <c r="K79">
        <f t="shared" si="12"/>
        <v>0.19999999999999996</v>
      </c>
      <c r="L79">
        <f t="shared" si="12"/>
        <v>0.60000000000000009</v>
      </c>
    </row>
    <row r="80" spans="6:12" x14ac:dyDescent="0.3">
      <c r="F80" s="37">
        <f t="shared" si="8"/>
        <v>7.8000000000000055E-2</v>
      </c>
      <c r="G80" s="38">
        <f t="shared" si="7"/>
        <v>-8.1139430275344419E-3</v>
      </c>
      <c r="H80" s="38">
        <f t="shared" si="9"/>
        <v>5.4636249318836781E-3</v>
      </c>
      <c r="I80" s="38">
        <f t="shared" si="10"/>
        <v>1.9041192891301809E-2</v>
      </c>
      <c r="J80">
        <f t="shared" si="11"/>
        <v>-0.19999999999999996</v>
      </c>
      <c r="K80">
        <f t="shared" si="12"/>
        <v>0.19999999999999996</v>
      </c>
      <c r="L80">
        <f t="shared" si="12"/>
        <v>0.60000000000000009</v>
      </c>
    </row>
    <row r="81" spans="6:12" x14ac:dyDescent="0.3">
      <c r="F81" s="37">
        <f t="shared" si="8"/>
        <v>7.9000000000000056E-2</v>
      </c>
      <c r="G81" s="38">
        <f t="shared" si="7"/>
        <v>-8.2356440087264018E-3</v>
      </c>
      <c r="H81" s="38">
        <f t="shared" si="9"/>
        <v>5.5167188884859483E-3</v>
      </c>
      <c r="I81" s="38">
        <f t="shared" si="10"/>
        <v>1.9269081785698305E-2</v>
      </c>
      <c r="J81">
        <f t="shared" si="11"/>
        <v>-0.19999999999999996</v>
      </c>
      <c r="K81">
        <f t="shared" si="12"/>
        <v>0.19999999999999996</v>
      </c>
      <c r="L81">
        <f t="shared" si="12"/>
        <v>0.60000000000000009</v>
      </c>
    </row>
    <row r="82" spans="6:12" x14ac:dyDescent="0.3">
      <c r="F82" s="37">
        <f t="shared" si="8"/>
        <v>8.0000000000000057E-2</v>
      </c>
      <c r="G82" s="38">
        <f t="shared" si="7"/>
        <v>-8.3578013978869645E-3</v>
      </c>
      <c r="H82" s="38">
        <f t="shared" si="9"/>
        <v>5.5693842303919314E-3</v>
      </c>
      <c r="I82" s="38">
        <f t="shared" si="10"/>
        <v>1.9496569858670834E-2</v>
      </c>
      <c r="J82">
        <f t="shared" si="11"/>
        <v>-0.19999999999999996</v>
      </c>
      <c r="K82">
        <f t="shared" si="12"/>
        <v>0.19999999999999996</v>
      </c>
      <c r="L82">
        <f t="shared" si="12"/>
        <v>0.60000000000000009</v>
      </c>
    </row>
    <row r="83" spans="6:12" x14ac:dyDescent="0.3">
      <c r="F83" s="37">
        <f t="shared" si="8"/>
        <v>8.1000000000000058E-2</v>
      </c>
      <c r="G83" s="38">
        <f t="shared" si="7"/>
        <v>-8.4804155870091252E-3</v>
      </c>
      <c r="H83" s="38">
        <f t="shared" si="9"/>
        <v>5.6216209264306916E-3</v>
      </c>
      <c r="I83" s="38">
        <f t="shared" si="10"/>
        <v>1.9723657439870514E-2</v>
      </c>
      <c r="J83">
        <f t="shared" si="11"/>
        <v>-0.19999999999999996</v>
      </c>
      <c r="K83">
        <f t="shared" si="12"/>
        <v>0.19999999999999996</v>
      </c>
      <c r="L83">
        <f t="shared" si="12"/>
        <v>0.60000000000000009</v>
      </c>
    </row>
    <row r="84" spans="6:12" x14ac:dyDescent="0.3">
      <c r="F84" s="37">
        <f t="shared" si="8"/>
        <v>8.2000000000000059E-2</v>
      </c>
      <c r="G84" s="38">
        <f t="shared" si="7"/>
        <v>-8.6034869710342916E-3</v>
      </c>
      <c r="H84" s="38">
        <f t="shared" si="9"/>
        <v>5.6734289428273556E-3</v>
      </c>
      <c r="I84" s="38">
        <f t="shared" si="10"/>
        <v>1.9950344856689013E-2</v>
      </c>
      <c r="J84">
        <f t="shared" si="11"/>
        <v>-0.19999999999999996</v>
      </c>
      <c r="K84">
        <f t="shared" si="12"/>
        <v>0.19999999999999996</v>
      </c>
      <c r="L84">
        <f t="shared" si="12"/>
        <v>0.60000000000000009</v>
      </c>
    </row>
    <row r="85" spans="6:12" x14ac:dyDescent="0.3">
      <c r="F85" s="37">
        <f t="shared" si="8"/>
        <v>8.300000000000006E-2</v>
      </c>
      <c r="G85" s="38">
        <f t="shared" si="7"/>
        <v>-8.7270159478592246E-3</v>
      </c>
      <c r="H85" s="38">
        <f t="shared" si="9"/>
        <v>5.7248082432006311E-3</v>
      </c>
      <c r="I85" s="38">
        <f t="shared" si="10"/>
        <v>2.0176632434260492E-2</v>
      </c>
      <c r="J85">
        <f t="shared" si="11"/>
        <v>-0.19999999999999996</v>
      </c>
      <c r="K85">
        <f t="shared" si="12"/>
        <v>0.19999999999999996</v>
      </c>
      <c r="L85">
        <f t="shared" si="12"/>
        <v>0.60000000000000009</v>
      </c>
    </row>
    <row r="86" spans="6:12" x14ac:dyDescent="0.3">
      <c r="F86" s="37">
        <f t="shared" si="8"/>
        <v>8.4000000000000061E-2</v>
      </c>
      <c r="G86" s="38">
        <f t="shared" si="7"/>
        <v>-8.8510029183425272E-3</v>
      </c>
      <c r="H86" s="38">
        <f t="shared" si="9"/>
        <v>5.7757587885610296E-3</v>
      </c>
      <c r="I86" s="38">
        <f t="shared" si="10"/>
        <v>2.0402520495464597E-2</v>
      </c>
      <c r="J86">
        <f t="shared" si="11"/>
        <v>-0.19999999999999996</v>
      </c>
      <c r="K86">
        <f t="shared" si="12"/>
        <v>0.19999999999999996</v>
      </c>
      <c r="L86">
        <f t="shared" si="12"/>
        <v>0.60000000000000009</v>
      </c>
    </row>
    <row r="87" spans="6:12" x14ac:dyDescent="0.3">
      <c r="F87" s="37">
        <f t="shared" si="8"/>
        <v>8.5000000000000062E-2</v>
      </c>
      <c r="G87" s="38">
        <f t="shared" si="7"/>
        <v>-8.9754482863117352E-3</v>
      </c>
      <c r="H87" s="38">
        <f t="shared" si="9"/>
        <v>5.8262805373082757E-3</v>
      </c>
      <c r="I87" s="38">
        <f t="shared" si="10"/>
        <v>2.0628009360928293E-2</v>
      </c>
      <c r="J87">
        <f t="shared" si="11"/>
        <v>-0.19999999999999996</v>
      </c>
      <c r="K87">
        <f t="shared" si="12"/>
        <v>0.19999999999999996</v>
      </c>
      <c r="L87">
        <f t="shared" si="12"/>
        <v>0.60000000000000009</v>
      </c>
    </row>
    <row r="88" spans="6:12" x14ac:dyDescent="0.3">
      <c r="F88" s="37">
        <f t="shared" si="8"/>
        <v>8.6000000000000063E-2</v>
      </c>
      <c r="G88" s="38">
        <f t="shared" si="7"/>
        <v>-9.1003524585698999E-3</v>
      </c>
      <c r="H88" s="38">
        <f t="shared" si="9"/>
        <v>5.876373445229453E-3</v>
      </c>
      <c r="I88" s="38">
        <f t="shared" si="10"/>
        <v>2.0853099349028816E-2</v>
      </c>
      <c r="J88">
        <f t="shared" si="11"/>
        <v>-0.19999999999999996</v>
      </c>
      <c r="K88">
        <f t="shared" si="12"/>
        <v>0.19999999999999996</v>
      </c>
      <c r="L88">
        <f t="shared" si="12"/>
        <v>0.60000000000000009</v>
      </c>
    </row>
    <row r="89" spans="6:12" x14ac:dyDescent="0.3">
      <c r="F89" s="37">
        <f t="shared" si="8"/>
        <v>8.7000000000000063E-2</v>
      </c>
      <c r="G89" s="38">
        <f t="shared" si="7"/>
        <v>-9.2257158449028428E-3</v>
      </c>
      <c r="H89" s="38">
        <f t="shared" si="9"/>
        <v>5.926037465496279E-3</v>
      </c>
      <c r="I89" s="38">
        <f t="shared" si="10"/>
        <v>2.1077790775895409E-2</v>
      </c>
      <c r="J89">
        <f t="shared" si="11"/>
        <v>-0.19999999999999996</v>
      </c>
      <c r="K89">
        <f t="shared" si="12"/>
        <v>0.19999999999999996</v>
      </c>
      <c r="L89">
        <f t="shared" si="12"/>
        <v>0.60000000000000009</v>
      </c>
    </row>
    <row r="90" spans="6:12" x14ac:dyDescent="0.3">
      <c r="F90" s="37">
        <f t="shared" si="8"/>
        <v>8.8000000000000064E-2</v>
      </c>
      <c r="G90" s="38">
        <f t="shared" si="7"/>
        <v>-9.3515388580858588E-3</v>
      </c>
      <c r="H90" s="38">
        <f t="shared" si="9"/>
        <v>5.9752725486631325E-3</v>
      </c>
      <c r="I90" s="38">
        <f t="shared" si="10"/>
        <v>2.1302083955412138E-2</v>
      </c>
      <c r="J90">
        <f t="shared" si="11"/>
        <v>-0.19999999999999996</v>
      </c>
      <c r="K90">
        <f t="shared" si="12"/>
        <v>0.19999999999999996</v>
      </c>
      <c r="L90">
        <f t="shared" si="12"/>
        <v>0.60000000000000009</v>
      </c>
    </row>
    <row r="91" spans="6:12" x14ac:dyDescent="0.3">
      <c r="F91" s="37">
        <f t="shared" si="8"/>
        <v>8.9000000000000065E-2</v>
      </c>
      <c r="G91" s="38">
        <f t="shared" si="7"/>
        <v>-9.4778219138910956E-3</v>
      </c>
      <c r="H91" s="38">
        <f t="shared" si="9"/>
        <v>6.0240786426642469E-3</v>
      </c>
      <c r="I91" s="38">
        <f t="shared" si="10"/>
        <v>2.15259791992196E-2</v>
      </c>
      <c r="J91">
        <f t="shared" si="11"/>
        <v>-0.19999999999999996</v>
      </c>
      <c r="K91">
        <f t="shared" si="12"/>
        <v>0.19999999999999996</v>
      </c>
      <c r="L91">
        <f t="shared" si="12"/>
        <v>0.60000000000000009</v>
      </c>
    </row>
    <row r="92" spans="6:12" x14ac:dyDescent="0.3">
      <c r="F92" s="37">
        <f t="shared" si="8"/>
        <v>9.0000000000000066E-2</v>
      </c>
      <c r="G92" s="38">
        <f t="shared" si="7"/>
        <v>-9.6045654310943952E-3</v>
      </c>
      <c r="H92" s="38">
        <f t="shared" si="9"/>
        <v>6.0724556928116215E-3</v>
      </c>
      <c r="I92" s="38">
        <f t="shared" si="10"/>
        <v>2.1749476816717649E-2</v>
      </c>
      <c r="J92">
        <f t="shared" si="11"/>
        <v>-0.19999999999999996</v>
      </c>
      <c r="K92">
        <f t="shared" si="12"/>
        <v>0.19999999999999996</v>
      </c>
      <c r="L92">
        <f t="shared" si="12"/>
        <v>0.60000000000000009</v>
      </c>
    </row>
    <row r="93" spans="6:12" x14ac:dyDescent="0.3">
      <c r="F93" s="37">
        <f t="shared" si="8"/>
        <v>9.1000000000000067E-2</v>
      </c>
      <c r="G93" s="38">
        <f t="shared" si="7"/>
        <v>-9.7317698314828092E-3</v>
      </c>
      <c r="H93" s="38">
        <f t="shared" si="9"/>
        <v>6.1204036417920812E-3</v>
      </c>
      <c r="I93" s="38">
        <f t="shared" si="10"/>
        <v>2.1972577115066977E-2</v>
      </c>
      <c r="J93">
        <f t="shared" si="11"/>
        <v>-0.19999999999999996</v>
      </c>
      <c r="K93">
        <f t="shared" si="12"/>
        <v>0.19999999999999996</v>
      </c>
      <c r="L93">
        <f t="shared" si="12"/>
        <v>0.60000000000000009</v>
      </c>
    </row>
    <row r="94" spans="6:12" x14ac:dyDescent="0.3">
      <c r="F94" s="37">
        <f t="shared" si="8"/>
        <v>9.2000000000000068E-2</v>
      </c>
      <c r="G94" s="38">
        <f t="shared" si="7"/>
        <v>-9.8594355398615684E-3</v>
      </c>
      <c r="H94" s="38">
        <f t="shared" si="9"/>
        <v>6.1679224296651049E-3</v>
      </c>
      <c r="I94" s="38">
        <f t="shared" si="10"/>
        <v>2.2195280399191789E-2</v>
      </c>
      <c r="J94">
        <f t="shared" si="11"/>
        <v>-0.19999999999999996</v>
      </c>
      <c r="K94">
        <f t="shared" si="12"/>
        <v>0.19999999999999996</v>
      </c>
      <c r="L94">
        <f t="shared" si="12"/>
        <v>0.60000000000000009</v>
      </c>
    </row>
    <row r="95" spans="6:12" x14ac:dyDescent="0.3">
      <c r="F95" s="37">
        <f t="shared" si="8"/>
        <v>9.3000000000000069E-2</v>
      </c>
      <c r="G95" s="38">
        <f t="shared" si="7"/>
        <v>-9.9875629840617559E-3</v>
      </c>
      <c r="H95" s="38">
        <f t="shared" si="9"/>
        <v>6.2150119938597544E-3</v>
      </c>
      <c r="I95" s="38">
        <f t="shared" si="10"/>
        <v>2.241758697178127E-2</v>
      </c>
      <c r="J95">
        <f t="shared" si="11"/>
        <v>-0.19999999999999996</v>
      </c>
      <c r="K95">
        <f t="shared" si="12"/>
        <v>0.19999999999999996</v>
      </c>
      <c r="L95">
        <f t="shared" si="12"/>
        <v>0.60000000000000009</v>
      </c>
    </row>
    <row r="96" spans="6:12" x14ac:dyDescent="0.3">
      <c r="F96" s="37">
        <f t="shared" si="8"/>
        <v>9.400000000000007E-2</v>
      </c>
      <c r="G96" s="38">
        <f t="shared" si="7"/>
        <v>-1.0116152594947381E-2</v>
      </c>
      <c r="H96" s="38">
        <f t="shared" si="9"/>
        <v>6.2616722691724129E-3</v>
      </c>
      <c r="I96" s="38">
        <f t="shared" si="10"/>
        <v>2.2639497133292212E-2</v>
      </c>
      <c r="J96">
        <f t="shared" si="11"/>
        <v>-0.19999999999999996</v>
      </c>
      <c r="K96">
        <f t="shared" si="12"/>
        <v>0.19999999999999996</v>
      </c>
      <c r="L96">
        <f t="shared" si="12"/>
        <v>0.60000000000000009</v>
      </c>
    </row>
    <row r="97" spans="6:12" x14ac:dyDescent="0.3">
      <c r="F97" s="37">
        <f t="shared" si="8"/>
        <v>9.500000000000007E-2</v>
      </c>
      <c r="G97" s="38">
        <f t="shared" si="7"/>
        <v>-1.0245204806423183E-2</v>
      </c>
      <c r="H97" s="38">
        <f t="shared" si="9"/>
        <v>6.3079031877635895E-3</v>
      </c>
      <c r="I97" s="38">
        <f t="shared" si="10"/>
        <v>2.2861011181950362E-2</v>
      </c>
      <c r="J97">
        <f t="shared" si="11"/>
        <v>-0.19999999999999996</v>
      </c>
      <c r="K97">
        <f t="shared" si="12"/>
        <v>0.19999999999999996</v>
      </c>
      <c r="L97">
        <f t="shared" si="12"/>
        <v>0.60000000000000009</v>
      </c>
    </row>
    <row r="98" spans="6:12" x14ac:dyDescent="0.3">
      <c r="F98" s="37">
        <f t="shared" si="8"/>
        <v>9.6000000000000071E-2</v>
      </c>
      <c r="G98" s="38">
        <f t="shared" si="7"/>
        <v>-1.0374720055441884E-2</v>
      </c>
      <c r="H98" s="38">
        <f t="shared" si="9"/>
        <v>6.353704679155539E-3</v>
      </c>
      <c r="I98" s="38">
        <f t="shared" si="10"/>
        <v>2.3082129413752962E-2</v>
      </c>
      <c r="J98">
        <f t="shared" si="11"/>
        <v>-0.19999999999999996</v>
      </c>
      <c r="K98">
        <f t="shared" si="12"/>
        <v>0.19999999999999996</v>
      </c>
      <c r="L98">
        <f t="shared" si="12"/>
        <v>0.60000000000000009</v>
      </c>
    </row>
    <row r="99" spans="6:12" x14ac:dyDescent="0.3">
      <c r="F99" s="37">
        <f t="shared" si="8"/>
        <v>9.7000000000000072E-2</v>
      </c>
      <c r="G99" s="38">
        <f t="shared" si="7"/>
        <v>-1.0504698782012101E-2</v>
      </c>
      <c r="H99" s="38">
        <f t="shared" si="9"/>
        <v>6.3990766702289731E-3</v>
      </c>
      <c r="I99" s="38">
        <f t="shared" si="10"/>
        <v>2.330285212247005E-2</v>
      </c>
      <c r="J99">
        <f t="shared" si="11"/>
        <v>-0.19999999999999996</v>
      </c>
      <c r="K99">
        <f t="shared" si="12"/>
        <v>0.19999999999999996</v>
      </c>
      <c r="L99">
        <f t="shared" si="12"/>
        <v>0.60000000000000009</v>
      </c>
    </row>
    <row r="100" spans="6:12" x14ac:dyDescent="0.3">
      <c r="F100" s="37">
        <f t="shared" si="8"/>
        <v>9.8000000000000073E-2</v>
      </c>
      <c r="G100" s="38">
        <f t="shared" si="7"/>
        <v>-1.0635141429205727E-2</v>
      </c>
      <c r="H100" s="38">
        <f t="shared" si="9"/>
        <v>6.4440190852205551E-3</v>
      </c>
      <c r="I100" s="38">
        <f t="shared" si="10"/>
        <v>2.3523179599646858E-2</v>
      </c>
      <c r="J100">
        <f t="shared" si="11"/>
        <v>-0.19999999999999996</v>
      </c>
      <c r="K100">
        <f t="shared" si="12"/>
        <v>0.19999999999999996</v>
      </c>
      <c r="L100">
        <f t="shared" si="12"/>
        <v>0.60000000000000009</v>
      </c>
    </row>
    <row r="101" spans="6:12" x14ac:dyDescent="0.3">
      <c r="F101" s="37">
        <f t="shared" si="8"/>
        <v>9.9000000000000074E-2</v>
      </c>
      <c r="G101" s="38">
        <f t="shared" si="7"/>
        <v>-1.0766048443166015E-2</v>
      </c>
      <c r="H101" s="38">
        <f t="shared" si="9"/>
        <v>6.4885318457195036E-3</v>
      </c>
      <c r="I101" s="38">
        <f t="shared" si="10"/>
        <v>2.3743112134605039E-2</v>
      </c>
      <c r="J101">
        <f t="shared" si="11"/>
        <v>-0.19999999999999996</v>
      </c>
      <c r="K101">
        <f t="shared" si="12"/>
        <v>0.19999999999999996</v>
      </c>
      <c r="L101">
        <f t="shared" si="12"/>
        <v>0.60000000000000009</v>
      </c>
    </row>
    <row r="102" spans="6:12" x14ac:dyDescent="0.3">
      <c r="F102" s="37">
        <f t="shared" si="8"/>
        <v>0.10000000000000007</v>
      </c>
      <c r="G102" s="38">
        <f t="shared" si="7"/>
        <v>-1.089742027311507E-2</v>
      </c>
      <c r="H102" s="38">
        <f t="shared" si="9"/>
        <v>6.5326148706649767E-3</v>
      </c>
      <c r="I102" s="38">
        <f t="shared" si="10"/>
        <v>2.3962650014445031E-2</v>
      </c>
      <c r="J102">
        <f t="shared" si="11"/>
        <v>-0.19999999999999996</v>
      </c>
      <c r="K102">
        <f t="shared" si="12"/>
        <v>0.19999999999999996</v>
      </c>
      <c r="L102">
        <f t="shared" si="12"/>
        <v>0.60000000000000009</v>
      </c>
    </row>
    <row r="103" spans="6:12" x14ac:dyDescent="0.3">
      <c r="F103" s="37">
        <f t="shared" si="8"/>
        <v>0.10100000000000008</v>
      </c>
      <c r="G103" s="38">
        <f t="shared" si="7"/>
        <v>-1.102925737136206E-2</v>
      </c>
      <c r="H103" s="38">
        <f t="shared" si="9"/>
        <v>6.5762680763425466E-3</v>
      </c>
      <c r="I103" s="38">
        <f t="shared" si="10"/>
        <v>2.418179352404716E-2</v>
      </c>
      <c r="J103">
        <f t="shared" si="11"/>
        <v>-0.19999999999999996</v>
      </c>
      <c r="K103">
        <f t="shared" si="12"/>
        <v>0.19999999999999996</v>
      </c>
      <c r="L103">
        <f t="shared" si="12"/>
        <v>0.60000000000000009</v>
      </c>
    </row>
    <row r="104" spans="6:12" x14ac:dyDescent="0.3">
      <c r="F104" s="37">
        <f t="shared" si="8"/>
        <v>0.10200000000000008</v>
      </c>
      <c r="G104" s="38">
        <f t="shared" si="7"/>
        <v>-1.1161560193310889E-2</v>
      </c>
      <c r="H104" s="38">
        <f t="shared" si="9"/>
        <v>6.6194913763814936E-3</v>
      </c>
      <c r="I104" s="38">
        <f t="shared" si="10"/>
        <v>2.4400542946073897E-2</v>
      </c>
      <c r="J104">
        <f t="shared" si="11"/>
        <v>-0.19999999999999996</v>
      </c>
      <c r="K104">
        <f t="shared" si="12"/>
        <v>0.19999999999999996</v>
      </c>
      <c r="L104">
        <f t="shared" si="12"/>
        <v>0.60000000000000009</v>
      </c>
    </row>
    <row r="105" spans="6:12" x14ac:dyDescent="0.3">
      <c r="F105" s="37">
        <f t="shared" si="8"/>
        <v>0.10300000000000008</v>
      </c>
      <c r="G105" s="38">
        <f t="shared" si="7"/>
        <v>-1.1294329197468537E-2</v>
      </c>
      <c r="H105" s="38">
        <f t="shared" si="9"/>
        <v>6.6622846817511634E-3</v>
      </c>
      <c r="I105" s="38">
        <f t="shared" si="10"/>
        <v>2.4618898560970884E-2</v>
      </c>
      <c r="J105">
        <f t="shared" si="11"/>
        <v>-0.19999999999999996</v>
      </c>
      <c r="K105">
        <f t="shared" si="12"/>
        <v>0.19999999999999996</v>
      </c>
      <c r="L105">
        <f t="shared" si="12"/>
        <v>0.60000000000000009</v>
      </c>
    </row>
    <row r="106" spans="6:12" x14ac:dyDescent="0.3">
      <c r="F106" s="37">
        <f t="shared" si="8"/>
        <v>0.10400000000000008</v>
      </c>
      <c r="G106" s="38">
        <f t="shared" si="7"/>
        <v>-1.1427564845452858E-2</v>
      </c>
      <c r="H106" s="38">
        <f t="shared" si="9"/>
        <v>6.7046479007581393E-3</v>
      </c>
      <c r="I106" s="38">
        <f t="shared" si="10"/>
        <v>2.4836860646969133E-2</v>
      </c>
      <c r="J106">
        <f t="shared" si="11"/>
        <v>-0.19999999999999996</v>
      </c>
      <c r="K106">
        <f t="shared" si="12"/>
        <v>0.19999999999999996</v>
      </c>
      <c r="L106">
        <f t="shared" si="12"/>
        <v>0.60000000000000009</v>
      </c>
    </row>
    <row r="107" spans="6:12" x14ac:dyDescent="0.3">
      <c r="F107" s="37">
        <f t="shared" si="8"/>
        <v>0.10500000000000008</v>
      </c>
      <c r="G107" s="38">
        <f t="shared" si="7"/>
        <v>-1.1561267602001043E-2</v>
      </c>
      <c r="H107" s="38">
        <f t="shared" si="9"/>
        <v>6.7465809390424673E-3</v>
      </c>
      <c r="I107" s="38">
        <f t="shared" si="10"/>
        <v>2.5054429480085984E-2</v>
      </c>
      <c r="J107">
        <f t="shared" si="11"/>
        <v>-0.19999999999999996</v>
      </c>
      <c r="K107">
        <f t="shared" si="12"/>
        <v>0.19999999999999996</v>
      </c>
      <c r="L107">
        <f t="shared" si="12"/>
        <v>0.60000000000000009</v>
      </c>
    </row>
    <row r="108" spans="6:12" x14ac:dyDescent="0.3">
      <c r="F108" s="37">
        <f t="shared" si="8"/>
        <v>0.10600000000000008</v>
      </c>
      <c r="G108" s="38">
        <f t="shared" si="7"/>
        <v>-1.1695437934977626E-2</v>
      </c>
      <c r="H108" s="38">
        <f t="shared" si="9"/>
        <v>6.7880836995747387E-3</v>
      </c>
      <c r="I108" s="38">
        <f t="shared" si="10"/>
        <v>2.5271605334127124E-2</v>
      </c>
      <c r="J108">
        <f t="shared" si="11"/>
        <v>-0.19999999999999996</v>
      </c>
      <c r="K108">
        <f t="shared" si="12"/>
        <v>0.19999999999999996</v>
      </c>
      <c r="L108">
        <f t="shared" si="12"/>
        <v>0.60000000000000009</v>
      </c>
    </row>
    <row r="109" spans="6:12" x14ac:dyDescent="0.3">
      <c r="F109" s="37">
        <f t="shared" si="8"/>
        <v>0.10700000000000008</v>
      </c>
      <c r="G109" s="38">
        <f t="shared" si="7"/>
        <v>-1.1830076315383048E-2</v>
      </c>
      <c r="H109" s="38">
        <f t="shared" si="9"/>
        <v>6.8291560826522282E-3</v>
      </c>
      <c r="I109" s="38">
        <f t="shared" si="10"/>
        <v>2.5488388480687525E-2</v>
      </c>
      <c r="J109">
        <f t="shared" si="11"/>
        <v>-0.19999999999999996</v>
      </c>
      <c r="K109">
        <f t="shared" si="12"/>
        <v>0.19999999999999996</v>
      </c>
      <c r="L109">
        <f t="shared" si="12"/>
        <v>0.60000000000000009</v>
      </c>
    </row>
    <row r="110" spans="6:12" x14ac:dyDescent="0.3">
      <c r="F110" s="37">
        <f t="shared" si="8"/>
        <v>0.10800000000000008</v>
      </c>
      <c r="G110" s="38">
        <f t="shared" si="7"/>
        <v>-1.1965183217361796E-2</v>
      </c>
      <c r="H110" s="38">
        <f t="shared" si="9"/>
        <v>6.869797985895796E-3</v>
      </c>
      <c r="I110" s="38">
        <f t="shared" si="10"/>
        <v>2.5704779189153391E-2</v>
      </c>
      <c r="J110">
        <f t="shared" si="11"/>
        <v>-0.19999999999999996</v>
      </c>
      <c r="K110">
        <f t="shared" si="12"/>
        <v>0.19999999999999996</v>
      </c>
      <c r="L110">
        <f t="shared" si="12"/>
        <v>0.60000000000000009</v>
      </c>
    </row>
    <row r="111" spans="6:12" x14ac:dyDescent="0.3">
      <c r="F111" s="37">
        <f t="shared" si="8"/>
        <v>0.10900000000000008</v>
      </c>
      <c r="G111" s="38">
        <f t="shared" si="7"/>
        <v>-1.2100759118211128E-2</v>
      </c>
      <c r="H111" s="38">
        <f t="shared" si="9"/>
        <v>6.9100093042459322E-3</v>
      </c>
      <c r="I111" s="38">
        <f t="shared" si="10"/>
        <v>2.5920777726703002E-2</v>
      </c>
      <c r="J111">
        <f t="shared" si="11"/>
        <v>-0.19999999999999996</v>
      </c>
      <c r="K111">
        <f t="shared" si="12"/>
        <v>0.19999999999999996</v>
      </c>
      <c r="L111">
        <f t="shared" si="12"/>
        <v>0.60000000000000009</v>
      </c>
    </row>
    <row r="112" spans="6:12" x14ac:dyDescent="0.3">
      <c r="F112" s="37">
        <f t="shared" si="8"/>
        <v>0.11000000000000008</v>
      </c>
      <c r="G112" s="38">
        <f t="shared" si="7"/>
        <v>-1.2236804498389365E-2</v>
      </c>
      <c r="H112" s="38">
        <f t="shared" si="9"/>
        <v>6.949789929959576E-3</v>
      </c>
      <c r="I112" s="38">
        <f t="shared" si="10"/>
        <v>2.6136384358308534E-2</v>
      </c>
      <c r="J112">
        <f t="shared" si="11"/>
        <v>-0.19999999999999996</v>
      </c>
      <c r="K112">
        <f t="shared" si="12"/>
        <v>0.19999999999999996</v>
      </c>
      <c r="L112">
        <f t="shared" si="12"/>
        <v>0.60000000000000009</v>
      </c>
    </row>
    <row r="113" spans="6:12" x14ac:dyDescent="0.3">
      <c r="F113" s="37">
        <f t="shared" si="8"/>
        <v>0.11100000000000008</v>
      </c>
      <c r="G113" s="38">
        <f t="shared" si="7"/>
        <v>-1.2373319841524764E-2</v>
      </c>
      <c r="H113" s="38">
        <f t="shared" si="9"/>
        <v>6.989139752606021E-3</v>
      </c>
      <c r="I113" s="38">
        <f t="shared" si="10"/>
        <v>2.635159934673682E-2</v>
      </c>
      <c r="J113">
        <f t="shared" si="11"/>
        <v>-0.19999999999999996</v>
      </c>
      <c r="K113">
        <f t="shared" si="12"/>
        <v>0.19999999999999996</v>
      </c>
      <c r="L113">
        <f t="shared" si="12"/>
        <v>0.60000000000000009</v>
      </c>
    </row>
    <row r="114" spans="6:12" x14ac:dyDescent="0.3">
      <c r="F114" s="37">
        <f t="shared" si="8"/>
        <v>0.11200000000000009</v>
      </c>
      <c r="G114" s="38">
        <f t="shared" si="7"/>
        <v>-1.2510305634423933E-2</v>
      </c>
      <c r="H114" s="38">
        <f t="shared" si="9"/>
        <v>7.0280586590636095E-3</v>
      </c>
      <c r="I114" s="38">
        <f t="shared" si="10"/>
        <v>2.6566422952551159E-2</v>
      </c>
      <c r="J114">
        <f t="shared" si="11"/>
        <v>-0.19999999999999996</v>
      </c>
      <c r="K114">
        <f t="shared" si="12"/>
        <v>0.19999999999999996</v>
      </c>
      <c r="L114">
        <f t="shared" si="12"/>
        <v>0.60000000000000009</v>
      </c>
    </row>
    <row r="115" spans="6:12" x14ac:dyDescent="0.3">
      <c r="F115" s="37">
        <f t="shared" si="8"/>
        <v>0.11300000000000009</v>
      </c>
      <c r="G115" s="38">
        <f t="shared" si="7"/>
        <v>-1.2647762367080869E-2</v>
      </c>
      <c r="H115" s="38">
        <f t="shared" si="9"/>
        <v>7.0665465335155199E-3</v>
      </c>
      <c r="I115" s="38">
        <f t="shared" si="10"/>
        <v>2.6780855434111916E-2</v>
      </c>
      <c r="J115">
        <f t="shared" si="11"/>
        <v>-0.19999999999999996</v>
      </c>
      <c r="K115">
        <f t="shared" si="12"/>
        <v>0.19999999999999996</v>
      </c>
      <c r="L115">
        <f t="shared" si="12"/>
        <v>0.60000000000000009</v>
      </c>
    </row>
    <row r="116" spans="6:12" x14ac:dyDescent="0.3">
      <c r="F116" s="37">
        <f t="shared" si="8"/>
        <v>0.11400000000000009</v>
      </c>
      <c r="G116" s="38">
        <f t="shared" si="7"/>
        <v>-1.278569053268552E-2</v>
      </c>
      <c r="H116" s="38">
        <f t="shared" si="9"/>
        <v>7.1046032574463604E-3</v>
      </c>
      <c r="I116" s="38">
        <f t="shared" si="10"/>
        <v>2.6994897047578254E-2</v>
      </c>
      <c r="J116">
        <f t="shared" si="11"/>
        <v>-0.19999999999999996</v>
      </c>
      <c r="K116">
        <f t="shared" si="12"/>
        <v>0.19999999999999996</v>
      </c>
      <c r="L116">
        <f t="shared" si="12"/>
        <v>0.60000000000000009</v>
      </c>
    </row>
    <row r="117" spans="6:12" x14ac:dyDescent="0.3">
      <c r="F117" s="37">
        <f t="shared" si="8"/>
        <v>0.11500000000000009</v>
      </c>
      <c r="G117" s="38">
        <f t="shared" si="7"/>
        <v>-1.2924090627632979E-2</v>
      </c>
      <c r="H117" s="38">
        <f t="shared" si="9"/>
        <v>7.1422287096378385E-3</v>
      </c>
      <c r="I117" s="38">
        <f t="shared" si="10"/>
        <v>2.7208548046908664E-2</v>
      </c>
      <c r="J117">
        <f t="shared" si="11"/>
        <v>-0.19999999999999996</v>
      </c>
      <c r="K117">
        <f t="shared" si="12"/>
        <v>0.19999999999999996</v>
      </c>
      <c r="L117">
        <f t="shared" si="12"/>
        <v>0.60000000000000009</v>
      </c>
    </row>
    <row r="118" spans="6:12" x14ac:dyDescent="0.3">
      <c r="F118" s="37">
        <f t="shared" si="8"/>
        <v>0.11600000000000009</v>
      </c>
      <c r="G118" s="38">
        <f t="shared" si="7"/>
        <v>-1.3062963151532183E-2</v>
      </c>
      <c r="H118" s="38">
        <f t="shared" si="9"/>
        <v>7.179422766165202E-3</v>
      </c>
      <c r="I118" s="38">
        <f t="shared" si="10"/>
        <v>2.7421808683862597E-2</v>
      </c>
      <c r="J118">
        <f t="shared" si="11"/>
        <v>-0.19999999999999996</v>
      </c>
      <c r="K118">
        <f t="shared" si="12"/>
        <v>0.19999999999999996</v>
      </c>
      <c r="L118">
        <f t="shared" si="12"/>
        <v>0.60000000000000009</v>
      </c>
    </row>
    <row r="119" spans="6:12" x14ac:dyDescent="0.3">
      <c r="F119" s="37">
        <f t="shared" si="8"/>
        <v>0.11700000000000009</v>
      </c>
      <c r="G119" s="38">
        <f t="shared" si="7"/>
        <v>-1.3202308607215253E-2</v>
      </c>
      <c r="H119" s="38">
        <f t="shared" si="9"/>
        <v>7.216185300392846E-3</v>
      </c>
      <c r="I119" s="38">
        <f t="shared" si="10"/>
        <v>2.7634679208000952E-2</v>
      </c>
      <c r="J119">
        <f t="shared" si="11"/>
        <v>-0.19999999999999996</v>
      </c>
      <c r="K119">
        <f t="shared" si="12"/>
        <v>0.19999999999999996</v>
      </c>
      <c r="L119">
        <f t="shared" si="12"/>
        <v>0.60000000000000009</v>
      </c>
    </row>
    <row r="120" spans="6:12" x14ac:dyDescent="0.3">
      <c r="F120" s="37">
        <f t="shared" si="8"/>
        <v>0.11800000000000009</v>
      </c>
      <c r="G120" s="38">
        <f t="shared" si="7"/>
        <v>-1.3342127500746377E-2</v>
      </c>
      <c r="H120" s="38">
        <f t="shared" si="9"/>
        <v>7.2525161829705906E-3</v>
      </c>
      <c r="I120" s="38">
        <f t="shared" si="10"/>
        <v>2.7847159866687565E-2</v>
      </c>
      <c r="J120">
        <f t="shared" si="11"/>
        <v>-0.19999999999999996</v>
      </c>
      <c r="K120">
        <f t="shared" si="12"/>
        <v>0.19999999999999996</v>
      </c>
      <c r="L120">
        <f t="shared" si="12"/>
        <v>0.60000000000000009</v>
      </c>
    </row>
    <row r="121" spans="6:12" x14ac:dyDescent="0.3">
      <c r="F121" s="37">
        <f t="shared" si="8"/>
        <v>0.11900000000000009</v>
      </c>
      <c r="G121" s="38">
        <f t="shared" si="7"/>
        <v>-1.3482420341431267E-2</v>
      </c>
      <c r="H121" s="38">
        <f t="shared" si="9"/>
        <v>7.2884152818291636E-3</v>
      </c>
      <c r="I121" s="38">
        <f t="shared" si="10"/>
        <v>2.8059250905089608E-2</v>
      </c>
      <c r="J121">
        <f t="shared" si="11"/>
        <v>-0.19999999999999996</v>
      </c>
      <c r="K121">
        <f t="shared" si="12"/>
        <v>0.19999999999999996</v>
      </c>
      <c r="L121">
        <f t="shared" si="12"/>
        <v>0.60000000000000009</v>
      </c>
    </row>
    <row r="122" spans="6:12" x14ac:dyDescent="0.3">
      <c r="F122" s="37">
        <f t="shared" si="8"/>
        <v>0.12000000000000009</v>
      </c>
      <c r="G122" s="38">
        <f t="shared" si="7"/>
        <v>-1.3623187641826191E-2</v>
      </c>
      <c r="H122" s="38">
        <f t="shared" si="9"/>
        <v>7.323882462176419E-3</v>
      </c>
      <c r="I122" s="38">
        <f t="shared" si="10"/>
        <v>2.8270952566179043E-2</v>
      </c>
      <c r="J122">
        <f t="shared" si="11"/>
        <v>-0.19999999999999996</v>
      </c>
      <c r="K122">
        <f t="shared" si="12"/>
        <v>0.19999999999999996</v>
      </c>
      <c r="L122">
        <f t="shared" si="12"/>
        <v>0.60000000000000009</v>
      </c>
    </row>
    <row r="123" spans="6:12" x14ac:dyDescent="0.3">
      <c r="F123" s="37">
        <f t="shared" si="8"/>
        <v>0.12100000000000009</v>
      </c>
      <c r="G123" s="38">
        <f t="shared" si="7"/>
        <v>-1.3764429917747636E-2</v>
      </c>
      <c r="H123" s="38">
        <f t="shared" si="9"/>
        <v>7.3589175864926248E-3</v>
      </c>
      <c r="I123" s="38">
        <f t="shared" si="10"/>
        <v>2.8482265090732886E-2</v>
      </c>
      <c r="J123">
        <f t="shared" si="11"/>
        <v>-0.19999999999999996</v>
      </c>
      <c r="K123">
        <f t="shared" si="12"/>
        <v>0.19999999999999996</v>
      </c>
      <c r="L123">
        <f t="shared" si="12"/>
        <v>0.60000000000000009</v>
      </c>
    </row>
    <row r="124" spans="6:12" x14ac:dyDescent="0.3">
      <c r="F124" s="37">
        <f t="shared" si="8"/>
        <v>0.12200000000000009</v>
      </c>
      <c r="G124" s="38">
        <f t="shared" si="7"/>
        <v>-1.3906147688281432E-2</v>
      </c>
      <c r="H124" s="38">
        <f t="shared" si="9"/>
        <v>7.3935205145265886E-3</v>
      </c>
      <c r="I124" s="38">
        <f t="shared" si="10"/>
        <v>2.869318871733462E-2</v>
      </c>
      <c r="J124">
        <f t="shared" si="11"/>
        <v>-0.19999999999999996</v>
      </c>
      <c r="K124">
        <f t="shared" si="12"/>
        <v>0.19999999999999996</v>
      </c>
      <c r="L124">
        <f t="shared" si="12"/>
        <v>0.60000000000000009</v>
      </c>
    </row>
    <row r="125" spans="6:12" x14ac:dyDescent="0.3">
      <c r="F125" s="37">
        <f t="shared" si="8"/>
        <v>0.1230000000000001</v>
      </c>
      <c r="G125" s="38">
        <f t="shared" si="7"/>
        <v>-1.4048341475792602E-2</v>
      </c>
      <c r="H125" s="38">
        <f t="shared" si="9"/>
        <v>7.4276911032908552E-3</v>
      </c>
      <c r="I125" s="38">
        <f t="shared" si="10"/>
        <v>2.8903723682374323E-2</v>
      </c>
      <c r="J125">
        <f t="shared" si="11"/>
        <v>-0.19999999999999996</v>
      </c>
      <c r="K125">
        <f t="shared" si="12"/>
        <v>0.19999999999999996</v>
      </c>
      <c r="L125">
        <f t="shared" si="12"/>
        <v>0.60000000000000009</v>
      </c>
    </row>
    <row r="126" spans="6:12" x14ac:dyDescent="0.3">
      <c r="F126" s="37">
        <f t="shared" si="8"/>
        <v>0.1240000000000001</v>
      </c>
      <c r="G126" s="38">
        <f t="shared" si="7"/>
        <v>-1.4191011805934663E-2</v>
      </c>
      <c r="H126" s="38">
        <f t="shared" si="9"/>
        <v>7.4614292070576613E-3</v>
      </c>
      <c r="I126" s="38">
        <f t="shared" si="10"/>
        <v>2.9113870220049999E-2</v>
      </c>
      <c r="J126">
        <f t="shared" si="11"/>
        <v>-0.19999999999999996</v>
      </c>
      <c r="K126">
        <f t="shared" si="12"/>
        <v>0.19999999999999996</v>
      </c>
      <c r="L126">
        <f t="shared" si="12"/>
        <v>0.60000000000000009</v>
      </c>
    </row>
    <row r="127" spans="6:12" x14ac:dyDescent="0.3">
      <c r="F127" s="37">
        <f t="shared" si="8"/>
        <v>0.12500000000000008</v>
      </c>
      <c r="G127" s="38">
        <f t="shared" si="7"/>
        <v>-1.4334159207659562E-2</v>
      </c>
      <c r="H127" s="38">
        <f t="shared" si="9"/>
        <v>7.4947346773540473E-3</v>
      </c>
      <c r="I127" s="38">
        <f t="shared" si="10"/>
        <v>2.9323628562367678E-2</v>
      </c>
      <c r="J127">
        <f t="shared" si="11"/>
        <v>-0.19999999999999996</v>
      </c>
      <c r="K127">
        <f t="shared" si="12"/>
        <v>0.19999999999999996</v>
      </c>
      <c r="L127">
        <f t="shared" si="12"/>
        <v>0.60000000000000009</v>
      </c>
    </row>
    <row r="128" spans="6:12" x14ac:dyDescent="0.3">
      <c r="F128" s="37">
        <f t="shared" si="8"/>
        <v>0.12600000000000008</v>
      </c>
      <c r="G128" s="38">
        <f t="shared" si="7"/>
        <v>-1.4477784213227221E-2</v>
      </c>
      <c r="H128" s="38">
        <f t="shared" si="9"/>
        <v>7.5276073629576661E-3</v>
      </c>
      <c r="I128" s="38">
        <f t="shared" si="10"/>
        <v>2.9532998939142574E-2</v>
      </c>
      <c r="J128">
        <f t="shared" si="11"/>
        <v>-0.19999999999999996</v>
      </c>
      <c r="K128">
        <f t="shared" si="12"/>
        <v>0.19999999999999996</v>
      </c>
      <c r="L128">
        <f t="shared" si="12"/>
        <v>0.60000000000000009</v>
      </c>
    </row>
    <row r="129" spans="6:12" x14ac:dyDescent="0.3">
      <c r="F129" s="37">
        <f t="shared" si="8"/>
        <v>0.12700000000000009</v>
      </c>
      <c r="G129" s="38">
        <f t="shared" si="7"/>
        <v>-1.4621887358215575E-2</v>
      </c>
      <c r="H129" s="38">
        <f t="shared" si="9"/>
        <v>7.5600471098917939E-3</v>
      </c>
      <c r="I129" s="38">
        <f t="shared" si="10"/>
        <v>2.974198157799917E-2</v>
      </c>
      <c r="J129">
        <f t="shared" si="11"/>
        <v>-0.19999999999999996</v>
      </c>
      <c r="K129">
        <f t="shared" si="12"/>
        <v>0.19999999999999996</v>
      </c>
      <c r="L129">
        <f t="shared" si="12"/>
        <v>0.60000000000000009</v>
      </c>
    </row>
    <row r="130" spans="6:12" x14ac:dyDescent="0.3">
      <c r="F130" s="37">
        <f t="shared" si="8"/>
        <v>0.12800000000000009</v>
      </c>
      <c r="G130" s="38">
        <f t="shared" si="7"/>
        <v>-1.4766469181530288E-2</v>
      </c>
      <c r="H130" s="38">
        <f t="shared" si="9"/>
        <v>7.5920537614209832E-3</v>
      </c>
      <c r="I130" s="38">
        <f t="shared" si="10"/>
        <v>2.9950576704372265E-2</v>
      </c>
      <c r="J130">
        <f t="shared" si="11"/>
        <v>-0.19999999999999996</v>
      </c>
      <c r="K130">
        <f t="shared" si="12"/>
        <v>0.19999999999999996</v>
      </c>
      <c r="L130">
        <f t="shared" si="12"/>
        <v>0.60000000000000009</v>
      </c>
    </row>
    <row r="131" spans="6:12" x14ac:dyDescent="0.3">
      <c r="F131" s="37">
        <f t="shared" si="8"/>
        <v>0.12900000000000009</v>
      </c>
      <c r="G131" s="38">
        <f t="shared" ref="G131:G194" si="13">+$B$4*LOG(1+$F131*$B$2)+(1-$B$4)*LOG(1-$F131*$B$3)</f>
        <v>-1.4911530225414964E-2</v>
      </c>
      <c r="H131" s="38">
        <f t="shared" si="9"/>
        <v>7.623627158045973E-3</v>
      </c>
      <c r="I131" s="38">
        <f t="shared" si="10"/>
        <v>3.015878454150692E-2</v>
      </c>
      <c r="J131">
        <f t="shared" si="11"/>
        <v>-0.19999999999999996</v>
      </c>
      <c r="K131">
        <f t="shared" si="12"/>
        <v>0.19999999999999996</v>
      </c>
      <c r="L131">
        <f t="shared" si="12"/>
        <v>0.60000000000000009</v>
      </c>
    </row>
    <row r="132" spans="6:12" x14ac:dyDescent="0.3">
      <c r="F132" s="37">
        <f t="shared" ref="F132:F195" si="14">F131+0.001</f>
        <v>0.13000000000000009</v>
      </c>
      <c r="G132" s="38">
        <f t="shared" si="13"/>
        <v>-1.5057071035461011E-2</v>
      </c>
      <c r="H132" s="38">
        <f t="shared" ref="H132:H195" si="15">+$C$4*LOG(1+$F132*$C$2)+(1-$C$4)*LOG(1-$F132*$C$3)</f>
        <v>7.654767137499241E-3</v>
      </c>
      <c r="I132" s="38">
        <f t="shared" ref="I132:I195" si="16">+$D$4*LOG(1+$F132*$D$2)+(1-$D$4)*LOG(1-$F132*$D$3)</f>
        <v>3.036660531045951E-2</v>
      </c>
      <c r="J132">
        <f t="shared" ref="J132:J195" si="17">+(B$4*B$2-(1-B$4)*B$3)/(B$2*B$3)</f>
        <v>-0.19999999999999996</v>
      </c>
      <c r="K132">
        <f t="shared" ref="K132:L195" si="18">+(C$4*C$2-(1-C$4)*C$3)/(C$2*C$3)</f>
        <v>0.19999999999999996</v>
      </c>
      <c r="L132">
        <f t="shared" si="18"/>
        <v>0.60000000000000009</v>
      </c>
    </row>
    <row r="133" spans="6:12" x14ac:dyDescent="0.3">
      <c r="F133" s="37">
        <f t="shared" si="14"/>
        <v>0.13100000000000009</v>
      </c>
      <c r="G133" s="38">
        <f t="shared" si="13"/>
        <v>-1.5203092160618031E-2</v>
      </c>
      <c r="H133" s="38">
        <f t="shared" si="15"/>
        <v>7.6854735347397403E-3</v>
      </c>
      <c r="I133" s="38">
        <f t="shared" si="16"/>
        <v>3.0574039230097522E-2</v>
      </c>
      <c r="J133">
        <f t="shared" si="17"/>
        <v>-0.19999999999999996</v>
      </c>
      <c r="K133">
        <f t="shared" si="18"/>
        <v>0.19999999999999996</v>
      </c>
      <c r="L133">
        <f t="shared" si="18"/>
        <v>0.60000000000000009</v>
      </c>
    </row>
    <row r="134" spans="6:12" x14ac:dyDescent="0.3">
      <c r="F134" s="37">
        <f t="shared" si="14"/>
        <v>0.13200000000000009</v>
      </c>
      <c r="G134" s="38">
        <f t="shared" si="13"/>
        <v>-1.5349594153203826E-2</v>
      </c>
      <c r="H134" s="38">
        <f t="shared" si="15"/>
        <v>7.7157461819483408E-3</v>
      </c>
      <c r="I134" s="38">
        <f t="shared" si="16"/>
        <v>3.0781086517100511E-2</v>
      </c>
      <c r="J134">
        <f t="shared" si="17"/>
        <v>-0.19999999999999996</v>
      </c>
      <c r="K134">
        <f t="shared" si="18"/>
        <v>0.19999999999999996</v>
      </c>
      <c r="L134">
        <f t="shared" si="18"/>
        <v>0.60000000000000009</v>
      </c>
    </row>
    <row r="135" spans="6:12" x14ac:dyDescent="0.3">
      <c r="F135" s="37">
        <f t="shared" si="14"/>
        <v>0.13300000000000009</v>
      </c>
      <c r="G135" s="38">
        <f t="shared" si="13"/>
        <v>-1.5496577568914958E-2</v>
      </c>
      <c r="H135" s="38">
        <f t="shared" si="15"/>
        <v>7.7455849085224376E-3</v>
      </c>
      <c r="I135" s="38">
        <f t="shared" si="16"/>
        <v>3.098774738595985E-2</v>
      </c>
      <c r="J135">
        <f t="shared" si="17"/>
        <v>-0.19999999999999996</v>
      </c>
      <c r="K135">
        <f t="shared" si="18"/>
        <v>0.19999999999999996</v>
      </c>
      <c r="L135">
        <f t="shared" si="18"/>
        <v>0.60000000000000009</v>
      </c>
    </row>
    <row r="136" spans="6:12" x14ac:dyDescent="0.3">
      <c r="F136" s="37">
        <f t="shared" si="14"/>
        <v>0.13400000000000009</v>
      </c>
      <c r="G136" s="38">
        <f t="shared" si="13"/>
        <v>-1.5644042966836923E-2</v>
      </c>
      <c r="H136" s="38">
        <f t="shared" si="15"/>
        <v>7.7749895410713192E-3</v>
      </c>
      <c r="I136" s="38">
        <f t="shared" si="16"/>
        <v>3.1194022048979579E-2</v>
      </c>
      <c r="J136">
        <f t="shared" si="17"/>
        <v>-0.19999999999999996</v>
      </c>
      <c r="K136">
        <f t="shared" si="18"/>
        <v>0.19999999999999996</v>
      </c>
      <c r="L136">
        <f t="shared" si="18"/>
        <v>0.60000000000000009</v>
      </c>
    </row>
    <row r="137" spans="6:12" x14ac:dyDescent="0.3">
      <c r="F137" s="37">
        <f t="shared" si="14"/>
        <v>0.13500000000000009</v>
      </c>
      <c r="G137" s="38">
        <f t="shared" si="13"/>
        <v>-1.5791990909454889E-2</v>
      </c>
      <c r="H137" s="38">
        <f t="shared" si="15"/>
        <v>7.8039599034105817E-3</v>
      </c>
      <c r="I137" s="38">
        <f t="shared" si="16"/>
        <v>3.1399910716276062E-2</v>
      </c>
      <c r="J137">
        <f t="shared" si="17"/>
        <v>-0.19999999999999996</v>
      </c>
      <c r="K137">
        <f t="shared" si="18"/>
        <v>0.19999999999999996</v>
      </c>
      <c r="L137">
        <f t="shared" si="18"/>
        <v>0.60000000000000009</v>
      </c>
    </row>
    <row r="138" spans="6:12" x14ac:dyDescent="0.3">
      <c r="F138" s="37">
        <f t="shared" si="14"/>
        <v>0.13600000000000009</v>
      </c>
      <c r="G138" s="38">
        <f t="shared" si="13"/>
        <v>-1.5940421962664018E-2</v>
      </c>
      <c r="H138" s="38">
        <f t="shared" si="15"/>
        <v>7.8324958165573513E-3</v>
      </c>
      <c r="I138" s="38">
        <f t="shared" si="16"/>
        <v>3.1605413595778738E-2</v>
      </c>
      <c r="J138">
        <f t="shared" si="17"/>
        <v>-0.19999999999999996</v>
      </c>
      <c r="K138">
        <f t="shared" si="18"/>
        <v>0.19999999999999996</v>
      </c>
      <c r="L138">
        <f t="shared" si="18"/>
        <v>0.60000000000000009</v>
      </c>
    </row>
    <row r="139" spans="6:12" x14ac:dyDescent="0.3">
      <c r="F139" s="37">
        <f t="shared" si="14"/>
        <v>0.13700000000000009</v>
      </c>
      <c r="G139" s="38">
        <f t="shared" si="13"/>
        <v>-1.6089336695780363E-2</v>
      </c>
      <c r="H139" s="38">
        <f t="shared" si="15"/>
        <v>7.8605970987246851E-3</v>
      </c>
      <c r="I139" s="38">
        <f t="shared" si="16"/>
        <v>3.1810530893229744E-2</v>
      </c>
      <c r="J139">
        <f t="shared" si="17"/>
        <v>-0.19999999999999996</v>
      </c>
      <c r="K139">
        <f t="shared" si="18"/>
        <v>0.19999999999999996</v>
      </c>
      <c r="L139">
        <f t="shared" si="18"/>
        <v>0.60000000000000009</v>
      </c>
    </row>
    <row r="140" spans="6:12" x14ac:dyDescent="0.3">
      <c r="F140" s="37">
        <f t="shared" si="14"/>
        <v>0.13800000000000009</v>
      </c>
      <c r="G140" s="38">
        <f t="shared" si="13"/>
        <v>-1.6238735681551392E-2</v>
      </c>
      <c r="H140" s="38">
        <f t="shared" si="15"/>
        <v>7.8882635653165362E-3</v>
      </c>
      <c r="I140" s="38">
        <f t="shared" si="16"/>
        <v>3.2015262812184482E-2</v>
      </c>
      <c r="J140">
        <f t="shared" si="17"/>
        <v>-0.19999999999999996</v>
      </c>
      <c r="K140">
        <f t="shared" si="18"/>
        <v>0.19999999999999996</v>
      </c>
      <c r="L140">
        <f t="shared" si="18"/>
        <v>0.60000000000000009</v>
      </c>
    </row>
    <row r="141" spans="6:12" x14ac:dyDescent="0.3">
      <c r="F141" s="37">
        <f t="shared" si="14"/>
        <v>0.1390000000000001</v>
      </c>
      <c r="G141" s="38">
        <f t="shared" si="13"/>
        <v>-1.6388619496167028E-2</v>
      </c>
      <c r="H141" s="38">
        <f t="shared" si="15"/>
        <v>7.9154950289221024E-3</v>
      </c>
      <c r="I141" s="38">
        <f t="shared" si="16"/>
        <v>3.2219609554011243E-2</v>
      </c>
      <c r="J141">
        <f t="shared" si="17"/>
        <v>-0.19999999999999996</v>
      </c>
      <c r="K141">
        <f t="shared" si="18"/>
        <v>0.19999999999999996</v>
      </c>
      <c r="L141">
        <f t="shared" si="18"/>
        <v>0.60000000000000009</v>
      </c>
    </row>
    <row r="142" spans="6:12" x14ac:dyDescent="0.3">
      <c r="F142" s="37">
        <f t="shared" si="14"/>
        <v>0.1400000000000001</v>
      </c>
      <c r="G142" s="38">
        <f t="shared" si="13"/>
        <v>-1.6538988719270346E-2</v>
      </c>
      <c r="H142" s="38">
        <f t="shared" si="15"/>
        <v>7.9422912993106498E-3</v>
      </c>
      <c r="I142" s="38">
        <f t="shared" si="16"/>
        <v>3.2423571317891656E-2</v>
      </c>
      <c r="J142">
        <f t="shared" si="17"/>
        <v>-0.19999999999999996</v>
      </c>
      <c r="K142">
        <f t="shared" si="18"/>
        <v>0.19999999999999996</v>
      </c>
      <c r="L142">
        <f t="shared" si="18"/>
        <v>0.60000000000000009</v>
      </c>
    </row>
    <row r="143" spans="6:12" x14ac:dyDescent="0.3">
      <c r="F143" s="37">
        <f t="shared" si="14"/>
        <v>0.1410000000000001</v>
      </c>
      <c r="G143" s="38">
        <f t="shared" si="13"/>
        <v>-1.6689843933968794E-2</v>
      </c>
      <c r="H143" s="38">
        <f t="shared" si="15"/>
        <v>7.968652183425684E-3</v>
      </c>
      <c r="I143" s="38">
        <f t="shared" si="16"/>
        <v>3.2627148300820169E-2</v>
      </c>
      <c r="J143">
        <f t="shared" si="17"/>
        <v>-0.19999999999999996</v>
      </c>
      <c r="K143">
        <f t="shared" si="18"/>
        <v>0.19999999999999996</v>
      </c>
      <c r="L143">
        <f t="shared" si="18"/>
        <v>0.60000000000000009</v>
      </c>
    </row>
    <row r="144" spans="6:12" x14ac:dyDescent="0.3">
      <c r="F144" s="37">
        <f t="shared" si="14"/>
        <v>0.1420000000000001</v>
      </c>
      <c r="G144" s="38">
        <f t="shared" si="13"/>
        <v>-1.6841185726845054E-2</v>
      </c>
      <c r="H144" s="38">
        <f t="shared" si="15"/>
        <v>7.9945774853797218E-3</v>
      </c>
      <c r="I144" s="38">
        <f t="shared" si="16"/>
        <v>3.2830340697604515E-2</v>
      </c>
      <c r="J144">
        <f t="shared" si="17"/>
        <v>-0.19999999999999996</v>
      </c>
      <c r="K144">
        <f t="shared" si="18"/>
        <v>0.19999999999999996</v>
      </c>
      <c r="L144">
        <f t="shared" si="18"/>
        <v>0.60000000000000009</v>
      </c>
    </row>
    <row r="145" spans="6:12" x14ac:dyDescent="0.3">
      <c r="F145" s="37">
        <f t="shared" si="14"/>
        <v>0.1430000000000001</v>
      </c>
      <c r="G145" s="38">
        <f t="shared" si="13"/>
        <v>-1.699301468796844E-2</v>
      </c>
      <c r="H145" s="38">
        <f t="shared" si="15"/>
        <v>8.0200670064482851E-3</v>
      </c>
      <c r="I145" s="38">
        <f t="shared" si="16"/>
        <v>3.3033148700865017E-2</v>
      </c>
      <c r="J145">
        <f t="shared" si="17"/>
        <v>-0.19999999999999996</v>
      </c>
      <c r="K145">
        <f t="shared" si="18"/>
        <v>0.19999999999999996</v>
      </c>
      <c r="L145">
        <f t="shared" si="18"/>
        <v>0.60000000000000009</v>
      </c>
    </row>
    <row r="146" spans="6:12" x14ac:dyDescent="0.3">
      <c r="F146" s="37">
        <f t="shared" si="14"/>
        <v>0.1440000000000001</v>
      </c>
      <c r="G146" s="38">
        <f t="shared" si="13"/>
        <v>-1.714533141090592E-2</v>
      </c>
      <c r="H146" s="38">
        <f t="shared" si="15"/>
        <v>8.0451205450645311E-3</v>
      </c>
      <c r="I146" s="38">
        <f t="shared" si="16"/>
        <v>3.3235572501034996E-2</v>
      </c>
      <c r="J146">
        <f t="shared" si="17"/>
        <v>-0.19999999999999996</v>
      </c>
      <c r="K146">
        <f t="shared" si="18"/>
        <v>0.19999999999999996</v>
      </c>
      <c r="L146">
        <f t="shared" si="18"/>
        <v>0.60000000000000009</v>
      </c>
    </row>
    <row r="147" spans="6:12" x14ac:dyDescent="0.3">
      <c r="F147" s="37">
        <f t="shared" si="14"/>
        <v>0.1450000000000001</v>
      </c>
      <c r="G147" s="38">
        <f t="shared" si="13"/>
        <v>-1.7298136492733731E-2</v>
      </c>
      <c r="H147" s="38">
        <f t="shared" si="15"/>
        <v>8.0697378968131103E-3</v>
      </c>
      <c r="I147" s="38">
        <f t="shared" si="16"/>
        <v>3.3437612286359969E-2</v>
      </c>
      <c r="J147">
        <f t="shared" si="17"/>
        <v>-0.19999999999999996</v>
      </c>
      <c r="K147">
        <f t="shared" si="18"/>
        <v>0.19999999999999996</v>
      </c>
      <c r="L147">
        <f t="shared" si="18"/>
        <v>0.60000000000000009</v>
      </c>
    </row>
    <row r="148" spans="6:12" x14ac:dyDescent="0.3">
      <c r="F148" s="37">
        <f t="shared" si="14"/>
        <v>0.1460000000000001</v>
      </c>
      <c r="G148" s="38">
        <f t="shared" si="13"/>
        <v>-1.7451430534048511E-2</v>
      </c>
      <c r="H148" s="38">
        <f t="shared" si="15"/>
        <v>8.0939188544247274E-3</v>
      </c>
      <c r="I148" s="38">
        <f t="shared" si="16"/>
        <v>3.3639268242897986E-2</v>
      </c>
      <c r="J148">
        <f t="shared" si="17"/>
        <v>-0.19999999999999996</v>
      </c>
      <c r="K148">
        <f t="shared" si="18"/>
        <v>0.19999999999999996</v>
      </c>
      <c r="L148">
        <f t="shared" si="18"/>
        <v>0.60000000000000009</v>
      </c>
    </row>
    <row r="149" spans="6:12" x14ac:dyDescent="0.3">
      <c r="F149" s="37">
        <f t="shared" si="14"/>
        <v>0.1470000000000001</v>
      </c>
      <c r="G149" s="38">
        <f t="shared" si="13"/>
        <v>-1.7605214138979145E-2</v>
      </c>
      <c r="H149" s="38">
        <f t="shared" si="15"/>
        <v>8.1176632077697986E-3</v>
      </c>
      <c r="I149" s="38">
        <f t="shared" si="16"/>
        <v>3.3840540554518753E-2</v>
      </c>
      <c r="J149">
        <f t="shared" si="17"/>
        <v>-0.19999999999999996</v>
      </c>
      <c r="K149">
        <f t="shared" si="18"/>
        <v>0.19999999999999996</v>
      </c>
      <c r="L149">
        <f t="shared" si="18"/>
        <v>0.60000000000000009</v>
      </c>
    </row>
    <row r="150" spans="6:12" x14ac:dyDescent="0.3">
      <c r="F150" s="37">
        <f t="shared" si="14"/>
        <v>0.1480000000000001</v>
      </c>
      <c r="G150" s="38">
        <f t="shared" si="13"/>
        <v>-1.7759487915198064E-2</v>
      </c>
      <c r="H150" s="38">
        <f t="shared" si="15"/>
        <v>8.1409707438528725E-3</v>
      </c>
      <c r="I150" s="38">
        <f t="shared" si="16"/>
        <v>3.4041429402903826E-2</v>
      </c>
      <c r="J150">
        <f t="shared" si="17"/>
        <v>-0.19999999999999996</v>
      </c>
      <c r="K150">
        <f t="shared" si="18"/>
        <v>0.19999999999999996</v>
      </c>
      <c r="L150">
        <f t="shared" si="18"/>
        <v>0.60000000000000009</v>
      </c>
    </row>
    <row r="151" spans="6:12" x14ac:dyDescent="0.3">
      <c r="F151" s="37">
        <f t="shared" si="14"/>
        <v>0.1490000000000001</v>
      </c>
      <c r="G151" s="38">
        <f t="shared" si="13"/>
        <v>-1.7914252473933235E-2</v>
      </c>
      <c r="H151" s="38">
        <f t="shared" si="15"/>
        <v>8.1638412468062298E-3</v>
      </c>
      <c r="I151" s="38">
        <f t="shared" si="16"/>
        <v>3.4241934967545712E-2</v>
      </c>
      <c r="J151">
        <f t="shared" si="17"/>
        <v>-0.19999999999999996</v>
      </c>
      <c r="K151">
        <f t="shared" si="18"/>
        <v>0.19999999999999996</v>
      </c>
      <c r="L151">
        <f t="shared" si="18"/>
        <v>0.60000000000000009</v>
      </c>
    </row>
    <row r="152" spans="6:12" x14ac:dyDescent="0.3">
      <c r="F152" s="37">
        <f t="shared" si="14"/>
        <v>0.15000000000000011</v>
      </c>
      <c r="G152" s="38">
        <f t="shared" si="13"/>
        <v>-1.806950842997971E-2</v>
      </c>
      <c r="H152" s="38">
        <f t="shared" si="15"/>
        <v>8.1862744978840989E-3</v>
      </c>
      <c r="I152" s="38">
        <f t="shared" si="16"/>
        <v>3.4442057425747928E-2</v>
      </c>
      <c r="J152">
        <f t="shared" si="17"/>
        <v>-0.19999999999999996</v>
      </c>
      <c r="K152">
        <f t="shared" si="18"/>
        <v>0.19999999999999996</v>
      </c>
      <c r="L152">
        <f t="shared" si="18"/>
        <v>0.60000000000000009</v>
      </c>
    </row>
    <row r="153" spans="6:12" x14ac:dyDescent="0.3">
      <c r="F153" s="37">
        <f t="shared" si="14"/>
        <v>0.15100000000000011</v>
      </c>
      <c r="G153" s="38">
        <f t="shared" si="13"/>
        <v>-1.8225256401711711E-2</v>
      </c>
      <c r="H153" s="38">
        <f t="shared" si="15"/>
        <v>8.2082702754561199E-3</v>
      </c>
      <c r="I153" s="38">
        <f t="shared" si="16"/>
        <v>3.4641796952623975E-2</v>
      </c>
      <c r="J153">
        <f t="shared" si="17"/>
        <v>-0.19999999999999996</v>
      </c>
      <c r="K153">
        <f t="shared" si="18"/>
        <v>0.19999999999999996</v>
      </c>
      <c r="L153">
        <f t="shared" si="18"/>
        <v>0.60000000000000009</v>
      </c>
    </row>
    <row r="154" spans="6:12" x14ac:dyDescent="0.3">
      <c r="F154" s="37">
        <f t="shared" si="14"/>
        <v>0.15200000000000011</v>
      </c>
      <c r="G154" s="38">
        <f t="shared" si="13"/>
        <v>-1.8381497011094431E-2</v>
      </c>
      <c r="H154" s="38">
        <f t="shared" si="15"/>
        <v>8.2298283550014707E-3</v>
      </c>
      <c r="I154" s="38">
        <f t="shared" si="16"/>
        <v>3.484115372109739E-2</v>
      </c>
      <c r="J154">
        <f t="shared" si="17"/>
        <v>-0.19999999999999996</v>
      </c>
      <c r="K154">
        <f t="shared" si="18"/>
        <v>0.19999999999999996</v>
      </c>
      <c r="L154">
        <f t="shared" si="18"/>
        <v>0.60000000000000009</v>
      </c>
    </row>
    <row r="155" spans="6:12" x14ac:dyDescent="0.3">
      <c r="F155" s="37">
        <f t="shared" si="14"/>
        <v>0.15300000000000011</v>
      </c>
      <c r="G155" s="38">
        <f t="shared" si="13"/>
        <v>-1.8538230883696282E-2</v>
      </c>
      <c r="H155" s="38">
        <f t="shared" si="15"/>
        <v>8.2509485091021538E-3</v>
      </c>
      <c r="I155" s="38">
        <f t="shared" si="16"/>
        <v>3.50401279019006E-2</v>
      </c>
      <c r="J155">
        <f t="shared" si="17"/>
        <v>-0.19999999999999996</v>
      </c>
      <c r="K155">
        <f t="shared" si="18"/>
        <v>0.19999999999999996</v>
      </c>
      <c r="L155">
        <f t="shared" si="18"/>
        <v>0.60000000000000009</v>
      </c>
    </row>
    <row r="156" spans="6:12" x14ac:dyDescent="0.3">
      <c r="F156" s="37">
        <f t="shared" si="14"/>
        <v>0.15400000000000011</v>
      </c>
      <c r="G156" s="38">
        <f t="shared" si="13"/>
        <v>-1.8695458648700845E-2</v>
      </c>
      <c r="H156" s="38">
        <f t="shared" si="15"/>
        <v>8.2716305074369868E-3</v>
      </c>
      <c r="I156" s="38">
        <f t="shared" si="16"/>
        <v>3.5238719663574836E-2</v>
      </c>
      <c r="J156">
        <f t="shared" si="17"/>
        <v>-0.19999999999999996</v>
      </c>
      <c r="K156">
        <f t="shared" si="18"/>
        <v>0.19999999999999996</v>
      </c>
      <c r="L156">
        <f t="shared" si="18"/>
        <v>0.60000000000000009</v>
      </c>
    </row>
    <row r="157" spans="6:12" x14ac:dyDescent="0.3">
      <c r="F157" s="37">
        <f t="shared" si="14"/>
        <v>0.15500000000000011</v>
      </c>
      <c r="G157" s="38">
        <f t="shared" si="13"/>
        <v>-1.8853180938919384E-2</v>
      </c>
      <c r="H157" s="38">
        <f t="shared" si="15"/>
        <v>8.291874116774775E-3</v>
      </c>
      <c r="I157" s="38">
        <f t="shared" si="16"/>
        <v>3.5436929172468962E-2</v>
      </c>
      <c r="J157">
        <f t="shared" si="17"/>
        <v>-0.19999999999999996</v>
      </c>
      <c r="K157">
        <f t="shared" si="18"/>
        <v>0.19999999999999996</v>
      </c>
      <c r="L157">
        <f t="shared" si="18"/>
        <v>0.60000000000000009</v>
      </c>
    </row>
    <row r="158" spans="6:12" x14ac:dyDescent="0.3">
      <c r="F158" s="37">
        <f t="shared" si="14"/>
        <v>0.15600000000000011</v>
      </c>
      <c r="G158" s="38">
        <f t="shared" si="13"/>
        <v>-1.9011398390802882E-2</v>
      </c>
      <c r="H158" s="38">
        <f t="shared" si="15"/>
        <v>8.3116791009681737E-3</v>
      </c>
      <c r="I158" s="38">
        <f t="shared" si="16"/>
        <v>3.563475659273925E-2</v>
      </c>
      <c r="J158">
        <f t="shared" si="17"/>
        <v>-0.19999999999999996</v>
      </c>
      <c r="K158">
        <f t="shared" si="18"/>
        <v>0.19999999999999996</v>
      </c>
      <c r="L158">
        <f t="shared" si="18"/>
        <v>0.60000000000000009</v>
      </c>
    </row>
    <row r="159" spans="6:12" x14ac:dyDescent="0.3">
      <c r="F159" s="37">
        <f t="shared" si="14"/>
        <v>0.15700000000000011</v>
      </c>
      <c r="G159" s="38">
        <f t="shared" si="13"/>
        <v>-1.9170111644454816E-2</v>
      </c>
      <c r="H159" s="38">
        <f t="shared" si="15"/>
        <v>8.3310452209466382E-3</v>
      </c>
      <c r="I159" s="38">
        <f t="shared" si="16"/>
        <v>3.583220208634811E-2</v>
      </c>
      <c r="J159">
        <f t="shared" si="17"/>
        <v>-0.19999999999999996</v>
      </c>
      <c r="K159">
        <f t="shared" si="18"/>
        <v>0.19999999999999996</v>
      </c>
      <c r="L159">
        <f t="shared" si="18"/>
        <v>0.60000000000000009</v>
      </c>
    </row>
    <row r="160" spans="6:12" x14ac:dyDescent="0.3">
      <c r="F160" s="37">
        <f t="shared" si="14"/>
        <v>0.15800000000000011</v>
      </c>
      <c r="G160" s="38">
        <f t="shared" si="13"/>
        <v>-1.9329321343643353E-2</v>
      </c>
      <c r="H160" s="38">
        <f t="shared" si="15"/>
        <v>8.3499722347102449E-3</v>
      </c>
      <c r="I160" s="38">
        <f t="shared" si="16"/>
        <v>3.602926581306385E-2</v>
      </c>
      <c r="J160">
        <f t="shared" si="17"/>
        <v>-0.19999999999999996</v>
      </c>
      <c r="K160">
        <f t="shared" si="18"/>
        <v>0.19999999999999996</v>
      </c>
      <c r="L160">
        <f t="shared" si="18"/>
        <v>0.60000000000000009</v>
      </c>
    </row>
    <row r="161" spans="6:12" x14ac:dyDescent="0.3">
      <c r="F161" s="37">
        <f t="shared" si="14"/>
        <v>0.15900000000000011</v>
      </c>
      <c r="G161" s="38">
        <f t="shared" si="13"/>
        <v>-1.9489028135814331E-2</v>
      </c>
      <c r="H161" s="38">
        <f t="shared" si="15"/>
        <v>8.3684598973224403E-3</v>
      </c>
      <c r="I161" s="38">
        <f t="shared" si="16"/>
        <v>3.6225947930459232E-2</v>
      </c>
      <c r="J161">
        <f t="shared" si="17"/>
        <v>-0.19999999999999996</v>
      </c>
      <c r="K161">
        <f t="shared" si="18"/>
        <v>0.19999999999999996</v>
      </c>
      <c r="L161">
        <f t="shared" si="18"/>
        <v>0.60000000000000009</v>
      </c>
    </row>
    <row r="162" spans="6:12" x14ac:dyDescent="0.3">
      <c r="F162" s="37">
        <f t="shared" si="14"/>
        <v>0.16000000000000011</v>
      </c>
      <c r="G162" s="38">
        <f t="shared" si="13"/>
        <v>-1.9649232672103629E-2</v>
      </c>
      <c r="H162" s="38">
        <f t="shared" si="15"/>
        <v>8.3865079609037503E-3</v>
      </c>
      <c r="I162" s="38">
        <f t="shared" si="16"/>
        <v>3.6422248593911147E-2</v>
      </c>
      <c r="J162">
        <f t="shared" si="17"/>
        <v>-0.19999999999999996</v>
      </c>
      <c r="K162">
        <f t="shared" si="18"/>
        <v>0.19999999999999996</v>
      </c>
      <c r="L162">
        <f t="shared" si="18"/>
        <v>0.60000000000000009</v>
      </c>
    </row>
    <row r="163" spans="6:12" x14ac:dyDescent="0.3">
      <c r="F163" s="37">
        <f t="shared" si="14"/>
        <v>0.16100000000000012</v>
      </c>
      <c r="G163" s="38">
        <f t="shared" si="13"/>
        <v>-1.9809935607350341E-2</v>
      </c>
      <c r="H163" s="38">
        <f t="shared" si="15"/>
        <v>8.4041161746243841E-3</v>
      </c>
      <c r="I163" s="38">
        <f t="shared" si="16"/>
        <v>3.6618167956599126E-2</v>
      </c>
      <c r="J163">
        <f t="shared" si="17"/>
        <v>-0.19999999999999996</v>
      </c>
      <c r="K163">
        <f t="shared" si="18"/>
        <v>0.19999999999999996</v>
      </c>
      <c r="L163">
        <f t="shared" si="18"/>
        <v>0.60000000000000009</v>
      </c>
    </row>
    <row r="164" spans="6:12" x14ac:dyDescent="0.3">
      <c r="F164" s="37">
        <f t="shared" si="14"/>
        <v>0.16200000000000012</v>
      </c>
      <c r="G164" s="38">
        <f t="shared" si="13"/>
        <v>-1.9971137600109344E-2</v>
      </c>
      <c r="H164" s="38">
        <f t="shared" si="15"/>
        <v>8.4212842846977595E-3</v>
      </c>
      <c r="I164" s="38">
        <f t="shared" si="16"/>
        <v>3.6813706169504884E-2</v>
      </c>
      <c r="J164">
        <f t="shared" si="17"/>
        <v>-0.19999999999999996</v>
      </c>
      <c r="K164">
        <f t="shared" si="18"/>
        <v>0.19999999999999996</v>
      </c>
      <c r="L164">
        <f t="shared" si="18"/>
        <v>0.60000000000000009</v>
      </c>
    </row>
    <row r="165" spans="6:12" x14ac:dyDescent="0.3">
      <c r="F165" s="37">
        <f t="shared" si="14"/>
        <v>0.16300000000000012</v>
      </c>
      <c r="G165" s="38">
        <f t="shared" si="13"/>
        <v>-2.0132839312664678E-2</v>
      </c>
      <c r="H165" s="38">
        <f t="shared" si="15"/>
        <v>8.43801203437302E-3</v>
      </c>
      <c r="I165" s="38">
        <f t="shared" si="16"/>
        <v>3.7008863381410725E-2</v>
      </c>
      <c r="J165">
        <f t="shared" si="17"/>
        <v>-0.19999999999999996</v>
      </c>
      <c r="K165">
        <f t="shared" si="18"/>
        <v>0.19999999999999996</v>
      </c>
      <c r="L165">
        <f t="shared" si="18"/>
        <v>0.60000000000000009</v>
      </c>
    </row>
    <row r="166" spans="6:12" x14ac:dyDescent="0.3">
      <c r="F166" s="37">
        <f t="shared" si="14"/>
        <v>0.16400000000000012</v>
      </c>
      <c r="G166" s="38">
        <f t="shared" si="13"/>
        <v>-2.0295041411042315E-2</v>
      </c>
      <c r="H166" s="38">
        <f t="shared" si="15"/>
        <v>8.4542991639283589E-3</v>
      </c>
      <c r="I166" s="38">
        <f t="shared" si="16"/>
        <v>3.720363973889905E-2</v>
      </c>
      <c r="J166">
        <f t="shared" si="17"/>
        <v>-0.19999999999999996</v>
      </c>
      <c r="K166">
        <f t="shared" si="18"/>
        <v>0.19999999999999996</v>
      </c>
      <c r="L166">
        <f t="shared" si="18"/>
        <v>0.60000000000000009</v>
      </c>
    </row>
    <row r="167" spans="6:12" x14ac:dyDescent="0.3">
      <c r="F167" s="37">
        <f t="shared" si="14"/>
        <v>0.16500000000000012</v>
      </c>
      <c r="G167" s="38">
        <f t="shared" si="13"/>
        <v>-2.045774456502367E-2</v>
      </c>
      <c r="H167" s="38">
        <f t="shared" si="15"/>
        <v>8.4701454106634738E-3</v>
      </c>
      <c r="I167" s="38">
        <f t="shared" si="16"/>
        <v>3.7398035386350642E-2</v>
      </c>
      <c r="J167">
        <f t="shared" si="17"/>
        <v>-0.19999999999999996</v>
      </c>
      <c r="K167">
        <f t="shared" si="18"/>
        <v>0.19999999999999996</v>
      </c>
      <c r="L167">
        <f t="shared" si="18"/>
        <v>0.60000000000000009</v>
      </c>
    </row>
    <row r="168" spans="6:12" x14ac:dyDescent="0.3">
      <c r="F168" s="37">
        <f t="shared" si="14"/>
        <v>0.16600000000000012</v>
      </c>
      <c r="G168" s="38">
        <f t="shared" si="13"/>
        <v>-2.0620949448158676E-2</v>
      </c>
      <c r="H168" s="38">
        <f t="shared" si="15"/>
        <v>8.4855505088926586E-3</v>
      </c>
      <c r="I168" s="38">
        <f t="shared" si="16"/>
        <v>3.7592050465944007E-2</v>
      </c>
      <c r="J168">
        <f t="shared" si="17"/>
        <v>-0.19999999999999996</v>
      </c>
      <c r="K168">
        <f t="shared" si="18"/>
        <v>0.19999999999999996</v>
      </c>
      <c r="L168">
        <f t="shared" si="18"/>
        <v>0.60000000000000009</v>
      </c>
    </row>
    <row r="169" spans="6:12" x14ac:dyDescent="0.3">
      <c r="F169" s="37">
        <f t="shared" si="14"/>
        <v>0.16700000000000012</v>
      </c>
      <c r="G169" s="38">
        <f t="shared" si="13"/>
        <v>-2.0784656737779413E-2</v>
      </c>
      <c r="H169" s="38">
        <f t="shared" si="15"/>
        <v>8.5005141899371153E-3</v>
      </c>
      <c r="I169" s="38">
        <f t="shared" si="16"/>
        <v>3.7785685117653664E-2</v>
      </c>
      <c r="J169">
        <f t="shared" si="17"/>
        <v>-0.19999999999999996</v>
      </c>
      <c r="K169">
        <f t="shared" si="18"/>
        <v>0.19999999999999996</v>
      </c>
      <c r="L169">
        <f t="shared" si="18"/>
        <v>0.60000000000000009</v>
      </c>
    </row>
    <row r="170" spans="6:12" x14ac:dyDescent="0.3">
      <c r="F170" s="37">
        <f t="shared" si="14"/>
        <v>0.16800000000000012</v>
      </c>
      <c r="G170" s="38">
        <f t="shared" si="13"/>
        <v>-2.094886711501338E-2</v>
      </c>
      <c r="H170" s="38">
        <f t="shared" si="15"/>
        <v>8.515036182117991E-3</v>
      </c>
      <c r="I170" s="38">
        <f t="shared" si="16"/>
        <v>3.7978939479249373E-2</v>
      </c>
      <c r="J170">
        <f t="shared" si="17"/>
        <v>-0.19999999999999996</v>
      </c>
      <c r="K170">
        <f t="shared" si="18"/>
        <v>0.19999999999999996</v>
      </c>
      <c r="L170">
        <f t="shared" si="18"/>
        <v>0.60000000000000009</v>
      </c>
    </row>
    <row r="171" spans="6:12" x14ac:dyDescent="0.3">
      <c r="F171" s="37">
        <f t="shared" si="14"/>
        <v>0.16900000000000012</v>
      </c>
      <c r="G171" s="38">
        <f t="shared" si="13"/>
        <v>-2.1113581264797402E-2</v>
      </c>
      <c r="H171" s="38">
        <f t="shared" si="15"/>
        <v>8.5291162107484358E-3</v>
      </c>
      <c r="I171" s="38">
        <f t="shared" si="16"/>
        <v>3.8171813686294284E-2</v>
      </c>
      <c r="J171">
        <f t="shared" si="17"/>
        <v>-0.19999999999999996</v>
      </c>
      <c r="K171">
        <f t="shared" si="18"/>
        <v>0.19999999999999996</v>
      </c>
      <c r="L171">
        <f t="shared" si="18"/>
        <v>0.60000000000000009</v>
      </c>
    </row>
    <row r="172" spans="6:12" x14ac:dyDescent="0.3">
      <c r="F172" s="37">
        <f t="shared" si="14"/>
        <v>0.17000000000000012</v>
      </c>
      <c r="G172" s="38">
        <f t="shared" si="13"/>
        <v>-2.127879987589102E-2</v>
      </c>
      <c r="H172" s="38">
        <f t="shared" si="15"/>
        <v>8.5427539981265468E-3</v>
      </c>
      <c r="I172" s="38">
        <f t="shared" si="16"/>
        <v>3.8364307872144135E-2</v>
      </c>
      <c r="J172">
        <f t="shared" si="17"/>
        <v>-0.19999999999999996</v>
      </c>
      <c r="K172">
        <f t="shared" si="18"/>
        <v>0.19999999999999996</v>
      </c>
      <c r="L172">
        <f t="shared" si="18"/>
        <v>0.60000000000000009</v>
      </c>
    </row>
    <row r="173" spans="6:12" x14ac:dyDescent="0.3">
      <c r="F173" s="37">
        <f t="shared" si="14"/>
        <v>0.17100000000000012</v>
      </c>
      <c r="G173" s="38">
        <f t="shared" si="13"/>
        <v>-2.1444523640890653E-2</v>
      </c>
      <c r="H173" s="38">
        <f t="shared" si="15"/>
        <v>8.5559492635272766E-3</v>
      </c>
      <c r="I173" s="38">
        <f t="shared" si="16"/>
        <v>3.855642216794522E-2</v>
      </c>
      <c r="J173">
        <f t="shared" si="17"/>
        <v>-0.19999999999999996</v>
      </c>
      <c r="K173">
        <f t="shared" si="18"/>
        <v>0.19999999999999996</v>
      </c>
      <c r="L173">
        <f t="shared" si="18"/>
        <v>0.60000000000000009</v>
      </c>
    </row>
    <row r="174" spans="6:12" x14ac:dyDescent="0.3">
      <c r="F174" s="37">
        <f t="shared" si="14"/>
        <v>0.17200000000000013</v>
      </c>
      <c r="G174" s="38">
        <f t="shared" si="13"/>
        <v>-2.1610753256243197E-2</v>
      </c>
      <c r="H174" s="38">
        <f t="shared" si="15"/>
        <v>8.5687017231951615E-3</v>
      </c>
      <c r="I174" s="38">
        <f t="shared" si="16"/>
        <v>3.8748156702633541E-2</v>
      </c>
      <c r="J174">
        <f t="shared" si="17"/>
        <v>-0.19999999999999996</v>
      </c>
      <c r="K174">
        <f t="shared" si="18"/>
        <v>0.19999999999999996</v>
      </c>
      <c r="L174">
        <f t="shared" si="18"/>
        <v>0.60000000000000009</v>
      </c>
    </row>
    <row r="175" spans="6:12" x14ac:dyDescent="0.3">
      <c r="F175" s="37">
        <f t="shared" si="14"/>
        <v>0.17300000000000013</v>
      </c>
      <c r="G175" s="38">
        <f t="shared" si="13"/>
        <v>-2.1777489422260338E-2</v>
      </c>
      <c r="H175" s="38">
        <f t="shared" si="15"/>
        <v>8.5810110903361894E-3</v>
      </c>
      <c r="I175" s="38">
        <f t="shared" si="16"/>
        <v>3.8939511602932728E-2</v>
      </c>
      <c r="J175">
        <f t="shared" si="17"/>
        <v>-0.19999999999999996</v>
      </c>
      <c r="K175">
        <f t="shared" si="18"/>
        <v>0.19999999999999996</v>
      </c>
      <c r="L175">
        <f t="shared" si="18"/>
        <v>0.60000000000000009</v>
      </c>
    </row>
    <row r="176" spans="6:12" x14ac:dyDescent="0.3">
      <c r="F176" s="37">
        <f t="shared" si="14"/>
        <v>0.17400000000000013</v>
      </c>
      <c r="G176" s="38">
        <f t="shared" si="13"/>
        <v>-2.1944732843132427E-2</v>
      </c>
      <c r="H176" s="38">
        <f t="shared" si="15"/>
        <v>8.5928770751102848E-3</v>
      </c>
      <c r="I176" s="38">
        <f t="shared" si="16"/>
        <v>3.9130486993353017E-2</v>
      </c>
      <c r="J176">
        <f t="shared" si="17"/>
        <v>-0.19999999999999996</v>
      </c>
      <c r="K176">
        <f t="shared" si="18"/>
        <v>0.19999999999999996</v>
      </c>
      <c r="L176">
        <f t="shared" si="18"/>
        <v>0.60000000000000009</v>
      </c>
    </row>
    <row r="177" spans="6:12" x14ac:dyDescent="0.3">
      <c r="F177" s="37">
        <f t="shared" si="14"/>
        <v>0.17500000000000013</v>
      </c>
      <c r="G177" s="38">
        <f t="shared" si="13"/>
        <v>-2.2112484226942959E-2</v>
      </c>
      <c r="H177" s="38">
        <f t="shared" si="15"/>
        <v>8.6042993846230584E-3</v>
      </c>
      <c r="I177" s="38">
        <f t="shared" si="16"/>
        <v>3.9321082996189076E-2</v>
      </c>
      <c r="J177">
        <f t="shared" si="17"/>
        <v>-0.19999999999999996</v>
      </c>
      <c r="K177">
        <f t="shared" si="18"/>
        <v>0.19999999999999996</v>
      </c>
      <c r="L177">
        <f t="shared" si="18"/>
        <v>0.60000000000000009</v>
      </c>
    </row>
    <row r="178" spans="6:12" x14ac:dyDescent="0.3">
      <c r="F178" s="37">
        <f t="shared" si="14"/>
        <v>0.17600000000000013</v>
      </c>
      <c r="G178" s="38">
        <f t="shared" si="13"/>
        <v>-2.2280744285682677E-2</v>
      </c>
      <c r="H178" s="38">
        <f t="shared" si="15"/>
        <v>8.6152777229181188E-3</v>
      </c>
      <c r="I178" s="38">
        <f t="shared" si="16"/>
        <v>3.9511299731518942E-2</v>
      </c>
      <c r="J178">
        <f t="shared" si="17"/>
        <v>-0.19999999999999996</v>
      </c>
      <c r="K178">
        <f t="shared" si="18"/>
        <v>0.19999999999999996</v>
      </c>
      <c r="L178">
        <f t="shared" si="18"/>
        <v>0.60000000000000009</v>
      </c>
    </row>
    <row r="179" spans="6:12" x14ac:dyDescent="0.3">
      <c r="F179" s="37">
        <f t="shared" si="14"/>
        <v>0.17700000000000013</v>
      </c>
      <c r="G179" s="38">
        <f t="shared" si="13"/>
        <v>-2.2449513735264267E-2</v>
      </c>
      <c r="H179" s="38">
        <f t="shared" si="15"/>
        <v>8.6258117909687113E-3</v>
      </c>
      <c r="I179" s="38">
        <f t="shared" si="16"/>
        <v>3.9701137317201707E-2</v>
      </c>
      <c r="J179">
        <f t="shared" si="17"/>
        <v>-0.19999999999999996</v>
      </c>
      <c r="K179">
        <f t="shared" si="18"/>
        <v>0.19999999999999996</v>
      </c>
      <c r="L179">
        <f t="shared" si="18"/>
        <v>0.60000000000000009</v>
      </c>
    </row>
    <row r="180" spans="6:12" x14ac:dyDescent="0.3">
      <c r="F180" s="37">
        <f t="shared" si="14"/>
        <v>0.17800000000000013</v>
      </c>
      <c r="G180" s="38">
        <f t="shared" si="13"/>
        <v>-2.2618793295536649E-2</v>
      </c>
      <c r="H180" s="38">
        <f t="shared" si="15"/>
        <v>8.6359012866698559E-3</v>
      </c>
      <c r="I180" s="38">
        <f t="shared" si="16"/>
        <v>3.9890595868876388E-2</v>
      </c>
      <c r="J180">
        <f t="shared" si="17"/>
        <v>-0.19999999999999996</v>
      </c>
      <c r="K180">
        <f t="shared" si="18"/>
        <v>0.19999999999999996</v>
      </c>
      <c r="L180">
        <f t="shared" si="18"/>
        <v>0.60000000000000009</v>
      </c>
    </row>
    <row r="181" spans="6:12" x14ac:dyDescent="0.3">
      <c r="F181" s="37">
        <f t="shared" si="14"/>
        <v>0.17900000000000013</v>
      </c>
      <c r="G181" s="38">
        <f t="shared" si="13"/>
        <v>-2.2788583690299923E-2</v>
      </c>
      <c r="H181" s="38">
        <f t="shared" si="15"/>
        <v>8.6455459048297642E-3</v>
      </c>
      <c r="I181" s="38">
        <f t="shared" si="16"/>
        <v>4.0079675499959472E-2</v>
      </c>
      <c r="J181">
        <f t="shared" si="17"/>
        <v>-0.19999999999999996</v>
      </c>
      <c r="K181">
        <f t="shared" si="18"/>
        <v>0.19999999999999996</v>
      </c>
      <c r="L181">
        <f t="shared" si="18"/>
        <v>0.60000000000000009</v>
      </c>
    </row>
    <row r="182" spans="6:12" x14ac:dyDescent="0.3">
      <c r="F182" s="37">
        <f t="shared" si="14"/>
        <v>0.18000000000000013</v>
      </c>
      <c r="G182" s="38">
        <f t="shared" si="13"/>
        <v>-2.2958885647319856E-2</v>
      </c>
      <c r="H182" s="38">
        <f t="shared" si="15"/>
        <v>8.6547453371619079E-3</v>
      </c>
      <c r="I182" s="38">
        <f t="shared" si="16"/>
        <v>4.0268376321643685E-2</v>
      </c>
      <c r="J182">
        <f t="shared" si="17"/>
        <v>-0.19999999999999996</v>
      </c>
      <c r="K182">
        <f t="shared" si="18"/>
        <v>0.19999999999999996</v>
      </c>
      <c r="L182">
        <f t="shared" si="18"/>
        <v>0.60000000000000009</v>
      </c>
    </row>
    <row r="183" spans="6:12" x14ac:dyDescent="0.3">
      <c r="F183" s="37">
        <f t="shared" si="14"/>
        <v>0.18100000000000013</v>
      </c>
      <c r="G183" s="38">
        <f t="shared" si="13"/>
        <v>-2.3129699898343039E-2</v>
      </c>
      <c r="H183" s="38">
        <f t="shared" si="15"/>
        <v>8.6634992722762483E-3</v>
      </c>
      <c r="I183" s="38">
        <f t="shared" si="16"/>
        <v>4.0456698442895539E-2</v>
      </c>
      <c r="J183">
        <f t="shared" si="17"/>
        <v>-0.19999999999999996</v>
      </c>
      <c r="K183">
        <f t="shared" si="18"/>
        <v>0.19999999999999996</v>
      </c>
      <c r="L183">
        <f t="shared" si="18"/>
        <v>0.60000000000000009</v>
      </c>
    </row>
    <row r="184" spans="6:12" x14ac:dyDescent="0.3">
      <c r="F184" s="37">
        <f t="shared" si="14"/>
        <v>0.18200000000000013</v>
      </c>
      <c r="G184" s="38">
        <f t="shared" si="13"/>
        <v>-2.3301027179111599E-2</v>
      </c>
      <c r="H184" s="38">
        <f t="shared" si="15"/>
        <v>8.6718073956711383E-3</v>
      </c>
      <c r="I184" s="38">
        <f t="shared" si="16"/>
        <v>4.0644641970453886E-2</v>
      </c>
      <c r="J184">
        <f t="shared" si="17"/>
        <v>-0.19999999999999996</v>
      </c>
      <c r="K184">
        <f t="shared" si="18"/>
        <v>0.19999999999999996</v>
      </c>
      <c r="L184">
        <f t="shared" si="18"/>
        <v>0.60000000000000009</v>
      </c>
    </row>
    <row r="185" spans="6:12" x14ac:dyDescent="0.3">
      <c r="F185" s="37">
        <f t="shared" si="14"/>
        <v>0.18300000000000013</v>
      </c>
      <c r="G185" s="38">
        <f t="shared" si="13"/>
        <v>-2.34728682293786E-2</v>
      </c>
      <c r="H185" s="38">
        <f t="shared" si="15"/>
        <v>8.6796693897243996E-3</v>
      </c>
      <c r="I185" s="38">
        <f t="shared" si="16"/>
        <v>4.0832207008827399E-2</v>
      </c>
      <c r="J185">
        <f t="shared" si="17"/>
        <v>-0.19999999999999996</v>
      </c>
      <c r="K185">
        <f t="shared" si="18"/>
        <v>0.19999999999999996</v>
      </c>
      <c r="L185">
        <f t="shared" si="18"/>
        <v>0.60000000000000009</v>
      </c>
    </row>
    <row r="186" spans="6:12" x14ac:dyDescent="0.3">
      <c r="F186" s="37">
        <f t="shared" si="14"/>
        <v>0.18400000000000014</v>
      </c>
      <c r="G186" s="38">
        <f t="shared" si="13"/>
        <v>-2.3645223792922953E-2</v>
      </c>
      <c r="H186" s="38">
        <f t="shared" si="15"/>
        <v>8.6870849336850436E-3</v>
      </c>
      <c r="I186" s="38">
        <f t="shared" si="16"/>
        <v>4.1019393660293044E-2</v>
      </c>
      <c r="J186">
        <f t="shared" si="17"/>
        <v>-0.19999999999999996</v>
      </c>
      <c r="K186">
        <f t="shared" si="18"/>
        <v>0.19999999999999996</v>
      </c>
      <c r="L186">
        <f t="shared" si="18"/>
        <v>0.60000000000000009</v>
      </c>
    </row>
    <row r="187" spans="6:12" x14ac:dyDescent="0.3">
      <c r="F187" s="37">
        <f t="shared" si="14"/>
        <v>0.18500000000000014</v>
      </c>
      <c r="G187" s="38">
        <f t="shared" si="13"/>
        <v>-2.3818094617565014E-2</v>
      </c>
      <c r="H187" s="38">
        <f t="shared" si="15"/>
        <v>8.6940537036642174E-3</v>
      </c>
      <c r="I187" s="38">
        <f t="shared" si="16"/>
        <v>4.120620202489346E-2</v>
      </c>
      <c r="J187">
        <f t="shared" si="17"/>
        <v>-0.19999999999999996</v>
      </c>
      <c r="K187">
        <f t="shared" si="18"/>
        <v>0.19999999999999996</v>
      </c>
      <c r="L187">
        <f t="shared" si="18"/>
        <v>0.60000000000000009</v>
      </c>
    </row>
    <row r="188" spans="6:12" x14ac:dyDescent="0.3">
      <c r="F188" s="37">
        <f t="shared" si="14"/>
        <v>0.18600000000000014</v>
      </c>
      <c r="G188" s="38">
        <f t="shared" si="13"/>
        <v>-2.3991481455181769E-2</v>
      </c>
      <c r="H188" s="38">
        <f t="shared" si="15"/>
        <v>8.7005753726267718E-3</v>
      </c>
      <c r="I188" s="38">
        <f t="shared" si="16"/>
        <v>4.139263220043532E-2</v>
      </c>
      <c r="J188">
        <f t="shared" si="17"/>
        <v>-0.19999999999999996</v>
      </c>
      <c r="K188">
        <f t="shared" si="18"/>
        <v>0.19999999999999996</v>
      </c>
      <c r="L188">
        <f t="shared" si="18"/>
        <v>0.60000000000000009</v>
      </c>
    </row>
    <row r="189" spans="6:12" x14ac:dyDescent="0.3">
      <c r="F189" s="37">
        <f t="shared" si="14"/>
        <v>0.18700000000000014</v>
      </c>
      <c r="G189" s="38">
        <f t="shared" si="13"/>
        <v>-2.4165385061722659E-2</v>
      </c>
      <c r="H189" s="38">
        <f t="shared" si="15"/>
        <v>8.706649610381971E-3</v>
      </c>
      <c r="I189" s="38">
        <f t="shared" si="16"/>
        <v>4.1578684282486615E-2</v>
      </c>
      <c r="J189">
        <f t="shared" si="17"/>
        <v>-0.19999999999999996</v>
      </c>
      <c r="K189">
        <f t="shared" si="18"/>
        <v>0.19999999999999996</v>
      </c>
      <c r="L189">
        <f t="shared" si="18"/>
        <v>0.60000000000000009</v>
      </c>
    </row>
    <row r="190" spans="6:12" x14ac:dyDescent="0.3">
      <c r="F190" s="37">
        <f t="shared" si="14"/>
        <v>0.18800000000000014</v>
      </c>
      <c r="G190" s="38">
        <f t="shared" si="13"/>
        <v>-2.4339806197224943E-2</v>
      </c>
      <c r="H190" s="38">
        <f t="shared" si="15"/>
        <v>8.7122760835749644E-3</v>
      </c>
      <c r="I190" s="38">
        <f t="shared" si="16"/>
        <v>4.1764358364374893E-2</v>
      </c>
      <c r="J190">
        <f t="shared" si="17"/>
        <v>-0.19999999999999996</v>
      </c>
      <c r="K190">
        <f t="shared" si="18"/>
        <v>0.19999999999999996</v>
      </c>
      <c r="L190">
        <f t="shared" si="18"/>
        <v>0.60000000000000009</v>
      </c>
    </row>
    <row r="191" spans="6:12" x14ac:dyDescent="0.3">
      <c r="F191" s="37">
        <f t="shared" si="14"/>
        <v>0.18900000000000014</v>
      </c>
      <c r="G191" s="38">
        <f t="shared" si="13"/>
        <v>-2.4514745625829788E-2</v>
      </c>
      <c r="H191" s="38">
        <f t="shared" si="15"/>
        <v>8.7174544556773356E-3</v>
      </c>
      <c r="I191" s="38">
        <f t="shared" si="16"/>
        <v>4.194965453718448E-2</v>
      </c>
      <c r="J191">
        <f t="shared" si="17"/>
        <v>-0.19999999999999996</v>
      </c>
      <c r="K191">
        <f t="shared" si="18"/>
        <v>0.19999999999999996</v>
      </c>
      <c r="L191">
        <f t="shared" si="18"/>
        <v>0.60000000000000009</v>
      </c>
    </row>
    <row r="192" spans="6:12" x14ac:dyDescent="0.3">
      <c r="F192" s="37">
        <f t="shared" si="14"/>
        <v>0.19000000000000014</v>
      </c>
      <c r="G192" s="38">
        <f t="shared" si="13"/>
        <v>-2.4690204115797872E-2</v>
      </c>
      <c r="H192" s="38">
        <f t="shared" si="15"/>
        <v>8.722184386978353E-3</v>
      </c>
      <c r="I192" s="38">
        <f t="shared" si="16"/>
        <v>4.2134572889754598E-2</v>
      </c>
      <c r="J192">
        <f t="shared" si="17"/>
        <v>-0.19999999999999996</v>
      </c>
      <c r="K192">
        <f t="shared" si="18"/>
        <v>0.19999999999999996</v>
      </c>
      <c r="L192">
        <f t="shared" si="18"/>
        <v>0.60000000000000009</v>
      </c>
    </row>
    <row r="193" spans="6:12" x14ac:dyDescent="0.3">
      <c r="F193" s="37">
        <f t="shared" si="14"/>
        <v>0.19100000000000014</v>
      </c>
      <c r="G193" s="38">
        <f t="shared" si="13"/>
        <v>-2.4866182439525659E-2</v>
      </c>
      <c r="H193" s="38">
        <f t="shared" si="15"/>
        <v>8.7264655345753936E-3</v>
      </c>
      <c r="I193" s="38">
        <f t="shared" si="16"/>
        <v>4.2319113508676467E-2</v>
      </c>
      <c r="J193">
        <f t="shared" si="17"/>
        <v>-0.19999999999999996</v>
      </c>
      <c r="K193">
        <f t="shared" si="18"/>
        <v>0.19999999999999996</v>
      </c>
      <c r="L193">
        <f t="shared" si="18"/>
        <v>0.60000000000000009</v>
      </c>
    </row>
    <row r="194" spans="6:12" x14ac:dyDescent="0.3">
      <c r="F194" s="37">
        <f t="shared" si="14"/>
        <v>0.19200000000000014</v>
      </c>
      <c r="G194" s="38">
        <f t="shared" si="13"/>
        <v>-2.5042681373561283E-2</v>
      </c>
      <c r="H194" s="38">
        <f t="shared" si="15"/>
        <v>8.7302975523650336E-3</v>
      </c>
      <c r="I194" s="38">
        <f t="shared" si="16"/>
        <v>4.2503276478291371E-2</v>
      </c>
      <c r="J194">
        <f t="shared" si="17"/>
        <v>-0.19999999999999996</v>
      </c>
      <c r="K194">
        <f t="shared" si="18"/>
        <v>0.19999999999999996</v>
      </c>
      <c r="L194">
        <f t="shared" si="18"/>
        <v>0.60000000000000009</v>
      </c>
    </row>
    <row r="195" spans="6:12" x14ac:dyDescent="0.3">
      <c r="F195" s="37">
        <f t="shared" si="14"/>
        <v>0.19300000000000014</v>
      </c>
      <c r="G195" s="38">
        <f t="shared" ref="G195:G258" si="19">+$B$4*LOG(1+$F195*$B$2)+(1-$B$4)*LOG(1-$F195*$B$3)</f>
        <v>-2.521970169862104E-2</v>
      </c>
      <c r="H195" s="38">
        <f t="shared" si="15"/>
        <v>8.7336800910332649E-3</v>
      </c>
      <c r="I195" s="38">
        <f t="shared" si="16"/>
        <v>4.2687061880687591E-2</v>
      </c>
      <c r="J195">
        <f t="shared" si="17"/>
        <v>-0.19999999999999996</v>
      </c>
      <c r="K195">
        <f t="shared" si="18"/>
        <v>0.19999999999999996</v>
      </c>
      <c r="L195">
        <f t="shared" si="18"/>
        <v>0.60000000000000009</v>
      </c>
    </row>
    <row r="196" spans="6:12" x14ac:dyDescent="0.3">
      <c r="F196" s="37">
        <f t="shared" ref="F196:F259" si="20">F195+0.001</f>
        <v>0.19400000000000014</v>
      </c>
      <c r="G196" s="38">
        <f t="shared" si="19"/>
        <v>-2.5397244199605526E-2</v>
      </c>
      <c r="H196" s="38">
        <f t="shared" ref="H196:H259" si="21">+$C$4*LOG(1+$F196*$C$2)+(1-$C$4)*LOG(1-$F196*$C$3)</f>
        <v>8.7366127980464253E-3</v>
      </c>
      <c r="I196" s="38">
        <f t="shared" ref="I196:I259" si="22">+$D$4*LOG(1+$F196*$D$2)+(1-$D$4)*LOG(1-$F196*$D$3)</f>
        <v>4.287046979569839E-2</v>
      </c>
      <c r="J196">
        <f t="shared" ref="J196:J259" si="23">+(B$4*B$2-(1-B$4)*B$3)/(B$2*B$3)</f>
        <v>-0.19999999999999996</v>
      </c>
      <c r="K196">
        <f t="shared" ref="K196:L259" si="24">+(C$4*C$2-(1-C$4)*C$3)/(C$2*C$3)</f>
        <v>0.19999999999999996</v>
      </c>
      <c r="L196">
        <f t="shared" si="24"/>
        <v>0.60000000000000009</v>
      </c>
    </row>
    <row r="197" spans="6:12" x14ac:dyDescent="0.3">
      <c r="F197" s="37">
        <f t="shared" si="20"/>
        <v>0.19500000000000015</v>
      </c>
      <c r="G197" s="38">
        <f t="shared" si="19"/>
        <v>-2.557530966561633E-2</v>
      </c>
      <c r="H197" s="38">
        <f t="shared" si="21"/>
        <v>8.7390953176412767E-3</v>
      </c>
      <c r="I197" s="38">
        <f t="shared" si="22"/>
        <v>4.3053500300898905E-2</v>
      </c>
      <c r="J197">
        <f t="shared" si="23"/>
        <v>-0.19999999999999996</v>
      </c>
      <c r="K197">
        <f t="shared" si="24"/>
        <v>0.19999999999999996</v>
      </c>
      <c r="L197">
        <f t="shared" si="24"/>
        <v>0.60000000000000009</v>
      </c>
    </row>
    <row r="198" spans="6:12" x14ac:dyDescent="0.3">
      <c r="F198" s="37">
        <f t="shared" si="20"/>
        <v>0.19600000000000015</v>
      </c>
      <c r="G198" s="38">
        <f t="shared" si="19"/>
        <v>-2.5753898889972458E-2</v>
      </c>
      <c r="H198" s="38">
        <f t="shared" si="21"/>
        <v>8.741127290815727E-3</v>
      </c>
      <c r="I198" s="38">
        <f t="shared" si="22"/>
        <v>4.3236153471603922E-2</v>
      </c>
      <c r="J198">
        <f t="shared" si="23"/>
        <v>-0.19999999999999996</v>
      </c>
      <c r="K198">
        <f t="shared" si="24"/>
        <v>0.19999999999999996</v>
      </c>
      <c r="L198">
        <f t="shared" si="24"/>
        <v>0.60000000000000009</v>
      </c>
    </row>
    <row r="199" spans="6:12" x14ac:dyDescent="0.3">
      <c r="F199" s="37">
        <f t="shared" si="20"/>
        <v>0.19700000000000015</v>
      </c>
      <c r="G199" s="38">
        <f t="shared" si="19"/>
        <v>-2.5933012670227212E-2</v>
      </c>
      <c r="H199" s="38">
        <f t="shared" si="21"/>
        <v>8.7427083553187485E-3</v>
      </c>
      <c r="I199" s="38">
        <f t="shared" si="22"/>
        <v>4.3418429380864723E-2</v>
      </c>
      <c r="J199">
        <f t="shared" si="23"/>
        <v>-0.19999999999999996</v>
      </c>
      <c r="K199">
        <f t="shared" si="24"/>
        <v>0.19999999999999996</v>
      </c>
      <c r="L199">
        <f t="shared" si="24"/>
        <v>0.60000000000000009</v>
      </c>
    </row>
    <row r="200" spans="6:12" x14ac:dyDescent="0.3">
      <c r="F200" s="37">
        <f t="shared" si="20"/>
        <v>0.19800000000000015</v>
      </c>
      <c r="G200" s="38">
        <f t="shared" si="19"/>
        <v>-2.6112651808184895E-2</v>
      </c>
      <c r="H200" s="38">
        <f t="shared" si="21"/>
        <v>8.7438381456409475E-3</v>
      </c>
      <c r="I200" s="38">
        <f t="shared" si="22"/>
        <v>4.3600328099466804E-2</v>
      </c>
      <c r="J200">
        <f t="shared" si="23"/>
        <v>-0.19999999999999996</v>
      </c>
      <c r="K200">
        <f t="shared" si="24"/>
        <v>0.19999999999999996</v>
      </c>
      <c r="L200">
        <f t="shared" si="24"/>
        <v>0.60000000000000009</v>
      </c>
    </row>
    <row r="201" spans="6:12" x14ac:dyDescent="0.3">
      <c r="F201" s="37">
        <f t="shared" si="20"/>
        <v>0.19900000000000015</v>
      </c>
      <c r="G201" s="38">
        <f t="shared" si="19"/>
        <v>-2.6292817109917987E-2</v>
      </c>
      <c r="H201" s="38">
        <f t="shared" si="21"/>
        <v>8.7445162930042397E-3</v>
      </c>
      <c r="I201" s="38">
        <f t="shared" si="22"/>
        <v>4.3781849695926467E-2</v>
      </c>
      <c r="J201">
        <f t="shared" si="23"/>
        <v>-0.19999999999999996</v>
      </c>
      <c r="K201">
        <f t="shared" si="24"/>
        <v>0.19999999999999996</v>
      </c>
      <c r="L201">
        <f t="shared" si="24"/>
        <v>0.60000000000000009</v>
      </c>
    </row>
    <row r="202" spans="6:12" x14ac:dyDescent="0.3">
      <c r="F202" s="37">
        <f t="shared" si="20"/>
        <v>0.20000000000000015</v>
      </c>
      <c r="G202" s="38">
        <f t="shared" si="19"/>
        <v>-2.6473509385783953E-2</v>
      </c>
      <c r="H202" s="38">
        <f t="shared" si="21"/>
        <v>8.7447424253523226E-3</v>
      </c>
      <c r="I202" s="38">
        <f t="shared" si="22"/>
        <v>4.3962994236488612E-2</v>
      </c>
      <c r="J202">
        <f t="shared" si="23"/>
        <v>-0.19999999999999996</v>
      </c>
      <c r="K202">
        <f t="shared" si="24"/>
        <v>0.19999999999999996</v>
      </c>
      <c r="L202">
        <f t="shared" si="24"/>
        <v>0.60000000000000009</v>
      </c>
    </row>
    <row r="203" spans="6:12" x14ac:dyDescent="0.3">
      <c r="F203" s="37">
        <f t="shared" si="20"/>
        <v>0.20100000000000015</v>
      </c>
      <c r="G203" s="38">
        <f t="shared" si="19"/>
        <v>-2.6654729450442789E-2</v>
      </c>
      <c r="H203" s="38">
        <f t="shared" si="21"/>
        <v>8.7445161673401564E-3</v>
      </c>
      <c r="I203" s="38">
        <f t="shared" si="22"/>
        <v>4.4143761785123123E-2</v>
      </c>
      <c r="J203">
        <f t="shared" si="23"/>
        <v>-0.19999999999999996</v>
      </c>
      <c r="K203">
        <f t="shared" si="24"/>
        <v>0.19999999999999996</v>
      </c>
      <c r="L203">
        <f t="shared" si="24"/>
        <v>0.60000000000000009</v>
      </c>
    </row>
    <row r="204" spans="6:12" x14ac:dyDescent="0.3">
      <c r="F204" s="37">
        <f t="shared" si="20"/>
        <v>0.20200000000000015</v>
      </c>
      <c r="G204" s="38">
        <f t="shared" si="19"/>
        <v>-2.683647812287409E-2</v>
      </c>
      <c r="H204" s="38">
        <f t="shared" si="21"/>
        <v>8.7438371403241941E-3</v>
      </c>
      <c r="I204" s="38">
        <f t="shared" si="22"/>
        <v>4.4324152403522499E-2</v>
      </c>
      <c r="J204">
        <f t="shared" si="23"/>
        <v>-0.19999999999999996</v>
      </c>
      <c r="K204">
        <f t="shared" si="24"/>
        <v>0.19999999999999996</v>
      </c>
      <c r="L204">
        <f t="shared" si="24"/>
        <v>0.60000000000000009</v>
      </c>
    </row>
    <row r="205" spans="6:12" x14ac:dyDescent="0.3">
      <c r="F205" s="37">
        <f t="shared" si="20"/>
        <v>0.20300000000000015</v>
      </c>
      <c r="G205" s="38">
        <f t="shared" si="19"/>
        <v>-2.7018756226394741E-2</v>
      </c>
      <c r="H205" s="38">
        <f t="shared" si="21"/>
        <v>8.7427049623517578E-3</v>
      </c>
      <c r="I205" s="38">
        <f t="shared" si="22"/>
        <v>4.4504166151098271E-2</v>
      </c>
      <c r="J205">
        <f t="shared" si="23"/>
        <v>-0.19999999999999996</v>
      </c>
      <c r="K205">
        <f t="shared" si="24"/>
        <v>0.19999999999999996</v>
      </c>
      <c r="L205">
        <f t="shared" si="24"/>
        <v>0.60000000000000009</v>
      </c>
    </row>
    <row r="206" spans="6:12" x14ac:dyDescent="0.3">
      <c r="F206" s="37">
        <f t="shared" si="20"/>
        <v>0.20400000000000015</v>
      </c>
      <c r="G206" s="38">
        <f t="shared" si="19"/>
        <v>-2.7201564588676314E-2</v>
      </c>
      <c r="H206" s="38">
        <f t="shared" si="21"/>
        <v>8.7411192481510608E-3</v>
      </c>
      <c r="I206" s="38">
        <f t="shared" si="22"/>
        <v>4.4683803084978435E-2</v>
      </c>
      <c r="J206">
        <f t="shared" si="23"/>
        <v>-0.19999999999999996</v>
      </c>
      <c r="K206">
        <f t="shared" si="24"/>
        <v>0.19999999999999996</v>
      </c>
      <c r="L206">
        <f t="shared" si="24"/>
        <v>0.60000000000000009</v>
      </c>
    </row>
    <row r="207" spans="6:12" x14ac:dyDescent="0.3">
      <c r="F207" s="37">
        <f t="shared" si="20"/>
        <v>0.20500000000000015</v>
      </c>
      <c r="G207" s="38">
        <f t="shared" si="19"/>
        <v>-2.7384904041762997E-2</v>
      </c>
      <c r="H207" s="38">
        <f t="shared" si="21"/>
        <v>8.7390796091204037E-3</v>
      </c>
      <c r="I207" s="38">
        <f t="shared" si="22"/>
        <v>4.4863063260003819E-2</v>
      </c>
      <c r="J207">
        <f t="shared" si="23"/>
        <v>-0.19999999999999996</v>
      </c>
      <c r="K207">
        <f t="shared" si="24"/>
        <v>0.19999999999999996</v>
      </c>
      <c r="L207">
        <f t="shared" si="24"/>
        <v>0.60000000000000009</v>
      </c>
    </row>
    <row r="208" spans="6:12" x14ac:dyDescent="0.3">
      <c r="F208" s="37">
        <f t="shared" si="20"/>
        <v>0.20600000000000016</v>
      </c>
      <c r="G208" s="38">
        <f t="shared" si="19"/>
        <v>-2.756877542208927E-2</v>
      </c>
      <c r="H208" s="38">
        <f t="shared" si="21"/>
        <v>8.736585653318002E-3</v>
      </c>
      <c r="I208" s="38">
        <f t="shared" si="22"/>
        <v>4.5041946728725302E-2</v>
      </c>
      <c r="J208">
        <f t="shared" si="23"/>
        <v>-0.19999999999999996</v>
      </c>
      <c r="K208">
        <f t="shared" si="24"/>
        <v>0.19999999999999996</v>
      </c>
      <c r="L208">
        <f t="shared" si="24"/>
        <v>0.60000000000000009</v>
      </c>
    </row>
    <row r="209" spans="6:12" x14ac:dyDescent="0.3">
      <c r="F209" s="37">
        <f t="shared" si="20"/>
        <v>0.20700000000000016</v>
      </c>
      <c r="G209" s="38">
        <f t="shared" si="19"/>
        <v>-2.7753179570498075E-2</v>
      </c>
      <c r="H209" s="38">
        <f t="shared" si="21"/>
        <v>8.7336369854510223E-3</v>
      </c>
      <c r="I209" s="38">
        <f t="shared" si="22"/>
        <v>4.5220453541400141E-2</v>
      </c>
      <c r="J209">
        <f t="shared" si="23"/>
        <v>-0.19999999999999996</v>
      </c>
      <c r="K209">
        <f t="shared" si="24"/>
        <v>0.19999999999999996</v>
      </c>
      <c r="L209">
        <f t="shared" si="24"/>
        <v>0.60000000000000009</v>
      </c>
    </row>
    <row r="210" spans="6:12" x14ac:dyDescent="0.3">
      <c r="F210" s="37">
        <f t="shared" si="20"/>
        <v>0.20800000000000016</v>
      </c>
      <c r="G210" s="38">
        <f t="shared" si="19"/>
        <v>-2.7938117332258726E-2</v>
      </c>
      <c r="H210" s="38">
        <f t="shared" si="21"/>
        <v>8.7302332068652164E-3</v>
      </c>
      <c r="I210" s="38">
        <f t="shared" si="22"/>
        <v>4.5398583745989152E-2</v>
      </c>
      <c r="J210">
        <f t="shared" si="23"/>
        <v>-0.19999999999999996</v>
      </c>
      <c r="K210">
        <f t="shared" si="24"/>
        <v>0.19999999999999996</v>
      </c>
      <c r="L210">
        <f t="shared" si="24"/>
        <v>0.60000000000000009</v>
      </c>
    </row>
    <row r="211" spans="6:12" x14ac:dyDescent="0.3">
      <c r="F211" s="37">
        <f t="shared" si="20"/>
        <v>0.20900000000000016</v>
      </c>
      <c r="G211" s="38">
        <f t="shared" si="19"/>
        <v>-2.8123589557085361E-2</v>
      </c>
      <c r="H211" s="38">
        <f t="shared" si="21"/>
        <v>8.7263739155337208E-3</v>
      </c>
      <c r="I211" s="38">
        <f t="shared" si="22"/>
        <v>4.5576337388152824E-2</v>
      </c>
      <c r="J211">
        <f t="shared" si="23"/>
        <v>-0.19999999999999996</v>
      </c>
      <c r="K211">
        <f t="shared" si="24"/>
        <v>0.19999999999999996</v>
      </c>
      <c r="L211">
        <f t="shared" si="24"/>
        <v>0.60000000000000009</v>
      </c>
    </row>
    <row r="212" spans="6:12" x14ac:dyDescent="0.3">
      <c r="F212" s="37">
        <f t="shared" si="20"/>
        <v>0.21000000000000016</v>
      </c>
      <c r="G212" s="38">
        <f t="shared" si="19"/>
        <v>-2.8309597099155141E-2</v>
      </c>
      <c r="H212" s="38">
        <f t="shared" si="21"/>
        <v>8.7220587060466218E-3</v>
      </c>
      <c r="I212" s="38">
        <f t="shared" si="22"/>
        <v>4.5753714511248392E-2</v>
      </c>
      <c r="J212">
        <f t="shared" si="23"/>
        <v>-0.19999999999999996</v>
      </c>
      <c r="K212">
        <f t="shared" si="24"/>
        <v>0.19999999999999996</v>
      </c>
      <c r="L212">
        <f t="shared" si="24"/>
        <v>0.60000000000000009</v>
      </c>
    </row>
    <row r="213" spans="6:12" x14ac:dyDescent="0.3">
      <c r="F213" s="37">
        <f t="shared" si="20"/>
        <v>0.21100000000000016</v>
      </c>
      <c r="G213" s="38">
        <f t="shared" si="19"/>
        <v>-2.8496140817126966E-2</v>
      </c>
      <c r="H213" s="38">
        <f t="shared" si="21"/>
        <v>8.7172871695994358E-3</v>
      </c>
      <c r="I213" s="38">
        <f t="shared" si="22"/>
        <v>4.5930715156325859E-2</v>
      </c>
      <c r="J213">
        <f t="shared" si="23"/>
        <v>-0.19999999999999996</v>
      </c>
      <c r="K213">
        <f t="shared" si="24"/>
        <v>0.19999999999999996</v>
      </c>
      <c r="L213">
        <f t="shared" si="24"/>
        <v>0.60000000000000009</v>
      </c>
    </row>
    <row r="214" spans="6:12" x14ac:dyDescent="0.3">
      <c r="F214" s="37">
        <f t="shared" si="20"/>
        <v>0.21200000000000016</v>
      </c>
      <c r="G214" s="38">
        <f t="shared" si="19"/>
        <v>-2.8683221574159881E-2</v>
      </c>
      <c r="H214" s="38">
        <f t="shared" si="21"/>
        <v>8.7120588939825633E-3</v>
      </c>
      <c r="I214" s="38">
        <f t="shared" si="22"/>
        <v>4.6107339362125022E-2</v>
      </c>
      <c r="J214">
        <f t="shared" si="23"/>
        <v>-0.19999999999999996</v>
      </c>
      <c r="K214">
        <f t="shared" si="24"/>
        <v>0.19999999999999996</v>
      </c>
      <c r="L214">
        <f t="shared" si="24"/>
        <v>0.60000000000000009</v>
      </c>
    </row>
    <row r="215" spans="6:12" x14ac:dyDescent="0.3">
      <c r="F215" s="37">
        <f t="shared" si="20"/>
        <v>0.21300000000000016</v>
      </c>
      <c r="G215" s="38">
        <f t="shared" si="19"/>
        <v>-2.887084023793212E-2</v>
      </c>
      <c r="H215" s="38">
        <f t="shared" si="21"/>
        <v>8.7063734635695819E-3</v>
      </c>
      <c r="I215" s="38">
        <f t="shared" si="22"/>
        <v>4.6283587165071305E-2</v>
      </c>
      <c r="J215">
        <f t="shared" si="23"/>
        <v>-0.19999999999999996</v>
      </c>
      <c r="K215">
        <f t="shared" si="24"/>
        <v>0.19999999999999996</v>
      </c>
      <c r="L215">
        <f t="shared" si="24"/>
        <v>0.60000000000000009</v>
      </c>
    </row>
    <row r="216" spans="6:12" x14ac:dyDescent="0.3">
      <c r="F216" s="37">
        <f t="shared" si="20"/>
        <v>0.21400000000000016</v>
      </c>
      <c r="G216" s="38">
        <f t="shared" si="19"/>
        <v>-2.9058997680659795E-2</v>
      </c>
      <c r="H216" s="38">
        <f t="shared" si="21"/>
        <v>8.7002304593064086E-3</v>
      </c>
      <c r="I216" s="38">
        <f t="shared" si="22"/>
        <v>4.6459458599272641E-2</v>
      </c>
      <c r="J216">
        <f t="shared" si="23"/>
        <v>-0.19999999999999996</v>
      </c>
      <c r="K216">
        <f t="shared" si="24"/>
        <v>0.19999999999999996</v>
      </c>
      <c r="L216">
        <f t="shared" si="24"/>
        <v>0.60000000000000009</v>
      </c>
    </row>
    <row r="217" spans="6:12" x14ac:dyDescent="0.3">
      <c r="F217" s="37">
        <f t="shared" si="20"/>
        <v>0.21500000000000016</v>
      </c>
      <c r="G217" s="38">
        <f t="shared" si="19"/>
        <v>-2.9247694779116123E-2</v>
      </c>
      <c r="H217" s="38">
        <f t="shared" si="21"/>
        <v>8.6936294586995866E-3</v>
      </c>
      <c r="I217" s="38">
        <f t="shared" si="22"/>
        <v>4.6634953696515311E-2</v>
      </c>
      <c r="J217">
        <f t="shared" si="23"/>
        <v>-0.19999999999999996</v>
      </c>
      <c r="K217">
        <f t="shared" si="24"/>
        <v>0.19999999999999996</v>
      </c>
      <c r="L217">
        <f t="shared" si="24"/>
        <v>0.60000000000000009</v>
      </c>
    </row>
    <row r="218" spans="6:12" x14ac:dyDescent="0.3">
      <c r="F218" s="37">
        <f t="shared" si="20"/>
        <v>0.21600000000000016</v>
      </c>
      <c r="G218" s="38">
        <f t="shared" si="19"/>
        <v>-2.9436932414650507E-2</v>
      </c>
      <c r="H218" s="38">
        <f t="shared" si="21"/>
        <v>8.686570035805051E-3</v>
      </c>
      <c r="I218" s="38">
        <f t="shared" si="22"/>
        <v>4.6810072486260637E-2</v>
      </c>
      <c r="J218">
        <f t="shared" si="23"/>
        <v>-0.19999999999999996</v>
      </c>
      <c r="K218">
        <f t="shared" si="24"/>
        <v>0.19999999999999996</v>
      </c>
      <c r="L218">
        <f t="shared" si="24"/>
        <v>0.60000000000000009</v>
      </c>
    </row>
    <row r="219" spans="6:12" x14ac:dyDescent="0.3">
      <c r="F219" s="37">
        <f t="shared" si="20"/>
        <v>0.21700000000000016</v>
      </c>
      <c r="G219" s="38">
        <f t="shared" si="19"/>
        <v>-2.9626711473208021E-2</v>
      </c>
      <c r="H219" s="38">
        <f t="shared" si="21"/>
        <v>8.6790517612163262E-3</v>
      </c>
      <c r="I219" s="38">
        <f t="shared" si="22"/>
        <v>4.6984814995640667E-2</v>
      </c>
      <c r="J219">
        <f t="shared" si="23"/>
        <v>-0.19999999999999996</v>
      </c>
      <c r="K219">
        <f t="shared" si="24"/>
        <v>0.19999999999999996</v>
      </c>
      <c r="L219">
        <f t="shared" si="24"/>
        <v>0.60000000000000009</v>
      </c>
    </row>
    <row r="220" spans="6:12" x14ac:dyDescent="0.3">
      <c r="F220" s="37">
        <f t="shared" si="20"/>
        <v>0.21800000000000017</v>
      </c>
      <c r="G220" s="38">
        <f t="shared" si="19"/>
        <v>-2.9817032845348611E-2</v>
      </c>
      <c r="H220" s="38">
        <f t="shared" si="21"/>
        <v>8.671074202053132E-3</v>
      </c>
      <c r="I220" s="38">
        <f t="shared" si="22"/>
        <v>4.7159181249454882E-2</v>
      </c>
      <c r="J220">
        <f t="shared" si="23"/>
        <v>-0.19999999999999996</v>
      </c>
      <c r="K220">
        <f t="shared" si="24"/>
        <v>0.19999999999999996</v>
      </c>
      <c r="L220">
        <f t="shared" si="24"/>
        <v>0.60000000000000009</v>
      </c>
    </row>
    <row r="221" spans="6:12" x14ac:dyDescent="0.3">
      <c r="F221" s="37">
        <f t="shared" si="20"/>
        <v>0.21900000000000017</v>
      </c>
      <c r="G221" s="38">
        <f t="shared" si="19"/>
        <v>-3.000789742626709E-2</v>
      </c>
      <c r="H221" s="38">
        <f t="shared" si="21"/>
        <v>8.6626369219492613E-3</v>
      </c>
      <c r="I221" s="38">
        <f t="shared" si="22"/>
        <v>4.7333171270165605E-2</v>
      </c>
      <c r="J221">
        <f t="shared" si="23"/>
        <v>-0.19999999999999996</v>
      </c>
      <c r="K221">
        <f t="shared" si="24"/>
        <v>0.19999999999999996</v>
      </c>
      <c r="L221">
        <f t="shared" si="24"/>
        <v>0.60000000000000009</v>
      </c>
    </row>
    <row r="222" spans="6:12" x14ac:dyDescent="0.3">
      <c r="F222" s="37">
        <f t="shared" si="20"/>
        <v>0.22000000000000017</v>
      </c>
      <c r="G222" s="38">
        <f t="shared" si="19"/>
        <v>-3.0199306115812501E-2</v>
      </c>
      <c r="H222" s="38">
        <f t="shared" si="21"/>
        <v>8.6537394810410964E-3</v>
      </c>
      <c r="I222" s="38">
        <f t="shared" si="22"/>
        <v>4.75067850778947E-2</v>
      </c>
      <c r="J222">
        <f t="shared" si="23"/>
        <v>-0.19999999999999996</v>
      </c>
      <c r="K222">
        <f t="shared" si="24"/>
        <v>0.19999999999999996</v>
      </c>
      <c r="L222">
        <f t="shared" si="24"/>
        <v>0.60000000000000009</v>
      </c>
    </row>
    <row r="223" spans="6:12" x14ac:dyDescent="0.3">
      <c r="F223" s="37">
        <f t="shared" si="20"/>
        <v>0.22100000000000017</v>
      </c>
      <c r="G223" s="38">
        <f t="shared" si="19"/>
        <v>-3.0391259818508383E-2</v>
      </c>
      <c r="H223" s="38">
        <f t="shared" si="21"/>
        <v>8.6443814359552298E-3</v>
      </c>
      <c r="I223" s="38">
        <f t="shared" si="22"/>
        <v>4.7680022690418884E-2</v>
      </c>
      <c r="J223">
        <f t="shared" si="23"/>
        <v>-0.19999999999999996</v>
      </c>
      <c r="K223">
        <f t="shared" si="24"/>
        <v>0.19999999999999996</v>
      </c>
      <c r="L223">
        <f t="shared" si="24"/>
        <v>0.60000000000000009</v>
      </c>
    </row>
    <row r="224" spans="6:12" x14ac:dyDescent="0.3">
      <c r="F224" s="37">
        <f t="shared" si="20"/>
        <v>0.22200000000000017</v>
      </c>
      <c r="G224" s="38">
        <f t="shared" si="19"/>
        <v>-3.0583759443572507E-2</v>
      </c>
      <c r="H224" s="38">
        <f t="shared" si="21"/>
        <v>8.634562339796821E-3</v>
      </c>
      <c r="I224" s="38">
        <f t="shared" si="22"/>
        <v>4.785288412316617E-2</v>
      </c>
      <c r="J224">
        <f t="shared" si="23"/>
        <v>-0.19999999999999996</v>
      </c>
      <c r="K224">
        <f t="shared" si="24"/>
        <v>0.19999999999999996</v>
      </c>
      <c r="L224">
        <f t="shared" si="24"/>
        <v>0.60000000000000009</v>
      </c>
    </row>
    <row r="225" spans="6:12" x14ac:dyDescent="0.3">
      <c r="F225" s="37">
        <f t="shared" si="20"/>
        <v>0.22300000000000017</v>
      </c>
      <c r="G225" s="38">
        <f t="shared" si="19"/>
        <v>-3.0776805904937303E-2</v>
      </c>
      <c r="H225" s="38">
        <f t="shared" si="21"/>
        <v>8.6242817421369466E-3</v>
      </c>
      <c r="I225" s="38">
        <f t="shared" si="22"/>
        <v>4.8025369389211231E-2</v>
      </c>
      <c r="J225">
        <f t="shared" si="23"/>
        <v>-0.19999999999999996</v>
      </c>
      <c r="K225">
        <f t="shared" si="24"/>
        <v>0.19999999999999996</v>
      </c>
      <c r="L225">
        <f t="shared" si="24"/>
        <v>0.60000000000000009</v>
      </c>
    </row>
    <row r="226" spans="6:12" x14ac:dyDescent="0.3">
      <c r="F226" s="37">
        <f t="shared" si="20"/>
        <v>0.22400000000000017</v>
      </c>
      <c r="G226" s="38">
        <f t="shared" si="19"/>
        <v>-3.097040012127001E-2</v>
      </c>
      <c r="H226" s="38">
        <f t="shared" si="21"/>
        <v>8.6135391890007976E-3</v>
      </c>
      <c r="I226" s="38">
        <f t="shared" si="22"/>
        <v>4.8197478499271647E-2</v>
      </c>
      <c r="J226">
        <f t="shared" si="23"/>
        <v>-0.19999999999999996</v>
      </c>
      <c r="K226">
        <f t="shared" si="24"/>
        <v>0.19999999999999996</v>
      </c>
      <c r="L226">
        <f t="shared" si="24"/>
        <v>0.60000000000000009</v>
      </c>
    </row>
    <row r="227" spans="6:12" x14ac:dyDescent="0.3">
      <c r="F227" s="37">
        <f t="shared" si="20"/>
        <v>0.22500000000000017</v>
      </c>
      <c r="G227" s="38">
        <f t="shared" si="19"/>
        <v>-3.1164543015993369E-2</v>
      </c>
      <c r="H227" s="38">
        <f t="shared" si="21"/>
        <v>8.6023342228548419E-3</v>
      </c>
      <c r="I227" s="38">
        <f t="shared" si="22"/>
        <v>4.8369211461703088E-2</v>
      </c>
      <c r="J227">
        <f t="shared" si="23"/>
        <v>-0.19999999999999996</v>
      </c>
      <c r="K227">
        <f t="shared" si="24"/>
        <v>0.19999999999999996</v>
      </c>
      <c r="L227">
        <f t="shared" si="24"/>
        <v>0.60000000000000009</v>
      </c>
    </row>
    <row r="228" spans="6:12" x14ac:dyDescent="0.3">
      <c r="F228" s="37">
        <f t="shared" si="20"/>
        <v>0.22600000000000017</v>
      </c>
      <c r="G228" s="38">
        <f t="shared" si="19"/>
        <v>-3.1359235517305975E-2</v>
      </c>
      <c r="H228" s="38">
        <f t="shared" si="21"/>
        <v>8.590666382594779E-3</v>
      </c>
      <c r="I228" s="38">
        <f t="shared" si="22"/>
        <v>4.8540568282495547E-2</v>
      </c>
      <c r="J228">
        <f t="shared" si="23"/>
        <v>-0.19999999999999996</v>
      </c>
      <c r="K228">
        <f t="shared" si="24"/>
        <v>0.19999999999999996</v>
      </c>
      <c r="L228">
        <f t="shared" si="24"/>
        <v>0.60000000000000009</v>
      </c>
    </row>
    <row r="229" spans="6:12" x14ac:dyDescent="0.3">
      <c r="F229" s="37">
        <f t="shared" si="20"/>
        <v>0.22700000000000017</v>
      </c>
      <c r="G229" s="38">
        <f t="shared" si="19"/>
        <v>-3.1554478558203404E-2</v>
      </c>
      <c r="H229" s="38">
        <f t="shared" si="21"/>
        <v>8.5785352035324738E-3</v>
      </c>
      <c r="I229" s="38">
        <f t="shared" si="22"/>
        <v>4.8711548965268393E-2</v>
      </c>
      <c r="J229">
        <f t="shared" si="23"/>
        <v>-0.19999999999999996</v>
      </c>
      <c r="K229">
        <f t="shared" si="24"/>
        <v>0.19999999999999996</v>
      </c>
      <c r="L229">
        <f t="shared" si="24"/>
        <v>0.60000000000000009</v>
      </c>
    </row>
    <row r="230" spans="6:12" x14ac:dyDescent="0.3">
      <c r="F230" s="37">
        <f t="shared" si="20"/>
        <v>0.22800000000000017</v>
      </c>
      <c r="G230" s="38">
        <f t="shared" si="19"/>
        <v>-3.1750273076498803E-2</v>
      </c>
      <c r="H230" s="38">
        <f t="shared" si="21"/>
        <v>8.5659402173837787E-3</v>
      </c>
      <c r="I230" s="38">
        <f t="shared" si="22"/>
        <v>4.8882153511266374E-2</v>
      </c>
      <c r="J230">
        <f t="shared" si="23"/>
        <v>-0.19999999999999996</v>
      </c>
      <c r="K230">
        <f t="shared" si="24"/>
        <v>0.19999999999999996</v>
      </c>
      <c r="L230">
        <f t="shared" si="24"/>
        <v>0.60000000000000009</v>
      </c>
    </row>
    <row r="231" spans="6:12" x14ac:dyDescent="0.3">
      <c r="F231" s="37">
        <f t="shared" si="20"/>
        <v>0.22900000000000018</v>
      </c>
      <c r="G231" s="38">
        <f t="shared" si="19"/>
        <v>-3.1946620014844232E-2</v>
      </c>
      <c r="H231" s="38">
        <f t="shared" si="21"/>
        <v>8.5528809522552041E-3</v>
      </c>
      <c r="I231" s="38">
        <f t="shared" si="22"/>
        <v>4.9052381919354675E-2</v>
      </c>
      <c r="J231">
        <f t="shared" si="23"/>
        <v>-0.19999999999999996</v>
      </c>
      <c r="K231">
        <f t="shared" si="24"/>
        <v>0.19999999999999996</v>
      </c>
      <c r="L231">
        <f t="shared" si="24"/>
        <v>0.60000000000000009</v>
      </c>
    </row>
    <row r="232" spans="6:12" x14ac:dyDescent="0.3">
      <c r="F232" s="37">
        <f t="shared" si="20"/>
        <v>0.23000000000000018</v>
      </c>
      <c r="G232" s="38">
        <f t="shared" si="19"/>
        <v>-3.2143520320751739E-2</v>
      </c>
      <c r="H232" s="38">
        <f t="shared" si="21"/>
        <v>8.5393569326314978E-3</v>
      </c>
      <c r="I232" s="38">
        <f t="shared" si="22"/>
        <v>4.9222234186014763E-2</v>
      </c>
      <c r="J232">
        <f t="shared" si="23"/>
        <v>-0.19999999999999996</v>
      </c>
      <c r="K232">
        <f t="shared" si="24"/>
        <v>0.19999999999999996</v>
      </c>
      <c r="L232">
        <f t="shared" si="24"/>
        <v>0.60000000000000009</v>
      </c>
    </row>
    <row r="233" spans="6:12" x14ac:dyDescent="0.3">
      <c r="F233" s="37">
        <f t="shared" si="20"/>
        <v>0.23100000000000018</v>
      </c>
      <c r="G233" s="38">
        <f t="shared" si="19"/>
        <v>-3.2340974946614913E-2</v>
      </c>
      <c r="H233" s="38">
        <f t="shared" si="21"/>
        <v>8.5253676793621697E-3</v>
      </c>
      <c r="I233" s="38">
        <f t="shared" si="22"/>
        <v>4.9391710305339259E-2</v>
      </c>
      <c r="J233">
        <f t="shared" si="23"/>
        <v>-0.19999999999999996</v>
      </c>
      <c r="K233">
        <f t="shared" si="24"/>
        <v>0.19999999999999996</v>
      </c>
      <c r="L233">
        <f t="shared" si="24"/>
        <v>0.60000000000000009</v>
      </c>
    </row>
    <row r="234" spans="6:12" x14ac:dyDescent="0.3">
      <c r="F234" s="37">
        <f t="shared" si="20"/>
        <v>0.23200000000000018</v>
      </c>
      <c r="G234" s="38">
        <f t="shared" si="19"/>
        <v>-3.2538984849730175E-2</v>
      </c>
      <c r="H234" s="38">
        <f t="shared" si="21"/>
        <v>8.5109127096487866E-3</v>
      </c>
      <c r="I234" s="38">
        <f t="shared" si="22"/>
        <v>4.9560810269027769E-2</v>
      </c>
      <c r="J234">
        <f t="shared" si="23"/>
        <v>-0.19999999999999996</v>
      </c>
      <c r="K234">
        <f t="shared" si="24"/>
        <v>0.19999999999999996</v>
      </c>
      <c r="L234">
        <f t="shared" si="24"/>
        <v>0.60000000000000009</v>
      </c>
    </row>
    <row r="235" spans="6:12" x14ac:dyDescent="0.3">
      <c r="F235" s="37">
        <f t="shared" si="20"/>
        <v>0.23300000000000018</v>
      </c>
      <c r="G235" s="38">
        <f t="shared" si="19"/>
        <v>-3.2737550992318815E-2</v>
      </c>
      <c r="H235" s="38">
        <f t="shared" si="21"/>
        <v>8.4959915370313374E-3</v>
      </c>
      <c r="I235" s="38">
        <f t="shared" si="22"/>
        <v>4.9729534066381517E-2</v>
      </c>
      <c r="J235">
        <f t="shared" si="23"/>
        <v>-0.19999999999999996</v>
      </c>
      <c r="K235">
        <f t="shared" si="24"/>
        <v>0.19999999999999996</v>
      </c>
      <c r="L235">
        <f t="shared" si="24"/>
        <v>0.60000000000000009</v>
      </c>
    </row>
    <row r="236" spans="6:12" x14ac:dyDescent="0.3">
      <c r="F236" s="37">
        <f t="shared" si="20"/>
        <v>0.23400000000000018</v>
      </c>
      <c r="G236" s="38">
        <f t="shared" si="19"/>
        <v>-3.2936674341548525E-2</v>
      </c>
      <c r="H236" s="38">
        <f t="shared" si="21"/>
        <v>8.4806036713752919E-3</v>
      </c>
      <c r="I236" s="38">
        <f t="shared" si="22"/>
        <v>4.9897881684299129E-2</v>
      </c>
      <c r="J236">
        <f t="shared" si="23"/>
        <v>-0.19999999999999996</v>
      </c>
      <c r="K236">
        <f t="shared" si="24"/>
        <v>0.19999999999999996</v>
      </c>
      <c r="L236">
        <f t="shared" si="24"/>
        <v>0.60000000000000009</v>
      </c>
    </row>
    <row r="237" spans="6:12" x14ac:dyDescent="0.3">
      <c r="F237" s="37">
        <f t="shared" si="20"/>
        <v>0.23500000000000018</v>
      </c>
      <c r="G237" s="38">
        <f t="shared" si="19"/>
        <v>-3.3136355869555677E-2</v>
      </c>
      <c r="H237" s="38">
        <f t="shared" si="21"/>
        <v>8.4647486188577301E-3</v>
      </c>
      <c r="I237" s="38">
        <f t="shared" si="22"/>
        <v>5.0065853107271158E-2</v>
      </c>
      <c r="J237">
        <f t="shared" si="23"/>
        <v>-0.19999999999999996</v>
      </c>
      <c r="K237">
        <f t="shared" si="24"/>
        <v>0.19999999999999996</v>
      </c>
      <c r="L237">
        <f t="shared" si="24"/>
        <v>0.60000000000000009</v>
      </c>
    </row>
    <row r="238" spans="6:12" x14ac:dyDescent="0.3">
      <c r="F238" s="37">
        <f t="shared" si="20"/>
        <v>0.23600000000000018</v>
      </c>
      <c r="G238" s="38">
        <f t="shared" si="19"/>
        <v>-3.3336596553467275E-2</v>
      </c>
      <c r="H238" s="38">
        <f t="shared" si="21"/>
        <v>8.4484258819541858E-3</v>
      </c>
      <c r="I238" s="38">
        <f t="shared" si="22"/>
        <v>5.0233448317375654E-2</v>
      </c>
      <c r="J238">
        <f t="shared" si="23"/>
        <v>-0.19999999999999996</v>
      </c>
      <c r="K238">
        <f t="shared" si="24"/>
        <v>0.19999999999999996</v>
      </c>
      <c r="L238">
        <f t="shared" si="24"/>
        <v>0.60000000000000009</v>
      </c>
    </row>
    <row r="239" spans="6:12" x14ac:dyDescent="0.3">
      <c r="F239" s="37">
        <f t="shared" si="20"/>
        <v>0.23700000000000018</v>
      </c>
      <c r="G239" s="38">
        <f t="shared" si="19"/>
        <v>-3.3537397375423515E-2</v>
      </c>
      <c r="H239" s="38">
        <f t="shared" si="21"/>
        <v>8.4316349594245402E-3</v>
      </c>
      <c r="I239" s="38">
        <f t="shared" si="22"/>
        <v>5.0400667294272623E-2</v>
      </c>
      <c r="J239">
        <f t="shared" si="23"/>
        <v>-0.19999999999999996</v>
      </c>
      <c r="K239">
        <f t="shared" si="24"/>
        <v>0.19999999999999996</v>
      </c>
      <c r="L239">
        <f t="shared" si="24"/>
        <v>0.60000000000000009</v>
      </c>
    </row>
    <row r="240" spans="6:12" x14ac:dyDescent="0.3">
      <c r="F240" s="37">
        <f t="shared" si="20"/>
        <v>0.23800000000000018</v>
      </c>
      <c r="G240" s="38">
        <f t="shared" si="19"/>
        <v>-3.3738759322600072E-2</v>
      </c>
      <c r="H240" s="38">
        <f t="shared" si="21"/>
        <v>8.414375346299692E-3</v>
      </c>
      <c r="I240" s="38">
        <f t="shared" si="22"/>
        <v>5.056751001519947E-2</v>
      </c>
      <c r="J240">
        <f t="shared" si="23"/>
        <v>-0.19999999999999996</v>
      </c>
      <c r="K240">
        <f t="shared" si="24"/>
        <v>0.19999999999999996</v>
      </c>
      <c r="L240">
        <f t="shared" si="24"/>
        <v>0.60000000000000009</v>
      </c>
    </row>
    <row r="241" spans="6:12" x14ac:dyDescent="0.3">
      <c r="F241" s="37">
        <f t="shared" si="20"/>
        <v>0.23900000000000018</v>
      </c>
      <c r="G241" s="38">
        <f t="shared" si="19"/>
        <v>-3.3940683387230969E-2</v>
      </c>
      <c r="H241" s="38">
        <f t="shared" si="21"/>
        <v>8.3966465338671734E-3</v>
      </c>
      <c r="I241" s="38">
        <f t="shared" si="22"/>
        <v>5.0733976454965343E-2</v>
      </c>
      <c r="J241">
        <f t="shared" si="23"/>
        <v>-0.19999999999999996</v>
      </c>
      <c r="K241">
        <f t="shared" si="24"/>
        <v>0.19999999999999996</v>
      </c>
      <c r="L241">
        <f t="shared" si="24"/>
        <v>0.60000000000000009</v>
      </c>
    </row>
    <row r="242" spans="6:12" x14ac:dyDescent="0.3">
      <c r="F242" s="37">
        <f t="shared" si="20"/>
        <v>0.24000000000000019</v>
      </c>
      <c r="G242" s="38">
        <f t="shared" si="19"/>
        <v>-3.4143170566631194E-2</v>
      </c>
      <c r="H242" s="38">
        <f t="shared" si="21"/>
        <v>8.378448009657577E-3</v>
      </c>
      <c r="I242" s="38">
        <f t="shared" si="22"/>
        <v>5.0900066585946369E-2</v>
      </c>
      <c r="J242">
        <f t="shared" si="23"/>
        <v>-0.19999999999999996</v>
      </c>
      <c r="K242">
        <f t="shared" si="24"/>
        <v>0.19999999999999996</v>
      </c>
      <c r="L242">
        <f t="shared" si="24"/>
        <v>0.60000000000000009</v>
      </c>
    </row>
    <row r="243" spans="6:12" x14ac:dyDescent="0.3">
      <c r="F243" s="37">
        <f t="shared" si="20"/>
        <v>0.24100000000000019</v>
      </c>
      <c r="G243" s="38">
        <f t="shared" si="19"/>
        <v>-3.4346221863219902E-2</v>
      </c>
      <c r="H243" s="38">
        <f t="shared" si="21"/>
        <v>8.3597792574300056E-3</v>
      </c>
      <c r="I243" s="38">
        <f t="shared" si="22"/>
        <v>5.1065780378079947E-2</v>
      </c>
      <c r="J243">
        <f t="shared" si="23"/>
        <v>-0.19999999999999996</v>
      </c>
      <c r="K243">
        <f t="shared" si="24"/>
        <v>0.19999999999999996</v>
      </c>
      <c r="L243">
        <f t="shared" si="24"/>
        <v>0.60000000000000009</v>
      </c>
    </row>
    <row r="244" spans="6:12" x14ac:dyDescent="0.3">
      <c r="F244" s="37">
        <f t="shared" si="20"/>
        <v>0.24200000000000019</v>
      </c>
      <c r="G244" s="38">
        <f t="shared" si="19"/>
        <v>-3.454983828454336E-2</v>
      </c>
      <c r="H244" s="38">
        <f t="shared" si="21"/>
        <v>8.3406397571582358E-3</v>
      </c>
      <c r="I244" s="38">
        <f t="shared" si="22"/>
        <v>5.1231117798859867E-2</v>
      </c>
      <c r="J244">
        <f t="shared" si="23"/>
        <v>-0.19999999999999996</v>
      </c>
      <c r="K244">
        <f t="shared" si="24"/>
        <v>0.19999999999999996</v>
      </c>
      <c r="L244">
        <f t="shared" si="24"/>
        <v>0.60000000000000009</v>
      </c>
    </row>
    <row r="245" spans="6:12" x14ac:dyDescent="0.3">
      <c r="F245" s="37">
        <f t="shared" si="20"/>
        <v>0.24300000000000019</v>
      </c>
      <c r="G245" s="38">
        <f t="shared" si="19"/>
        <v>-3.4754020843298497E-2</v>
      </c>
      <c r="H245" s="38">
        <f t="shared" si="21"/>
        <v>8.3210289850159241E-3</v>
      </c>
      <c r="I245" s="38">
        <f t="shared" si="22"/>
        <v>5.1396078813330373E-2</v>
      </c>
      <c r="J245">
        <f t="shared" si="23"/>
        <v>-0.19999999999999996</v>
      </c>
      <c r="K245">
        <f t="shared" si="24"/>
        <v>0.19999999999999996</v>
      </c>
      <c r="L245">
        <f t="shared" si="24"/>
        <v>0.60000000000000009</v>
      </c>
    </row>
    <row r="246" spans="6:12" x14ac:dyDescent="0.3">
      <c r="F246" s="37">
        <f t="shared" si="20"/>
        <v>0.24400000000000019</v>
      </c>
      <c r="G246" s="38">
        <f t="shared" si="19"/>
        <v>-3.4958770557356161E-2</v>
      </c>
      <c r="H246" s="38">
        <f t="shared" si="21"/>
        <v>8.3009464133625421E-3</v>
      </c>
      <c r="I246" s="38">
        <f t="shared" si="22"/>
        <v>5.156066338408128E-2</v>
      </c>
      <c r="J246">
        <f t="shared" si="23"/>
        <v>-0.19999999999999996</v>
      </c>
      <c r="K246">
        <f t="shared" si="24"/>
        <v>0.19999999999999996</v>
      </c>
      <c r="L246">
        <f t="shared" si="24"/>
        <v>0.60000000000000009</v>
      </c>
    </row>
    <row r="247" spans="6:12" x14ac:dyDescent="0.3">
      <c r="F247" s="37">
        <f t="shared" si="20"/>
        <v>0.24500000000000019</v>
      </c>
      <c r="G247" s="38">
        <f t="shared" si="19"/>
        <v>-3.5164088449785046E-2</v>
      </c>
      <c r="H247" s="38">
        <f t="shared" si="21"/>
        <v>8.2803915107283535E-3</v>
      </c>
      <c r="I247" s="38">
        <f t="shared" si="22"/>
        <v>5.172487147124178E-2</v>
      </c>
      <c r="J247">
        <f t="shared" si="23"/>
        <v>-0.19999999999999996</v>
      </c>
      <c r="K247">
        <f t="shared" si="24"/>
        <v>0.19999999999999996</v>
      </c>
      <c r="L247">
        <f t="shared" si="24"/>
        <v>0.60000000000000009</v>
      </c>
    </row>
    <row r="248" spans="6:12" x14ac:dyDescent="0.3">
      <c r="F248" s="37">
        <f t="shared" si="20"/>
        <v>0.24600000000000019</v>
      </c>
      <c r="G248" s="38">
        <f t="shared" si="19"/>
        <v>-3.5369975548875283E-2</v>
      </c>
      <c r="H248" s="38">
        <f t="shared" si="21"/>
        <v>8.2593637418001062E-3</v>
      </c>
      <c r="I248" s="38">
        <f t="shared" si="22"/>
        <v>5.188870303247551E-2</v>
      </c>
      <c r="J248">
        <f t="shared" si="23"/>
        <v>-0.19999999999999996</v>
      </c>
      <c r="K248">
        <f t="shared" si="24"/>
        <v>0.19999999999999996</v>
      </c>
      <c r="L248">
        <f t="shared" si="24"/>
        <v>0.60000000000000009</v>
      </c>
    </row>
    <row r="249" spans="6:12" x14ac:dyDescent="0.3">
      <c r="F249" s="37">
        <f t="shared" si="20"/>
        <v>0.24700000000000019</v>
      </c>
      <c r="G249" s="38">
        <f t="shared" si="19"/>
        <v>-3.5576432888162667E-2</v>
      </c>
      <c r="H249" s="38">
        <f t="shared" si="21"/>
        <v>8.2378625674057668E-3</v>
      </c>
      <c r="I249" s="38">
        <f t="shared" si="22"/>
        <v>5.2052158022974221E-2</v>
      </c>
      <c r="J249">
        <f t="shared" si="23"/>
        <v>-0.19999999999999996</v>
      </c>
      <c r="K249">
        <f t="shared" si="24"/>
        <v>0.19999999999999996</v>
      </c>
      <c r="L249">
        <f t="shared" si="24"/>
        <v>0.60000000000000009</v>
      </c>
    </row>
    <row r="250" spans="6:12" x14ac:dyDescent="0.3">
      <c r="F250" s="37">
        <f t="shared" si="20"/>
        <v>0.24800000000000019</v>
      </c>
      <c r="G250" s="38">
        <f t="shared" si="19"/>
        <v>-3.5783461506452618E-2</v>
      </c>
      <c r="H250" s="38">
        <f t="shared" si="21"/>
        <v>8.2158874444999974E-3</v>
      </c>
      <c r="I250" s="38">
        <f t="shared" si="22"/>
        <v>5.2215236395452634E-2</v>
      </c>
      <c r="J250">
        <f t="shared" si="23"/>
        <v>-0.19999999999999996</v>
      </c>
      <c r="K250">
        <f t="shared" si="24"/>
        <v>0.19999999999999996</v>
      </c>
      <c r="L250">
        <f t="shared" si="24"/>
        <v>0.60000000000000009</v>
      </c>
    </row>
    <row r="251" spans="6:12" x14ac:dyDescent="0.3">
      <c r="F251" s="37">
        <f t="shared" si="20"/>
        <v>0.24900000000000019</v>
      </c>
      <c r="G251" s="38">
        <f t="shared" si="19"/>
        <v>-3.5991062447844821E-2</v>
      </c>
      <c r="H251" s="38">
        <f t="shared" si="21"/>
        <v>8.1934378261486265E-3</v>
      </c>
      <c r="I251" s="38">
        <f t="shared" si="22"/>
        <v>5.2377938100142116E-2</v>
      </c>
      <c r="J251">
        <f t="shared" si="23"/>
        <v>-0.19999999999999996</v>
      </c>
      <c r="K251">
        <f t="shared" si="24"/>
        <v>0.19999999999999996</v>
      </c>
      <c r="L251">
        <f t="shared" si="24"/>
        <v>0.60000000000000009</v>
      </c>
    </row>
    <row r="252" spans="6:12" x14ac:dyDescent="0.3">
      <c r="F252" s="37">
        <f t="shared" si="20"/>
        <v>0.25000000000000017</v>
      </c>
      <c r="G252" s="38">
        <f t="shared" si="19"/>
        <v>-3.6199236761757458E-2</v>
      </c>
      <c r="H252" s="38">
        <f t="shared" si="21"/>
        <v>8.1705131615138551E-3</v>
      </c>
      <c r="I252" s="38">
        <f t="shared" si="22"/>
        <v>5.2540263084785183E-2</v>
      </c>
      <c r="J252">
        <f t="shared" si="23"/>
        <v>-0.19999999999999996</v>
      </c>
      <c r="K252">
        <f t="shared" si="24"/>
        <v>0.19999999999999996</v>
      </c>
      <c r="L252">
        <f t="shared" si="24"/>
        <v>0.60000000000000009</v>
      </c>
    </row>
    <row r="253" spans="6:12" x14ac:dyDescent="0.3">
      <c r="F253" s="37">
        <f t="shared" si="20"/>
        <v>0.25100000000000017</v>
      </c>
      <c r="G253" s="38">
        <f t="shared" si="19"/>
        <v>-3.6407985502952163E-2</v>
      </c>
      <c r="H253" s="38">
        <f t="shared" si="21"/>
        <v>8.1471128958385472E-3</v>
      </c>
      <c r="I253" s="38">
        <f t="shared" si="22"/>
        <v>5.2702211294629278E-2</v>
      </c>
      <c r="J253">
        <f t="shared" si="23"/>
        <v>-0.19999999999999996</v>
      </c>
      <c r="K253">
        <f t="shared" si="24"/>
        <v>0.19999999999999996</v>
      </c>
      <c r="L253">
        <f t="shared" si="24"/>
        <v>0.60000000000000009</v>
      </c>
    </row>
    <row r="254" spans="6:12" x14ac:dyDescent="0.3">
      <c r="F254" s="37">
        <f t="shared" si="20"/>
        <v>0.25200000000000017</v>
      </c>
      <c r="G254" s="38">
        <f t="shared" si="19"/>
        <v>-3.6617309731558884E-2</v>
      </c>
      <c r="H254" s="38">
        <f t="shared" si="21"/>
        <v>8.1232364704310542E-3</v>
      </c>
      <c r="I254" s="38">
        <f t="shared" si="22"/>
        <v>5.286378267242102E-2</v>
      </c>
      <c r="J254">
        <f t="shared" si="23"/>
        <v>-0.19999999999999996</v>
      </c>
      <c r="K254">
        <f t="shared" si="24"/>
        <v>0.19999999999999996</v>
      </c>
      <c r="L254">
        <f t="shared" si="24"/>
        <v>0.60000000000000009</v>
      </c>
    </row>
    <row r="255" spans="6:12" x14ac:dyDescent="0.3">
      <c r="F255" s="37">
        <f t="shared" si="20"/>
        <v>0.25300000000000017</v>
      </c>
      <c r="G255" s="38">
        <f t="shared" si="19"/>
        <v>-3.6827210513100742E-2</v>
      </c>
      <c r="H255" s="38">
        <f t="shared" si="21"/>
        <v>8.0988833226495055E-3</v>
      </c>
      <c r="I255" s="38">
        <f t="shared" si="22"/>
        <v>5.3024977158399787E-2</v>
      </c>
      <c r="J255">
        <f t="shared" si="23"/>
        <v>-0.19999999999999996</v>
      </c>
      <c r="K255">
        <f t="shared" si="24"/>
        <v>0.19999999999999996</v>
      </c>
      <c r="L255">
        <f t="shared" si="24"/>
        <v>0.60000000000000009</v>
      </c>
    </row>
    <row r="256" spans="6:12" x14ac:dyDescent="0.3">
      <c r="F256" s="37">
        <f t="shared" si="20"/>
        <v>0.25400000000000017</v>
      </c>
      <c r="G256" s="38">
        <f t="shared" si="19"/>
        <v>-3.7037688918519704E-2</v>
      </c>
      <c r="H256" s="38">
        <f t="shared" si="21"/>
        <v>8.0740528858860919E-3</v>
      </c>
      <c r="I256" s="38">
        <f t="shared" si="22"/>
        <v>5.3185794690291929E-2</v>
      </c>
      <c r="J256">
        <f t="shared" si="23"/>
        <v>-0.19999999999999996</v>
      </c>
      <c r="K256">
        <f t="shared" si="24"/>
        <v>0.19999999999999996</v>
      </c>
      <c r="L256">
        <f t="shared" si="24"/>
        <v>0.60000000000000009</v>
      </c>
    </row>
    <row r="257" spans="6:12" x14ac:dyDescent="0.3">
      <c r="F257" s="37">
        <f t="shared" si="20"/>
        <v>0.25500000000000017</v>
      </c>
      <c r="G257" s="38">
        <f t="shared" si="19"/>
        <v>-3.7248746024201536E-2</v>
      </c>
      <c r="H257" s="38">
        <f t="shared" si="21"/>
        <v>8.0487445895512863E-3</v>
      </c>
      <c r="I257" s="38">
        <f t="shared" si="22"/>
        <v>5.334623520330415E-2</v>
      </c>
      <c r="J257">
        <f t="shared" si="23"/>
        <v>-0.19999999999999996</v>
      </c>
      <c r="K257">
        <f t="shared" si="24"/>
        <v>0.19999999999999996</v>
      </c>
      <c r="L257">
        <f t="shared" si="24"/>
        <v>0.60000000000000009</v>
      </c>
    </row>
    <row r="258" spans="6:12" x14ac:dyDescent="0.3">
      <c r="F258" s="37">
        <f t="shared" si="20"/>
        <v>0.25600000000000017</v>
      </c>
      <c r="G258" s="38">
        <f t="shared" si="19"/>
        <v>-3.7460382912001905E-2</v>
      </c>
      <c r="H258" s="38">
        <f t="shared" si="21"/>
        <v>8.0229578590578568E-3</v>
      </c>
      <c r="I258" s="38">
        <f t="shared" si="22"/>
        <v>5.3506298630117646E-2</v>
      </c>
      <c r="J258">
        <f t="shared" si="23"/>
        <v>-0.19999999999999996</v>
      </c>
      <c r="K258">
        <f t="shared" si="24"/>
        <v>0.19999999999999996</v>
      </c>
      <c r="L258">
        <f t="shared" si="24"/>
        <v>0.60000000000000009</v>
      </c>
    </row>
    <row r="259" spans="6:12" x14ac:dyDescent="0.3">
      <c r="F259" s="37">
        <f t="shared" si="20"/>
        <v>0.25700000000000017</v>
      </c>
      <c r="G259" s="38">
        <f t="shared" ref="G259:G322" si="25">+$B$4*LOG(1+$F259*$B$2)+(1-$B$4)*LOG(1-$F259*$B$3)</f>
        <v>-3.7672600669271743E-2</v>
      </c>
      <c r="H259" s="38">
        <f t="shared" si="21"/>
        <v>7.9966921158047544E-3</v>
      </c>
      <c r="I259" s="38">
        <f t="shared" si="22"/>
        <v>5.3665984900881286E-2</v>
      </c>
      <c r="J259">
        <f t="shared" si="23"/>
        <v>-0.19999999999999996</v>
      </c>
      <c r="K259">
        <f t="shared" si="24"/>
        <v>0.19999999999999996</v>
      </c>
      <c r="L259">
        <f t="shared" si="24"/>
        <v>0.60000000000000009</v>
      </c>
    </row>
    <row r="260" spans="6:12" x14ac:dyDescent="0.3">
      <c r="F260" s="37">
        <f t="shared" ref="F260:F323" si="26">F259+0.001</f>
        <v>0.25800000000000017</v>
      </c>
      <c r="G260" s="38">
        <f t="shared" si="25"/>
        <v>-3.7885400388883744E-2</v>
      </c>
      <c r="H260" s="38">
        <f t="shared" ref="H260:H323" si="27">+$C$4*LOG(1+$F260*$C$2)+(1-$C$4)*LOG(1-$F260*$C$3)</f>
        <v>7.9699467771608967E-3</v>
      </c>
      <c r="I260" s="38">
        <f t="shared" ref="I260:I323" si="28">+$D$4*LOG(1+$F260*$D$2)+(1-$D$4)*LOG(1-$F260*$D$3)</f>
        <v>5.3825293943205565E-2</v>
      </c>
      <c r="J260">
        <f t="shared" ref="J260:J323" si="29">+(B$4*B$2-(1-B$4)*B$3)/(B$2*B$3)</f>
        <v>-0.19999999999999996</v>
      </c>
      <c r="K260">
        <f t="shared" ref="K260:L323" si="30">+(C$4*C$2-(1-C$4)*C$3)/(C$2*C$3)</f>
        <v>0.19999999999999996</v>
      </c>
      <c r="L260">
        <f t="shared" si="30"/>
        <v>0.60000000000000009</v>
      </c>
    </row>
    <row r="261" spans="6:12" x14ac:dyDescent="0.3">
      <c r="F261" s="37">
        <f t="shared" si="26"/>
        <v>0.25900000000000017</v>
      </c>
      <c r="G261" s="38">
        <f t="shared" si="25"/>
        <v>-3.8098783169258077E-2</v>
      </c>
      <c r="H261" s="38">
        <f t="shared" si="27"/>
        <v>7.9427212564488203E-3</v>
      </c>
      <c r="I261" s="38">
        <f t="shared" si="28"/>
        <v>5.3984225682155745E-2</v>
      </c>
      <c r="J261">
        <f t="shared" si="29"/>
        <v>-0.19999999999999996</v>
      </c>
      <c r="K261">
        <f t="shared" si="30"/>
        <v>0.19999999999999996</v>
      </c>
      <c r="L261">
        <f t="shared" si="30"/>
        <v>0.60000000000000009</v>
      </c>
    </row>
    <row r="262" spans="6:12" x14ac:dyDescent="0.3">
      <c r="F262" s="37">
        <f t="shared" si="26"/>
        <v>0.26000000000000018</v>
      </c>
      <c r="G262" s="38">
        <f t="shared" si="25"/>
        <v>-3.8312750114389178E-2</v>
      </c>
      <c r="H262" s="38">
        <f t="shared" si="27"/>
        <v>7.9150149629282004E-3</v>
      </c>
      <c r="I262" s="38">
        <f t="shared" si="28"/>
        <v>5.4142780040245607E-2</v>
      </c>
      <c r="J262">
        <f t="shared" si="29"/>
        <v>-0.19999999999999996</v>
      </c>
      <c r="K262">
        <f t="shared" si="30"/>
        <v>0.19999999999999996</v>
      </c>
      <c r="L262">
        <f t="shared" si="30"/>
        <v>0.60000000000000009</v>
      </c>
    </row>
    <row r="263" spans="6:12" x14ac:dyDescent="0.3">
      <c r="F263" s="37">
        <f t="shared" si="26"/>
        <v>0.26100000000000018</v>
      </c>
      <c r="G263" s="38">
        <f t="shared" si="25"/>
        <v>-3.8527302333871929E-2</v>
      </c>
      <c r="H263" s="38">
        <f t="shared" si="27"/>
        <v>7.8868273017792603E-3</v>
      </c>
      <c r="I263" s="38">
        <f t="shared" si="28"/>
        <v>5.4300956937430464E-2</v>
      </c>
      <c r="J263">
        <f t="shared" si="29"/>
        <v>-0.19999999999999996</v>
      </c>
      <c r="K263">
        <f t="shared" si="30"/>
        <v>0.19999999999999996</v>
      </c>
      <c r="L263">
        <f t="shared" si="30"/>
        <v>0.60000000000000009</v>
      </c>
    </row>
    <row r="264" spans="6:12" x14ac:dyDescent="0.3">
      <c r="F264" s="37">
        <f t="shared" si="26"/>
        <v>0.26200000000000018</v>
      </c>
      <c r="G264" s="38">
        <f t="shared" si="25"/>
        <v>-3.8742440942928898E-2</v>
      </c>
      <c r="H264" s="38">
        <f t="shared" si="27"/>
        <v>7.8581576740859235E-3</v>
      </c>
      <c r="I264" s="38">
        <f t="shared" si="28"/>
        <v>5.4458756291100772E-2</v>
      </c>
      <c r="J264">
        <f t="shared" si="29"/>
        <v>-0.19999999999999996</v>
      </c>
      <c r="K264">
        <f t="shared" si="30"/>
        <v>0.19999999999999996</v>
      </c>
      <c r="L264">
        <f t="shared" si="30"/>
        <v>0.60000000000000009</v>
      </c>
    </row>
    <row r="265" spans="6:12" x14ac:dyDescent="0.3">
      <c r="F265" s="37">
        <f t="shared" si="26"/>
        <v>0.26300000000000018</v>
      </c>
      <c r="G265" s="38">
        <f t="shared" si="25"/>
        <v>-3.8958167062436849E-2</v>
      </c>
      <c r="H265" s="38">
        <f t="shared" si="27"/>
        <v>7.8290054768190287E-3</v>
      </c>
      <c r="I265" s="38">
        <f t="shared" si="28"/>
        <v>5.4616178016074914E-2</v>
      </c>
      <c r="J265">
        <f t="shared" si="29"/>
        <v>-0.19999999999999996</v>
      </c>
      <c r="K265">
        <f t="shared" si="30"/>
        <v>0.19999999999999996</v>
      </c>
      <c r="L265">
        <f t="shared" si="30"/>
        <v>0.60000000000000009</v>
      </c>
    </row>
    <row r="266" spans="6:12" x14ac:dyDescent="0.3">
      <c r="F266" s="37">
        <f t="shared" si="26"/>
        <v>0.26400000000000018</v>
      </c>
      <c r="G266" s="38">
        <f t="shared" si="25"/>
        <v>-3.9174481818954256E-2</v>
      </c>
      <c r="H266" s="38">
        <f t="shared" si="27"/>
        <v>7.799370102819253E-3</v>
      </c>
      <c r="I266" s="38">
        <f t="shared" si="28"/>
        <v>5.4773222024592783E-2</v>
      </c>
      <c r="J266">
        <f t="shared" si="29"/>
        <v>-0.19999999999999996</v>
      </c>
      <c r="K266">
        <f t="shared" si="30"/>
        <v>0.19999999999999996</v>
      </c>
      <c r="L266">
        <f t="shared" si="30"/>
        <v>0.60000000000000009</v>
      </c>
    </row>
    <row r="267" spans="6:12" x14ac:dyDescent="0.3">
      <c r="F267" s="37">
        <f t="shared" si="26"/>
        <v>0.26500000000000018</v>
      </c>
      <c r="G267" s="38">
        <f t="shared" si="25"/>
        <v>-3.9391386344748383E-2</v>
      </c>
      <c r="H267" s="38">
        <f t="shared" si="27"/>
        <v>7.769250940779987E-3</v>
      </c>
      <c r="I267" s="38">
        <f t="shared" si="28"/>
        <v>5.4929888226308399E-2</v>
      </c>
      <c r="J267">
        <f t="shared" si="29"/>
        <v>-0.19999999999999996</v>
      </c>
      <c r="K267">
        <f t="shared" si="30"/>
        <v>0.19999999999999996</v>
      </c>
      <c r="L267">
        <f t="shared" si="30"/>
        <v>0.60000000000000009</v>
      </c>
    </row>
    <row r="268" spans="6:12" x14ac:dyDescent="0.3">
      <c r="F268" s="37">
        <f t="shared" si="26"/>
        <v>0.26600000000000018</v>
      </c>
      <c r="G268" s="38">
        <f t="shared" si="25"/>
        <v>-3.9608881777823193E-2</v>
      </c>
      <c r="H268" s="38">
        <f t="shared" si="27"/>
        <v>7.7386473752299803E-3</v>
      </c>
      <c r="I268" s="38">
        <f t="shared" si="28"/>
        <v>5.5086176528283196E-2</v>
      </c>
      <c r="J268">
        <f t="shared" si="29"/>
        <v>-0.19999999999999996</v>
      </c>
      <c r="K268">
        <f t="shared" si="30"/>
        <v>0.19999999999999996</v>
      </c>
      <c r="L268">
        <f t="shared" si="30"/>
        <v>0.60000000000000009</v>
      </c>
    </row>
    <row r="269" spans="6:12" x14ac:dyDescent="0.3">
      <c r="F269" s="37">
        <f t="shared" si="26"/>
        <v>0.26700000000000018</v>
      </c>
      <c r="G269" s="38">
        <f t="shared" si="25"/>
        <v>-3.9826969261946725E-2</v>
      </c>
      <c r="H269" s="38">
        <f t="shared" si="27"/>
        <v>7.7075587865159736E-3</v>
      </c>
      <c r="I269" s="38">
        <f t="shared" si="28"/>
        <v>5.5242086834978686E-2</v>
      </c>
      <c r="J269">
        <f t="shared" si="29"/>
        <v>-0.19999999999999996</v>
      </c>
      <c r="K269">
        <f t="shared" si="30"/>
        <v>0.19999999999999996</v>
      </c>
      <c r="L269">
        <f t="shared" si="30"/>
        <v>0.60000000000000009</v>
      </c>
    </row>
    <row r="270" spans="6:12" x14ac:dyDescent="0.3">
      <c r="F270" s="37">
        <f t="shared" si="26"/>
        <v>0.26800000000000018</v>
      </c>
      <c r="G270" s="38">
        <f t="shared" si="25"/>
        <v>-4.0045649946679369E-2</v>
      </c>
      <c r="H270" s="38">
        <f t="shared" si="27"/>
        <v>7.6759845507850602E-3</v>
      </c>
      <c r="I270" s="38">
        <f t="shared" si="28"/>
        <v>5.5397619048249538E-2</v>
      </c>
      <c r="J270">
        <f t="shared" si="29"/>
        <v>-0.19999999999999996</v>
      </c>
      <c r="K270">
        <f t="shared" si="30"/>
        <v>0.19999999999999996</v>
      </c>
      <c r="L270">
        <f t="shared" si="30"/>
        <v>0.60000000000000009</v>
      </c>
    </row>
    <row r="271" spans="6:12" x14ac:dyDescent="0.3">
      <c r="F271" s="37">
        <f t="shared" si="26"/>
        <v>0.26900000000000018</v>
      </c>
      <c r="G271" s="38">
        <f t="shared" si="25"/>
        <v>-4.0264924987401834E-2</v>
      </c>
      <c r="H271" s="38">
        <f t="shared" si="27"/>
        <v>7.64392403996704E-3</v>
      </c>
      <c r="I271" s="38">
        <f t="shared" si="28"/>
        <v>5.5552773067335942E-2</v>
      </c>
      <c r="J271">
        <f t="shared" si="29"/>
        <v>-0.19999999999999996</v>
      </c>
      <c r="K271">
        <f t="shared" si="30"/>
        <v>0.19999999999999996</v>
      </c>
      <c r="L271">
        <f t="shared" si="30"/>
        <v>0.60000000000000009</v>
      </c>
    </row>
    <row r="272" spans="6:12" x14ac:dyDescent="0.3">
      <c r="F272" s="37">
        <f t="shared" si="26"/>
        <v>0.27000000000000018</v>
      </c>
      <c r="G272" s="38">
        <f t="shared" si="25"/>
        <v>-4.0484795545343767E-2</v>
      </c>
      <c r="H272" s="38">
        <f t="shared" si="27"/>
        <v>7.6113766217564618E-3</v>
      </c>
      <c r="I272" s="38">
        <f t="shared" si="28"/>
        <v>5.5707548788856719E-2</v>
      </c>
      <c r="J272">
        <f t="shared" si="29"/>
        <v>-0.19999999999999996</v>
      </c>
      <c r="K272">
        <f t="shared" si="30"/>
        <v>0.19999999999999996</v>
      </c>
      <c r="L272">
        <f t="shared" si="30"/>
        <v>0.60000000000000009</v>
      </c>
    </row>
    <row r="273" spans="6:12" x14ac:dyDescent="0.3">
      <c r="F273" s="37">
        <f t="shared" si="26"/>
        <v>0.27100000000000019</v>
      </c>
      <c r="G273" s="38">
        <f t="shared" si="25"/>
        <v>-4.0705262787611982E-2</v>
      </c>
      <c r="H273" s="38">
        <f t="shared" si="27"/>
        <v>7.5783416595947492E-3</v>
      </c>
      <c r="I273" s="38">
        <f t="shared" si="28"/>
        <v>5.5861946106801494E-2</v>
      </c>
      <c r="J273">
        <f t="shared" si="29"/>
        <v>-0.19999999999999996</v>
      </c>
      <c r="K273">
        <f t="shared" si="30"/>
        <v>0.19999999999999996</v>
      </c>
      <c r="L273">
        <f t="shared" si="30"/>
        <v>0.60000000000000009</v>
      </c>
    </row>
    <row r="274" spans="6:12" x14ac:dyDescent="0.3">
      <c r="F274" s="37">
        <f t="shared" si="26"/>
        <v>0.27200000000000019</v>
      </c>
      <c r="G274" s="38">
        <f t="shared" si="25"/>
        <v>-4.0926327887219713E-2</v>
      </c>
      <c r="H274" s="38">
        <f t="shared" si="27"/>
        <v>7.5448185126519018E-3</v>
      </c>
      <c r="I274" s="38">
        <f t="shared" si="28"/>
        <v>5.6015964912523537E-2</v>
      </c>
      <c r="J274">
        <f t="shared" si="29"/>
        <v>-0.19999999999999996</v>
      </c>
      <c r="K274">
        <f t="shared" si="30"/>
        <v>0.19999999999999996</v>
      </c>
      <c r="L274">
        <f t="shared" si="30"/>
        <v>0.60000000000000009</v>
      </c>
    </row>
    <row r="275" spans="6:12" x14ac:dyDescent="0.3">
      <c r="F275" s="37">
        <f t="shared" si="26"/>
        <v>0.27300000000000019</v>
      </c>
      <c r="G275" s="38">
        <f t="shared" si="25"/>
        <v>-4.1147992023115171E-2</v>
      </c>
      <c r="H275" s="38">
        <f t="shared" si="27"/>
        <v>7.5108065358083648E-3</v>
      </c>
      <c r="I275" s="38">
        <f t="shared" si="28"/>
        <v>5.6169605094731907E-2</v>
      </c>
      <c r="J275">
        <f t="shared" si="29"/>
        <v>-0.19999999999999996</v>
      </c>
      <c r="K275">
        <f t="shared" si="30"/>
        <v>0.19999999999999996</v>
      </c>
      <c r="L275">
        <f t="shared" si="30"/>
        <v>0.60000000000000009</v>
      </c>
    </row>
    <row r="276" spans="6:12" x14ac:dyDescent="0.3">
      <c r="F276" s="37">
        <f t="shared" si="26"/>
        <v>0.27400000000000019</v>
      </c>
      <c r="G276" s="38">
        <f t="shared" si="25"/>
        <v>-4.1370256380211169E-2</v>
      </c>
      <c r="H276" s="38">
        <f t="shared" si="27"/>
        <v>7.4763050796364458E-3</v>
      </c>
      <c r="I276" s="38">
        <f t="shared" si="28"/>
        <v>5.6322866539484095E-2</v>
      </c>
      <c r="J276">
        <f t="shared" si="29"/>
        <v>-0.19999999999999996</v>
      </c>
      <c r="K276">
        <f t="shared" si="30"/>
        <v>0.19999999999999996</v>
      </c>
      <c r="L276">
        <f t="shared" si="30"/>
        <v>0.60000000000000009</v>
      </c>
    </row>
    <row r="277" spans="6:12" x14ac:dyDescent="0.3">
      <c r="F277" s="37">
        <f t="shared" si="26"/>
        <v>0.27500000000000019</v>
      </c>
      <c r="G277" s="38">
        <f t="shared" si="25"/>
        <v>-4.1593122149414213E-2</v>
      </c>
      <c r="H277" s="38">
        <f t="shared" si="27"/>
        <v>7.4413134903818651E-3</v>
      </c>
      <c r="I277" s="38">
        <f t="shared" si="28"/>
        <v>5.647574913017795E-2</v>
      </c>
      <c r="J277">
        <f t="shared" si="29"/>
        <v>-0.19999999999999996</v>
      </c>
      <c r="K277">
        <f t="shared" si="30"/>
        <v>0.19999999999999996</v>
      </c>
      <c r="L277">
        <f t="shared" si="30"/>
        <v>0.60000000000000009</v>
      </c>
    </row>
    <row r="278" spans="6:12" x14ac:dyDescent="0.3">
      <c r="F278" s="37">
        <f t="shared" si="26"/>
        <v>0.27600000000000019</v>
      </c>
      <c r="G278" s="38">
        <f t="shared" si="25"/>
        <v>-4.1816590527654504E-2</v>
      </c>
      <c r="H278" s="38">
        <f t="shared" si="27"/>
        <v>7.4058311099448604E-3</v>
      </c>
      <c r="I278" s="38">
        <f t="shared" si="28"/>
        <v>5.6628252747544239E-2</v>
      </c>
      <c r="J278">
        <f t="shared" si="29"/>
        <v>-0.19999999999999996</v>
      </c>
      <c r="K278">
        <f t="shared" si="30"/>
        <v>0.19999999999999996</v>
      </c>
      <c r="L278">
        <f t="shared" si="30"/>
        <v>0.60000000000000009</v>
      </c>
    </row>
    <row r="279" spans="6:12" x14ac:dyDescent="0.3">
      <c r="F279" s="37">
        <f t="shared" si="26"/>
        <v>0.27700000000000019</v>
      </c>
      <c r="G279" s="38">
        <f t="shared" si="25"/>
        <v>-4.2040662717915428E-2</v>
      </c>
      <c r="H279" s="38">
        <f t="shared" si="27"/>
        <v>7.3698572758614939E-3</v>
      </c>
      <c r="I279" s="38">
        <f t="shared" si="28"/>
        <v>5.6780377269638423E-2</v>
      </c>
      <c r="J279">
        <f t="shared" si="29"/>
        <v>-0.19999999999999996</v>
      </c>
      <c r="K279">
        <f t="shared" si="30"/>
        <v>0.19999999999999996</v>
      </c>
      <c r="L279">
        <f t="shared" si="30"/>
        <v>0.60000000000000009</v>
      </c>
    </row>
    <row r="280" spans="6:12" x14ac:dyDescent="0.3">
      <c r="F280" s="37">
        <f t="shared" si="26"/>
        <v>0.27800000000000019</v>
      </c>
      <c r="G280" s="38">
        <f t="shared" si="25"/>
        <v>-4.226533992926404E-2</v>
      </c>
      <c r="H280" s="38">
        <f t="shared" si="27"/>
        <v>7.333391321284452E-3</v>
      </c>
      <c r="I280" s="38">
        <f t="shared" si="28"/>
        <v>5.6932122571832951E-2</v>
      </c>
      <c r="J280">
        <f t="shared" si="29"/>
        <v>-0.19999999999999996</v>
      </c>
      <c r="K280">
        <f t="shared" si="30"/>
        <v>0.19999999999999996</v>
      </c>
      <c r="L280">
        <f t="shared" si="30"/>
        <v>0.60000000000000009</v>
      </c>
    </row>
    <row r="281" spans="6:12" x14ac:dyDescent="0.3">
      <c r="F281" s="37">
        <f t="shared" si="26"/>
        <v>0.27900000000000019</v>
      </c>
      <c r="G281" s="38">
        <f t="shared" si="25"/>
        <v>-4.2490623376881018E-2</v>
      </c>
      <c r="H281" s="38">
        <f t="shared" si="27"/>
        <v>7.2964325749639639E-3</v>
      </c>
      <c r="I281" s="38">
        <f t="shared" si="28"/>
        <v>5.7083488526808987E-2</v>
      </c>
      <c r="J281">
        <f t="shared" si="29"/>
        <v>-0.19999999999999996</v>
      </c>
      <c r="K281">
        <f t="shared" si="30"/>
        <v>0.19999999999999996</v>
      </c>
      <c r="L281">
        <f t="shared" si="30"/>
        <v>0.60000000000000009</v>
      </c>
    </row>
    <row r="282" spans="6:12" x14ac:dyDescent="0.3">
      <c r="F282" s="37">
        <f t="shared" si="26"/>
        <v>0.28000000000000019</v>
      </c>
      <c r="G282" s="38">
        <f t="shared" si="25"/>
        <v>-4.2716514282091632E-2</v>
      </c>
      <c r="H282" s="38">
        <f t="shared" si="27"/>
        <v>7.2589803612283788E-3</v>
      </c>
      <c r="I282" s="38">
        <f t="shared" si="28"/>
        <v>5.7234475004548438E-2</v>
      </c>
      <c r="J282">
        <f t="shared" si="29"/>
        <v>-0.19999999999999996</v>
      </c>
      <c r="K282">
        <f t="shared" si="30"/>
        <v>0.19999999999999996</v>
      </c>
      <c r="L282">
        <f t="shared" si="30"/>
        <v>0.60000000000000009</v>
      </c>
    </row>
    <row r="283" spans="6:12" x14ac:dyDescent="0.3">
      <c r="F283" s="37">
        <f t="shared" si="26"/>
        <v>0.28100000000000019</v>
      </c>
      <c r="G283" s="38">
        <f t="shared" si="25"/>
        <v>-4.2943013872395935E-2</v>
      </c>
      <c r="H283" s="38">
        <f t="shared" si="27"/>
        <v>7.2210339999648071E-3</v>
      </c>
      <c r="I283" s="38">
        <f t="shared" si="28"/>
        <v>5.7385081872325605E-2</v>
      </c>
      <c r="J283">
        <f t="shared" si="29"/>
        <v>-0.19999999999999996</v>
      </c>
      <c r="K283">
        <f t="shared" si="30"/>
        <v>0.19999999999999996</v>
      </c>
      <c r="L283">
        <f t="shared" si="30"/>
        <v>0.60000000000000009</v>
      </c>
    </row>
    <row r="284" spans="6:12" x14ac:dyDescent="0.3">
      <c r="F284" s="37">
        <f t="shared" si="26"/>
        <v>0.28200000000000019</v>
      </c>
      <c r="G284" s="38">
        <f t="shared" si="25"/>
        <v>-4.3170123381500405E-2</v>
      </c>
      <c r="H284" s="38">
        <f t="shared" si="27"/>
        <v>7.1825928065992958E-3</v>
      </c>
      <c r="I284" s="38">
        <f t="shared" si="28"/>
        <v>5.7535308994699011E-2</v>
      </c>
      <c r="J284">
        <f t="shared" si="29"/>
        <v>-0.19999999999999996</v>
      </c>
      <c r="K284">
        <f t="shared" si="30"/>
        <v>0.19999999999999996</v>
      </c>
      <c r="L284">
        <f t="shared" si="30"/>
        <v>0.60000000000000009</v>
      </c>
    </row>
    <row r="285" spans="6:12" x14ac:dyDescent="0.3">
      <c r="F285" s="37">
        <f t="shared" si="26"/>
        <v>0.2830000000000002</v>
      </c>
      <c r="G285" s="38">
        <f t="shared" si="25"/>
        <v>-4.3397844049348544E-2</v>
      </c>
      <c r="H285" s="38">
        <f t="shared" si="27"/>
        <v>7.1436560920771427E-3</v>
      </c>
      <c r="I285" s="38">
        <f t="shared" si="28"/>
        <v>5.7685156233502857E-2</v>
      </c>
      <c r="J285">
        <f t="shared" si="29"/>
        <v>-0.19999999999999996</v>
      </c>
      <c r="K285">
        <f t="shared" si="30"/>
        <v>0.19999999999999996</v>
      </c>
      <c r="L285">
        <f t="shared" si="30"/>
        <v>0.60000000000000009</v>
      </c>
    </row>
    <row r="286" spans="6:12" x14ac:dyDescent="0.3">
      <c r="F286" s="37">
        <f t="shared" si="26"/>
        <v>0.2840000000000002</v>
      </c>
      <c r="G286" s="38">
        <f t="shared" si="25"/>
        <v>-4.3626177122152929E-2</v>
      </c>
      <c r="H286" s="38">
        <f t="shared" si="27"/>
        <v>7.1042231628428848E-3</v>
      </c>
      <c r="I286" s="38">
        <f t="shared" si="28"/>
        <v>5.783462344783874E-2</v>
      </c>
      <c r="J286">
        <f t="shared" si="29"/>
        <v>-0.19999999999999996</v>
      </c>
      <c r="K286">
        <f t="shared" si="30"/>
        <v>0.19999999999999996</v>
      </c>
      <c r="L286">
        <f t="shared" si="30"/>
        <v>0.60000000000000009</v>
      </c>
    </row>
    <row r="287" spans="6:12" x14ac:dyDescent="0.3">
      <c r="F287" s="37">
        <f t="shared" si="26"/>
        <v>0.2850000000000002</v>
      </c>
      <c r="G287" s="38">
        <f t="shared" si="25"/>
        <v>-4.3855123852426327E-2</v>
      </c>
      <c r="H287" s="38">
        <f t="shared" si="27"/>
        <v>7.0642933208202308E-3</v>
      </c>
      <c r="I287" s="38">
        <f t="shared" si="28"/>
        <v>5.7983710494066823E-2</v>
      </c>
      <c r="J287">
        <f t="shared" si="29"/>
        <v>-0.19999999999999996</v>
      </c>
      <c r="K287">
        <f t="shared" si="30"/>
        <v>0.19999999999999996</v>
      </c>
      <c r="L287">
        <f t="shared" si="30"/>
        <v>0.60000000000000009</v>
      </c>
    </row>
    <row r="288" spans="6:12" x14ac:dyDescent="0.3">
      <c r="F288" s="37">
        <f t="shared" si="26"/>
        <v>0.2860000000000002</v>
      </c>
      <c r="G288" s="38">
        <f t="shared" si="25"/>
        <v>-4.4084685499014106E-2</v>
      </c>
      <c r="H288" s="38">
        <f t="shared" si="27"/>
        <v>7.0238658633917095E-3</v>
      </c>
      <c r="I288" s="38">
        <f t="shared" si="28"/>
        <v>5.8132417225797539E-2</v>
      </c>
      <c r="J288">
        <f t="shared" si="29"/>
        <v>-0.19999999999999996</v>
      </c>
      <c r="K288">
        <f t="shared" si="30"/>
        <v>0.19999999999999996</v>
      </c>
      <c r="L288">
        <f t="shared" si="30"/>
        <v>0.60000000000000009</v>
      </c>
    </row>
    <row r="289" spans="6:12" x14ac:dyDescent="0.3">
      <c r="F289" s="37">
        <f t="shared" si="26"/>
        <v>0.2870000000000002</v>
      </c>
      <c r="G289" s="38">
        <f t="shared" si="25"/>
        <v>-4.4314863327126017E-2</v>
      </c>
      <c r="H289" s="38">
        <f t="shared" si="27"/>
        <v>6.982940083378221E-3</v>
      </c>
      <c r="I289" s="38">
        <f t="shared" si="28"/>
        <v>5.82807434938825E-2</v>
      </c>
      <c r="J289">
        <f t="shared" si="29"/>
        <v>-0.19999999999999996</v>
      </c>
      <c r="K289">
        <f t="shared" si="30"/>
        <v>0.19999999999999996</v>
      </c>
      <c r="L289">
        <f t="shared" si="30"/>
        <v>0.60000000000000009</v>
      </c>
    </row>
    <row r="290" spans="6:12" x14ac:dyDescent="0.3">
      <c r="F290" s="37">
        <f t="shared" si="26"/>
        <v>0.2880000000000002</v>
      </c>
      <c r="G290" s="38">
        <f t="shared" si="25"/>
        <v>-4.4545658608368906E-2</v>
      </c>
      <c r="H290" s="38">
        <f t="shared" si="27"/>
        <v>6.941515269018525E-3</v>
      </c>
      <c r="I290" s="38">
        <f t="shared" si="28"/>
        <v>5.842868914640597E-2</v>
      </c>
      <c r="J290">
        <f t="shared" si="29"/>
        <v>-0.19999999999999996</v>
      </c>
      <c r="K290">
        <f t="shared" si="30"/>
        <v>0.19999999999999996</v>
      </c>
      <c r="L290">
        <f t="shared" si="30"/>
        <v>0.60000000000000009</v>
      </c>
    </row>
    <row r="291" spans="6:12" x14ac:dyDescent="0.3">
      <c r="F291" s="37">
        <f t="shared" si="26"/>
        <v>0.2890000000000002</v>
      </c>
      <c r="G291" s="38">
        <f t="shared" si="25"/>
        <v>-4.4777072620779027E-2</v>
      </c>
      <c r="H291" s="38">
        <f t="shared" si="27"/>
        <v>6.8995907039483273E-3</v>
      </c>
      <c r="I291" s="38">
        <f t="shared" si="28"/>
        <v>5.8576254028675723E-2</v>
      </c>
      <c r="J291">
        <f t="shared" si="29"/>
        <v>-0.19999999999999996</v>
      </c>
      <c r="K291">
        <f t="shared" si="30"/>
        <v>0.19999999999999996</v>
      </c>
      <c r="L291">
        <f t="shared" si="30"/>
        <v>0.60000000000000009</v>
      </c>
    </row>
    <row r="292" spans="6:12" x14ac:dyDescent="0.3">
      <c r="F292" s="37">
        <f t="shared" si="26"/>
        <v>0.2900000000000002</v>
      </c>
      <c r="G292" s="38">
        <f t="shared" si="25"/>
        <v>-4.5009106648855303E-2</v>
      </c>
      <c r="H292" s="38">
        <f t="shared" si="27"/>
        <v>6.8571656671794698E-3</v>
      </c>
      <c r="I292" s="38">
        <f t="shared" si="28"/>
        <v>5.8723437983214277E-2</v>
      </c>
      <c r="J292">
        <f t="shared" si="29"/>
        <v>-0.19999999999999996</v>
      </c>
      <c r="K292">
        <f t="shared" si="30"/>
        <v>0.19999999999999996</v>
      </c>
      <c r="L292">
        <f t="shared" si="30"/>
        <v>0.60000000000000009</v>
      </c>
    </row>
    <row r="293" spans="6:12" x14ac:dyDescent="0.3">
      <c r="F293" s="37">
        <f t="shared" si="26"/>
        <v>0.2910000000000002</v>
      </c>
      <c r="G293" s="38">
        <f t="shared" si="25"/>
        <v>-4.5241761983591984E-2</v>
      </c>
      <c r="H293" s="38">
        <f t="shared" si="27"/>
        <v>6.8142394330787809E-3</v>
      </c>
      <c r="I293" s="38">
        <f t="shared" si="28"/>
        <v>5.887024084974958E-2</v>
      </c>
      <c r="J293">
        <f t="shared" si="29"/>
        <v>-0.19999999999999996</v>
      </c>
      <c r="K293">
        <f t="shared" si="30"/>
        <v>0.19999999999999996</v>
      </c>
      <c r="L293">
        <f t="shared" si="30"/>
        <v>0.60000000000000009</v>
      </c>
    </row>
    <row r="294" spans="6:12" x14ac:dyDescent="0.3">
      <c r="F294" s="37">
        <f t="shared" si="26"/>
        <v>0.2920000000000002</v>
      </c>
      <c r="G294" s="38">
        <f t="shared" si="25"/>
        <v>-4.547503992251252E-2</v>
      </c>
      <c r="H294" s="38">
        <f t="shared" si="27"/>
        <v>6.7708112713467591E-3</v>
      </c>
      <c r="I294" s="38">
        <f t="shared" si="28"/>
        <v>5.901666246520608E-2</v>
      </c>
      <c r="J294">
        <f t="shared" si="29"/>
        <v>-0.19999999999999996</v>
      </c>
      <c r="K294">
        <f t="shared" si="30"/>
        <v>0.19999999999999996</v>
      </c>
      <c r="L294">
        <f t="shared" si="30"/>
        <v>0.60000000000000009</v>
      </c>
    </row>
    <row r="295" spans="6:12" x14ac:dyDescent="0.3">
      <c r="F295" s="37">
        <f t="shared" si="26"/>
        <v>0.2930000000000002</v>
      </c>
      <c r="G295" s="38">
        <f t="shared" si="25"/>
        <v>-4.5708941769702777E-2</v>
      </c>
      <c r="H295" s="38">
        <f t="shared" si="27"/>
        <v>6.7268804469961668E-3</v>
      </c>
      <c r="I295" s="38">
        <f t="shared" si="28"/>
        <v>5.9162702663695138E-2</v>
      </c>
      <c r="J295">
        <f t="shared" si="29"/>
        <v>-0.19999999999999996</v>
      </c>
      <c r="K295">
        <f t="shared" si="30"/>
        <v>0.19999999999999996</v>
      </c>
      <c r="L295">
        <f t="shared" si="30"/>
        <v>0.60000000000000009</v>
      </c>
    </row>
    <row r="296" spans="6:12" x14ac:dyDescent="0.3">
      <c r="F296" s="37">
        <f t="shared" si="26"/>
        <v>0.29400000000000021</v>
      </c>
      <c r="G296" s="38">
        <f t="shared" si="25"/>
        <v>-4.5943468835845165E-2</v>
      </c>
      <c r="H296" s="38">
        <f t="shared" si="27"/>
        <v>6.6824462203304361E-3</v>
      </c>
      <c r="I296" s="38">
        <f t="shared" si="28"/>
        <v>5.9308361276506072E-2</v>
      </c>
      <c r="J296">
        <f t="shared" si="29"/>
        <v>-0.19999999999999996</v>
      </c>
      <c r="K296">
        <f t="shared" si="30"/>
        <v>0.19999999999999996</v>
      </c>
      <c r="L296">
        <f t="shared" si="30"/>
        <v>0.60000000000000009</v>
      </c>
    </row>
    <row r="297" spans="6:12" x14ac:dyDescent="0.3">
      <c r="F297" s="37">
        <f t="shared" si="26"/>
        <v>0.29500000000000021</v>
      </c>
      <c r="G297" s="38">
        <f t="shared" si="25"/>
        <v>-4.6178622438252548E-2</v>
      </c>
      <c r="H297" s="38">
        <f t="shared" si="27"/>
        <v>6.6375078469218529E-3</v>
      </c>
      <c r="I297" s="38">
        <f t="shared" si="28"/>
        <v>5.9453638132096288E-2</v>
      </c>
      <c r="J297">
        <f t="shared" si="29"/>
        <v>-0.19999999999999996</v>
      </c>
      <c r="K297">
        <f t="shared" si="30"/>
        <v>0.19999999999999996</v>
      </c>
      <c r="L297">
        <f t="shared" si="30"/>
        <v>0.60000000000000009</v>
      </c>
    </row>
    <row r="298" spans="6:12" x14ac:dyDescent="0.3">
      <c r="F298" s="37">
        <f t="shared" si="26"/>
        <v>0.29600000000000021</v>
      </c>
      <c r="G298" s="38">
        <f t="shared" si="25"/>
        <v>-4.6414403900902915E-2</v>
      </c>
      <c r="H298" s="38">
        <f t="shared" si="27"/>
        <v>6.5920645775895889E-3</v>
      </c>
      <c r="I298" s="38">
        <f t="shared" si="28"/>
        <v>5.9598533056082106E-2</v>
      </c>
      <c r="J298">
        <f t="shared" si="29"/>
        <v>-0.19999999999999996</v>
      </c>
      <c r="K298">
        <f t="shared" si="30"/>
        <v>0.19999999999999996</v>
      </c>
      <c r="L298">
        <f t="shared" si="30"/>
        <v>0.60000000000000009</v>
      </c>
    </row>
    <row r="299" spans="6:12" x14ac:dyDescent="0.3">
      <c r="F299" s="37">
        <f t="shared" si="26"/>
        <v>0.29700000000000021</v>
      </c>
      <c r="G299" s="38">
        <f t="shared" si="25"/>
        <v>-4.6650814554473626E-2</v>
      </c>
      <c r="H299" s="38">
        <f t="shared" si="27"/>
        <v>6.5461156583776145E-3</v>
      </c>
      <c r="I299" s="38">
        <f t="shared" si="28"/>
        <v>5.9743045871228889E-2</v>
      </c>
      <c r="J299">
        <f t="shared" si="29"/>
        <v>-0.19999999999999996</v>
      </c>
      <c r="K299">
        <f t="shared" si="30"/>
        <v>0.19999999999999996</v>
      </c>
      <c r="L299">
        <f t="shared" si="30"/>
        <v>0.60000000000000009</v>
      </c>
    </row>
    <row r="300" spans="6:12" x14ac:dyDescent="0.3">
      <c r="F300" s="37">
        <f t="shared" si="26"/>
        <v>0.29800000000000021</v>
      </c>
      <c r="G300" s="38">
        <f t="shared" si="25"/>
        <v>-4.6887855736376716E-2</v>
      </c>
      <c r="H300" s="38">
        <f t="shared" si="27"/>
        <v>6.4996603305323419E-3</v>
      </c>
      <c r="I300" s="38">
        <f t="shared" si="28"/>
        <v>5.9887176397441455E-2</v>
      </c>
      <c r="J300">
        <f t="shared" si="29"/>
        <v>-0.19999999999999996</v>
      </c>
      <c r="K300">
        <f t="shared" si="30"/>
        <v>0.19999999999999996</v>
      </c>
      <c r="L300">
        <f t="shared" si="30"/>
        <v>0.60000000000000009</v>
      </c>
    </row>
    <row r="301" spans="6:12" x14ac:dyDescent="0.3">
      <c r="F301" s="37">
        <f t="shared" si="26"/>
        <v>0.29900000000000021</v>
      </c>
      <c r="G301" s="38">
        <f t="shared" si="25"/>
        <v>-4.712552879079368E-2</v>
      </c>
      <c r="H301" s="38">
        <f t="shared" si="27"/>
        <v>6.4526978304801849E-3</v>
      </c>
      <c r="I301" s="38">
        <f t="shared" si="28"/>
        <v>6.0030924451754078E-2</v>
      </c>
      <c r="J301">
        <f t="shared" si="29"/>
        <v>-0.19999999999999996</v>
      </c>
      <c r="K301">
        <f t="shared" si="30"/>
        <v>0.19999999999999996</v>
      </c>
      <c r="L301">
        <f t="shared" si="30"/>
        <v>0.60000000000000009</v>
      </c>
    </row>
    <row r="302" spans="6:12" x14ac:dyDescent="0.3">
      <c r="F302" s="37">
        <f t="shared" si="26"/>
        <v>0.30000000000000021</v>
      </c>
      <c r="G302" s="38">
        <f t="shared" si="25"/>
        <v>-4.7363835068711252E-2</v>
      </c>
      <c r="H302" s="38">
        <f t="shared" si="27"/>
        <v>6.4052273898047851E-3</v>
      </c>
      <c r="I302" s="38">
        <f t="shared" si="28"/>
        <v>6.0174289848320829E-2</v>
      </c>
      <c r="J302">
        <f t="shared" si="29"/>
        <v>-0.19999999999999996</v>
      </c>
      <c r="K302">
        <f t="shared" si="30"/>
        <v>0.19999999999999996</v>
      </c>
      <c r="L302">
        <f t="shared" si="30"/>
        <v>0.60000000000000009</v>
      </c>
    </row>
    <row r="303" spans="6:12" x14ac:dyDescent="0.3">
      <c r="F303" s="37">
        <f t="shared" si="26"/>
        <v>0.30100000000000021</v>
      </c>
      <c r="G303" s="38">
        <f t="shared" si="25"/>
        <v>-4.7602775927956684E-2</v>
      </c>
      <c r="H303" s="38">
        <f t="shared" si="27"/>
        <v>6.3572482352243012E-3</v>
      </c>
      <c r="I303" s="38">
        <f t="shared" si="28"/>
        <v>6.0317272398405328E-2</v>
      </c>
      <c r="J303">
        <f t="shared" si="29"/>
        <v>-0.19999999999999996</v>
      </c>
      <c r="K303">
        <f t="shared" si="30"/>
        <v>0.19999999999999996</v>
      </c>
      <c r="L303">
        <f t="shared" si="30"/>
        <v>0.60000000000000009</v>
      </c>
    </row>
    <row r="304" spans="6:12" x14ac:dyDescent="0.3">
      <c r="F304" s="37">
        <f t="shared" si="26"/>
        <v>0.30200000000000021</v>
      </c>
      <c r="G304" s="38">
        <f t="shared" si="25"/>
        <v>-4.7842352733234131E-2</v>
      </c>
      <c r="H304" s="38">
        <f t="shared" si="27"/>
        <v>6.3087595885683093E-3</v>
      </c>
      <c r="I304" s="38">
        <f t="shared" si="28"/>
        <v>6.0459871910370791E-2</v>
      </c>
      <c r="J304">
        <f t="shared" si="29"/>
        <v>-0.19999999999999996</v>
      </c>
      <c r="K304">
        <f t="shared" si="30"/>
        <v>0.19999999999999996</v>
      </c>
      <c r="L304">
        <f t="shared" si="30"/>
        <v>0.60000000000000009</v>
      </c>
    </row>
    <row r="305" spans="6:12" x14ac:dyDescent="0.3">
      <c r="F305" s="37">
        <f t="shared" si="26"/>
        <v>0.30300000000000021</v>
      </c>
      <c r="G305" s="38">
        <f t="shared" si="25"/>
        <v>-4.8082566856160511E-2</v>
      </c>
      <c r="H305" s="38">
        <f t="shared" si="27"/>
        <v>6.2597606667545713E-3</v>
      </c>
      <c r="I305" s="38">
        <f t="shared" si="28"/>
        <v>6.0602088189669674E-2</v>
      </c>
      <c r="J305">
        <f t="shared" si="29"/>
        <v>-0.19999999999999996</v>
      </c>
      <c r="K305">
        <f t="shared" si="30"/>
        <v>0.19999999999999996</v>
      </c>
      <c r="L305">
        <f t="shared" si="30"/>
        <v>0.60000000000000009</v>
      </c>
    </row>
    <row r="306" spans="6:12" x14ac:dyDescent="0.3">
      <c r="F306" s="37">
        <f t="shared" si="26"/>
        <v>0.30400000000000021</v>
      </c>
      <c r="G306" s="38">
        <f t="shared" si="25"/>
        <v>-4.832341967530223E-2</v>
      </c>
      <c r="H306" s="38">
        <f t="shared" si="27"/>
        <v>6.2102506817656583E-3</v>
      </c>
      <c r="I306" s="38">
        <f t="shared" si="28"/>
        <v>6.0743921038833588E-2</v>
      </c>
      <c r="J306">
        <f t="shared" si="29"/>
        <v>-0.19999999999999996</v>
      </c>
      <c r="K306">
        <f t="shared" si="30"/>
        <v>0.19999999999999996</v>
      </c>
      <c r="L306">
        <f t="shared" si="30"/>
        <v>0.60000000000000009</v>
      </c>
    </row>
    <row r="307" spans="6:12" x14ac:dyDescent="0.3">
      <c r="F307" s="37">
        <f t="shared" si="26"/>
        <v>0.30500000000000022</v>
      </c>
      <c r="G307" s="38">
        <f t="shared" si="25"/>
        <v>-4.8564912576211788E-2</v>
      </c>
      <c r="H307" s="38">
        <f t="shared" si="27"/>
        <v>6.1602288406254063E-3</v>
      </c>
      <c r="I307" s="38">
        <f t="shared" si="28"/>
        <v>6.0885370257462622E-2</v>
      </c>
      <c r="J307">
        <f t="shared" si="29"/>
        <v>-0.19999999999999996</v>
      </c>
      <c r="K307">
        <f t="shared" si="30"/>
        <v>0.19999999999999996</v>
      </c>
      <c r="L307">
        <f t="shared" si="30"/>
        <v>0.60000000000000009</v>
      </c>
    </row>
    <row r="308" spans="6:12" x14ac:dyDescent="0.3">
      <c r="F308" s="37">
        <f t="shared" si="26"/>
        <v>0.30600000000000022</v>
      </c>
      <c r="G308" s="38">
        <f t="shared" si="25"/>
        <v>-4.8807046951465073E-2</v>
      </c>
      <c r="H308" s="38">
        <f t="shared" si="27"/>
        <v>6.1096943453750191E-3</v>
      </c>
      <c r="I308" s="38">
        <f t="shared" si="28"/>
        <v>6.1026435642215125E-2</v>
      </c>
      <c r="J308">
        <f t="shared" si="29"/>
        <v>-0.19999999999999996</v>
      </c>
      <c r="K308">
        <f t="shared" si="30"/>
        <v>0.19999999999999996</v>
      </c>
      <c r="L308">
        <f t="shared" si="30"/>
        <v>0.60000000000000009</v>
      </c>
    </row>
    <row r="309" spans="6:12" x14ac:dyDescent="0.3">
      <c r="F309" s="37">
        <f t="shared" si="26"/>
        <v>0.30700000000000022</v>
      </c>
      <c r="G309" s="38">
        <f t="shared" si="25"/>
        <v>-4.9049824200698269E-2</v>
      </c>
      <c r="H309" s="38">
        <f t="shared" si="27"/>
        <v>6.0586463930492745E-3</v>
      </c>
      <c r="I309" s="38">
        <f t="shared" si="28"/>
        <v>6.1167116986796818E-2</v>
      </c>
      <c r="J309">
        <f t="shared" si="29"/>
        <v>-0.19999999999999996</v>
      </c>
      <c r="K309">
        <f t="shared" si="30"/>
        <v>0.19999999999999996</v>
      </c>
      <c r="L309">
        <f t="shared" si="30"/>
        <v>0.60000000000000009</v>
      </c>
    </row>
    <row r="310" spans="6:12" x14ac:dyDescent="0.3">
      <c r="F310" s="37">
        <f t="shared" si="26"/>
        <v>0.30800000000000022</v>
      </c>
      <c r="G310" s="38">
        <f t="shared" si="25"/>
        <v>-4.9293245730645995E-2</v>
      </c>
      <c r="H310" s="38">
        <f t="shared" si="27"/>
        <v>6.0070841756521692E-3</v>
      </c>
      <c r="I310" s="38">
        <f t="shared" si="28"/>
        <v>6.1307414081950375E-2</v>
      </c>
      <c r="J310">
        <f t="shared" si="29"/>
        <v>-0.19999999999999996</v>
      </c>
      <c r="K310">
        <f t="shared" si="30"/>
        <v>0.19999999999999996</v>
      </c>
      <c r="L310">
        <f t="shared" si="30"/>
        <v>0.60000000000000009</v>
      </c>
    </row>
    <row r="311" spans="6:12" x14ac:dyDescent="0.3">
      <c r="F311" s="37">
        <f t="shared" si="26"/>
        <v>0.30900000000000022</v>
      </c>
      <c r="G311" s="38">
        <f t="shared" si="25"/>
        <v>-4.9537312955178672E-2</v>
      </c>
      <c r="H311" s="38">
        <f t="shared" si="27"/>
        <v>5.9550068801328404E-3</v>
      </c>
      <c r="I311" s="38">
        <f t="shared" si="28"/>
        <v>6.1447326715444353E-2</v>
      </c>
      <c r="J311">
        <f t="shared" si="29"/>
        <v>-0.19999999999999996</v>
      </c>
      <c r="K311">
        <f t="shared" si="30"/>
        <v>0.19999999999999996</v>
      </c>
      <c r="L311">
        <f t="shared" si="30"/>
        <v>0.60000000000000009</v>
      </c>
    </row>
    <row r="312" spans="6:12" x14ac:dyDescent="0.3">
      <c r="F312" s="37">
        <f t="shared" si="26"/>
        <v>0.31000000000000022</v>
      </c>
      <c r="G312" s="38">
        <f t="shared" si="25"/>
        <v>-4.9782027295341175E-2</v>
      </c>
      <c r="H312" s="38">
        <f t="shared" si="27"/>
        <v>5.9024136883606693E-3</v>
      </c>
      <c r="I312" s="38">
        <f t="shared" si="28"/>
        <v>6.158685467206252E-2</v>
      </c>
      <c r="J312">
        <f t="shared" si="29"/>
        <v>-0.19999999999999996</v>
      </c>
      <c r="K312">
        <f t="shared" si="30"/>
        <v>0.19999999999999996</v>
      </c>
      <c r="L312">
        <f t="shared" si="30"/>
        <v>0.60000000000000009</v>
      </c>
    </row>
    <row r="313" spans="6:12" x14ac:dyDescent="0.3">
      <c r="F313" s="37">
        <f t="shared" si="26"/>
        <v>0.31100000000000022</v>
      </c>
      <c r="G313" s="38">
        <f t="shared" si="25"/>
        <v>-5.0027390179390833E-2</v>
      </c>
      <c r="H313" s="38">
        <f t="shared" si="27"/>
        <v>5.8493037771008838E-3</v>
      </c>
      <c r="I313" s="38">
        <f t="shared" si="28"/>
        <v>6.1725997733592622E-2</v>
      </c>
      <c r="J313">
        <f t="shared" si="29"/>
        <v>-0.19999999999999996</v>
      </c>
      <c r="K313">
        <f t="shared" si="30"/>
        <v>0.19999999999999996</v>
      </c>
      <c r="L313">
        <f t="shared" si="30"/>
        <v>0.60000000000000009</v>
      </c>
    </row>
    <row r="314" spans="6:12" x14ac:dyDescent="0.3">
      <c r="F314" s="37">
        <f t="shared" si="26"/>
        <v>0.31200000000000022</v>
      </c>
      <c r="G314" s="38">
        <f t="shared" si="25"/>
        <v>-5.0273403042836694E-2</v>
      </c>
      <c r="H314" s="38">
        <f t="shared" si="27"/>
        <v>5.7956763179893983E-3</v>
      </c>
      <c r="I314" s="38">
        <f t="shared" si="28"/>
        <v>6.1864755678815497E-2</v>
      </c>
      <c r="J314">
        <f t="shared" si="29"/>
        <v>-0.19999999999999996</v>
      </c>
      <c r="K314">
        <f t="shared" si="30"/>
        <v>0.19999999999999996</v>
      </c>
      <c r="L314">
        <f t="shared" si="30"/>
        <v>0.60000000000000009</v>
      </c>
    </row>
    <row r="315" spans="6:12" x14ac:dyDescent="0.3">
      <c r="F315" s="37">
        <f t="shared" si="26"/>
        <v>0.31300000000000022</v>
      </c>
      <c r="G315" s="38">
        <f t="shared" si="25"/>
        <v>-5.0520067328478045E-2</v>
      </c>
      <c r="H315" s="38">
        <f t="shared" si="27"/>
        <v>5.7415304775077503E-3</v>
      </c>
      <c r="I315" s="38">
        <f t="shared" si="28"/>
        <v>6.2003128283493587E-2</v>
      </c>
      <c r="J315">
        <f t="shared" si="29"/>
        <v>-0.19999999999999996</v>
      </c>
      <c r="K315">
        <f t="shared" si="30"/>
        <v>0.19999999999999996</v>
      </c>
      <c r="L315">
        <f t="shared" si="30"/>
        <v>0.60000000000000009</v>
      </c>
    </row>
    <row r="316" spans="6:12" x14ac:dyDescent="0.3">
      <c r="F316" s="37">
        <f t="shared" si="26"/>
        <v>0.31400000000000022</v>
      </c>
      <c r="G316" s="38">
        <f t="shared" si="25"/>
        <v>-5.0767384486444266E-2</v>
      </c>
      <c r="H316" s="38">
        <f t="shared" si="27"/>
        <v>5.6868654169578287E-3</v>
      </c>
      <c r="I316" s="38">
        <f t="shared" si="28"/>
        <v>6.2141115320359964E-2</v>
      </c>
      <c r="J316">
        <f t="shared" si="29"/>
        <v>-0.19999999999999996</v>
      </c>
      <c r="K316">
        <f t="shared" si="30"/>
        <v>0.19999999999999996</v>
      </c>
      <c r="L316">
        <f t="shared" si="30"/>
        <v>0.60000000000000009</v>
      </c>
    </row>
    <row r="317" spans="6:12" x14ac:dyDescent="0.3">
      <c r="F317" s="37">
        <f t="shared" si="26"/>
        <v>0.31500000000000022</v>
      </c>
      <c r="G317" s="38">
        <f t="shared" si="25"/>
        <v>-5.1015355974234032E-2</v>
      </c>
      <c r="H317" s="38">
        <f t="shared" si="27"/>
        <v>5.6316802924362142E-3</v>
      </c>
      <c r="I317" s="38">
        <f t="shared" si="28"/>
        <v>6.2278716559106488E-2</v>
      </c>
      <c r="J317">
        <f t="shared" si="29"/>
        <v>-0.19999999999999996</v>
      </c>
      <c r="K317">
        <f t="shared" si="30"/>
        <v>0.19999999999999996</v>
      </c>
      <c r="L317">
        <f t="shared" si="30"/>
        <v>0.60000000000000009</v>
      </c>
    </row>
    <row r="318" spans="6:12" x14ac:dyDescent="0.3">
      <c r="F318" s="37">
        <f t="shared" si="26"/>
        <v>0.31600000000000023</v>
      </c>
      <c r="G318" s="38">
        <f t="shared" si="25"/>
        <v>-5.1263983256755664E-2</v>
      </c>
      <c r="H318" s="38">
        <f t="shared" si="27"/>
        <v>5.5759742548084773E-3</v>
      </c>
      <c r="I318" s="38">
        <f t="shared" si="28"/>
        <v>6.241593176637264E-2</v>
      </c>
      <c r="J318">
        <f t="shared" si="29"/>
        <v>-0.19999999999999996</v>
      </c>
      <c r="K318">
        <f t="shared" si="30"/>
        <v>0.19999999999999996</v>
      </c>
      <c r="L318">
        <f t="shared" si="30"/>
        <v>0.60000000000000009</v>
      </c>
    </row>
    <row r="319" spans="6:12" x14ac:dyDescent="0.3">
      <c r="F319" s="37">
        <f t="shared" si="26"/>
        <v>0.31700000000000023</v>
      </c>
      <c r="G319" s="38">
        <f t="shared" si="25"/>
        <v>-5.1513267806366975E-2</v>
      </c>
      <c r="H319" s="38">
        <f t="shared" si="27"/>
        <v>5.5197464496832965E-3</v>
      </c>
      <c r="I319" s="38">
        <f t="shared" si="28"/>
        <v>6.2552760705733595E-2</v>
      </c>
      <c r="J319">
        <f t="shared" si="29"/>
        <v>-0.19999999999999996</v>
      </c>
      <c r="K319">
        <f t="shared" si="30"/>
        <v>0.19999999999999996</v>
      </c>
      <c r="L319">
        <f t="shared" si="30"/>
        <v>0.60000000000000009</v>
      </c>
    </row>
    <row r="320" spans="6:12" x14ac:dyDescent="0.3">
      <c r="F320" s="37">
        <f t="shared" si="26"/>
        <v>0.31800000000000023</v>
      </c>
      <c r="G320" s="38">
        <f t="shared" si="25"/>
        <v>-5.1763211102916297E-2</v>
      </c>
      <c r="H320" s="38">
        <f t="shared" si="27"/>
        <v>5.4629960173861736E-3</v>
      </c>
      <c r="I320" s="38">
        <f t="shared" si="28"/>
        <v>6.2689203137688679E-2</v>
      </c>
      <c r="J320">
        <f t="shared" si="29"/>
        <v>-0.19999999999999996</v>
      </c>
      <c r="K320">
        <f t="shared" si="30"/>
        <v>0.19999999999999996</v>
      </c>
      <c r="L320">
        <f t="shared" si="30"/>
        <v>0.60000000000000009</v>
      </c>
    </row>
    <row r="321" spans="6:12" x14ac:dyDescent="0.3">
      <c r="F321" s="37">
        <f t="shared" si="26"/>
        <v>0.31900000000000023</v>
      </c>
      <c r="G321" s="38">
        <f t="shared" si="25"/>
        <v>-5.2013814633782837E-2</v>
      </c>
      <c r="H321" s="38">
        <f t="shared" si="27"/>
        <v>5.4057220929332322E-3</v>
      </c>
      <c r="I321" s="38">
        <f t="shared" si="28"/>
        <v>6.2825258819649302E-2</v>
      </c>
      <c r="J321">
        <f t="shared" si="29"/>
        <v>-0.19999999999999996</v>
      </c>
      <c r="K321">
        <f t="shared" si="30"/>
        <v>0.19999999999999996</v>
      </c>
      <c r="L321">
        <f t="shared" si="30"/>
        <v>0.60000000000000009</v>
      </c>
    </row>
    <row r="322" spans="6:12" x14ac:dyDescent="0.3">
      <c r="F322" s="37">
        <f t="shared" si="26"/>
        <v>0.32000000000000023</v>
      </c>
      <c r="G322" s="38">
        <f t="shared" si="25"/>
        <v>-5.226507989391832E-2</v>
      </c>
      <c r="H322" s="38">
        <f t="shared" si="27"/>
        <v>5.3479238060044204E-3</v>
      </c>
      <c r="I322" s="38">
        <f t="shared" si="28"/>
        <v>6.2960927505927217E-2</v>
      </c>
      <c r="J322">
        <f t="shared" si="29"/>
        <v>-0.19999999999999996</v>
      </c>
      <c r="K322">
        <f t="shared" si="30"/>
        <v>0.19999999999999996</v>
      </c>
      <c r="L322">
        <f t="shared" si="30"/>
        <v>0.60000000000000009</v>
      </c>
    </row>
    <row r="323" spans="6:12" x14ac:dyDescent="0.3">
      <c r="F323" s="37">
        <f t="shared" si="26"/>
        <v>0.32100000000000023</v>
      </c>
      <c r="G323" s="38">
        <f t="shared" ref="G323:G386" si="31">+$B$4*LOG(1+$F323*$B$2)+(1-$B$4)*LOG(1-$F323*$B$3)</f>
        <v>-5.2517008385888152E-2</v>
      </c>
      <c r="H323" s="38">
        <f t="shared" si="27"/>
        <v>5.2896002809169895E-3</v>
      </c>
      <c r="I323" s="38">
        <f t="shared" si="28"/>
        <v>6.3096208947722138E-2</v>
      </c>
      <c r="J323">
        <f t="shared" si="29"/>
        <v>-0.19999999999999996</v>
      </c>
      <c r="K323">
        <f t="shared" si="30"/>
        <v>0.19999999999999996</v>
      </c>
      <c r="L323">
        <f t="shared" si="30"/>
        <v>0.60000000000000009</v>
      </c>
    </row>
    <row r="324" spans="6:12" x14ac:dyDescent="0.3">
      <c r="F324" s="37">
        <f t="shared" ref="F324:F387" si="32">F323+0.001</f>
        <v>0.32200000000000023</v>
      </c>
      <c r="G324" s="38">
        <f t="shared" si="31"/>
        <v>-5.2769601619913488E-2</v>
      </c>
      <c r="H324" s="38">
        <f t="shared" ref="H324:H387" si="33">+$C$4*LOG(1+$F324*$C$2)+(1-$C$4)*LOG(1-$F324*$C$3)</f>
        <v>5.2307506365981693E-3</v>
      </c>
      <c r="I324" s="38">
        <f t="shared" ref="I324:I387" si="34">+$D$4*LOG(1+$F324*$D$2)+(1-$D$4)*LOG(1-$F324*$D$3)</f>
        <v>6.3231102893109861E-2</v>
      </c>
      <c r="J324">
        <f t="shared" ref="J324:J387" si="35">+(B$4*B$2-(1-B$4)*B$3)/(B$2*B$3)</f>
        <v>-0.19999999999999996</v>
      </c>
      <c r="K324">
        <f t="shared" ref="K324:L387" si="36">+(C$4*C$2-(1-C$4)*C$3)/(C$2*C$3)</f>
        <v>0.19999999999999996</v>
      </c>
      <c r="L324">
        <f t="shared" si="36"/>
        <v>0.60000000000000009</v>
      </c>
    </row>
    <row r="325" spans="6:12" x14ac:dyDescent="0.3">
      <c r="F325" s="37">
        <f t="shared" si="32"/>
        <v>0.32300000000000023</v>
      </c>
      <c r="G325" s="38">
        <f t="shared" si="31"/>
        <v>-5.3022861113913071E-2</v>
      </c>
      <c r="H325" s="38">
        <f t="shared" si="33"/>
        <v>5.1713739865583003E-3</v>
      </c>
      <c r="I325" s="38">
        <f t="shared" si="34"/>
        <v>6.3365609087029678E-2</v>
      </c>
      <c r="J325">
        <f t="shared" si="35"/>
        <v>-0.19999999999999996</v>
      </c>
      <c r="K325">
        <f t="shared" si="36"/>
        <v>0.19999999999999996</v>
      </c>
      <c r="L325">
        <f t="shared" si="36"/>
        <v>0.60000000000000009</v>
      </c>
    </row>
    <row r="326" spans="6:12" x14ac:dyDescent="0.3">
      <c r="F326" s="37">
        <f t="shared" si="32"/>
        <v>0.32400000000000023</v>
      </c>
      <c r="G326" s="38">
        <f t="shared" si="31"/>
        <v>-5.3276788393546048E-2</v>
      </c>
      <c r="H326" s="38">
        <f t="shared" si="33"/>
        <v>5.1114694388630227E-3</v>
      </c>
      <c r="I326" s="38">
        <f t="shared" si="34"/>
        <v>6.3499727271272149E-2</v>
      </c>
      <c r="J326">
        <f t="shared" si="35"/>
        <v>-0.19999999999999996</v>
      </c>
      <c r="K326">
        <f t="shared" si="36"/>
        <v>0.19999999999999996</v>
      </c>
      <c r="L326">
        <f t="shared" si="36"/>
        <v>0.60000000000000009</v>
      </c>
    </row>
    <row r="327" spans="6:12" x14ac:dyDescent="0.3">
      <c r="F327" s="37">
        <f t="shared" si="32"/>
        <v>0.32500000000000023</v>
      </c>
      <c r="G327" s="38">
        <f t="shared" si="31"/>
        <v>-5.3531384992254433E-2</v>
      </c>
      <c r="H327" s="38">
        <f t="shared" si="33"/>
        <v>5.0510360961059514E-3</v>
      </c>
      <c r="I327" s="38">
        <f t="shared" si="34"/>
        <v>6.3633457184466335E-2</v>
      </c>
      <c r="J327">
        <f t="shared" si="35"/>
        <v>-0.19999999999999996</v>
      </c>
      <c r="K327">
        <f t="shared" si="36"/>
        <v>0.19999999999999996</v>
      </c>
      <c r="L327">
        <f t="shared" si="36"/>
        <v>0.60000000000000009</v>
      </c>
    </row>
    <row r="328" spans="6:12" x14ac:dyDescent="0.3">
      <c r="F328" s="37">
        <f t="shared" si="32"/>
        <v>0.32600000000000023</v>
      </c>
      <c r="G328" s="38">
        <f t="shared" si="31"/>
        <v>-5.3786652451306455E-2</v>
      </c>
      <c r="H328" s="38">
        <f t="shared" si="33"/>
        <v>4.9900730553805034E-3</v>
      </c>
      <c r="I328" s="38">
        <f t="shared" si="34"/>
        <v>6.3766798562067475E-2</v>
      </c>
      <c r="J328">
        <f t="shared" si="35"/>
        <v>-0.19999999999999996</v>
      </c>
      <c r="K328">
        <f t="shared" si="36"/>
        <v>0.19999999999999996</v>
      </c>
      <c r="L328">
        <f t="shared" si="36"/>
        <v>0.60000000000000009</v>
      </c>
    </row>
    <row r="329" spans="6:12" x14ac:dyDescent="0.3">
      <c r="F329" s="37">
        <f t="shared" si="32"/>
        <v>0.32700000000000023</v>
      </c>
      <c r="G329" s="38">
        <f t="shared" si="31"/>
        <v>-5.4042592319839731E-2</v>
      </c>
      <c r="H329" s="38">
        <f t="shared" si="33"/>
        <v>4.9285794082520179E-3</v>
      </c>
      <c r="I329" s="38">
        <f t="shared" si="34"/>
        <v>6.3899751136343816E-2</v>
      </c>
      <c r="J329">
        <f t="shared" si="35"/>
        <v>-0.19999999999999996</v>
      </c>
      <c r="K329">
        <f t="shared" si="36"/>
        <v>0.19999999999999996</v>
      </c>
      <c r="L329">
        <f t="shared" si="36"/>
        <v>0.60000000000000009</v>
      </c>
    </row>
    <row r="330" spans="6:12" x14ac:dyDescent="0.3">
      <c r="F330" s="37">
        <f t="shared" si="32"/>
        <v>0.32800000000000024</v>
      </c>
      <c r="G330" s="38">
        <f t="shared" si="31"/>
        <v>-5.4299206154905452E-2</v>
      </c>
      <c r="H330" s="38">
        <f t="shared" si="33"/>
        <v>4.8665542407292789E-3</v>
      </c>
      <c r="I330" s="38">
        <f t="shared" si="34"/>
        <v>6.4032314636364052E-2</v>
      </c>
      <c r="J330">
        <f t="shared" si="35"/>
        <v>-0.19999999999999996</v>
      </c>
      <c r="K330">
        <f t="shared" si="36"/>
        <v>0.19999999999999996</v>
      </c>
      <c r="L330">
        <f t="shared" si="36"/>
        <v>0.60000000000000009</v>
      </c>
    </row>
    <row r="331" spans="6:12" x14ac:dyDescent="0.3">
      <c r="F331" s="37">
        <f t="shared" si="32"/>
        <v>0.32900000000000024</v>
      </c>
      <c r="G331" s="38">
        <f t="shared" si="31"/>
        <v>-5.4556495521512004E-2</v>
      </c>
      <c r="H331" s="38">
        <f t="shared" si="33"/>
        <v>4.8039966332359962E-3</v>
      </c>
      <c r="I331" s="38">
        <f t="shared" si="34"/>
        <v>6.4164488787984045E-2</v>
      </c>
      <c r="J331">
        <f t="shared" si="35"/>
        <v>-0.19999999999999996</v>
      </c>
      <c r="K331">
        <f t="shared" si="36"/>
        <v>0.19999999999999996</v>
      </c>
      <c r="L331">
        <f t="shared" si="36"/>
        <v>0.60000000000000009</v>
      </c>
    </row>
    <row r="332" spans="6:12" x14ac:dyDescent="0.3">
      <c r="F332" s="37">
        <f t="shared" si="32"/>
        <v>0.33000000000000024</v>
      </c>
      <c r="G332" s="38">
        <f t="shared" si="31"/>
        <v>-5.4814461992669886E-2</v>
      </c>
      <c r="H332" s="38">
        <f t="shared" si="33"/>
        <v>4.7409056605820232E-3</v>
      </c>
      <c r="I332" s="38">
        <f t="shared" si="34"/>
        <v>6.4296273313833974E-2</v>
      </c>
      <c r="J332">
        <f t="shared" si="35"/>
        <v>-0.19999999999999996</v>
      </c>
      <c r="K332">
        <f t="shared" si="36"/>
        <v>0.19999999999999996</v>
      </c>
      <c r="L332">
        <f t="shared" si="36"/>
        <v>0.60000000000000009</v>
      </c>
    </row>
    <row r="333" spans="6:12" x14ac:dyDescent="0.3">
      <c r="F333" s="37">
        <f t="shared" si="32"/>
        <v>0.33100000000000024</v>
      </c>
      <c r="G333" s="38">
        <f t="shared" si="31"/>
        <v>-5.5073107149436126E-2</v>
      </c>
      <c r="H333" s="38">
        <f t="shared" si="33"/>
        <v>4.6772803919342965E-3</v>
      </c>
      <c r="I333" s="38">
        <f t="shared" si="34"/>
        <v>6.4427667933304761E-2</v>
      </c>
      <c r="J333">
        <f t="shared" si="35"/>
        <v>-0.19999999999999996</v>
      </c>
      <c r="K333">
        <f t="shared" si="36"/>
        <v>0.19999999999999996</v>
      </c>
      <c r="L333">
        <f t="shared" si="36"/>
        <v>0.60000000000000009</v>
      </c>
    </row>
    <row r="334" spans="6:12" x14ac:dyDescent="0.3">
      <c r="F334" s="37">
        <f t="shared" si="32"/>
        <v>0.33200000000000024</v>
      </c>
      <c r="G334" s="38">
        <f t="shared" si="31"/>
        <v>-5.5332432580959753E-2</v>
      </c>
      <c r="H334" s="38">
        <f t="shared" si="33"/>
        <v>4.6131198907875953E-3</v>
      </c>
      <c r="I334" s="38">
        <f t="shared" si="34"/>
        <v>6.4558672362535013E-2</v>
      </c>
      <c r="J334">
        <f t="shared" si="35"/>
        <v>-0.19999999999999996</v>
      </c>
      <c r="K334">
        <f t="shared" si="36"/>
        <v>0.19999999999999996</v>
      </c>
      <c r="L334">
        <f t="shared" si="36"/>
        <v>0.60000000000000009</v>
      </c>
    </row>
    <row r="335" spans="6:12" x14ac:dyDescent="0.3">
      <c r="F335" s="37">
        <f t="shared" si="32"/>
        <v>0.33300000000000024</v>
      </c>
      <c r="G335" s="38">
        <f t="shared" si="31"/>
        <v>-5.5592439884526987E-2</v>
      </c>
      <c r="H335" s="38">
        <f t="shared" si="33"/>
        <v>4.5484232149350934E-3</v>
      </c>
      <c r="I335" s="38">
        <f t="shared" si="34"/>
        <v>6.4689286314397201E-2</v>
      </c>
      <c r="J335">
        <f t="shared" si="35"/>
        <v>-0.19999999999999996</v>
      </c>
      <c r="K335">
        <f t="shared" si="36"/>
        <v>0.19999999999999996</v>
      </c>
      <c r="L335">
        <f t="shared" si="36"/>
        <v>0.60000000000000009</v>
      </c>
    </row>
    <row r="336" spans="6:12" x14ac:dyDescent="0.3">
      <c r="F336" s="37">
        <f t="shared" si="32"/>
        <v>0.33400000000000024</v>
      </c>
      <c r="G336" s="38">
        <f t="shared" si="31"/>
        <v>-5.5853130665607362E-2</v>
      </c>
      <c r="H336" s="38">
        <f t="shared" si="33"/>
        <v>4.4831894164385072E-3</v>
      </c>
      <c r="I336" s="38">
        <f t="shared" si="34"/>
        <v>6.481950949848439E-2</v>
      </c>
      <c r="J336">
        <f t="shared" si="35"/>
        <v>-0.19999999999999996</v>
      </c>
      <c r="K336">
        <f t="shared" si="36"/>
        <v>0.19999999999999996</v>
      </c>
      <c r="L336">
        <f t="shared" si="36"/>
        <v>0.60000000000000009</v>
      </c>
    </row>
    <row r="337" spans="6:12" x14ac:dyDescent="0.3">
      <c r="F337" s="37">
        <f t="shared" si="32"/>
        <v>0.33500000000000024</v>
      </c>
      <c r="G337" s="38">
        <f t="shared" si="31"/>
        <v>-5.6114506537899678E-2</v>
      </c>
      <c r="H337" s="38">
        <f t="shared" si="33"/>
        <v>4.4174175415982453E-3</v>
      </c>
      <c r="I337" s="38">
        <f t="shared" si="34"/>
        <v>6.4949341621096168E-2</v>
      </c>
      <c r="J337">
        <f t="shared" si="35"/>
        <v>-0.19999999999999996</v>
      </c>
      <c r="K337">
        <f t="shared" si="36"/>
        <v>0.19999999999999996</v>
      </c>
      <c r="L337">
        <f t="shared" si="36"/>
        <v>0.60000000000000009</v>
      </c>
    </row>
    <row r="338" spans="6:12" x14ac:dyDescent="0.3">
      <c r="F338" s="37">
        <f t="shared" si="32"/>
        <v>0.33600000000000024</v>
      </c>
      <c r="G338" s="38">
        <f t="shared" si="31"/>
        <v>-5.6376569123378829E-2</v>
      </c>
      <c r="H338" s="38">
        <f t="shared" si="33"/>
        <v>4.3511066309230989E-3</v>
      </c>
      <c r="I338" s="38">
        <f t="shared" si="34"/>
        <v>6.5078782385225048E-2</v>
      </c>
      <c r="J338">
        <f t="shared" si="35"/>
        <v>-0.19999999999999996</v>
      </c>
      <c r="K338">
        <f t="shared" si="36"/>
        <v>0.19999999999999996</v>
      </c>
      <c r="L338">
        <f t="shared" si="36"/>
        <v>0.60000000000000009</v>
      </c>
    </row>
    <row r="339" spans="6:12" x14ac:dyDescent="0.3">
      <c r="F339" s="37">
        <f t="shared" si="32"/>
        <v>0.33700000000000024</v>
      </c>
      <c r="G339" s="38">
        <f t="shared" si="31"/>
        <v>-5.6639320052342415E-2</v>
      </c>
      <c r="H339" s="38">
        <f t="shared" si="33"/>
        <v>4.2842557190998637E-3</v>
      </c>
      <c r="I339" s="38">
        <f t="shared" si="34"/>
        <v>6.5207831490542156E-2</v>
      </c>
      <c r="J339">
        <f t="shared" si="35"/>
        <v>-0.19999999999999996</v>
      </c>
      <c r="K339">
        <f t="shared" si="36"/>
        <v>0.19999999999999996</v>
      </c>
      <c r="L339">
        <f t="shared" si="36"/>
        <v>0.60000000000000009</v>
      </c>
    </row>
    <row r="340" spans="6:12" x14ac:dyDescent="0.3">
      <c r="F340" s="37">
        <f t="shared" si="32"/>
        <v>0.33800000000000024</v>
      </c>
      <c r="G340" s="38">
        <f t="shared" si="31"/>
        <v>-5.6902760963458386E-2</v>
      </c>
      <c r="H340" s="38">
        <f t="shared" si="33"/>
        <v>4.2168638349625309E-3</v>
      </c>
      <c r="I340" s="38">
        <f t="shared" si="34"/>
        <v>6.5336488633383483E-2</v>
      </c>
      <c r="J340">
        <f t="shared" si="35"/>
        <v>-0.19999999999999996</v>
      </c>
      <c r="K340">
        <f t="shared" si="36"/>
        <v>0.19999999999999996</v>
      </c>
      <c r="L340">
        <f t="shared" si="36"/>
        <v>0.60000000000000009</v>
      </c>
    </row>
    <row r="341" spans="6:12" x14ac:dyDescent="0.3">
      <c r="F341" s="37">
        <f t="shared" si="32"/>
        <v>0.33900000000000025</v>
      </c>
      <c r="G341" s="38">
        <f t="shared" si="31"/>
        <v>-5.7166893503812315E-2</v>
      </c>
      <c r="H341" s="38">
        <f t="shared" si="33"/>
        <v>4.1489300014614511E-3</v>
      </c>
      <c r="I341" s="38">
        <f t="shared" si="34"/>
        <v>6.5464753506735265E-2</v>
      </c>
      <c r="J341">
        <f t="shared" si="35"/>
        <v>-0.19999999999999996</v>
      </c>
      <c r="K341">
        <f t="shared" si="36"/>
        <v>0.19999999999999996</v>
      </c>
      <c r="L341">
        <f t="shared" si="36"/>
        <v>0.60000000000000009</v>
      </c>
    </row>
    <row r="342" spans="6:12" x14ac:dyDescent="0.3">
      <c r="F342" s="37">
        <f t="shared" si="32"/>
        <v>0.34000000000000025</v>
      </c>
      <c r="G342" s="38">
        <f t="shared" si="31"/>
        <v>-5.7431719328955827E-2</v>
      </c>
      <c r="H342" s="38">
        <f t="shared" si="33"/>
        <v>4.0804532356320256E-3</v>
      </c>
      <c r="I342" s="38">
        <f t="shared" si="34"/>
        <v>6.5592625800219892E-2</v>
      </c>
      <c r="J342">
        <f t="shared" si="35"/>
        <v>-0.19999999999999996</v>
      </c>
      <c r="K342">
        <f t="shared" si="36"/>
        <v>0.19999999999999996</v>
      </c>
      <c r="L342">
        <f t="shared" si="36"/>
        <v>0.60000000000000009</v>
      </c>
    </row>
    <row r="343" spans="6:12" x14ac:dyDescent="0.3">
      <c r="F343" s="37">
        <f t="shared" si="32"/>
        <v>0.34100000000000025</v>
      </c>
      <c r="G343" s="38">
        <f t="shared" si="31"/>
        <v>-5.7697240102954558E-2</v>
      </c>
      <c r="H343" s="38">
        <f t="shared" si="33"/>
        <v>4.0114325485632735E-3</v>
      </c>
      <c r="I343" s="38">
        <f t="shared" si="34"/>
        <v>6.5720105200081147E-2</v>
      </c>
      <c r="J343">
        <f t="shared" si="35"/>
        <v>-0.19999999999999996</v>
      </c>
      <c r="K343">
        <f t="shared" si="36"/>
        <v>0.19999999999999996</v>
      </c>
      <c r="L343">
        <f t="shared" si="36"/>
        <v>0.60000000000000009</v>
      </c>
    </row>
    <row r="344" spans="6:12" x14ac:dyDescent="0.3">
      <c r="F344" s="37">
        <f t="shared" si="32"/>
        <v>0.34200000000000025</v>
      </c>
      <c r="G344" s="38">
        <f t="shared" si="31"/>
        <v>-5.7963457498437475E-2</v>
      </c>
      <c r="H344" s="38">
        <f t="shared" si="33"/>
        <v>3.9418669453661209E-3</v>
      </c>
      <c r="I344" s="38">
        <f t="shared" si="34"/>
        <v>6.5847191389169765E-2</v>
      </c>
      <c r="J344">
        <f t="shared" si="35"/>
        <v>-0.19999999999999996</v>
      </c>
      <c r="K344">
        <f t="shared" si="36"/>
        <v>0.19999999999999996</v>
      </c>
      <c r="L344">
        <f t="shared" si="36"/>
        <v>0.60000000000000009</v>
      </c>
    </row>
    <row r="345" spans="6:12" x14ac:dyDescent="0.3">
      <c r="F345" s="37">
        <f t="shared" si="32"/>
        <v>0.34300000000000025</v>
      </c>
      <c r="G345" s="38">
        <f t="shared" si="31"/>
        <v>-5.8230373196645438E-2</v>
      </c>
      <c r="H345" s="38">
        <f t="shared" si="33"/>
        <v>3.871755425141496E-3</v>
      </c>
      <c r="I345" s="38">
        <f t="shared" si="34"/>
        <v>6.5973884046928472E-2</v>
      </c>
      <c r="J345">
        <f t="shared" si="35"/>
        <v>-0.19999999999999996</v>
      </c>
      <c r="K345">
        <f t="shared" si="36"/>
        <v>0.19999999999999996</v>
      </c>
      <c r="L345">
        <f t="shared" si="36"/>
        <v>0.60000000000000009</v>
      </c>
    </row>
    <row r="346" spans="6:12" x14ac:dyDescent="0.3">
      <c r="F346" s="37">
        <f t="shared" si="32"/>
        <v>0.34400000000000025</v>
      </c>
      <c r="G346" s="38">
        <f t="shared" si="31"/>
        <v>-5.8497988887481325E-2</v>
      </c>
      <c r="H346" s="38">
        <f t="shared" si="33"/>
        <v>3.8010969809479517E-3</v>
      </c>
      <c r="I346" s="38">
        <f t="shared" si="34"/>
        <v>6.610018284937727E-2</v>
      </c>
      <c r="J346">
        <f t="shared" si="35"/>
        <v>-0.19999999999999996</v>
      </c>
      <c r="K346">
        <f t="shared" si="36"/>
        <v>0.19999999999999996</v>
      </c>
      <c r="L346">
        <f t="shared" si="36"/>
        <v>0.60000000000000009</v>
      </c>
    </row>
    <row r="347" spans="6:12" x14ac:dyDescent="0.3">
      <c r="F347" s="37">
        <f t="shared" si="32"/>
        <v>0.34500000000000025</v>
      </c>
      <c r="G347" s="38">
        <f t="shared" si="31"/>
        <v>-5.8766306269559504E-2</v>
      </c>
      <c r="H347" s="38">
        <f t="shared" si="33"/>
        <v>3.7298905997692755E-3</v>
      </c>
      <c r="I347" s="38">
        <f t="shared" si="34"/>
        <v>6.6226087469098055E-2</v>
      </c>
      <c r="J347">
        <f t="shared" si="35"/>
        <v>-0.19999999999999996</v>
      </c>
      <c r="K347">
        <f t="shared" si="36"/>
        <v>0.19999999999999996</v>
      </c>
      <c r="L347">
        <f t="shared" si="36"/>
        <v>0.60000000000000009</v>
      </c>
    </row>
    <row r="348" spans="6:12" x14ac:dyDescent="0.3">
      <c r="F348" s="37">
        <f t="shared" si="32"/>
        <v>0.34600000000000025</v>
      </c>
      <c r="G348" s="38">
        <f t="shared" si="31"/>
        <v>-5.9035327050256499E-2</v>
      </c>
      <c r="H348" s="38">
        <f t="shared" si="33"/>
        <v>3.6581352624817098E-3</v>
      </c>
      <c r="I348" s="38">
        <f t="shared" si="34"/>
        <v>6.6351597575219939E-2</v>
      </c>
      <c r="J348">
        <f t="shared" si="35"/>
        <v>-0.19999999999999996</v>
      </c>
      <c r="K348">
        <f t="shared" si="36"/>
        <v>0.19999999999999996</v>
      </c>
      <c r="L348">
        <f t="shared" si="36"/>
        <v>0.60000000000000009</v>
      </c>
    </row>
    <row r="349" spans="6:12" x14ac:dyDescent="0.3">
      <c r="F349" s="37">
        <f t="shared" si="32"/>
        <v>0.34700000000000025</v>
      </c>
      <c r="G349" s="38">
        <f t="shared" si="31"/>
        <v>-5.9305052945761452E-2</v>
      </c>
      <c r="H349" s="38">
        <f t="shared" si="33"/>
        <v>3.585829943820909E-3</v>
      </c>
      <c r="I349" s="38">
        <f t="shared" si="34"/>
        <v>6.6476712833403312E-2</v>
      </c>
      <c r="J349">
        <f t="shared" si="35"/>
        <v>-0.19999999999999996</v>
      </c>
      <c r="K349">
        <f t="shared" si="36"/>
        <v>0.19999999999999996</v>
      </c>
      <c r="L349">
        <f t="shared" si="36"/>
        <v>0.60000000000000009</v>
      </c>
    </row>
    <row r="350" spans="6:12" x14ac:dyDescent="0.3">
      <c r="F350" s="37">
        <f t="shared" si="32"/>
        <v>0.34800000000000025</v>
      </c>
      <c r="G350" s="38">
        <f t="shared" si="31"/>
        <v>-5.9575485681127562E-2</v>
      </c>
      <c r="H350" s="38">
        <f t="shared" si="33"/>
        <v>3.5129736123486466E-3</v>
      </c>
      <c r="I350" s="38">
        <f t="shared" si="34"/>
        <v>6.6601432905824889E-2</v>
      </c>
      <c r="J350">
        <f t="shared" si="35"/>
        <v>-0.19999999999999996</v>
      </c>
      <c r="K350">
        <f t="shared" si="36"/>
        <v>0.19999999999999996</v>
      </c>
      <c r="L350">
        <f t="shared" si="36"/>
        <v>0.60000000000000009</v>
      </c>
    </row>
    <row r="351" spans="6:12" x14ac:dyDescent="0.3">
      <c r="F351" s="37">
        <f t="shared" si="32"/>
        <v>0.34900000000000025</v>
      </c>
      <c r="G351" s="38">
        <f t="shared" si="31"/>
        <v>-5.9846626990323185E-2</v>
      </c>
      <c r="H351" s="38">
        <f t="shared" si="33"/>
        <v>3.4395652304193142E-3</v>
      </c>
      <c r="I351" s="38">
        <f t="shared" si="34"/>
        <v>6.6725757451161827E-2</v>
      </c>
      <c r="J351">
        <f t="shared" si="35"/>
        <v>-0.19999999999999996</v>
      </c>
      <c r="K351">
        <f t="shared" si="36"/>
        <v>0.19999999999999996</v>
      </c>
      <c r="L351">
        <f t="shared" si="36"/>
        <v>0.60000000000000009</v>
      </c>
    </row>
    <row r="352" spans="6:12" x14ac:dyDescent="0.3">
      <c r="F352" s="37">
        <f t="shared" si="32"/>
        <v>0.35000000000000026</v>
      </c>
      <c r="G352" s="38">
        <f t="shared" si="31"/>
        <v>-6.011847861628429E-2</v>
      </c>
      <c r="H352" s="38">
        <f t="shared" si="33"/>
        <v>3.3656037541458655E-3</v>
      </c>
      <c r="I352" s="38">
        <f t="shared" si="34"/>
        <v>6.6849686124576063E-2</v>
      </c>
      <c r="J352">
        <f t="shared" si="35"/>
        <v>-0.19999999999999996</v>
      </c>
      <c r="K352">
        <f t="shared" si="36"/>
        <v>0.19999999999999996</v>
      </c>
      <c r="L352">
        <f t="shared" si="36"/>
        <v>0.60000000000000009</v>
      </c>
    </row>
    <row r="353" spans="6:12" x14ac:dyDescent="0.3">
      <c r="F353" s="37">
        <f t="shared" si="32"/>
        <v>0.35100000000000026</v>
      </c>
      <c r="G353" s="38">
        <f t="shared" si="31"/>
        <v>-6.0391042310966273E-2</v>
      </c>
      <c r="H353" s="38">
        <f t="shared" si="33"/>
        <v>3.2910881333660241E-3</v>
      </c>
      <c r="I353" s="38">
        <f t="shared" si="34"/>
        <v>6.6973218577698362E-2</v>
      </c>
      <c r="J353">
        <f t="shared" si="35"/>
        <v>-0.19999999999999996</v>
      </c>
      <c r="K353">
        <f t="shared" si="36"/>
        <v>0.19999999999999996</v>
      </c>
      <c r="L353">
        <f t="shared" si="36"/>
        <v>0.60000000000000009</v>
      </c>
    </row>
    <row r="354" spans="6:12" x14ac:dyDescent="0.3">
      <c r="F354" s="37">
        <f t="shared" si="32"/>
        <v>0.35200000000000026</v>
      </c>
      <c r="G354" s="38">
        <f t="shared" si="31"/>
        <v>-6.0664319835397232E-2</v>
      </c>
      <c r="H354" s="38">
        <f t="shared" si="33"/>
        <v>3.2160173116075746E-3</v>
      </c>
      <c r="I354" s="38">
        <f t="shared" si="34"/>
        <v>6.7096354458612423E-2</v>
      </c>
      <c r="J354">
        <f t="shared" si="35"/>
        <v>-0.19999999999999996</v>
      </c>
      <c r="K354">
        <f t="shared" si="36"/>
        <v>0.19999999999999996</v>
      </c>
      <c r="L354">
        <f t="shared" si="36"/>
        <v>0.60000000000000009</v>
      </c>
    </row>
    <row r="355" spans="6:12" x14ac:dyDescent="0.3">
      <c r="F355" s="37">
        <f t="shared" si="32"/>
        <v>0.35300000000000026</v>
      </c>
      <c r="G355" s="38">
        <f t="shared" si="31"/>
        <v>-6.0938312959730644E-2</v>
      </c>
      <c r="H355" s="38">
        <f t="shared" si="33"/>
        <v>3.1403902260539046E-3</v>
      </c>
      <c r="I355" s="38">
        <f t="shared" si="34"/>
        <v>6.7219093411838488E-2</v>
      </c>
      <c r="J355">
        <f t="shared" si="35"/>
        <v>-0.19999999999999996</v>
      </c>
      <c r="K355">
        <f t="shared" si="36"/>
        <v>0.19999999999999996</v>
      </c>
      <c r="L355">
        <f t="shared" si="36"/>
        <v>0.60000000000000009</v>
      </c>
    </row>
    <row r="356" spans="6:12" x14ac:dyDescent="0.3">
      <c r="F356" s="37">
        <f t="shared" si="32"/>
        <v>0.35400000000000026</v>
      </c>
      <c r="G356" s="38">
        <f t="shared" si="31"/>
        <v>-6.1213023463299432E-2</v>
      </c>
      <c r="H356" s="38">
        <f t="shared" si="33"/>
        <v>3.0642058075089074E-3</v>
      </c>
      <c r="I356" s="38">
        <f t="shared" si="34"/>
        <v>6.7341435078317274E-2</v>
      </c>
      <c r="J356">
        <f t="shared" si="35"/>
        <v>-0.19999999999999996</v>
      </c>
      <c r="K356">
        <f t="shared" si="36"/>
        <v>0.19999999999999996</v>
      </c>
      <c r="L356">
        <f t="shared" si="36"/>
        <v>0.60000000000000009</v>
      </c>
    </row>
    <row r="357" spans="6:12" x14ac:dyDescent="0.3">
      <c r="F357" s="37">
        <f t="shared" si="32"/>
        <v>0.35500000000000026</v>
      </c>
      <c r="G357" s="38">
        <f t="shared" si="31"/>
        <v>-6.1488453134669573E-2</v>
      </c>
      <c r="H357" s="38">
        <f t="shared" si="33"/>
        <v>2.9874629803618019E-3</v>
      </c>
      <c r="I357" s="38">
        <f t="shared" si="34"/>
        <v>6.7463379095393225E-2</v>
      </c>
      <c r="J357">
        <f t="shared" si="35"/>
        <v>-0.19999999999999996</v>
      </c>
      <c r="K357">
        <f t="shared" si="36"/>
        <v>0.19999999999999996</v>
      </c>
      <c r="L357">
        <f t="shared" si="36"/>
        <v>0.60000000000000009</v>
      </c>
    </row>
    <row r="358" spans="6:12" x14ac:dyDescent="0.3">
      <c r="F358" s="37">
        <f t="shared" si="32"/>
        <v>0.35600000000000026</v>
      </c>
      <c r="G358" s="38">
        <f t="shared" si="31"/>
        <v>-6.1764603771695001E-2</v>
      </c>
      <c r="H358" s="38">
        <f t="shared" si="33"/>
        <v>2.9101606625515225E-3</v>
      </c>
      <c r="I358" s="38">
        <f t="shared" si="34"/>
        <v>6.7584925096798101E-2</v>
      </c>
      <c r="J358">
        <f t="shared" si="35"/>
        <v>-0.19999999999999996</v>
      </c>
      <c r="K358">
        <f t="shared" si="36"/>
        <v>0.19999999999999996</v>
      </c>
      <c r="L358">
        <f t="shared" si="36"/>
        <v>0.60000000000000009</v>
      </c>
    </row>
    <row r="359" spans="6:12" x14ac:dyDescent="0.3">
      <c r="F359" s="37">
        <f t="shared" si="32"/>
        <v>0.35700000000000026</v>
      </c>
      <c r="G359" s="38">
        <f t="shared" si="31"/>
        <v>-6.2041477181571984E-2</v>
      </c>
      <c r="H359" s="38">
        <f t="shared" si="33"/>
        <v>2.8322977655310388E-3</v>
      </c>
      <c r="I359" s="38">
        <f t="shared" si="34"/>
        <v>6.7706072712634097E-2</v>
      </c>
      <c r="J359">
        <f t="shared" si="35"/>
        <v>-0.19999999999999996</v>
      </c>
      <c r="K359">
        <f t="shared" si="36"/>
        <v>0.19999999999999996</v>
      </c>
      <c r="L359">
        <f t="shared" si="36"/>
        <v>0.60000000000000009</v>
      </c>
    </row>
    <row r="360" spans="6:12" x14ac:dyDescent="0.3">
      <c r="F360" s="37">
        <f t="shared" si="32"/>
        <v>0.35800000000000026</v>
      </c>
      <c r="G360" s="38">
        <f t="shared" si="31"/>
        <v>-6.2319075180894967E-2</v>
      </c>
      <c r="H360" s="38">
        <f t="shared" si="33"/>
        <v>2.7538731942310102E-3</v>
      </c>
      <c r="I360" s="38">
        <f t="shared" si="34"/>
        <v>6.7826821569357015E-2</v>
      </c>
      <c r="J360">
        <f t="shared" si="35"/>
        <v>-0.19999999999999996</v>
      </c>
      <c r="K360">
        <f t="shared" si="36"/>
        <v>0.19999999999999996</v>
      </c>
      <c r="L360">
        <f t="shared" si="36"/>
        <v>0.60000000000000009</v>
      </c>
    </row>
    <row r="361" spans="6:12" x14ac:dyDescent="0.3">
      <c r="F361" s="37">
        <f t="shared" si="32"/>
        <v>0.35900000000000026</v>
      </c>
      <c r="G361" s="38">
        <f t="shared" si="31"/>
        <v>-6.2597399595711867E-2</v>
      </c>
      <c r="H361" s="38">
        <f t="shared" si="33"/>
        <v>2.6748858470235226E-3</v>
      </c>
      <c r="I361" s="38">
        <f t="shared" si="34"/>
        <v>6.7947171289758967E-2</v>
      </c>
      <c r="J361">
        <f t="shared" si="35"/>
        <v>-0.19999999999999996</v>
      </c>
      <c r="K361">
        <f t="shared" si="36"/>
        <v>0.19999999999999996</v>
      </c>
      <c r="L361">
        <f t="shared" si="36"/>
        <v>0.60000000000000009</v>
      </c>
    </row>
    <row r="362" spans="6:12" x14ac:dyDescent="0.3">
      <c r="F362" s="37">
        <f t="shared" si="32"/>
        <v>0.36000000000000026</v>
      </c>
      <c r="G362" s="38">
        <f t="shared" si="31"/>
        <v>-6.2876452261580756E-2</v>
      </c>
      <c r="H362" s="38">
        <f t="shared" si="33"/>
        <v>2.5953346156853546E-3</v>
      </c>
      <c r="I362" s="38">
        <f t="shared" si="34"/>
        <v>6.8067121492951507E-2</v>
      </c>
      <c r="J362">
        <f t="shared" si="35"/>
        <v>-0.19999999999999996</v>
      </c>
      <c r="K362">
        <f t="shared" si="36"/>
        <v>0.19999999999999996</v>
      </c>
      <c r="L362">
        <f t="shared" si="36"/>
        <v>0.60000000000000009</v>
      </c>
    </row>
    <row r="363" spans="6:12" x14ac:dyDescent="0.3">
      <c r="F363" s="37">
        <f t="shared" si="32"/>
        <v>0.36100000000000027</v>
      </c>
      <c r="G363" s="38">
        <f t="shared" si="31"/>
        <v>-6.3156235023626078E-2</v>
      </c>
      <c r="H363" s="38">
        <f t="shared" si="33"/>
        <v>2.515218385360854E-3</v>
      </c>
      <c r="I363" s="38">
        <f t="shared" si="34"/>
        <v>6.8186671794347828E-2</v>
      </c>
      <c r="J363">
        <f t="shared" si="35"/>
        <v>-0.19999999999999996</v>
      </c>
      <c r="K363">
        <f t="shared" si="36"/>
        <v>0.19999999999999996</v>
      </c>
      <c r="L363">
        <f t="shared" si="36"/>
        <v>0.60000000000000009</v>
      </c>
    </row>
    <row r="364" spans="6:12" x14ac:dyDescent="0.3">
      <c r="F364" s="37">
        <f t="shared" si="32"/>
        <v>0.36200000000000027</v>
      </c>
      <c r="G364" s="38">
        <f t="shared" si="31"/>
        <v>-6.3436749736596146E-2</v>
      </c>
      <c r="H364" s="38">
        <f t="shared" si="33"/>
        <v>2.4345360345247175E-3</v>
      </c>
      <c r="I364" s="38">
        <f t="shared" si="34"/>
        <v>6.8305821805645595E-2</v>
      </c>
      <c r="J364">
        <f t="shared" si="35"/>
        <v>-0.19999999999999996</v>
      </c>
      <c r="K364">
        <f t="shared" si="36"/>
        <v>0.19999999999999996</v>
      </c>
      <c r="L364">
        <f t="shared" si="36"/>
        <v>0.60000000000000009</v>
      </c>
    </row>
    <row r="365" spans="6:12" x14ac:dyDescent="0.3">
      <c r="F365" s="37">
        <f t="shared" si="32"/>
        <v>0.36300000000000027</v>
      </c>
      <c r="G365" s="38">
        <f t="shared" si="31"/>
        <v>-6.3717998264920375E-2</v>
      </c>
      <c r="H365" s="38">
        <f t="shared" si="33"/>
        <v>2.3532864349442711E-3</v>
      </c>
      <c r="I365" s="38">
        <f t="shared" si="34"/>
        <v>6.8424571134808959E-2</v>
      </c>
      <c r="J365">
        <f t="shared" si="35"/>
        <v>-0.19999999999999996</v>
      </c>
      <c r="K365">
        <f t="shared" si="36"/>
        <v>0.19999999999999996</v>
      </c>
      <c r="L365">
        <f t="shared" si="36"/>
        <v>0.60000000000000009</v>
      </c>
    </row>
    <row r="366" spans="6:12" x14ac:dyDescent="0.3">
      <c r="F366" s="37">
        <f t="shared" si="32"/>
        <v>0.36400000000000027</v>
      </c>
      <c r="G366" s="38">
        <f t="shared" si="31"/>
        <v>-6.3999982482767712E-2</v>
      </c>
      <c r="H366" s="38">
        <f t="shared" si="33"/>
        <v>2.2714684516415701E-3</v>
      </c>
      <c r="I366" s="38">
        <f t="shared" si="34"/>
        <v>6.8542919386050907E-2</v>
      </c>
      <c r="J366">
        <f t="shared" si="35"/>
        <v>-0.19999999999999996</v>
      </c>
      <c r="K366">
        <f t="shared" si="36"/>
        <v>0.19999999999999996</v>
      </c>
      <c r="L366">
        <f t="shared" si="36"/>
        <v>0.60000000000000009</v>
      </c>
    </row>
    <row r="367" spans="6:12" x14ac:dyDescent="0.3">
      <c r="F367" s="37">
        <f t="shared" si="32"/>
        <v>0.36500000000000027</v>
      </c>
      <c r="G367" s="38">
        <f t="shared" si="31"/>
        <v>-6.4282704274104721E-2</v>
      </c>
      <c r="H367" s="38">
        <f t="shared" si="33"/>
        <v>2.1890809428551511E-3</v>
      </c>
      <c r="I367" s="38">
        <f t="shared" si="34"/>
        <v>6.8660866159815037E-2</v>
      </c>
      <c r="J367">
        <f t="shared" si="35"/>
        <v>-0.19999999999999996</v>
      </c>
      <c r="K367">
        <f t="shared" si="36"/>
        <v>0.19999999999999996</v>
      </c>
      <c r="L367">
        <f t="shared" si="36"/>
        <v>0.60000000000000009</v>
      </c>
    </row>
    <row r="368" spans="6:12" x14ac:dyDescent="0.3">
      <c r="F368" s="37">
        <f t="shared" si="32"/>
        <v>0.36600000000000027</v>
      </c>
      <c r="G368" s="38">
        <f t="shared" si="31"/>
        <v>-6.456616553275496E-2</v>
      </c>
      <c r="H368" s="38">
        <f t="shared" si="33"/>
        <v>2.1061227600012999E-3</v>
      </c>
      <c r="I368" s="38">
        <f t="shared" si="34"/>
        <v>6.8778411052757601E-2</v>
      </c>
      <c r="J368">
        <f t="shared" si="35"/>
        <v>-0.19999999999999996</v>
      </c>
      <c r="K368">
        <f t="shared" si="36"/>
        <v>0.19999999999999996</v>
      </c>
      <c r="L368">
        <f t="shared" si="36"/>
        <v>0.60000000000000009</v>
      </c>
    </row>
    <row r="369" spans="6:12" x14ac:dyDescent="0.3">
      <c r="F369" s="37">
        <f t="shared" si="32"/>
        <v>0.36700000000000027</v>
      </c>
      <c r="G369" s="38">
        <f t="shared" si="31"/>
        <v>-6.4850368162458094E-2</v>
      </c>
      <c r="H369" s="38">
        <f t="shared" si="33"/>
        <v>2.0225927476353878E-3</v>
      </c>
      <c r="I369" s="38">
        <f t="shared" si="34"/>
        <v>6.8895553657728884E-2</v>
      </c>
      <c r="J369">
        <f t="shared" si="35"/>
        <v>-0.19999999999999996</v>
      </c>
      <c r="K369">
        <f t="shared" si="36"/>
        <v>0.19999999999999996</v>
      </c>
      <c r="L369">
        <f t="shared" si="36"/>
        <v>0.60000000000000009</v>
      </c>
    </row>
    <row r="370" spans="6:12" x14ac:dyDescent="0.3">
      <c r="F370" s="37">
        <f t="shared" si="32"/>
        <v>0.36800000000000027</v>
      </c>
      <c r="G370" s="38">
        <f t="shared" si="31"/>
        <v>-6.5135314076930129E-2</v>
      </c>
      <c r="H370" s="38">
        <f t="shared" si="33"/>
        <v>1.9384897434124165E-3</v>
      </c>
      <c r="I370" s="38">
        <f t="shared" si="34"/>
        <v>6.9012293563754989E-2</v>
      </c>
      <c r="J370">
        <f t="shared" si="35"/>
        <v>-0.19999999999999996</v>
      </c>
      <c r="K370">
        <f t="shared" si="36"/>
        <v>0.19999999999999996</v>
      </c>
      <c r="L370">
        <f t="shared" si="36"/>
        <v>0.60000000000000009</v>
      </c>
    </row>
    <row r="371" spans="6:12" x14ac:dyDescent="0.3">
      <c r="F371" s="37">
        <f t="shared" si="32"/>
        <v>0.36900000000000027</v>
      </c>
      <c r="G371" s="38">
        <f t="shared" si="31"/>
        <v>-6.5421005199923471E-2</v>
      </c>
      <c r="H371" s="38">
        <f t="shared" si="33"/>
        <v>1.8538125780476755E-3</v>
      </c>
      <c r="I371" s="38">
        <f t="shared" si="34"/>
        <v>6.9128630356018891E-2</v>
      </c>
      <c r="J371">
        <f t="shared" si="35"/>
        <v>-0.19999999999999996</v>
      </c>
      <c r="K371">
        <f t="shared" si="36"/>
        <v>0.19999999999999996</v>
      </c>
      <c r="L371">
        <f t="shared" si="36"/>
        <v>0.60000000000000009</v>
      </c>
    </row>
    <row r="372" spans="6:12" x14ac:dyDescent="0.3">
      <c r="F372" s="37">
        <f t="shared" si="32"/>
        <v>0.37000000000000027</v>
      </c>
      <c r="G372" s="38">
        <f t="shared" si="31"/>
        <v>-6.5707443465288354E-2</v>
      </c>
      <c r="H372" s="38">
        <f t="shared" si="33"/>
        <v>1.7685600752767178E-3</v>
      </c>
      <c r="I372" s="38">
        <f t="shared" si="34"/>
        <v>6.9244563615841803E-2</v>
      </c>
      <c r="J372">
        <f t="shared" si="35"/>
        <v>-0.19999999999999996</v>
      </c>
      <c r="K372">
        <f t="shared" si="36"/>
        <v>0.19999999999999996</v>
      </c>
      <c r="L372">
        <f t="shared" si="36"/>
        <v>0.60000000000000009</v>
      </c>
    </row>
    <row r="373" spans="6:12" x14ac:dyDescent="0.3">
      <c r="F373" s="37">
        <f t="shared" si="32"/>
        <v>0.37100000000000027</v>
      </c>
      <c r="G373" s="38">
        <f t="shared" si="31"/>
        <v>-6.599463081703362E-2</v>
      </c>
      <c r="H373" s="38">
        <f t="shared" si="33"/>
        <v>1.6827310518151423E-3</v>
      </c>
      <c r="I373" s="38">
        <f t="shared" si="34"/>
        <v>6.936009292066396E-2</v>
      </c>
      <c r="J373">
        <f t="shared" si="35"/>
        <v>-0.19999999999999996</v>
      </c>
      <c r="K373">
        <f t="shared" si="36"/>
        <v>0.19999999999999996</v>
      </c>
      <c r="L373">
        <f t="shared" si="36"/>
        <v>0.60000000000000009</v>
      </c>
    </row>
    <row r="374" spans="6:12" x14ac:dyDescent="0.3">
      <c r="F374" s="37">
        <f t="shared" si="32"/>
        <v>0.37200000000000027</v>
      </c>
      <c r="G374" s="38">
        <f t="shared" si="31"/>
        <v>-6.6282569209389242E-2</v>
      </c>
      <c r="H374" s="38">
        <f t="shared" si="33"/>
        <v>1.5963243173181541E-3</v>
      </c>
      <c r="I374" s="38">
        <f t="shared" si="34"/>
        <v>6.9475217844025591E-2</v>
      </c>
      <c r="J374">
        <f t="shared" si="35"/>
        <v>-0.19999999999999996</v>
      </c>
      <c r="K374">
        <f t="shared" si="36"/>
        <v>0.19999999999999996</v>
      </c>
      <c r="L374">
        <f t="shared" si="36"/>
        <v>0.60000000000000009</v>
      </c>
    </row>
    <row r="375" spans="6:12" x14ac:dyDescent="0.3">
      <c r="F375" s="37">
        <f t="shared" si="32"/>
        <v>0.37300000000000028</v>
      </c>
      <c r="G375" s="38">
        <f t="shared" si="31"/>
        <v>-6.6571260606868132E-2</v>
      </c>
      <c r="H375" s="38">
        <f t="shared" si="33"/>
        <v>1.5093386743396109E-3</v>
      </c>
      <c r="I375" s="38">
        <f t="shared" si="34"/>
        <v>6.958993795554741E-2</v>
      </c>
      <c r="J375">
        <f t="shared" si="35"/>
        <v>-0.19999999999999996</v>
      </c>
      <c r="K375">
        <f t="shared" si="36"/>
        <v>0.19999999999999996</v>
      </c>
      <c r="L375">
        <f t="shared" si="36"/>
        <v>0.60000000000000009</v>
      </c>
    </row>
    <row r="376" spans="6:12" x14ac:dyDescent="0.3">
      <c r="F376" s="37">
        <f t="shared" si="32"/>
        <v>0.37400000000000028</v>
      </c>
      <c r="G376" s="38">
        <f t="shared" si="31"/>
        <v>-6.6860706984329638E-2</v>
      </c>
      <c r="H376" s="38">
        <f t="shared" si="33"/>
        <v>1.4217729182908062E-3</v>
      </c>
      <c r="I376" s="38">
        <f t="shared" si="34"/>
        <v>6.9704252820911292E-2</v>
      </c>
      <c r="J376">
        <f t="shared" si="35"/>
        <v>-0.19999999999999996</v>
      </c>
      <c r="K376">
        <f t="shared" si="36"/>
        <v>0.19999999999999996</v>
      </c>
      <c r="L376">
        <f t="shared" si="36"/>
        <v>0.60000000000000009</v>
      </c>
    </row>
    <row r="377" spans="6:12" x14ac:dyDescent="0.3">
      <c r="F377" s="37">
        <f t="shared" si="32"/>
        <v>0.37500000000000028</v>
      </c>
      <c r="G377" s="38">
        <f t="shared" si="31"/>
        <v>-6.7150910327042346E-2</v>
      </c>
      <c r="H377" s="38">
        <f t="shared" si="33"/>
        <v>1.3336258373989329E-3</v>
      </c>
      <c r="I377" s="38">
        <f t="shared" si="34"/>
        <v>6.9818162001840239E-2</v>
      </c>
      <c r="J377">
        <f t="shared" si="35"/>
        <v>-0.19999999999999996</v>
      </c>
      <c r="K377">
        <f t="shared" si="36"/>
        <v>0.19999999999999996</v>
      </c>
      <c r="L377">
        <f t="shared" si="36"/>
        <v>0.60000000000000009</v>
      </c>
    </row>
    <row r="378" spans="6:12" x14ac:dyDescent="0.3">
      <c r="F378" s="37">
        <f t="shared" si="32"/>
        <v>0.37600000000000028</v>
      </c>
      <c r="G378" s="38">
        <f t="shared" si="31"/>
        <v>-6.7441872630748689E-2</v>
      </c>
      <c r="H378" s="38">
        <f t="shared" si="33"/>
        <v>1.2448962126650476E-3</v>
      </c>
      <c r="I378" s="38">
        <f t="shared" si="34"/>
        <v>6.993166505607884E-2</v>
      </c>
      <c r="J378">
        <f t="shared" si="35"/>
        <v>-0.19999999999999996</v>
      </c>
      <c r="K378">
        <f t="shared" si="36"/>
        <v>0.19999999999999996</v>
      </c>
      <c r="L378">
        <f t="shared" si="36"/>
        <v>0.60000000000000009</v>
      </c>
    </row>
    <row r="379" spans="6:12" x14ac:dyDescent="0.3">
      <c r="F379" s="37">
        <f t="shared" si="32"/>
        <v>0.37700000000000028</v>
      </c>
      <c r="G379" s="38">
        <f t="shared" si="31"/>
        <v>-6.773359590172881E-2</v>
      </c>
      <c r="H379" s="38">
        <f t="shared" si="33"/>
        <v>1.1555828178220207E-3</v>
      </c>
      <c r="I379" s="38">
        <f t="shared" si="34"/>
        <v>7.0044761537372907E-2</v>
      </c>
      <c r="J379">
        <f t="shared" si="35"/>
        <v>-0.19999999999999996</v>
      </c>
      <c r="K379">
        <f t="shared" si="36"/>
        <v>0.19999999999999996</v>
      </c>
      <c r="L379">
        <f t="shared" si="36"/>
        <v>0.60000000000000009</v>
      </c>
    </row>
    <row r="380" spans="6:12" x14ac:dyDescent="0.3">
      <c r="F380" s="37">
        <f t="shared" si="32"/>
        <v>0.37800000000000028</v>
      </c>
      <c r="G380" s="38">
        <f t="shared" si="31"/>
        <v>-6.8026082156866063E-2</v>
      </c>
      <c r="H380" s="38">
        <f t="shared" si="33"/>
        <v>1.0656844192916404E-3</v>
      </c>
      <c r="I380" s="38">
        <f t="shared" si="34"/>
        <v>7.01574509954494E-2</v>
      </c>
      <c r="J380">
        <f t="shared" si="35"/>
        <v>-0.19999999999999996</v>
      </c>
      <c r="K380">
        <f t="shared" si="36"/>
        <v>0.19999999999999996</v>
      </c>
      <c r="L380">
        <f t="shared" si="36"/>
        <v>0.60000000000000009</v>
      </c>
    </row>
    <row r="381" spans="6:12" x14ac:dyDescent="0.3">
      <c r="F381" s="37">
        <f t="shared" si="32"/>
        <v>0.37900000000000028</v>
      </c>
      <c r="G381" s="38">
        <f t="shared" si="31"/>
        <v>-6.8319333423712034E-2</v>
      </c>
      <c r="H381" s="38">
        <f t="shared" si="33"/>
        <v>9.7519977614189679E-4</v>
      </c>
      <c r="I381" s="38">
        <f t="shared" si="34"/>
        <v>7.0269732975995897E-2</v>
      </c>
      <c r="J381">
        <f t="shared" si="35"/>
        <v>-0.19999999999999996</v>
      </c>
      <c r="K381">
        <f t="shared" si="36"/>
        <v>0.19999999999999996</v>
      </c>
      <c r="L381">
        <f t="shared" si="36"/>
        <v>0.60000000000000009</v>
      </c>
    </row>
    <row r="382" spans="6:12" x14ac:dyDescent="0.3">
      <c r="F382" s="37">
        <f t="shared" si="32"/>
        <v>0.38000000000000028</v>
      </c>
      <c r="G382" s="38">
        <f t="shared" si="31"/>
        <v>-6.8613351740553163E-2</v>
      </c>
      <c r="H382" s="38">
        <f t="shared" si="33"/>
        <v>8.8412764004341948E-4</v>
      </c>
      <c r="I382" s="38">
        <f t="shared" si="34"/>
        <v>7.038160702064003E-2</v>
      </c>
      <c r="J382">
        <f t="shared" si="35"/>
        <v>-0.19999999999999996</v>
      </c>
      <c r="K382">
        <f t="shared" si="36"/>
        <v>0.19999999999999996</v>
      </c>
      <c r="L382">
        <f t="shared" si="36"/>
        <v>0.60000000000000009</v>
      </c>
    </row>
    <row r="383" spans="6:12" x14ac:dyDescent="0.3">
      <c r="F383" s="37">
        <f t="shared" si="32"/>
        <v>0.38100000000000028</v>
      </c>
      <c r="G383" s="38">
        <f t="shared" si="31"/>
        <v>-6.8908139156476755E-2</v>
      </c>
      <c r="H383" s="38">
        <f t="shared" si="33"/>
        <v>7.9246675522592902E-4</v>
      </c>
      <c r="I383" s="38">
        <f t="shared" si="34"/>
        <v>7.0493072666928669E-2</v>
      </c>
      <c r="J383">
        <f t="shared" si="35"/>
        <v>-0.19999999999999996</v>
      </c>
      <c r="K383">
        <f t="shared" si="36"/>
        <v>0.19999999999999996</v>
      </c>
      <c r="L383">
        <f t="shared" si="36"/>
        <v>0.60000000000000009</v>
      </c>
    </row>
    <row r="384" spans="6:12" x14ac:dyDescent="0.3">
      <c r="F384" s="37">
        <f t="shared" si="32"/>
        <v>0.38200000000000028</v>
      </c>
      <c r="G384" s="38">
        <f t="shared" si="31"/>
        <v>-6.9203697731438751E-2</v>
      </c>
      <c r="H384" s="38">
        <f t="shared" si="33"/>
        <v>7.002158584340501E-4</v>
      </c>
      <c r="I384" s="38">
        <f t="shared" si="34"/>
        <v>7.0604129448306893E-2</v>
      </c>
      <c r="J384">
        <f t="shared" si="35"/>
        <v>-0.19999999999999996</v>
      </c>
      <c r="K384">
        <f t="shared" si="36"/>
        <v>0.19999999999999996</v>
      </c>
      <c r="L384">
        <f t="shared" si="36"/>
        <v>0.60000000000000009</v>
      </c>
    </row>
    <row r="385" spans="6:12" x14ac:dyDescent="0.3">
      <c r="F385" s="37">
        <f t="shared" si="32"/>
        <v>0.38300000000000028</v>
      </c>
      <c r="G385" s="38">
        <f t="shared" si="31"/>
        <v>-6.9500029536330804E-2</v>
      </c>
      <c r="H385" s="38">
        <f t="shared" si="33"/>
        <v>6.0737367888301363E-4</v>
      </c>
      <c r="I385" s="38">
        <f t="shared" si="34"/>
        <v>7.0714776894096859E-2</v>
      </c>
      <c r="J385">
        <f t="shared" si="35"/>
        <v>-0.19999999999999996</v>
      </c>
      <c r="K385">
        <f t="shared" si="36"/>
        <v>0.19999999999999996</v>
      </c>
      <c r="L385">
        <f t="shared" si="36"/>
        <v>0.60000000000000009</v>
      </c>
    </row>
    <row r="386" spans="6:12" x14ac:dyDescent="0.3">
      <c r="F386" s="37">
        <f t="shared" si="32"/>
        <v>0.38400000000000029</v>
      </c>
      <c r="G386" s="38">
        <f t="shared" si="31"/>
        <v>-6.9797136653049235E-2</v>
      </c>
      <c r="H386" s="38">
        <f t="shared" si="33"/>
        <v>5.1393893821354009E-4</v>
      </c>
      <c r="I386" s="38">
        <f t="shared" si="34"/>
        <v>7.0825014529476343E-2</v>
      </c>
      <c r="J386">
        <f t="shared" si="35"/>
        <v>-0.19999999999999996</v>
      </c>
      <c r="K386">
        <f t="shared" si="36"/>
        <v>0.19999999999999996</v>
      </c>
      <c r="L386">
        <f t="shared" si="36"/>
        <v>0.60000000000000009</v>
      </c>
    </row>
    <row r="387" spans="6:12" x14ac:dyDescent="0.3">
      <c r="F387" s="37">
        <f t="shared" si="32"/>
        <v>0.38500000000000029</v>
      </c>
      <c r="G387" s="38">
        <f t="shared" ref="G387:G450" si="37">+$B$4*LOG(1+$F387*$B$2)+(1-$B$4)*LOG(1-$F387*$B$3)</f>
        <v>-7.0095021174563066E-2</v>
      </c>
      <c r="H387" s="38">
        <f t="shared" si="33"/>
        <v>4.1991035044708358E-4</v>
      </c>
      <c r="I387" s="38">
        <f t="shared" si="34"/>
        <v>7.0934841875457275E-2</v>
      </c>
      <c r="J387">
        <f t="shared" si="35"/>
        <v>-0.19999999999999996</v>
      </c>
      <c r="K387">
        <f t="shared" si="36"/>
        <v>0.19999999999999996</v>
      </c>
      <c r="L387">
        <f t="shared" si="36"/>
        <v>0.60000000000000009</v>
      </c>
    </row>
    <row r="388" spans="6:12" x14ac:dyDescent="0.3">
      <c r="F388" s="37">
        <f t="shared" ref="F388:F451" si="38">F387+0.001</f>
        <v>0.38600000000000029</v>
      </c>
      <c r="G388" s="38">
        <f t="shared" si="37"/>
        <v>-7.0393685204984319E-2</v>
      </c>
      <c r="H388" s="38">
        <f t="shared" ref="H388:H451" si="39">+$C$4*LOG(1+$F388*$C$2)+(1-$C$4)*LOG(1-$F388*$C$3)</f>
        <v>3.2528662193979929E-4</v>
      </c>
      <c r="I388" s="38">
        <f t="shared" ref="I388:I451" si="40">+$D$4*LOG(1+$F388*$D$2)+(1-$D$4)*LOG(1-$F388*$D$3)</f>
        <v>7.1044258448863945E-2</v>
      </c>
      <c r="J388">
        <f t="shared" ref="J388:J451" si="41">+(B$4*B$2-(1-B$4)*B$3)/(B$2*B$3)</f>
        <v>-0.19999999999999996</v>
      </c>
      <c r="K388">
        <f t="shared" ref="K388:L451" si="42">+(C$4*C$2-(1-C$4)*C$3)/(C$2*C$3)</f>
        <v>0.19999999999999996</v>
      </c>
      <c r="L388">
        <f t="shared" si="42"/>
        <v>0.60000000000000009</v>
      </c>
    </row>
    <row r="389" spans="6:12" x14ac:dyDescent="0.3">
      <c r="F389" s="37">
        <f t="shared" si="38"/>
        <v>0.38700000000000029</v>
      </c>
      <c r="G389" s="38">
        <f t="shared" si="37"/>
        <v>-7.0693130859637077E-2</v>
      </c>
      <c r="H389" s="38">
        <f t="shared" si="39"/>
        <v>2.3006645133691328E-4</v>
      </c>
      <c r="I389" s="38">
        <f t="shared" si="40"/>
        <v>7.1153263762310959E-2</v>
      </c>
      <c r="J389">
        <f t="shared" si="41"/>
        <v>-0.19999999999999996</v>
      </c>
      <c r="K389">
        <f t="shared" si="42"/>
        <v>0.19999999999999996</v>
      </c>
      <c r="L389">
        <f t="shared" si="42"/>
        <v>0.60000000000000009</v>
      </c>
    </row>
    <row r="390" spans="6:12" x14ac:dyDescent="0.3">
      <c r="F390" s="37">
        <f t="shared" si="38"/>
        <v>0.38800000000000029</v>
      </c>
      <c r="G390" s="38">
        <f t="shared" si="37"/>
        <v>-7.0993360265128924E-2</v>
      </c>
      <c r="H390" s="38">
        <f t="shared" si="39"/>
        <v>1.3424852952609312E-4</v>
      </c>
      <c r="I390" s="38">
        <f t="shared" si="40"/>
        <v>7.126185732418118E-2</v>
      </c>
      <c r="J390">
        <f t="shared" si="41"/>
        <v>-0.19999999999999996</v>
      </c>
      <c r="K390">
        <f t="shared" si="42"/>
        <v>0.19999999999999996</v>
      </c>
      <c r="L390">
        <f t="shared" si="42"/>
        <v>0.60000000000000009</v>
      </c>
    </row>
    <row r="391" spans="6:12" x14ac:dyDescent="0.3">
      <c r="F391" s="37">
        <f t="shared" si="38"/>
        <v>0.38900000000000029</v>
      </c>
      <c r="G391" s="38">
        <f t="shared" si="37"/>
        <v>-7.129437555942128E-2</v>
      </c>
      <c r="H391" s="38">
        <f t="shared" si="39"/>
        <v>3.7831539591012819E-5</v>
      </c>
      <c r="I391" s="38">
        <f t="shared" si="40"/>
        <v>7.1370038638603334E-2</v>
      </c>
      <c r="J391">
        <f t="shared" si="41"/>
        <v>-0.19999999999999996</v>
      </c>
      <c r="K391">
        <f t="shared" si="42"/>
        <v>0.19999999999999996</v>
      </c>
      <c r="L391">
        <f t="shared" si="42"/>
        <v>0.60000000000000009</v>
      </c>
    </row>
    <row r="392" spans="6:12" x14ac:dyDescent="0.3">
      <c r="F392" s="37">
        <f t="shared" si="38"/>
        <v>0.39000000000000029</v>
      </c>
      <c r="G392" s="38">
        <f t="shared" si="37"/>
        <v>-7.159617889190184E-2</v>
      </c>
      <c r="H392" s="38">
        <f t="shared" si="39"/>
        <v>-5.918584323619247E-5</v>
      </c>
      <c r="I392" s="38">
        <f t="shared" si="40"/>
        <v>7.1477807205429525E-2</v>
      </c>
      <c r="J392">
        <f t="shared" si="41"/>
        <v>-0.19999999999999996</v>
      </c>
      <c r="K392">
        <f t="shared" si="42"/>
        <v>0.19999999999999996</v>
      </c>
      <c r="L392">
        <f t="shared" si="42"/>
        <v>0.60000000000000009</v>
      </c>
    </row>
    <row r="393" spans="6:12" x14ac:dyDescent="0.3">
      <c r="F393" s="37">
        <f t="shared" si="38"/>
        <v>0.39100000000000029</v>
      </c>
      <c r="G393" s="38">
        <f t="shared" si="37"/>
        <v>-7.1898772423456297E-2</v>
      </c>
      <c r="H393" s="38">
        <f t="shared" si="39"/>
        <v>-1.5680495162204156E-4</v>
      </c>
      <c r="I393" s="38">
        <f t="shared" si="40"/>
        <v>7.1585162520212214E-2</v>
      </c>
      <c r="J393">
        <f t="shared" si="41"/>
        <v>-0.19999999999999996</v>
      </c>
      <c r="K393">
        <f t="shared" si="42"/>
        <v>0.19999999999999996</v>
      </c>
      <c r="L393">
        <f t="shared" si="42"/>
        <v>0.60000000000000009</v>
      </c>
    </row>
    <row r="394" spans="6:12" x14ac:dyDescent="0.3">
      <c r="F394" s="37">
        <f t="shared" si="38"/>
        <v>0.39200000000000029</v>
      </c>
      <c r="G394" s="38">
        <f t="shared" si="37"/>
        <v>-7.220215832654181E-2</v>
      </c>
      <c r="H394" s="38">
        <f t="shared" si="39"/>
        <v>-2.5502712618007128E-4</v>
      </c>
      <c r="I394" s="38">
        <f t="shared" si="40"/>
        <v>7.1692104074181695E-2</v>
      </c>
      <c r="J394">
        <f t="shared" si="41"/>
        <v>-0.19999999999999996</v>
      </c>
      <c r="K394">
        <f t="shared" si="42"/>
        <v>0.19999999999999996</v>
      </c>
      <c r="L394">
        <f t="shared" si="42"/>
        <v>0.60000000000000009</v>
      </c>
    </row>
    <row r="395" spans="6:12" x14ac:dyDescent="0.3">
      <c r="F395" s="37">
        <f t="shared" si="38"/>
        <v>0.39300000000000029</v>
      </c>
      <c r="G395" s="38">
        <f t="shared" si="37"/>
        <v>-7.2506338785260138E-2</v>
      </c>
      <c r="H395" s="38">
        <f t="shared" si="39"/>
        <v>-3.5385371551892308E-4</v>
      </c>
      <c r="I395" s="38">
        <f t="shared" si="40"/>
        <v>7.1798631354222334E-2</v>
      </c>
      <c r="J395">
        <f t="shared" si="41"/>
        <v>-0.19999999999999996</v>
      </c>
      <c r="K395">
        <f t="shared" si="42"/>
        <v>0.19999999999999996</v>
      </c>
      <c r="L395">
        <f t="shared" si="42"/>
        <v>0.60000000000000009</v>
      </c>
    </row>
    <row r="396" spans="6:12" x14ac:dyDescent="0.3">
      <c r="F396" s="37">
        <f t="shared" si="38"/>
        <v>0.39400000000000029</v>
      </c>
      <c r="G396" s="38">
        <f t="shared" si="37"/>
        <v>-7.2811315995432113E-2</v>
      </c>
      <c r="H396" s="38">
        <f t="shared" si="39"/>
        <v>-4.532860762911789E-4</v>
      </c>
      <c r="I396" s="38">
        <f t="shared" si="40"/>
        <v>7.1904743842849783E-2</v>
      </c>
      <c r="J396">
        <f t="shared" si="41"/>
        <v>-0.19999999999999996</v>
      </c>
      <c r="K396">
        <f t="shared" si="42"/>
        <v>0.19999999999999996</v>
      </c>
      <c r="L396">
        <f t="shared" si="42"/>
        <v>0.60000000000000009</v>
      </c>
    </row>
    <row r="397" spans="6:12" x14ac:dyDescent="0.3">
      <c r="F397" s="37">
        <f t="shared" si="38"/>
        <v>0.3950000000000003</v>
      </c>
      <c r="G397" s="38">
        <f t="shared" si="37"/>
        <v>-7.3117092164672201E-2</v>
      </c>
      <c r="H397" s="38">
        <f t="shared" si="39"/>
        <v>-5.5332557324266896E-4</v>
      </c>
      <c r="I397" s="38">
        <f t="shared" si="40"/>
        <v>7.2010441018186905E-2</v>
      </c>
      <c r="J397">
        <f t="shared" si="41"/>
        <v>-0.19999999999999996</v>
      </c>
      <c r="K397">
        <f t="shared" si="42"/>
        <v>0.19999999999999996</v>
      </c>
      <c r="L397">
        <f t="shared" si="42"/>
        <v>0.60000000000000009</v>
      </c>
    </row>
    <row r="398" spans="6:12" x14ac:dyDescent="0.3">
      <c r="F398" s="37">
        <f t="shared" si="38"/>
        <v>0.3960000000000003</v>
      </c>
      <c r="G398" s="38">
        <f t="shared" si="37"/>
        <v>-7.3423669512464068E-2</v>
      </c>
      <c r="H398" s="38">
        <f t="shared" si="39"/>
        <v>-6.5397357926193223E-4</v>
      </c>
      <c r="I398" s="38">
        <f t="shared" si="40"/>
        <v>7.2115722353940259E-2</v>
      </c>
      <c r="J398">
        <f t="shared" si="41"/>
        <v>-0.19999999999999996</v>
      </c>
      <c r="K398">
        <f t="shared" si="42"/>
        <v>0.19999999999999996</v>
      </c>
      <c r="L398">
        <f t="shared" si="42"/>
        <v>0.60000000000000009</v>
      </c>
    </row>
    <row r="399" spans="6:12" x14ac:dyDescent="0.3">
      <c r="F399" s="37">
        <f t="shared" si="38"/>
        <v>0.3970000000000003</v>
      </c>
      <c r="G399" s="38">
        <f t="shared" si="37"/>
        <v>-7.3731050270236534E-2</v>
      </c>
      <c r="H399" s="38">
        <f t="shared" si="39"/>
        <v>-7.5523147543037072E-4</v>
      </c>
      <c r="I399" s="38">
        <f t="shared" si="40"/>
        <v>7.2220587319375806E-2</v>
      </c>
      <c r="J399">
        <f t="shared" si="41"/>
        <v>-0.19999999999999996</v>
      </c>
      <c r="K399">
        <f t="shared" si="42"/>
        <v>0.19999999999999996</v>
      </c>
      <c r="L399">
        <f t="shared" si="42"/>
        <v>0.60000000000000009</v>
      </c>
    </row>
    <row r="400" spans="6:12" x14ac:dyDescent="0.3">
      <c r="F400" s="37">
        <f t="shared" si="38"/>
        <v>0.3980000000000003</v>
      </c>
      <c r="G400" s="38">
        <f t="shared" si="37"/>
        <v>-7.4039236681440329E-2</v>
      </c>
      <c r="H400" s="38">
        <f t="shared" si="39"/>
        <v>-8.5710065107266753E-4</v>
      </c>
      <c r="I400" s="38">
        <f t="shared" si="40"/>
        <v>7.2325035379295036E-2</v>
      </c>
      <c r="J400">
        <f t="shared" si="41"/>
        <v>-0.19999999999999996</v>
      </c>
      <c r="K400">
        <f t="shared" si="42"/>
        <v>0.19999999999999996</v>
      </c>
      <c r="L400">
        <f t="shared" si="42"/>
        <v>0.60000000000000009</v>
      </c>
    </row>
    <row r="401" spans="6:12" x14ac:dyDescent="0.3">
      <c r="F401" s="37">
        <f t="shared" si="38"/>
        <v>0.3990000000000003</v>
      </c>
      <c r="G401" s="38">
        <f t="shared" si="37"/>
        <v>-7.4348231001625312E-2</v>
      </c>
      <c r="H401" s="38">
        <f t="shared" si="39"/>
        <v>-9.5958250380764887E-4</v>
      </c>
      <c r="I401" s="38">
        <f t="shared" si="40"/>
        <v>7.2429065994010056E-2</v>
      </c>
      <c r="J401">
        <f t="shared" si="41"/>
        <v>-0.19999999999999996</v>
      </c>
      <c r="K401">
        <f t="shared" si="42"/>
        <v>0.19999999999999996</v>
      </c>
      <c r="L401">
        <f t="shared" si="42"/>
        <v>0.60000000000000009</v>
      </c>
    </row>
    <row r="402" spans="6:12" x14ac:dyDescent="0.3">
      <c r="F402" s="37">
        <f t="shared" si="38"/>
        <v>0.4000000000000003</v>
      </c>
      <c r="G402" s="38">
        <f t="shared" si="37"/>
        <v>-7.465803549851871E-2</v>
      </c>
      <c r="H402" s="38">
        <f t="shared" si="39"/>
        <v>-1.0626784395997707E-3</v>
      </c>
      <c r="I402" s="38">
        <f t="shared" si="40"/>
        <v>7.2532678619319224E-2</v>
      </c>
      <c r="J402">
        <f t="shared" si="41"/>
        <v>-0.19999999999999996</v>
      </c>
      <c r="K402">
        <f t="shared" si="42"/>
        <v>0.19999999999999996</v>
      </c>
      <c r="L402">
        <f t="shared" si="42"/>
        <v>0.60000000000000009</v>
      </c>
    </row>
    <row r="403" spans="6:12" x14ac:dyDescent="0.3">
      <c r="F403" s="37">
        <f t="shared" si="38"/>
        <v>0.4010000000000003</v>
      </c>
      <c r="G403" s="38">
        <f t="shared" si="37"/>
        <v>-7.4968652452103393E-2</v>
      </c>
      <c r="H403" s="38">
        <f t="shared" si="39"/>
        <v>-1.1663898728107164E-3</v>
      </c>
      <c r="I403" s="38">
        <f t="shared" si="40"/>
        <v>7.2635872706482002E-2</v>
      </c>
      <c r="J403">
        <f t="shared" si="41"/>
        <v>-0.19999999999999996</v>
      </c>
      <c r="K403">
        <f t="shared" si="42"/>
        <v>0.19999999999999996</v>
      </c>
      <c r="L403">
        <f t="shared" si="42"/>
        <v>0.60000000000000009</v>
      </c>
    </row>
    <row r="404" spans="6:12" x14ac:dyDescent="0.3">
      <c r="F404" s="37">
        <f t="shared" si="38"/>
        <v>0.4020000000000003</v>
      </c>
      <c r="G404" s="38">
        <f t="shared" si="37"/>
        <v>-7.5280084154697641E-2</v>
      </c>
      <c r="H404" s="38">
        <f t="shared" si="39"/>
        <v>-1.2707182262517852E-3</v>
      </c>
      <c r="I404" s="38">
        <f t="shared" si="40"/>
        <v>7.2738647702194098E-2</v>
      </c>
      <c r="J404">
        <f t="shared" si="41"/>
        <v>-0.19999999999999996</v>
      </c>
      <c r="K404">
        <f t="shared" si="42"/>
        <v>0.19999999999999996</v>
      </c>
      <c r="L404">
        <f t="shared" si="42"/>
        <v>0.60000000000000009</v>
      </c>
    </row>
    <row r="405" spans="6:12" x14ac:dyDescent="0.3">
      <c r="F405" s="37">
        <f t="shared" si="38"/>
        <v>0.4030000000000003</v>
      </c>
      <c r="G405" s="38">
        <f t="shared" si="37"/>
        <v>-7.5592332911034649E-2</v>
      </c>
      <c r="H405" s="38">
        <f t="shared" si="39"/>
        <v>-1.3756649312364477E-3</v>
      </c>
      <c r="I405" s="38">
        <f t="shared" si="40"/>
        <v>7.2841003048561781E-2</v>
      </c>
      <c r="J405">
        <f t="shared" si="41"/>
        <v>-0.19999999999999996</v>
      </c>
      <c r="K405">
        <f t="shared" si="42"/>
        <v>0.19999999999999996</v>
      </c>
      <c r="L405">
        <f t="shared" si="42"/>
        <v>0.60000000000000009</v>
      </c>
    </row>
    <row r="406" spans="6:12" x14ac:dyDescent="0.3">
      <c r="F406" s="37">
        <f t="shared" si="38"/>
        <v>0.4040000000000003</v>
      </c>
      <c r="G406" s="38">
        <f t="shared" si="37"/>
        <v>-7.5905401038343645E-2</v>
      </c>
      <c r="H406" s="38">
        <f t="shared" si="39"/>
        <v>-1.4812314276335808E-3</v>
      </c>
      <c r="I406" s="38">
        <f t="shared" si="40"/>
        <v>7.2942938183076511E-2</v>
      </c>
      <c r="J406">
        <f t="shared" si="41"/>
        <v>-0.19999999999999996</v>
      </c>
      <c r="K406">
        <f t="shared" si="42"/>
        <v>0.19999999999999996</v>
      </c>
      <c r="L406">
        <f t="shared" si="42"/>
        <v>0.60000000000000009</v>
      </c>
    </row>
    <row r="407" spans="6:12" x14ac:dyDescent="0.3">
      <c r="F407" s="37">
        <f t="shared" si="38"/>
        <v>0.4050000000000003</v>
      </c>
      <c r="G407" s="38">
        <f t="shared" si="37"/>
        <v>-7.6219290866430853E-2</v>
      </c>
      <c r="H407" s="38">
        <f t="shared" si="39"/>
        <v>-1.5874191639209806E-3</v>
      </c>
      <c r="I407" s="38">
        <f t="shared" si="40"/>
        <v>7.3044452538588905E-2</v>
      </c>
      <c r="J407">
        <f t="shared" si="41"/>
        <v>-0.19999999999999996</v>
      </c>
      <c r="K407">
        <f t="shared" si="42"/>
        <v>0.19999999999999996</v>
      </c>
      <c r="L407">
        <f t="shared" si="42"/>
        <v>0.60000000000000009</v>
      </c>
    </row>
    <row r="408" spans="6:12" x14ac:dyDescent="0.3">
      <c r="F408" s="37">
        <f t="shared" si="38"/>
        <v>0.40600000000000031</v>
      </c>
      <c r="G408" s="38">
        <f t="shared" si="37"/>
        <v>-7.6534004737761924E-2</v>
      </c>
      <c r="H408" s="38">
        <f t="shared" si="39"/>
        <v>-1.6942295972395272E-3</v>
      </c>
      <c r="I408" s="38">
        <f t="shared" si="40"/>
        <v>7.3145545543282869E-2</v>
      </c>
      <c r="J408">
        <f t="shared" si="41"/>
        <v>-0.19999999999999996</v>
      </c>
      <c r="K408">
        <f t="shared" si="42"/>
        <v>0.19999999999999996</v>
      </c>
      <c r="L408">
        <f t="shared" si="42"/>
        <v>0.60000000000000009</v>
      </c>
    </row>
    <row r="409" spans="6:12" x14ac:dyDescent="0.3">
      <c r="F409" s="37">
        <f t="shared" si="38"/>
        <v>0.40700000000000031</v>
      </c>
      <c r="G409" s="38">
        <f t="shared" si="37"/>
        <v>-7.684954500754422E-2</v>
      </c>
      <c r="H409" s="38">
        <f t="shared" si="39"/>
        <v>-1.8016641934475719E-3</v>
      </c>
      <c r="I409" s="38">
        <f t="shared" si="40"/>
        <v>7.3246216620649118E-2</v>
      </c>
      <c r="J409">
        <f t="shared" si="41"/>
        <v>-0.19999999999999996</v>
      </c>
      <c r="K409">
        <f t="shared" si="42"/>
        <v>0.19999999999999996</v>
      </c>
      <c r="L409">
        <f t="shared" si="42"/>
        <v>0.60000000000000009</v>
      </c>
    </row>
    <row r="410" spans="6:12" x14ac:dyDescent="0.3">
      <c r="F410" s="37">
        <f t="shared" si="38"/>
        <v>0.40800000000000031</v>
      </c>
      <c r="G410" s="38">
        <f t="shared" si="37"/>
        <v>-7.7165914043810874E-2</v>
      </c>
      <c r="H410" s="38">
        <f t="shared" si="39"/>
        <v>-1.9097244271760877E-3</v>
      </c>
      <c r="I410" s="38">
        <f t="shared" si="40"/>
        <v>7.334646518945874E-2</v>
      </c>
      <c r="J410">
        <f t="shared" si="41"/>
        <v>-0.19999999999999996</v>
      </c>
      <c r="K410">
        <f t="shared" si="42"/>
        <v>0.19999999999999996</v>
      </c>
      <c r="L410">
        <f t="shared" si="42"/>
        <v>0.60000000000000009</v>
      </c>
    </row>
    <row r="411" spans="6:12" x14ac:dyDescent="0.3">
      <c r="F411" s="37">
        <f t="shared" si="38"/>
        <v>0.40900000000000031</v>
      </c>
      <c r="G411" s="38">
        <f t="shared" si="37"/>
        <v>-7.7483114227504285E-2</v>
      </c>
      <c r="H411" s="38">
        <f t="shared" si="39"/>
        <v>-2.0184117818840414E-3</v>
      </c>
      <c r="I411" s="38">
        <f t="shared" si="40"/>
        <v>7.3446290663736258E-2</v>
      </c>
      <c r="J411">
        <f t="shared" si="41"/>
        <v>-0.19999999999999996</v>
      </c>
      <c r="K411">
        <f t="shared" si="42"/>
        <v>0.19999999999999996</v>
      </c>
      <c r="L411">
        <f t="shared" si="42"/>
        <v>0.60000000000000009</v>
      </c>
    </row>
    <row r="412" spans="6:12" x14ac:dyDescent="0.3">
      <c r="F412" s="37">
        <f t="shared" si="38"/>
        <v>0.41000000000000031</v>
      </c>
      <c r="G412" s="38">
        <f t="shared" si="37"/>
        <v>-7.7801147952561628E-2</v>
      </c>
      <c r="H412" s="38">
        <f t="shared" si="39"/>
        <v>-2.1277277499144182E-3</v>
      </c>
      <c r="I412" s="38">
        <f t="shared" si="40"/>
        <v>7.3545692452732819E-2</v>
      </c>
      <c r="J412">
        <f t="shared" si="41"/>
        <v>-0.19999999999999996</v>
      </c>
      <c r="K412">
        <f t="shared" si="42"/>
        <v>0.19999999999999996</v>
      </c>
      <c r="L412">
        <f t="shared" si="42"/>
        <v>0.60000000000000009</v>
      </c>
    </row>
    <row r="413" spans="6:12" x14ac:dyDescent="0.3">
      <c r="F413" s="37">
        <f t="shared" si="38"/>
        <v>0.41100000000000031</v>
      </c>
      <c r="G413" s="38">
        <f t="shared" si="37"/>
        <v>-7.812001762599996E-2</v>
      </c>
      <c r="H413" s="38">
        <f t="shared" si="39"/>
        <v>-2.2376738325506768E-3</v>
      </c>
      <c r="I413" s="38">
        <f t="shared" si="40"/>
        <v>7.3644669960898634E-2</v>
      </c>
      <c r="J413">
        <f t="shared" si="41"/>
        <v>-0.19999999999999996</v>
      </c>
      <c r="K413">
        <f t="shared" si="42"/>
        <v>0.19999999999999996</v>
      </c>
      <c r="L413">
        <f t="shared" si="42"/>
        <v>0.60000000000000009</v>
      </c>
    </row>
    <row r="414" spans="6:12" x14ac:dyDescent="0.3">
      <c r="F414" s="37">
        <f t="shared" si="38"/>
        <v>0.41200000000000031</v>
      </c>
      <c r="G414" s="38">
        <f t="shared" si="37"/>
        <v>-7.843972566800303E-2</v>
      </c>
      <c r="H414" s="38">
        <f t="shared" si="39"/>
        <v>-2.3482515400736897E-3</v>
      </c>
      <c r="I414" s="38">
        <f t="shared" si="40"/>
        <v>7.3743222587855706E-2</v>
      </c>
      <c r="J414">
        <f t="shared" si="41"/>
        <v>-0.19999999999999996</v>
      </c>
      <c r="K414">
        <f t="shared" si="42"/>
        <v>0.19999999999999996</v>
      </c>
      <c r="L414">
        <f t="shared" si="42"/>
        <v>0.60000000000000009</v>
      </c>
    </row>
    <row r="415" spans="6:12" x14ac:dyDescent="0.3">
      <c r="F415" s="37">
        <f t="shared" si="38"/>
        <v>0.41300000000000031</v>
      </c>
      <c r="G415" s="38">
        <f t="shared" si="37"/>
        <v>-7.8760274512007955E-2</v>
      </c>
      <c r="H415" s="38">
        <f t="shared" si="39"/>
        <v>-2.4594623918190867E-3</v>
      </c>
      <c r="I415" s="38">
        <f t="shared" si="40"/>
        <v>7.3841349728369837E-2</v>
      </c>
      <c r="J415">
        <f t="shared" si="41"/>
        <v>-0.19999999999999996</v>
      </c>
      <c r="K415">
        <f t="shared" si="42"/>
        <v>0.19999999999999996</v>
      </c>
      <c r="L415">
        <f t="shared" si="42"/>
        <v>0.60000000000000009</v>
      </c>
    </row>
    <row r="416" spans="6:12" x14ac:dyDescent="0.3">
      <c r="F416" s="37">
        <f t="shared" si="38"/>
        <v>0.41400000000000031</v>
      </c>
      <c r="G416" s="38">
        <f t="shared" si="37"/>
        <v>-7.9081666604793488E-2</v>
      </c>
      <c r="H416" s="38">
        <f t="shared" si="39"/>
        <v>-2.5713079162354435E-3</v>
      </c>
      <c r="I416" s="38">
        <f t="shared" si="40"/>
        <v>7.3939050772322656E-2</v>
      </c>
      <c r="J416">
        <f t="shared" si="41"/>
        <v>-0.19999999999999996</v>
      </c>
      <c r="K416">
        <f t="shared" si="42"/>
        <v>0.19999999999999996</v>
      </c>
      <c r="L416">
        <f t="shared" si="42"/>
        <v>0.60000000000000009</v>
      </c>
    </row>
    <row r="417" spans="6:12" x14ac:dyDescent="0.3">
      <c r="F417" s="37">
        <f t="shared" si="38"/>
        <v>0.41500000000000031</v>
      </c>
      <c r="G417" s="38">
        <f t="shared" si="37"/>
        <v>-7.9403904406568179E-2</v>
      </c>
      <c r="H417" s="38">
        <f t="shared" si="39"/>
        <v>-2.6837896509424308E-3</v>
      </c>
      <c r="I417" s="38">
        <f t="shared" si="40"/>
        <v>7.4036325104683359E-2</v>
      </c>
      <c r="J417">
        <f t="shared" si="41"/>
        <v>-0.19999999999999996</v>
      </c>
      <c r="K417">
        <f t="shared" si="42"/>
        <v>0.19999999999999996</v>
      </c>
      <c r="L417">
        <f t="shared" si="42"/>
        <v>0.60000000000000009</v>
      </c>
    </row>
    <row r="418" spans="6:12" x14ac:dyDescent="0.3">
      <c r="F418" s="37">
        <f t="shared" si="38"/>
        <v>0.41600000000000031</v>
      </c>
      <c r="G418" s="38">
        <f t="shared" si="37"/>
        <v>-7.9726990391060348E-2</v>
      </c>
      <c r="H418" s="38">
        <f t="shared" si="39"/>
        <v>-2.796909142790141E-3</v>
      </c>
      <c r="I418" s="38">
        <f t="shared" si="40"/>
        <v>7.4133172105480108E-2</v>
      </c>
      <c r="J418">
        <f t="shared" si="41"/>
        <v>-0.19999999999999996</v>
      </c>
      <c r="K418">
        <f t="shared" si="42"/>
        <v>0.19999999999999996</v>
      </c>
      <c r="L418">
        <f t="shared" si="42"/>
        <v>0.60000000000000009</v>
      </c>
    </row>
    <row r="419" spans="6:12" x14ac:dyDescent="0.3">
      <c r="F419" s="37">
        <f t="shared" si="38"/>
        <v>0.41700000000000031</v>
      </c>
      <c r="G419" s="38">
        <f t="shared" si="37"/>
        <v>-8.0050927045607456E-2</v>
      </c>
      <c r="H419" s="38">
        <f t="shared" si="39"/>
        <v>-2.9106679479181663E-3</v>
      </c>
      <c r="I419" s="38">
        <f t="shared" si="40"/>
        <v>7.4229591149771193E-2</v>
      </c>
      <c r="J419">
        <f t="shared" si="41"/>
        <v>-0.19999999999999996</v>
      </c>
      <c r="K419">
        <f t="shared" si="42"/>
        <v>0.19999999999999996</v>
      </c>
      <c r="L419">
        <f t="shared" si="42"/>
        <v>0.60000000000000009</v>
      </c>
    </row>
    <row r="420" spans="6:12" x14ac:dyDescent="0.3">
      <c r="F420" s="37">
        <f t="shared" si="38"/>
        <v>0.41800000000000032</v>
      </c>
      <c r="G420" s="38">
        <f t="shared" si="37"/>
        <v>-8.0375716871247949E-2</v>
      </c>
      <c r="H420" s="38">
        <f t="shared" si="39"/>
        <v>-3.0250676318160225E-3</v>
      </c>
      <c r="I420" s="38">
        <f t="shared" si="40"/>
        <v>7.4325581607615931E-2</v>
      </c>
      <c r="J420">
        <f t="shared" si="41"/>
        <v>-0.19999999999999996</v>
      </c>
      <c r="K420">
        <f t="shared" si="42"/>
        <v>0.19999999999999996</v>
      </c>
      <c r="L420">
        <f t="shared" si="42"/>
        <v>0.60000000000000009</v>
      </c>
    </row>
    <row r="421" spans="6:12" x14ac:dyDescent="0.3">
      <c r="F421" s="37">
        <f t="shared" si="38"/>
        <v>0.41900000000000032</v>
      </c>
      <c r="G421" s="38">
        <f t="shared" si="37"/>
        <v>-8.0701362382812059E-2</v>
      </c>
      <c r="H421" s="38">
        <f t="shared" si="39"/>
        <v>-3.1401097693833507E-3</v>
      </c>
      <c r="I421" s="38">
        <f t="shared" si="40"/>
        <v>7.4421142844045385E-2</v>
      </c>
      <c r="J421">
        <f t="shared" si="41"/>
        <v>-0.19999999999999996</v>
      </c>
      <c r="K421">
        <f t="shared" si="42"/>
        <v>0.19999999999999996</v>
      </c>
      <c r="L421">
        <f t="shared" si="42"/>
        <v>0.60000000000000009</v>
      </c>
    </row>
    <row r="422" spans="6:12" x14ac:dyDescent="0.3">
      <c r="F422" s="37">
        <f t="shared" si="38"/>
        <v>0.42000000000000032</v>
      </c>
      <c r="G422" s="38">
        <f t="shared" si="37"/>
        <v>-8.1027866109015162E-2</v>
      </c>
      <c r="H422" s="38">
        <f t="shared" si="39"/>
        <v>-3.2557959449912438E-3</v>
      </c>
      <c r="I422" s="38">
        <f t="shared" si="40"/>
        <v>7.4516274219032702E-2</v>
      </c>
      <c r="J422">
        <f t="shared" si="41"/>
        <v>-0.19999999999999996</v>
      </c>
      <c r="K422">
        <f t="shared" si="42"/>
        <v>0.19999999999999996</v>
      </c>
      <c r="L422">
        <f t="shared" si="42"/>
        <v>0.60000000000000009</v>
      </c>
    </row>
    <row r="423" spans="6:12" x14ac:dyDescent="0.3">
      <c r="F423" s="37">
        <f t="shared" si="38"/>
        <v>0.42100000000000032</v>
      </c>
      <c r="G423" s="38">
        <f t="shared" si="37"/>
        <v>-8.1355230592550454E-2</v>
      </c>
      <c r="H423" s="38">
        <f t="shared" si="39"/>
        <v>-3.3721277525437104E-3</v>
      </c>
      <c r="I423" s="38">
        <f t="shared" si="40"/>
        <v>7.4610975087463061E-2</v>
      </c>
      <c r="J423">
        <f t="shared" si="41"/>
        <v>-0.19999999999999996</v>
      </c>
      <c r="K423">
        <f t="shared" si="42"/>
        <v>0.19999999999999996</v>
      </c>
      <c r="L423">
        <f t="shared" si="42"/>
        <v>0.60000000000000009</v>
      </c>
    </row>
    <row r="424" spans="6:12" x14ac:dyDescent="0.3">
      <c r="F424" s="37">
        <f t="shared" si="38"/>
        <v>0.42200000000000032</v>
      </c>
      <c r="G424" s="38">
        <f t="shared" si="37"/>
        <v>-8.1683458390183677E-2</v>
      </c>
      <c r="H424" s="38">
        <f t="shared" si="39"/>
        <v>-3.4891067955399313E-3</v>
      </c>
      <c r="I424" s="38">
        <f t="shared" si="40"/>
        <v>7.470524479910387E-2</v>
      </c>
      <c r="J424">
        <f t="shared" si="41"/>
        <v>-0.19999999999999996</v>
      </c>
      <c r="K424">
        <f t="shared" si="42"/>
        <v>0.19999999999999996</v>
      </c>
      <c r="L424">
        <f t="shared" si="42"/>
        <v>0.60000000000000009</v>
      </c>
    </row>
    <row r="425" spans="6:12" x14ac:dyDescent="0.3">
      <c r="F425" s="37">
        <f t="shared" si="38"/>
        <v>0.42300000000000032</v>
      </c>
      <c r="G425" s="38">
        <f t="shared" si="37"/>
        <v>-8.2012552072847467E-2</v>
      </c>
      <c r="H425" s="38">
        <f t="shared" si="39"/>
        <v>-3.6067346871368616E-3</v>
      </c>
      <c r="I425" s="38">
        <f t="shared" si="40"/>
        <v>7.4799082698573799E-2</v>
      </c>
      <c r="J425">
        <f t="shared" si="41"/>
        <v>-0.19999999999999996</v>
      </c>
      <c r="K425">
        <f t="shared" si="42"/>
        <v>0.19999999999999996</v>
      </c>
      <c r="L425">
        <f t="shared" si="42"/>
        <v>0.60000000000000009</v>
      </c>
    </row>
    <row r="426" spans="6:12" x14ac:dyDescent="0.3">
      <c r="F426" s="37">
        <f t="shared" si="38"/>
        <v>0.42400000000000032</v>
      </c>
      <c r="G426" s="38">
        <f t="shared" si="37"/>
        <v>-8.2342514225737864E-2</v>
      </c>
      <c r="H426" s="38">
        <f t="shared" si="39"/>
        <v>-3.7250130502127082E-3</v>
      </c>
      <c r="I426" s="38">
        <f t="shared" si="40"/>
        <v>7.4892488125312504E-2</v>
      </c>
      <c r="J426">
        <f t="shared" si="41"/>
        <v>-0.19999999999999996</v>
      </c>
      <c r="K426">
        <f t="shared" si="42"/>
        <v>0.19999999999999996</v>
      </c>
      <c r="L426">
        <f t="shared" si="42"/>
        <v>0.60000000000000009</v>
      </c>
    </row>
    <row r="427" spans="6:12" x14ac:dyDescent="0.3">
      <c r="F427" s="37">
        <f t="shared" si="38"/>
        <v>0.42500000000000032</v>
      </c>
      <c r="G427" s="38">
        <f t="shared" si="37"/>
        <v>-8.2673347448410178E-2</v>
      </c>
      <c r="H427" s="38">
        <f t="shared" si="39"/>
        <v>-3.8439435174304482E-3</v>
      </c>
      <c r="I427" s="38">
        <f t="shared" si="40"/>
        <v>7.4985460413549351E-2</v>
      </c>
      <c r="J427">
        <f t="shared" si="41"/>
        <v>-0.19999999999999996</v>
      </c>
      <c r="K427">
        <f t="shared" si="42"/>
        <v>0.19999999999999996</v>
      </c>
      <c r="L427">
        <f t="shared" si="42"/>
        <v>0.60000000000000009</v>
      </c>
    </row>
    <row r="428" spans="6:12" x14ac:dyDescent="0.3">
      <c r="F428" s="37">
        <f t="shared" si="38"/>
        <v>0.42600000000000032</v>
      </c>
      <c r="G428" s="38">
        <f t="shared" si="37"/>
        <v>-8.3005054354877289E-2</v>
      </c>
      <c r="H428" s="38">
        <f t="shared" si="39"/>
        <v>-3.9635277313025824E-3</v>
      </c>
      <c r="I428" s="38">
        <f t="shared" si="40"/>
        <v>7.5077998892272152E-2</v>
      </c>
      <c r="J428">
        <f t="shared" si="41"/>
        <v>-0.19999999999999996</v>
      </c>
      <c r="K428">
        <f t="shared" si="42"/>
        <v>0.19999999999999996</v>
      </c>
      <c r="L428">
        <f t="shared" si="42"/>
        <v>0.60000000000000009</v>
      </c>
    </row>
    <row r="429" spans="6:12" x14ac:dyDescent="0.3">
      <c r="F429" s="37">
        <f t="shared" si="38"/>
        <v>0.42700000000000032</v>
      </c>
      <c r="G429" s="38">
        <f t="shared" si="37"/>
        <v>-8.3337637573707296E-2</v>
      </c>
      <c r="H429" s="38">
        <f t="shared" si="39"/>
        <v>-4.0837673442558758E-3</v>
      </c>
      <c r="I429" s="38">
        <f t="shared" si="40"/>
        <v>7.51701028851956E-2</v>
      </c>
      <c r="J429">
        <f t="shared" si="41"/>
        <v>-0.19999999999999996</v>
      </c>
      <c r="K429">
        <f t="shared" si="42"/>
        <v>0.19999999999999996</v>
      </c>
      <c r="L429">
        <f t="shared" si="42"/>
        <v>0.60000000000000009</v>
      </c>
    </row>
    <row r="430" spans="6:12" x14ac:dyDescent="0.3">
      <c r="F430" s="37">
        <f t="shared" si="38"/>
        <v>0.42800000000000032</v>
      </c>
      <c r="G430" s="38">
        <f t="shared" si="37"/>
        <v>-8.3671099748123368E-2</v>
      </c>
      <c r="H430" s="38">
        <f t="shared" si="39"/>
        <v>-4.204664018697013E-3</v>
      </c>
      <c r="I430" s="38">
        <f t="shared" si="40"/>
        <v>7.5261771710729355E-2</v>
      </c>
      <c r="J430">
        <f t="shared" si="41"/>
        <v>-0.19999999999999996</v>
      </c>
      <c r="K430">
        <f t="shared" si="42"/>
        <v>0.19999999999999996</v>
      </c>
      <c r="L430">
        <f t="shared" si="42"/>
        <v>0.60000000000000009</v>
      </c>
    </row>
    <row r="431" spans="6:12" x14ac:dyDescent="0.3">
      <c r="F431" s="37">
        <f t="shared" si="38"/>
        <v>0.42900000000000033</v>
      </c>
      <c r="G431" s="38">
        <f t="shared" si="37"/>
        <v>-8.4005443536103161E-2</v>
      </c>
      <c r="H431" s="38">
        <f t="shared" si="39"/>
        <v>-4.3262194270786841E-3</v>
      </c>
      <c r="I431" s="38">
        <f t="shared" si="40"/>
        <v>7.5353004681945834E-2</v>
      </c>
      <c r="J431">
        <f t="shared" si="41"/>
        <v>-0.19999999999999996</v>
      </c>
      <c r="K431">
        <f t="shared" si="42"/>
        <v>0.19999999999999996</v>
      </c>
      <c r="L431">
        <f t="shared" si="42"/>
        <v>0.60000000000000009</v>
      </c>
    </row>
    <row r="432" spans="6:12" x14ac:dyDescent="0.3">
      <c r="F432" s="37">
        <f t="shared" si="38"/>
        <v>0.43000000000000033</v>
      </c>
      <c r="G432" s="38">
        <f t="shared" si="37"/>
        <v>-8.4340671610480561E-2</v>
      </c>
      <c r="H432" s="38">
        <f t="shared" si="39"/>
        <v>-4.4484352519664205E-3</v>
      </c>
      <c r="I432" s="38">
        <f t="shared" si="40"/>
        <v>7.5443801106547775E-2</v>
      </c>
      <c r="J432">
        <f t="shared" si="41"/>
        <v>-0.19999999999999996</v>
      </c>
      <c r="K432">
        <f t="shared" si="42"/>
        <v>0.19999999999999996</v>
      </c>
      <c r="L432">
        <f t="shared" si="42"/>
        <v>0.60000000000000009</v>
      </c>
    </row>
    <row r="433" spans="6:12" x14ac:dyDescent="0.3">
      <c r="F433" s="37">
        <f t="shared" si="38"/>
        <v>0.43100000000000033</v>
      </c>
      <c r="G433" s="38">
        <f t="shared" si="37"/>
        <v>-8.4676786659046849E-2</v>
      </c>
      <c r="H433" s="38">
        <f t="shared" si="39"/>
        <v>-4.5713131861057632E-3</v>
      </c>
      <c r="I433" s="38">
        <f t="shared" si="40"/>
        <v>7.5534160286835364E-2</v>
      </c>
      <c r="J433">
        <f t="shared" si="41"/>
        <v>-0.19999999999999996</v>
      </c>
      <c r="K433">
        <f t="shared" si="42"/>
        <v>0.19999999999999996</v>
      </c>
      <c r="L433">
        <f t="shared" si="42"/>
        <v>0.60000000000000009</v>
      </c>
    </row>
    <row r="434" spans="6:12" x14ac:dyDescent="0.3">
      <c r="F434" s="37">
        <f t="shared" si="38"/>
        <v>0.43200000000000033</v>
      </c>
      <c r="G434" s="38">
        <f t="shared" si="37"/>
        <v>-8.5013791384654078E-2</v>
      </c>
      <c r="H434" s="38">
        <f t="shared" si="39"/>
        <v>-4.6948549324904443E-3</v>
      </c>
      <c r="I434" s="38">
        <f t="shared" si="40"/>
        <v>7.5624081519673231E-2</v>
      </c>
      <c r="J434">
        <f t="shared" si="41"/>
        <v>-0.19999999999999996</v>
      </c>
      <c r="K434">
        <f t="shared" si="42"/>
        <v>0.19999999999999996</v>
      </c>
      <c r="L434">
        <f t="shared" si="42"/>
        <v>0.60000000000000009</v>
      </c>
    </row>
    <row r="435" spans="6:12" x14ac:dyDescent="0.3">
      <c r="F435" s="37">
        <f t="shared" si="38"/>
        <v>0.43300000000000033</v>
      </c>
      <c r="G435" s="38">
        <f t="shared" si="37"/>
        <v>-8.5351688505318352E-2</v>
      </c>
      <c r="H435" s="38">
        <f t="shared" si="39"/>
        <v>-4.8190622044307213E-3</v>
      </c>
      <c r="I435" s="38">
        <f t="shared" si="40"/>
        <v>7.5713564096456937E-2</v>
      </c>
      <c r="J435">
        <f t="shared" si="41"/>
        <v>-0.19999999999999996</v>
      </c>
      <c r="K435">
        <f t="shared" si="42"/>
        <v>0.19999999999999996</v>
      </c>
      <c r="L435">
        <f t="shared" si="42"/>
        <v>0.60000000000000009</v>
      </c>
    </row>
    <row r="436" spans="6:12" x14ac:dyDescent="0.3">
      <c r="F436" s="37">
        <f t="shared" si="38"/>
        <v>0.43400000000000033</v>
      </c>
      <c r="G436" s="38">
        <f t="shared" si="37"/>
        <v>-8.5690480754324741E-2</v>
      </c>
      <c r="H436" s="38">
        <f t="shared" si="39"/>
        <v>-4.9439367256226968E-3</v>
      </c>
      <c r="I436" s="38">
        <f t="shared" si="40"/>
        <v>7.5802607303079389E-2</v>
      </c>
      <c r="J436">
        <f t="shared" si="41"/>
        <v>-0.19999999999999996</v>
      </c>
      <c r="K436">
        <f t="shared" si="42"/>
        <v>0.19999999999999996</v>
      </c>
      <c r="L436">
        <f t="shared" si="42"/>
        <v>0.60000000000000009</v>
      </c>
    </row>
    <row r="437" spans="6:12" x14ac:dyDescent="0.3">
      <c r="F437" s="37">
        <f t="shared" si="38"/>
        <v>0.43500000000000033</v>
      </c>
      <c r="G437" s="38">
        <f t="shared" si="37"/>
        <v>-8.6030170880332532E-2</v>
      </c>
      <c r="H437" s="38">
        <f t="shared" si="39"/>
        <v>-5.069480230217957E-3</v>
      </c>
      <c r="I437" s="38">
        <f t="shared" si="40"/>
        <v>7.5891210419896646E-2</v>
      </c>
      <c r="J437">
        <f t="shared" si="41"/>
        <v>-0.19999999999999996</v>
      </c>
      <c r="K437">
        <f t="shared" si="42"/>
        <v>0.19999999999999996</v>
      </c>
      <c r="L437">
        <f t="shared" si="42"/>
        <v>0.60000000000000009</v>
      </c>
    </row>
    <row r="438" spans="6:12" x14ac:dyDescent="0.3">
      <c r="F438" s="37">
        <f t="shared" si="38"/>
        <v>0.43600000000000033</v>
      </c>
      <c r="G438" s="38">
        <f t="shared" si="37"/>
        <v>-8.6370761647482128E-2</v>
      </c>
      <c r="H438" s="38">
        <f t="shared" si="39"/>
        <v>-5.1956944628942098E-3</v>
      </c>
      <c r="I438" s="38">
        <f t="shared" si="40"/>
        <v>7.5979372721693764E-2</v>
      </c>
      <c r="J438">
        <f t="shared" si="41"/>
        <v>-0.19999999999999996</v>
      </c>
      <c r="K438">
        <f t="shared" si="42"/>
        <v>0.19999999999999996</v>
      </c>
      <c r="L438">
        <f t="shared" si="42"/>
        <v>0.60000000000000009</v>
      </c>
    </row>
    <row r="439" spans="6:12" x14ac:dyDescent="0.3">
      <c r="F439" s="37">
        <f t="shared" si="38"/>
        <v>0.43700000000000033</v>
      </c>
      <c r="G439" s="38">
        <f t="shared" si="37"/>
        <v>-8.6712255835502086E-2</v>
      </c>
      <c r="H439" s="38">
        <f t="shared" si="39"/>
        <v>-5.3225811789261585E-3</v>
      </c>
      <c r="I439" s="38">
        <f t="shared" si="40"/>
        <v>7.6067093477649825E-2</v>
      </c>
      <c r="J439">
        <f t="shared" si="41"/>
        <v>-0.19999999999999996</v>
      </c>
      <c r="K439">
        <f t="shared" si="42"/>
        <v>0.19999999999999996</v>
      </c>
      <c r="L439">
        <f t="shared" si="42"/>
        <v>0.60000000000000009</v>
      </c>
    </row>
    <row r="440" spans="6:12" x14ac:dyDescent="0.3">
      <c r="F440" s="37">
        <f t="shared" si="38"/>
        <v>0.43800000000000033</v>
      </c>
      <c r="G440" s="38">
        <f t="shared" si="37"/>
        <v>-8.7054656239817951E-2</v>
      </c>
      <c r="H440" s="38">
        <f t="shared" si="39"/>
        <v>-5.4501421442573472E-3</v>
      </c>
      <c r="I440" s="38">
        <f t="shared" si="40"/>
        <v>7.6154371951303312E-2</v>
      </c>
      <c r="J440">
        <f t="shared" si="41"/>
        <v>-0.19999999999999996</v>
      </c>
      <c r="K440">
        <f t="shared" si="42"/>
        <v>0.19999999999999996</v>
      </c>
      <c r="L440">
        <f t="shared" si="42"/>
        <v>0.60000000000000009</v>
      </c>
    </row>
    <row r="441" spans="6:12" x14ac:dyDescent="0.3">
      <c r="F441" s="37">
        <f t="shared" si="38"/>
        <v>0.43900000000000033</v>
      </c>
      <c r="G441" s="38">
        <f t="shared" si="37"/>
        <v>-8.7397965671661165E-2</v>
      </c>
      <c r="H441" s="38">
        <f t="shared" si="39"/>
        <v>-5.5783791355723811E-3</v>
      </c>
      <c r="I441" s="38">
        <f t="shared" si="40"/>
        <v>7.6241207400516472E-2</v>
      </c>
      <c r="J441">
        <f t="shared" si="41"/>
        <v>-0.19999999999999996</v>
      </c>
      <c r="K441">
        <f t="shared" si="42"/>
        <v>0.19999999999999996</v>
      </c>
      <c r="L441">
        <f t="shared" si="42"/>
        <v>0.60000000000000009</v>
      </c>
    </row>
    <row r="442" spans="6:12" x14ac:dyDescent="0.3">
      <c r="F442" s="37">
        <f t="shared" si="38"/>
        <v>0.44000000000000034</v>
      </c>
      <c r="G442" s="38">
        <f t="shared" si="37"/>
        <v>-8.7742186958180007E-2</v>
      </c>
      <c r="H442" s="38">
        <f t="shared" si="39"/>
        <v>-5.7072939403700895E-3</v>
      </c>
      <c r="I442" s="38">
        <f t="shared" si="40"/>
        <v>7.6327599077439856E-2</v>
      </c>
      <c r="J442">
        <f t="shared" si="41"/>
        <v>-0.19999999999999996</v>
      </c>
      <c r="K442">
        <f t="shared" si="42"/>
        <v>0.19999999999999996</v>
      </c>
      <c r="L442">
        <f t="shared" si="42"/>
        <v>0.60000000000000009</v>
      </c>
    </row>
    <row r="443" spans="6:12" x14ac:dyDescent="0.3">
      <c r="F443" s="37">
        <f t="shared" si="38"/>
        <v>0.44100000000000034</v>
      </c>
      <c r="G443" s="38">
        <f t="shared" si="37"/>
        <v>-8.8087322942550395E-2</v>
      </c>
      <c r="H443" s="38">
        <f t="shared" si="39"/>
        <v>-5.8368883570371483E-3</v>
      </c>
      <c r="I443" s="38">
        <f t="shared" si="40"/>
        <v>7.6413546228476154E-2</v>
      </c>
      <c r="J443">
        <f t="shared" si="41"/>
        <v>-0.19999999999999996</v>
      </c>
      <c r="K443">
        <f t="shared" si="42"/>
        <v>0.19999999999999996</v>
      </c>
      <c r="L443">
        <f t="shared" si="42"/>
        <v>0.60000000000000009</v>
      </c>
    </row>
    <row r="444" spans="6:12" x14ac:dyDescent="0.3">
      <c r="F444" s="37">
        <f t="shared" si="38"/>
        <v>0.44200000000000034</v>
      </c>
      <c r="G444" s="38">
        <f t="shared" si="37"/>
        <v>-8.8433376484088791E-2</v>
      </c>
      <c r="H444" s="38">
        <f t="shared" si="39"/>
        <v>-5.9671641949224224E-3</v>
      </c>
      <c r="I444" s="38">
        <f t="shared" si="40"/>
        <v>7.6499048094243988E-2</v>
      </c>
      <c r="J444">
        <f t="shared" si="41"/>
        <v>-0.19999999999999996</v>
      </c>
      <c r="K444">
        <f t="shared" si="42"/>
        <v>0.19999999999999996</v>
      </c>
      <c r="L444">
        <f t="shared" si="42"/>
        <v>0.60000000000000009</v>
      </c>
    </row>
    <row r="445" spans="6:12" x14ac:dyDescent="0.3">
      <c r="F445" s="37">
        <f t="shared" si="38"/>
        <v>0.44300000000000034</v>
      </c>
      <c r="G445" s="38">
        <f t="shared" si="37"/>
        <v>-8.8780350458365076E-2</v>
      </c>
      <c r="H445" s="38">
        <f t="shared" si="39"/>
        <v>-6.0981232744119762E-3</v>
      </c>
      <c r="I445" s="38">
        <f t="shared" si="40"/>
        <v>7.6584103909541165E-2</v>
      </c>
      <c r="J445">
        <f t="shared" si="41"/>
        <v>-0.19999999999999996</v>
      </c>
      <c r="K445">
        <f t="shared" si="42"/>
        <v>0.19999999999999996</v>
      </c>
      <c r="L445">
        <f t="shared" si="42"/>
        <v>0.60000000000000009</v>
      </c>
    </row>
    <row r="446" spans="6:12" x14ac:dyDescent="0.3">
      <c r="F446" s="37">
        <f t="shared" si="38"/>
        <v>0.44400000000000034</v>
      </c>
      <c r="G446" s="38">
        <f t="shared" si="37"/>
        <v>-8.912824775731755E-2</v>
      </c>
      <c r="H446" s="38">
        <f t="shared" si="39"/>
        <v>-6.2297674270049008E-3</v>
      </c>
      <c r="I446" s="38">
        <f t="shared" si="40"/>
        <v>7.666871290330779E-2</v>
      </c>
      <c r="J446">
        <f t="shared" si="41"/>
        <v>-0.19999999999999996</v>
      </c>
      <c r="K446">
        <f t="shared" si="42"/>
        <v>0.19999999999999996</v>
      </c>
      <c r="L446">
        <f t="shared" si="42"/>
        <v>0.60000000000000009</v>
      </c>
    </row>
    <row r="447" spans="6:12" x14ac:dyDescent="0.3">
      <c r="F447" s="37">
        <f t="shared" si="38"/>
        <v>0.44500000000000034</v>
      </c>
      <c r="G447" s="38">
        <f t="shared" si="37"/>
        <v>-8.9477071289367702E-2</v>
      </c>
      <c r="H447" s="38">
        <f t="shared" si="39"/>
        <v>-6.3620984953895593E-3</v>
      </c>
      <c r="I447" s="38">
        <f t="shared" si="40"/>
        <v>7.6752874298588611E-2</v>
      </c>
      <c r="J447">
        <f t="shared" si="41"/>
        <v>-0.19999999999999996</v>
      </c>
      <c r="K447">
        <f t="shared" si="42"/>
        <v>0.19999999999999996</v>
      </c>
      <c r="L447">
        <f t="shared" si="42"/>
        <v>0.60000000000000009</v>
      </c>
    </row>
    <row r="448" spans="6:12" x14ac:dyDescent="0.3">
      <c r="F448" s="37">
        <f t="shared" si="38"/>
        <v>0.44600000000000034</v>
      </c>
      <c r="G448" s="38">
        <f t="shared" si="37"/>
        <v>-8.9826823979537479E-2</v>
      </c>
      <c r="H448" s="38">
        <f t="shared" si="39"/>
        <v>-6.4951183335209411E-3</v>
      </c>
      <c r="I448" s="38">
        <f t="shared" si="40"/>
        <v>7.6836587312495624E-2</v>
      </c>
      <c r="J448">
        <f t="shared" si="41"/>
        <v>-0.19999999999999996</v>
      </c>
      <c r="K448">
        <f t="shared" si="42"/>
        <v>0.19999999999999996</v>
      </c>
      <c r="L448">
        <f t="shared" si="42"/>
        <v>0.60000000000000009</v>
      </c>
    </row>
    <row r="449" spans="6:12" x14ac:dyDescent="0.3">
      <c r="F449" s="37">
        <f t="shared" si="38"/>
        <v>0.44700000000000034</v>
      </c>
      <c r="G449" s="38">
        <f t="shared" si="37"/>
        <v>-9.017750876956615E-2</v>
      </c>
      <c r="H449" s="38">
        <f t="shared" si="39"/>
        <v>-6.628828806698267E-3</v>
      </c>
      <c r="I449" s="38">
        <f t="shared" si="40"/>
        <v>7.6919851156169672E-2</v>
      </c>
      <c r="J449">
        <f t="shared" si="41"/>
        <v>-0.19999999999999996</v>
      </c>
      <c r="K449">
        <f t="shared" si="42"/>
        <v>0.19999999999999996</v>
      </c>
      <c r="L449">
        <f t="shared" si="42"/>
        <v>0.60000000000000009</v>
      </c>
    </row>
    <row r="450" spans="6:12" x14ac:dyDescent="0.3">
      <c r="F450" s="37">
        <f t="shared" si="38"/>
        <v>0.44800000000000034</v>
      </c>
      <c r="G450" s="38">
        <f t="shared" si="37"/>
        <v>-9.0529128618029545E-2</v>
      </c>
      <c r="H450" s="38">
        <f t="shared" si="39"/>
        <v>-6.7632317916436341E-3</v>
      </c>
      <c r="I450" s="38">
        <f t="shared" si="40"/>
        <v>7.7002665034742318E-2</v>
      </c>
      <c r="J450">
        <f t="shared" si="41"/>
        <v>-0.19999999999999996</v>
      </c>
      <c r="K450">
        <f t="shared" si="42"/>
        <v>0.19999999999999996</v>
      </c>
      <c r="L450">
        <f t="shared" si="42"/>
        <v>0.60000000000000009</v>
      </c>
    </row>
    <row r="451" spans="6:12" x14ac:dyDescent="0.3">
      <c r="F451" s="37">
        <f t="shared" si="38"/>
        <v>0.44900000000000034</v>
      </c>
      <c r="G451" s="38">
        <f t="shared" ref="G451:G514" si="43">+$B$4*LOG(1+$F451*$B$2)+(1-$B$4)*LOG(1-$F451*$B$3)</f>
        <v>-9.0881686500459219E-2</v>
      </c>
      <c r="H451" s="38">
        <f t="shared" si="39"/>
        <v>-6.898329176581286E-3</v>
      </c>
      <c r="I451" s="38">
        <f t="shared" si="40"/>
        <v>7.7085028147296716E-2</v>
      </c>
      <c r="J451">
        <f t="shared" si="41"/>
        <v>-0.19999999999999996</v>
      </c>
      <c r="K451">
        <f t="shared" si="42"/>
        <v>0.19999999999999996</v>
      </c>
      <c r="L451">
        <f t="shared" si="42"/>
        <v>0.60000000000000009</v>
      </c>
    </row>
    <row r="452" spans="6:12" x14ac:dyDescent="0.3">
      <c r="F452" s="37">
        <f t="shared" ref="F452:F515" si="44">F451+0.001</f>
        <v>0.45000000000000034</v>
      </c>
      <c r="G452" s="38">
        <f t="shared" si="43"/>
        <v>-9.1235185409463862E-2</v>
      </c>
      <c r="H452" s="38">
        <f t="shared" ref="H452:H515" si="45">+$C$4*LOG(1+$F452*$C$2)+(1-$C$4)*LOG(1-$F452*$C$3)</f>
        <v>-7.0341228613175627E-3</v>
      </c>
      <c r="I452" s="38">
        <f t="shared" ref="I452:I515" si="46">+$D$4*LOG(1+$F452*$D$2)+(1-$D$4)*LOG(1-$F452*$D$3)</f>
        <v>7.7166939686828737E-2</v>
      </c>
      <c r="J452">
        <f t="shared" ref="J452:J515" si="47">+(B$4*B$2-(1-B$4)*B$3)/(B$2*B$3)</f>
        <v>-0.19999999999999996</v>
      </c>
      <c r="K452">
        <f t="shared" ref="K452:L515" si="48">+(C$4*C$2-(1-C$4)*C$3)/(C$2*C$3)</f>
        <v>0.19999999999999996</v>
      </c>
      <c r="L452">
        <f t="shared" si="48"/>
        <v>0.60000000000000009</v>
      </c>
    </row>
    <row r="453" spans="6:12" x14ac:dyDescent="0.3">
      <c r="F453" s="37">
        <f t="shared" si="44"/>
        <v>0.45100000000000035</v>
      </c>
      <c r="G453" s="38">
        <f t="shared" si="43"/>
        <v>-9.15896283548506E-2</v>
      </c>
      <c r="H453" s="38">
        <f t="shared" si="45"/>
        <v>-7.1706147573217527E-3</v>
      </c>
      <c r="I453" s="38">
        <f t="shared" si="46"/>
        <v>7.7248398840207122E-2</v>
      </c>
      <c r="J453">
        <f t="shared" si="47"/>
        <v>-0.19999999999999996</v>
      </c>
      <c r="K453">
        <f t="shared" si="48"/>
        <v>0.19999999999999996</v>
      </c>
      <c r="L453">
        <f t="shared" si="48"/>
        <v>0.60000000000000009</v>
      </c>
    </row>
    <row r="454" spans="6:12" x14ac:dyDescent="0.3">
      <c r="F454" s="37">
        <f t="shared" si="44"/>
        <v>0.45200000000000035</v>
      </c>
      <c r="G454" s="38">
        <f t="shared" si="43"/>
        <v>-9.194501836374866E-2</v>
      </c>
      <c r="H454" s="38">
        <f t="shared" si="45"/>
        <v>-7.3078067878074582E-3</v>
      </c>
      <c r="I454" s="38">
        <f t="shared" si="46"/>
        <v>7.7329404788133813E-2</v>
      </c>
      <c r="J454">
        <f t="shared" si="47"/>
        <v>-0.19999999999999996</v>
      </c>
      <c r="K454">
        <f t="shared" si="48"/>
        <v>0.19999999999999996</v>
      </c>
      <c r="L454">
        <f t="shared" si="48"/>
        <v>0.60000000000000009</v>
      </c>
    </row>
    <row r="455" spans="6:12" x14ac:dyDescent="0.3">
      <c r="F455" s="37">
        <f t="shared" si="44"/>
        <v>0.45300000000000035</v>
      </c>
      <c r="G455" s="38">
        <f t="shared" si="43"/>
        <v>-9.2301358480732995E-2</v>
      </c>
      <c r="H455" s="38">
        <f t="shared" si="45"/>
        <v>-7.4457008878148212E-3</v>
      </c>
      <c r="I455" s="38">
        <f t="shared" si="46"/>
        <v>7.7409956705103422E-2</v>
      </c>
      <c r="J455">
        <f t="shared" si="47"/>
        <v>-0.19999999999999996</v>
      </c>
      <c r="K455">
        <f t="shared" si="48"/>
        <v>0.19999999999999996</v>
      </c>
      <c r="L455">
        <f t="shared" si="48"/>
        <v>0.60000000000000009</v>
      </c>
    </row>
    <row r="456" spans="6:12" x14ac:dyDescent="0.3">
      <c r="F456" s="37">
        <f t="shared" si="44"/>
        <v>0.45400000000000035</v>
      </c>
      <c r="G456" s="38">
        <f t="shared" si="43"/>
        <v>-9.2658651767950198E-2</v>
      </c>
      <c r="H456" s="38">
        <f t="shared" si="45"/>
        <v>-7.5842990042937625E-3</v>
      </c>
      <c r="I456" s="38">
        <f t="shared" si="46"/>
        <v>7.7490053759362701E-2</v>
      </c>
      <c r="J456">
        <f t="shared" si="47"/>
        <v>-0.19999999999999996</v>
      </c>
      <c r="K456">
        <f t="shared" si="48"/>
        <v>0.19999999999999996</v>
      </c>
      <c r="L456">
        <f t="shared" si="48"/>
        <v>0.60000000000000009</v>
      </c>
    </row>
    <row r="457" spans="6:12" x14ac:dyDescent="0.3">
      <c r="F457" s="37">
        <f t="shared" si="44"/>
        <v>0.45500000000000035</v>
      </c>
      <c r="G457" s="38">
        <f t="shared" si="43"/>
        <v>-9.301690130524419E-2</v>
      </c>
      <c r="H457" s="38">
        <f t="shared" si="45"/>
        <v>-7.7236030961874147E-3</v>
      </c>
      <c r="I457" s="38">
        <f t="shared" si="46"/>
        <v>7.756969511286943E-2</v>
      </c>
      <c r="J457">
        <f t="shared" si="47"/>
        <v>-0.19999999999999996</v>
      </c>
      <c r="K457">
        <f t="shared" si="48"/>
        <v>0.19999999999999996</v>
      </c>
      <c r="L457">
        <f t="shared" si="48"/>
        <v>0.60000000000000009</v>
      </c>
    </row>
    <row r="458" spans="6:12" x14ac:dyDescent="0.3">
      <c r="F458" s="37">
        <f t="shared" si="44"/>
        <v>0.45600000000000035</v>
      </c>
      <c r="G458" s="38">
        <f t="shared" si="43"/>
        <v>-9.3376110190284842E-2</v>
      </c>
      <c r="H458" s="38">
        <f t="shared" si="45"/>
        <v>-7.8636151345170685E-3</v>
      </c>
      <c r="I458" s="38">
        <f t="shared" si="46"/>
        <v>7.7648879921250732E-2</v>
      </c>
      <c r="J458">
        <f t="shared" si="47"/>
        <v>-0.19999999999999996</v>
      </c>
      <c r="K458">
        <f t="shared" si="48"/>
        <v>0.19999999999999996</v>
      </c>
      <c r="L458">
        <f t="shared" si="48"/>
        <v>0.60000000000000009</v>
      </c>
    </row>
    <row r="459" spans="6:12" x14ac:dyDescent="0.3">
      <c r="F459" s="37">
        <f t="shared" si="44"/>
        <v>0.45700000000000035</v>
      </c>
      <c r="G459" s="38">
        <f t="shared" si="43"/>
        <v>-9.373628153869587E-2</v>
      </c>
      <c r="H459" s="38">
        <f t="shared" si="45"/>
        <v>-8.0043371024671878E-3</v>
      </c>
      <c r="I459" s="38">
        <f t="shared" si="46"/>
        <v>7.7727607333761523E-2</v>
      </c>
      <c r="J459">
        <f t="shared" si="47"/>
        <v>-0.19999999999999996</v>
      </c>
      <c r="K459">
        <f t="shared" si="48"/>
        <v>0.19999999999999996</v>
      </c>
      <c r="L459">
        <f t="shared" si="48"/>
        <v>0.60000000000000009</v>
      </c>
    </row>
    <row r="460" spans="6:12" x14ac:dyDescent="0.3">
      <c r="F460" s="37">
        <f t="shared" si="44"/>
        <v>0.45800000000000035</v>
      </c>
      <c r="G460" s="38">
        <f t="shared" si="43"/>
        <v>-9.4097418484185652E-2</v>
      </c>
      <c r="H460" s="38">
        <f t="shared" si="45"/>
        <v>-8.1457709954717988E-3</v>
      </c>
      <c r="I460" s="38">
        <f t="shared" si="46"/>
        <v>7.7805876493242082E-2</v>
      </c>
      <c r="J460">
        <f t="shared" si="47"/>
        <v>-0.19999999999999996</v>
      </c>
      <c r="K460">
        <f t="shared" si="48"/>
        <v>0.19999999999999996</v>
      </c>
      <c r="L460">
        <f t="shared" si="48"/>
        <v>0.60000000000000009</v>
      </c>
    </row>
    <row r="461" spans="6:12" x14ac:dyDescent="0.3">
      <c r="F461" s="37">
        <f t="shared" si="44"/>
        <v>0.45900000000000035</v>
      </c>
      <c r="G461" s="38">
        <f t="shared" si="43"/>
        <v>-9.4459524178677798E-2</v>
      </c>
      <c r="H461" s="38">
        <f t="shared" si="45"/>
        <v>-8.2879188213013238E-3</v>
      </c>
      <c r="I461" s="38">
        <f t="shared" si="46"/>
        <v>7.788368653607522E-2</v>
      </c>
      <c r="J461">
        <f t="shared" si="47"/>
        <v>-0.19999999999999996</v>
      </c>
      <c r="K461">
        <f t="shared" si="48"/>
        <v>0.19999999999999996</v>
      </c>
      <c r="L461">
        <f t="shared" si="48"/>
        <v>0.60000000000000009</v>
      </c>
    </row>
    <row r="462" spans="6:12" x14ac:dyDescent="0.3">
      <c r="F462" s="37">
        <f t="shared" si="44"/>
        <v>0.46000000000000035</v>
      </c>
      <c r="G462" s="38">
        <f t="shared" si="43"/>
        <v>-9.48226017924442E-2</v>
      </c>
      <c r="H462" s="38">
        <f t="shared" si="45"/>
        <v>-8.4307826001503994E-3</v>
      </c>
      <c r="I462" s="38">
        <f t="shared" si="46"/>
        <v>7.7961036592143443E-2</v>
      </c>
      <c r="J462">
        <f t="shared" si="47"/>
        <v>-0.19999999999999996</v>
      </c>
      <c r="K462">
        <f t="shared" si="48"/>
        <v>0.19999999999999996</v>
      </c>
      <c r="L462">
        <f t="shared" si="48"/>
        <v>0.60000000000000009</v>
      </c>
    </row>
    <row r="463" spans="6:12" x14ac:dyDescent="0.3">
      <c r="F463" s="37">
        <f t="shared" si="44"/>
        <v>0.46100000000000035</v>
      </c>
      <c r="G463" s="38">
        <f t="shared" si="43"/>
        <v>-9.5186654514238148E-2</v>
      </c>
      <c r="H463" s="38">
        <f t="shared" si="45"/>
        <v>-8.5743643647265139E-3</v>
      </c>
      <c r="I463" s="38">
        <f t="shared" si="46"/>
        <v>7.8037925784785217E-2</v>
      </c>
      <c r="J463">
        <f t="shared" si="47"/>
        <v>-0.19999999999999996</v>
      </c>
      <c r="K463">
        <f t="shared" si="48"/>
        <v>0.19999999999999996</v>
      </c>
      <c r="L463">
        <f t="shared" si="48"/>
        <v>0.60000000000000009</v>
      </c>
    </row>
    <row r="464" spans="6:12" x14ac:dyDescent="0.3">
      <c r="F464" s="37">
        <f t="shared" si="44"/>
        <v>0.46200000000000035</v>
      </c>
      <c r="G464" s="38">
        <f t="shared" si="43"/>
        <v>-9.5551685551429955E-2</v>
      </c>
      <c r="H464" s="38">
        <f t="shared" si="45"/>
        <v>-8.7186661603393945E-3</v>
      </c>
      <c r="I464" s="38">
        <f t="shared" si="46"/>
        <v>7.8114353230751221E-2</v>
      </c>
      <c r="J464">
        <f t="shared" si="47"/>
        <v>-0.19999999999999996</v>
      </c>
      <c r="K464">
        <f t="shared" si="48"/>
        <v>0.19999999999999996</v>
      </c>
      <c r="L464">
        <f t="shared" si="48"/>
        <v>0.60000000000000009</v>
      </c>
    </row>
    <row r="465" spans="6:12" x14ac:dyDescent="0.3">
      <c r="F465" s="37">
        <f t="shared" si="44"/>
        <v>0.46300000000000036</v>
      </c>
      <c r="G465" s="38">
        <f t="shared" si="43"/>
        <v>-9.5917698130142393E-2</v>
      </c>
      <c r="H465" s="38">
        <f t="shared" si="45"/>
        <v>-8.8636900449913097E-3</v>
      </c>
      <c r="I465" s="38">
        <f t="shared" si="46"/>
        <v>7.8190318040159829E-2</v>
      </c>
      <c r="J465">
        <f t="shared" si="47"/>
        <v>-0.19999999999999996</v>
      </c>
      <c r="K465">
        <f t="shared" si="48"/>
        <v>0.19999999999999996</v>
      </c>
      <c r="L465">
        <f t="shared" si="48"/>
        <v>0.60000000000000009</v>
      </c>
    </row>
    <row r="466" spans="6:12" x14ac:dyDescent="0.3">
      <c r="F466" s="37">
        <f t="shared" si="44"/>
        <v>0.46400000000000036</v>
      </c>
      <c r="G466" s="38">
        <f t="shared" si="43"/>
        <v>-9.6284695495388914E-2</v>
      </c>
      <c r="H466" s="38">
        <f t="shared" si="45"/>
        <v>-9.0094380894682191E-3</v>
      </c>
      <c r="I466" s="38">
        <f t="shared" si="46"/>
        <v>7.826581931645249E-2</v>
      </c>
      <c r="J466">
        <f t="shared" si="47"/>
        <v>-0.19999999999999996</v>
      </c>
      <c r="K466">
        <f t="shared" si="48"/>
        <v>0.19999999999999996</v>
      </c>
      <c r="L466">
        <f t="shared" si="48"/>
        <v>0.60000000000000009</v>
      </c>
    </row>
    <row r="467" spans="6:12" x14ac:dyDescent="0.3">
      <c r="F467" s="37">
        <f t="shared" si="44"/>
        <v>0.46500000000000036</v>
      </c>
      <c r="G467" s="38">
        <f t="shared" si="43"/>
        <v>-9.6652680911211736E-2</v>
      </c>
      <c r="H467" s="38">
        <f t="shared" si="45"/>
        <v>-9.155912377431713E-3</v>
      </c>
      <c r="I467" s="38">
        <f t="shared" si="46"/>
        <v>7.8340856156348351E-2</v>
      </c>
      <c r="J467">
        <f t="shared" si="47"/>
        <v>-0.19999999999999996</v>
      </c>
      <c r="K467">
        <f t="shared" si="48"/>
        <v>0.19999999999999996</v>
      </c>
      <c r="L467">
        <f t="shared" si="48"/>
        <v>0.60000000000000009</v>
      </c>
    </row>
    <row r="468" spans="6:12" x14ac:dyDescent="0.3">
      <c r="F468" s="37">
        <f t="shared" si="44"/>
        <v>0.46600000000000036</v>
      </c>
      <c r="G468" s="38">
        <f t="shared" si="43"/>
        <v>-9.7021657660822644E-2</v>
      </c>
      <c r="H468" s="38">
        <f t="shared" si="45"/>
        <v>-9.3031150055120082E-3</v>
      </c>
      <c r="I468" s="38">
        <f t="shared" si="46"/>
        <v>7.8415427649798641E-2</v>
      </c>
      <c r="J468">
        <f t="shared" si="47"/>
        <v>-0.19999999999999996</v>
      </c>
      <c r="K468">
        <f t="shared" si="48"/>
        <v>0.19999999999999996</v>
      </c>
      <c r="L468">
        <f t="shared" si="48"/>
        <v>0.60000000000000009</v>
      </c>
    </row>
    <row r="469" spans="6:12" x14ac:dyDescent="0.3">
      <c r="F469" s="37">
        <f t="shared" si="44"/>
        <v>0.46700000000000036</v>
      </c>
      <c r="G469" s="38">
        <f t="shared" si="43"/>
        <v>-9.7391629046743672E-2</v>
      </c>
      <c r="H469" s="38">
        <f t="shared" si="45"/>
        <v>-9.4510480834015392E-3</v>
      </c>
      <c r="I469" s="38">
        <f t="shared" si="46"/>
        <v>7.8489532879940621E-2</v>
      </c>
      <c r="J469">
        <f t="shared" si="47"/>
        <v>-0.19999999999999996</v>
      </c>
      <c r="K469">
        <f t="shared" si="48"/>
        <v>0.19999999999999996</v>
      </c>
      <c r="L469">
        <f t="shared" si="48"/>
        <v>0.60000000000000009</v>
      </c>
    </row>
    <row r="470" spans="6:12" x14ac:dyDescent="0.3">
      <c r="F470" s="37">
        <f t="shared" si="44"/>
        <v>0.46800000000000036</v>
      </c>
      <c r="G470" s="38">
        <f t="shared" si="43"/>
        <v>-9.7762598390950542E-2</v>
      </c>
      <c r="H470" s="38">
        <f t="shared" si="45"/>
        <v>-9.5997137339497579E-3</v>
      </c>
      <c r="I470" s="38">
        <f t="shared" si="46"/>
        <v>7.8563170923051082E-2</v>
      </c>
      <c r="J470">
        <f t="shared" si="47"/>
        <v>-0.19999999999999996</v>
      </c>
      <c r="K470">
        <f t="shared" si="48"/>
        <v>0.19999999999999996</v>
      </c>
      <c r="L470">
        <f t="shared" si="48"/>
        <v>0.60000000000000009</v>
      </c>
    </row>
    <row r="471" spans="6:12" x14ac:dyDescent="0.3">
      <c r="F471" s="37">
        <f t="shared" si="44"/>
        <v>0.46900000000000036</v>
      </c>
      <c r="G471" s="38">
        <f t="shared" si="43"/>
        <v>-9.8134569035016078E-2</v>
      </c>
      <c r="H471" s="38">
        <f t="shared" si="45"/>
        <v>-9.7491140932585291E-3</v>
      </c>
      <c r="I471" s="38">
        <f t="shared" si="46"/>
        <v>7.8636340848499048E-2</v>
      </c>
      <c r="J471">
        <f t="shared" si="47"/>
        <v>-0.19999999999999996</v>
      </c>
      <c r="K471">
        <f t="shared" si="48"/>
        <v>0.19999999999999996</v>
      </c>
      <c r="L471">
        <f t="shared" si="48"/>
        <v>0.60000000000000009</v>
      </c>
    </row>
    <row r="472" spans="6:12" x14ac:dyDescent="0.3">
      <c r="F472" s="37">
        <f t="shared" si="44"/>
        <v>0.47000000000000036</v>
      </c>
      <c r="G472" s="38">
        <f t="shared" si="43"/>
        <v>-9.8507544340256256E-2</v>
      </c>
      <c r="H472" s="38">
        <f t="shared" si="45"/>
        <v>-9.8992513107787894E-3</v>
      </c>
      <c r="I472" s="38">
        <f t="shared" si="46"/>
        <v>7.8709041718698747E-2</v>
      </c>
      <c r="J472">
        <f t="shared" si="47"/>
        <v>-0.19999999999999996</v>
      </c>
      <c r="K472">
        <f t="shared" si="48"/>
        <v>0.19999999999999996</v>
      </c>
      <c r="L472">
        <f t="shared" si="48"/>
        <v>0.60000000000000009</v>
      </c>
    </row>
    <row r="473" spans="6:12" x14ac:dyDescent="0.3">
      <c r="F473" s="37">
        <f t="shared" si="44"/>
        <v>0.47100000000000036</v>
      </c>
      <c r="G473" s="38">
        <f t="shared" si="43"/>
        <v>-9.88815276878766E-2</v>
      </c>
      <c r="H473" s="38">
        <f t="shared" si="45"/>
        <v>-1.0050127549407692E-2</v>
      </c>
      <c r="I473" s="38">
        <f t="shared" si="46"/>
        <v>7.8781272589061285E-2</v>
      </c>
      <c r="J473">
        <f t="shared" si="47"/>
        <v>-0.19999999999999996</v>
      </c>
      <c r="K473">
        <f t="shared" si="48"/>
        <v>0.19999999999999996</v>
      </c>
      <c r="L473">
        <f t="shared" si="48"/>
        <v>0.60000000000000009</v>
      </c>
    </row>
    <row r="474" spans="6:12" x14ac:dyDescent="0.3">
      <c r="F474" s="37">
        <f t="shared" si="44"/>
        <v>0.47200000000000036</v>
      </c>
      <c r="G474" s="38">
        <f t="shared" si="43"/>
        <v>-9.9256522479120757E-2</v>
      </c>
      <c r="H474" s="38">
        <f t="shared" si="45"/>
        <v>-1.0201744985587138E-2</v>
      </c>
      <c r="I474" s="38">
        <f t="shared" si="46"/>
        <v>7.8853032507946536E-2</v>
      </c>
      <c r="J474">
        <f t="shared" si="47"/>
        <v>-0.19999999999999996</v>
      </c>
      <c r="K474">
        <f t="shared" si="48"/>
        <v>0.19999999999999996</v>
      </c>
      <c r="L474">
        <f t="shared" si="48"/>
        <v>0.60000000000000009</v>
      </c>
    </row>
    <row r="475" spans="6:12" x14ac:dyDescent="0.3">
      <c r="F475" s="37">
        <f t="shared" si="44"/>
        <v>0.47300000000000036</v>
      </c>
      <c r="G475" s="38">
        <f t="shared" si="43"/>
        <v>-9.9632532135419782E-2</v>
      </c>
      <c r="H475" s="38">
        <f t="shared" si="45"/>
        <v>-1.0354105809402853E-2</v>
      </c>
      <c r="I475" s="38">
        <f t="shared" si="46"/>
        <v>7.8924320516614091E-2</v>
      </c>
      <c r="J475">
        <f t="shared" si="47"/>
        <v>-0.19999999999999996</v>
      </c>
      <c r="K475">
        <f t="shared" si="48"/>
        <v>0.19999999999999996</v>
      </c>
      <c r="L475">
        <f t="shared" si="48"/>
        <v>0.60000000000000009</v>
      </c>
    </row>
    <row r="476" spans="6:12" x14ac:dyDescent="0.3">
      <c r="F476" s="37">
        <f t="shared" si="44"/>
        <v>0.47400000000000037</v>
      </c>
      <c r="G476" s="38">
        <f t="shared" si="43"/>
        <v>-0.10000956009854366</v>
      </c>
      <c r="H476" s="38">
        <f t="shared" si="45"/>
        <v>-1.0507212224684842E-2</v>
      </c>
      <c r="I476" s="38">
        <f t="shared" si="46"/>
        <v>7.8995135649173986E-2</v>
      </c>
      <c r="J476">
        <f t="shared" si="47"/>
        <v>-0.19999999999999996</v>
      </c>
      <c r="K476">
        <f t="shared" si="48"/>
        <v>0.19999999999999996</v>
      </c>
      <c r="L476">
        <f t="shared" si="48"/>
        <v>0.60000000000000009</v>
      </c>
    </row>
    <row r="477" spans="6:12" x14ac:dyDescent="0.3">
      <c r="F477" s="37">
        <f t="shared" si="44"/>
        <v>0.47500000000000037</v>
      </c>
      <c r="G477" s="38">
        <f t="shared" si="43"/>
        <v>-0.10038760983075326</v>
      </c>
      <c r="H477" s="38">
        <f t="shared" si="45"/>
        <v>-1.066106644910822E-2</v>
      </c>
      <c r="I477" s="38">
        <f t="shared" si="46"/>
        <v>7.9065476932536863E-2</v>
      </c>
      <c r="J477">
        <f t="shared" si="47"/>
        <v>-0.19999999999999996</v>
      </c>
      <c r="K477">
        <f t="shared" si="48"/>
        <v>0.19999999999999996</v>
      </c>
      <c r="L477">
        <f t="shared" si="48"/>
        <v>0.60000000000000009</v>
      </c>
    </row>
    <row r="478" spans="6:12" x14ac:dyDescent="0.3">
      <c r="F478" s="37">
        <f t="shared" si="44"/>
        <v>0.47600000000000037</v>
      </c>
      <c r="G478" s="38">
        <f t="shared" si="43"/>
        <v>-0.10076668481495506</v>
      </c>
      <c r="H478" s="38">
        <f t="shared" si="45"/>
        <v>-1.0815670714295761E-2</v>
      </c>
      <c r="I478" s="38">
        <f t="shared" si="46"/>
        <v>7.9135343386363577E-2</v>
      </c>
      <c r="J478">
        <f t="shared" si="47"/>
        <v>-0.19999999999999996</v>
      </c>
      <c r="K478">
        <f t="shared" si="48"/>
        <v>0.19999999999999996</v>
      </c>
      <c r="L478">
        <f t="shared" si="48"/>
        <v>0.60000000000000009</v>
      </c>
    </row>
    <row r="479" spans="6:12" x14ac:dyDescent="0.3">
      <c r="F479" s="37">
        <f t="shared" si="44"/>
        <v>0.47700000000000037</v>
      </c>
      <c r="G479" s="38">
        <f t="shared" si="43"/>
        <v>-0.10114678855485576</v>
      </c>
      <c r="H479" s="38">
        <f t="shared" si="45"/>
        <v>-1.0971027265920641E-2</v>
      </c>
      <c r="I479" s="38">
        <f t="shared" si="46"/>
        <v>7.9204734023014492E-2</v>
      </c>
      <c r="J479">
        <f t="shared" si="47"/>
        <v>-0.19999999999999996</v>
      </c>
      <c r="K479">
        <f t="shared" si="48"/>
        <v>0.19999999999999996</v>
      </c>
      <c r="L479">
        <f t="shared" si="48"/>
        <v>0.60000000000000009</v>
      </c>
    </row>
    <row r="480" spans="6:12" x14ac:dyDescent="0.3">
      <c r="F480" s="37">
        <f t="shared" si="44"/>
        <v>0.47800000000000037</v>
      </c>
      <c r="G480" s="38">
        <f t="shared" si="43"/>
        <v>-0.10152792457512007</v>
      </c>
      <c r="H480" s="38">
        <f t="shared" si="45"/>
        <v>-1.1127138363811045E-2</v>
      </c>
      <c r="I480" s="38">
        <f t="shared" si="46"/>
        <v>7.9273647847498019E-2</v>
      </c>
      <c r="J480">
        <f t="shared" si="47"/>
        <v>-0.19999999999999996</v>
      </c>
      <c r="K480">
        <f t="shared" si="48"/>
        <v>0.19999999999999996</v>
      </c>
      <c r="L480">
        <f t="shared" si="48"/>
        <v>0.60000000000000009</v>
      </c>
    </row>
    <row r="481" spans="6:12" x14ac:dyDescent="0.3">
      <c r="F481" s="37">
        <f t="shared" si="44"/>
        <v>0.47900000000000037</v>
      </c>
      <c r="G481" s="38">
        <f t="shared" si="43"/>
        <v>-0.10191009642152844</v>
      </c>
      <c r="H481" s="38">
        <f t="shared" si="45"/>
        <v>-1.1284006282054795E-2</v>
      </c>
      <c r="I481" s="38">
        <f t="shared" si="46"/>
        <v>7.9342083857418894E-2</v>
      </c>
      <c r="J481">
        <f t="shared" si="47"/>
        <v>-0.19999999999999996</v>
      </c>
      <c r="K481">
        <f t="shared" si="48"/>
        <v>0.19999999999999996</v>
      </c>
      <c r="L481">
        <f t="shared" si="48"/>
        <v>0.60000000000000009</v>
      </c>
    </row>
    <row r="482" spans="6:12" x14ac:dyDescent="0.3">
      <c r="F482" s="37">
        <f t="shared" si="44"/>
        <v>0.48000000000000037</v>
      </c>
      <c r="G482" s="38">
        <f t="shared" si="43"/>
        <v>-0.1022933076611377</v>
      </c>
      <c r="H482" s="38">
        <f t="shared" si="45"/>
        <v>-1.1441633309105984E-2</v>
      </c>
      <c r="I482" s="38">
        <f t="shared" si="46"/>
        <v>7.9410041042925789E-2</v>
      </c>
      <c r="J482">
        <f t="shared" si="47"/>
        <v>-0.19999999999999996</v>
      </c>
      <c r="K482">
        <f t="shared" si="48"/>
        <v>0.19999999999999996</v>
      </c>
      <c r="L482">
        <f t="shared" si="48"/>
        <v>0.60000000000000009</v>
      </c>
    </row>
    <row r="483" spans="6:12" x14ac:dyDescent="0.3">
      <c r="F483" s="37">
        <f t="shared" si="44"/>
        <v>0.48100000000000037</v>
      </c>
      <c r="G483" s="38">
        <f t="shared" si="43"/>
        <v>-0.10267756188244201</v>
      </c>
      <c r="H483" s="38">
        <f t="shared" si="45"/>
        <v>-1.160002174789182E-2</v>
      </c>
      <c r="I483" s="38">
        <f t="shared" si="46"/>
        <v>7.9477518386658397E-2</v>
      </c>
      <c r="J483">
        <f t="shared" si="47"/>
        <v>-0.19999999999999996</v>
      </c>
      <c r="K483">
        <f t="shared" si="48"/>
        <v>0.19999999999999996</v>
      </c>
      <c r="L483">
        <f t="shared" si="48"/>
        <v>0.60000000000000009</v>
      </c>
    </row>
    <row r="484" spans="6:12" x14ac:dyDescent="0.3">
      <c r="F484" s="37">
        <f t="shared" si="44"/>
        <v>0.48200000000000037</v>
      </c>
      <c r="G484" s="38">
        <f t="shared" si="43"/>
        <v>-0.10306286269553659</v>
      </c>
      <c r="H484" s="38">
        <f t="shared" si="45"/>
        <v>-1.1759173915921253E-2</v>
      </c>
      <c r="I484" s="38">
        <f t="shared" si="46"/>
        <v>7.9544514863694155E-2</v>
      </c>
      <c r="J484">
        <f t="shared" si="47"/>
        <v>-0.19999999999999996</v>
      </c>
      <c r="K484">
        <f t="shared" si="48"/>
        <v>0.19999999999999996</v>
      </c>
      <c r="L484">
        <f t="shared" si="48"/>
        <v>0.60000000000000009</v>
      </c>
    </row>
    <row r="485" spans="6:12" x14ac:dyDescent="0.3">
      <c r="F485" s="37">
        <f t="shared" si="44"/>
        <v>0.48300000000000037</v>
      </c>
      <c r="G485" s="38">
        <f t="shared" si="43"/>
        <v>-0.10344921373228182</v>
      </c>
      <c r="H485" s="38">
        <f t="shared" si="45"/>
        <v>-1.1919092145393842E-2</v>
      </c>
      <c r="I485" s="38">
        <f t="shared" si="46"/>
        <v>7.961102944149416E-2</v>
      </c>
      <c r="J485">
        <f t="shared" si="47"/>
        <v>-0.19999999999999996</v>
      </c>
      <c r="K485">
        <f t="shared" si="48"/>
        <v>0.19999999999999996</v>
      </c>
      <c r="L485">
        <f t="shared" si="48"/>
        <v>0.60000000000000009</v>
      </c>
    </row>
    <row r="486" spans="6:12" x14ac:dyDescent="0.3">
      <c r="F486" s="37">
        <f t="shared" si="44"/>
        <v>0.48400000000000037</v>
      </c>
      <c r="G486" s="38">
        <f t="shared" si="43"/>
        <v>-0.10383661864647006</v>
      </c>
      <c r="H486" s="38">
        <f t="shared" si="45"/>
        <v>-1.2079778783310582E-2</v>
      </c>
      <c r="I486" s="38">
        <f t="shared" si="46"/>
        <v>7.9677061079848926E-2</v>
      </c>
      <c r="J486">
        <f t="shared" si="47"/>
        <v>-0.19999999999999996</v>
      </c>
      <c r="K486">
        <f t="shared" si="48"/>
        <v>0.19999999999999996</v>
      </c>
      <c r="L486">
        <f t="shared" si="48"/>
        <v>0.60000000000000009</v>
      </c>
    </row>
    <row r="487" spans="6:12" x14ac:dyDescent="0.3">
      <c r="F487" s="37">
        <f t="shared" si="44"/>
        <v>0.48500000000000038</v>
      </c>
      <c r="G487" s="38">
        <f t="shared" si="43"/>
        <v>-0.10422508111399303</v>
      </c>
      <c r="H487" s="38">
        <f t="shared" si="45"/>
        <v>-1.2241236191584959E-2</v>
      </c>
      <c r="I487" s="38">
        <f t="shared" si="46"/>
        <v>7.9742608730823172E-2</v>
      </c>
      <c r="J487">
        <f t="shared" si="47"/>
        <v>-0.19999999999999996</v>
      </c>
      <c r="K487">
        <f t="shared" si="48"/>
        <v>0.19999999999999996</v>
      </c>
      <c r="L487">
        <f t="shared" si="48"/>
        <v>0.60000000000000009</v>
      </c>
    </row>
    <row r="488" spans="6:12" x14ac:dyDescent="0.3">
      <c r="F488" s="37">
        <f t="shared" si="44"/>
        <v>0.48600000000000038</v>
      </c>
      <c r="G488" s="38">
        <f t="shared" si="43"/>
        <v>-0.10461460483301212</v>
      </c>
      <c r="H488" s="38">
        <f t="shared" si="45"/>
        <v>-1.2403466747155895E-2</v>
      </c>
      <c r="I488" s="38">
        <f t="shared" si="46"/>
        <v>7.980767133870037E-2</v>
      </c>
      <c r="J488">
        <f t="shared" si="47"/>
        <v>-0.19999999999999996</v>
      </c>
      <c r="K488">
        <f t="shared" si="48"/>
        <v>0.19999999999999996</v>
      </c>
      <c r="L488">
        <f t="shared" si="48"/>
        <v>0.60000000000000009</v>
      </c>
    </row>
    <row r="489" spans="6:12" x14ac:dyDescent="0.3">
      <c r="F489" s="37">
        <f t="shared" si="44"/>
        <v>0.48700000000000038</v>
      </c>
      <c r="G489" s="38">
        <f t="shared" si="43"/>
        <v>-0.10500519352412867</v>
      </c>
      <c r="H489" s="38">
        <f t="shared" si="45"/>
        <v>-1.2566472842101037E-2</v>
      </c>
      <c r="I489" s="38">
        <f t="shared" si="46"/>
        <v>7.9872247839926663E-2</v>
      </c>
      <c r="J489">
        <f t="shared" si="47"/>
        <v>-0.19999999999999996</v>
      </c>
      <c r="K489">
        <f t="shared" si="48"/>
        <v>0.19999999999999996</v>
      </c>
      <c r="L489">
        <f t="shared" si="48"/>
        <v>0.60000000000000009</v>
      </c>
    </row>
    <row r="490" spans="6:12" x14ac:dyDescent="0.3">
      <c r="F490" s="37">
        <f t="shared" si="44"/>
        <v>0.48800000000000038</v>
      </c>
      <c r="G490" s="38">
        <f t="shared" si="43"/>
        <v>-0.10539685093055774</v>
      </c>
      <c r="H490" s="38">
        <f t="shared" si="45"/>
        <v>-1.2730256883751831E-2</v>
      </c>
      <c r="I490" s="38">
        <f t="shared" si="46"/>
        <v>7.9936337163054136E-2</v>
      </c>
      <c r="J490">
        <f t="shared" si="47"/>
        <v>-0.19999999999999996</v>
      </c>
      <c r="K490">
        <f t="shared" si="48"/>
        <v>0.19999999999999996</v>
      </c>
      <c r="L490">
        <f t="shared" si="48"/>
        <v>0.60000000000000009</v>
      </c>
    </row>
    <row r="491" spans="6:12" x14ac:dyDescent="0.3">
      <c r="F491" s="37">
        <f t="shared" si="44"/>
        <v>0.48900000000000038</v>
      </c>
      <c r="G491" s="38">
        <f t="shared" si="43"/>
        <v>-0.10578958081830202</v>
      </c>
      <c r="H491" s="38">
        <f t="shared" si="45"/>
        <v>-1.2894821294809261E-2</v>
      </c>
      <c r="I491" s="38">
        <f t="shared" si="46"/>
        <v>7.9999938228683509E-2</v>
      </c>
      <c r="J491">
        <f t="shared" si="47"/>
        <v>-0.19999999999999996</v>
      </c>
      <c r="K491">
        <f t="shared" si="48"/>
        <v>0.19999999999999996</v>
      </c>
      <c r="L491">
        <f t="shared" si="48"/>
        <v>0.60000000000000009</v>
      </c>
    </row>
    <row r="492" spans="6:12" x14ac:dyDescent="0.3">
      <c r="F492" s="37">
        <f t="shared" si="44"/>
        <v>0.49000000000000038</v>
      </c>
      <c r="G492" s="38">
        <f t="shared" si="43"/>
        <v>-0.10618338697632873</v>
      </c>
      <c r="H492" s="38">
        <f t="shared" si="45"/>
        <v>-1.3060168513461118E-2</v>
      </c>
      <c r="I492" s="38">
        <f t="shared" si="46"/>
        <v>8.0063049949406551E-2</v>
      </c>
      <c r="J492">
        <f t="shared" si="47"/>
        <v>-0.19999999999999996</v>
      </c>
      <c r="K492">
        <f t="shared" si="48"/>
        <v>0.19999999999999996</v>
      </c>
      <c r="L492">
        <f t="shared" si="48"/>
        <v>0.60000000000000009</v>
      </c>
    </row>
    <row r="493" spans="6:12" x14ac:dyDescent="0.3">
      <c r="F493" s="37">
        <f t="shared" si="44"/>
        <v>0.49100000000000038</v>
      </c>
      <c r="G493" s="38">
        <f t="shared" si="43"/>
        <v>-0.10657827321674705</v>
      </c>
      <c r="H493" s="38">
        <f t="shared" si="45"/>
        <v>-1.3226300993499834E-2</v>
      </c>
      <c r="I493" s="38">
        <f t="shared" si="46"/>
        <v>8.0125671229747453E-2</v>
      </c>
      <c r="J493">
        <f t="shared" si="47"/>
        <v>-0.19999999999999996</v>
      </c>
      <c r="K493">
        <f t="shared" si="48"/>
        <v>0.19999999999999996</v>
      </c>
      <c r="L493">
        <f t="shared" si="48"/>
        <v>0.60000000000000009</v>
      </c>
    </row>
    <row r="494" spans="6:12" x14ac:dyDescent="0.3">
      <c r="F494" s="37">
        <f t="shared" si="44"/>
        <v>0.49200000000000038</v>
      </c>
      <c r="G494" s="38">
        <f t="shared" si="43"/>
        <v>-0.10697424337498862</v>
      </c>
      <c r="H494" s="38">
        <f t="shared" si="45"/>
        <v>-1.339322120444239E-2</v>
      </c>
      <c r="I494" s="38">
        <f t="shared" si="46"/>
        <v>8.0187800966103895E-2</v>
      </c>
      <c r="J494">
        <f t="shared" si="47"/>
        <v>-0.19999999999999996</v>
      </c>
      <c r="K494">
        <f t="shared" si="48"/>
        <v>0.19999999999999996</v>
      </c>
      <c r="L494">
        <f t="shared" si="48"/>
        <v>0.60000000000000009</v>
      </c>
    </row>
    <row r="495" spans="6:12" x14ac:dyDescent="0.3">
      <c r="F495" s="37">
        <f t="shared" si="44"/>
        <v>0.49300000000000038</v>
      </c>
      <c r="G495" s="38">
        <f t="shared" si="43"/>
        <v>-0.10737130130998837</v>
      </c>
      <c r="H495" s="38">
        <f t="shared" si="45"/>
        <v>-1.3560931631650425E-2</v>
      </c>
      <c r="I495" s="38">
        <f t="shared" si="46"/>
        <v>8.0249438046687549E-2</v>
      </c>
      <c r="J495">
        <f t="shared" si="47"/>
        <v>-0.19999999999999996</v>
      </c>
      <c r="K495">
        <f t="shared" si="48"/>
        <v>0.19999999999999996</v>
      </c>
      <c r="L495">
        <f t="shared" si="48"/>
        <v>0.60000000000000009</v>
      </c>
    </row>
    <row r="496" spans="6:12" x14ac:dyDescent="0.3">
      <c r="F496" s="37">
        <f t="shared" si="44"/>
        <v>0.49400000000000038</v>
      </c>
      <c r="G496" s="38">
        <f t="shared" si="43"/>
        <v>-0.10776945090436871</v>
      </c>
      <c r="H496" s="38">
        <f t="shared" si="45"/>
        <v>-1.3729434776452443E-2</v>
      </c>
      <c r="I496" s="38">
        <f t="shared" si="46"/>
        <v>8.0310581351463864E-2</v>
      </c>
      <c r="J496">
        <f t="shared" si="47"/>
        <v>-0.19999999999999996</v>
      </c>
      <c r="K496">
        <f t="shared" si="48"/>
        <v>0.19999999999999996</v>
      </c>
      <c r="L496">
        <f t="shared" si="48"/>
        <v>0.60000000000000009</v>
      </c>
    </row>
    <row r="497" spans="6:12" x14ac:dyDescent="0.3">
      <c r="F497" s="37">
        <f t="shared" si="44"/>
        <v>0.49500000000000038</v>
      </c>
      <c r="G497" s="38">
        <f t="shared" si="43"/>
        <v>-0.10816869606462391</v>
      </c>
      <c r="H497" s="38">
        <f t="shared" si="45"/>
        <v>-1.3898733156266427E-2</v>
      </c>
      <c r="I497" s="38">
        <f t="shared" si="46"/>
        <v>8.0371229752091086E-2</v>
      </c>
      <c r="J497">
        <f t="shared" si="47"/>
        <v>-0.19999999999999996</v>
      </c>
      <c r="K497">
        <f t="shared" si="48"/>
        <v>0.19999999999999996</v>
      </c>
      <c r="L497">
        <f t="shared" si="48"/>
        <v>0.60000000000000009</v>
      </c>
    </row>
    <row r="498" spans="6:12" x14ac:dyDescent="0.3">
      <c r="F498" s="37">
        <f t="shared" si="44"/>
        <v>0.49600000000000039</v>
      </c>
      <c r="G498" s="38">
        <f t="shared" si="43"/>
        <v>-0.10856904072130799</v>
      </c>
      <c r="H498" s="38">
        <f t="shared" si="45"/>
        <v>-1.4068829304724445E-2</v>
      </c>
      <c r="I498" s="38">
        <f t="shared" si="46"/>
        <v>8.0431382111859143E-2</v>
      </c>
      <c r="J498">
        <f t="shared" si="47"/>
        <v>-0.19999999999999996</v>
      </c>
      <c r="K498">
        <f t="shared" si="48"/>
        <v>0.19999999999999996</v>
      </c>
      <c r="L498">
        <f t="shared" si="48"/>
        <v>0.60000000000000009</v>
      </c>
    </row>
    <row r="499" spans="6:12" x14ac:dyDescent="0.3">
      <c r="F499" s="37">
        <f t="shared" si="44"/>
        <v>0.49700000000000039</v>
      </c>
      <c r="G499" s="38">
        <f t="shared" si="43"/>
        <v>-0.10897048882922274</v>
      </c>
      <c r="H499" s="38">
        <f t="shared" si="45"/>
        <v>-1.4239725771797704E-2</v>
      </c>
      <c r="I499" s="38">
        <f t="shared" si="46"/>
        <v>8.0491037285627426E-2</v>
      </c>
      <c r="J499">
        <f t="shared" si="47"/>
        <v>-0.19999999999999996</v>
      </c>
      <c r="K499">
        <f t="shared" si="48"/>
        <v>0.19999999999999996</v>
      </c>
      <c r="L499">
        <f t="shared" si="48"/>
        <v>0.60000000000000009</v>
      </c>
    </row>
    <row r="500" spans="6:12" x14ac:dyDescent="0.3">
      <c r="F500" s="37">
        <f t="shared" si="44"/>
        <v>0.49800000000000039</v>
      </c>
      <c r="G500" s="38">
        <f t="shared" si="43"/>
        <v>-0.10937304436760951</v>
      </c>
      <c r="H500" s="38">
        <f t="shared" si="45"/>
        <v>-1.4411425123923766E-2</v>
      </c>
      <c r="I500" s="38">
        <f t="shared" si="46"/>
        <v>8.0550194119762053E-2</v>
      </c>
      <c r="J500">
        <f t="shared" si="47"/>
        <v>-0.19999999999999996</v>
      </c>
      <c r="K500">
        <f t="shared" si="48"/>
        <v>0.19999999999999996</v>
      </c>
      <c r="L500">
        <f t="shared" si="48"/>
        <v>0.60000000000000009</v>
      </c>
    </row>
    <row r="501" spans="6:12" x14ac:dyDescent="0.3">
      <c r="F501" s="37">
        <f t="shared" si="44"/>
        <v>0.49900000000000039</v>
      </c>
      <c r="G501" s="38">
        <f t="shared" si="43"/>
        <v>-0.10977671134034091</v>
      </c>
      <c r="H501" s="38">
        <f t="shared" si="45"/>
        <v>-1.4583929944134114E-2</v>
      </c>
      <c r="I501" s="38">
        <f t="shared" si="46"/>
        <v>8.0608851452072777E-2</v>
      </c>
      <c r="J501">
        <f t="shared" si="47"/>
        <v>-0.19999999999999996</v>
      </c>
      <c r="K501">
        <f t="shared" si="48"/>
        <v>0.19999999999999996</v>
      </c>
      <c r="L501">
        <f t="shared" si="48"/>
        <v>0.60000000000000009</v>
      </c>
    </row>
    <row r="502" spans="6:12" x14ac:dyDescent="0.3">
      <c r="F502" s="37">
        <f t="shared" si="44"/>
        <v>0.50000000000000033</v>
      </c>
      <c r="G502" s="38">
        <f t="shared" si="43"/>
        <v>-0.11018149377611633</v>
      </c>
      <c r="H502" s="38">
        <f t="shared" si="45"/>
        <v>-1.475724283218377E-2</v>
      </c>
      <c r="I502" s="38">
        <f t="shared" si="46"/>
        <v>8.0667008111748817E-2</v>
      </c>
      <c r="J502">
        <f t="shared" si="47"/>
        <v>-0.19999999999999996</v>
      </c>
      <c r="K502">
        <f t="shared" si="48"/>
        <v>0.19999999999999996</v>
      </c>
      <c r="L502">
        <f t="shared" si="48"/>
        <v>0.60000000000000009</v>
      </c>
    </row>
    <row r="503" spans="6:12" x14ac:dyDescent="0.3">
      <c r="F503" s="37">
        <f t="shared" si="44"/>
        <v>0.50100000000000033</v>
      </c>
      <c r="G503" s="38">
        <f t="shared" si="43"/>
        <v>-0.11058739572865803</v>
      </c>
      <c r="H503" s="38">
        <f t="shared" si="45"/>
        <v>-1.4931366404681859E-2</v>
      </c>
      <c r="I503" s="38">
        <f t="shared" si="46"/>
        <v>8.0724662919294338E-2</v>
      </c>
      <c r="J503">
        <f t="shared" si="47"/>
        <v>-0.19999999999999996</v>
      </c>
      <c r="K503">
        <f t="shared" si="48"/>
        <v>0.19999999999999996</v>
      </c>
      <c r="L503">
        <f t="shared" si="48"/>
        <v>0.60000000000000009</v>
      </c>
    </row>
    <row r="504" spans="6:12" x14ac:dyDescent="0.3">
      <c r="F504" s="37">
        <f t="shared" si="44"/>
        <v>0.50200000000000033</v>
      </c>
      <c r="G504" s="38">
        <f t="shared" si="43"/>
        <v>-0.11099442127690978</v>
      </c>
      <c r="H504" s="38">
        <f t="shared" si="45"/>
        <v>-1.5106303295223306E-2</v>
      </c>
      <c r="I504" s="38">
        <f t="shared" si="46"/>
        <v>8.0781814686463185E-2</v>
      </c>
      <c r="J504">
        <f t="shared" si="47"/>
        <v>-0.19999999999999996</v>
      </c>
      <c r="K504">
        <f t="shared" si="48"/>
        <v>0.19999999999999996</v>
      </c>
      <c r="L504">
        <f t="shared" si="48"/>
        <v>0.60000000000000009</v>
      </c>
    </row>
    <row r="505" spans="6:12" x14ac:dyDescent="0.3">
      <c r="F505" s="37">
        <f t="shared" si="44"/>
        <v>0.50300000000000034</v>
      </c>
      <c r="G505" s="38">
        <f t="shared" si="43"/>
        <v>-0.11140257452523759</v>
      </c>
      <c r="H505" s="38">
        <f t="shared" si="45"/>
        <v>-1.5282056154522328E-2</v>
      </c>
      <c r="I505" s="38">
        <f t="shared" si="46"/>
        <v>8.0838462216193008E-2</v>
      </c>
      <c r="J505">
        <f t="shared" si="47"/>
        <v>-0.19999999999999996</v>
      </c>
      <c r="K505">
        <f t="shared" si="48"/>
        <v>0.19999999999999996</v>
      </c>
      <c r="L505">
        <f t="shared" si="48"/>
        <v>0.60000000000000009</v>
      </c>
    </row>
    <row r="506" spans="6:12" x14ac:dyDescent="0.3">
      <c r="F506" s="37">
        <f t="shared" si="44"/>
        <v>0.50400000000000034</v>
      </c>
      <c r="G506" s="38">
        <f t="shared" si="43"/>
        <v>-0.11181185960363228</v>
      </c>
      <c r="H506" s="38">
        <f t="shared" si="45"/>
        <v>-1.5458627650546994E-2</v>
      </c>
      <c r="I506" s="38">
        <f t="shared" si="46"/>
        <v>8.0894604302538295E-2</v>
      </c>
      <c r="J506">
        <f t="shared" si="47"/>
        <v>-0.19999999999999996</v>
      </c>
      <c r="K506">
        <f t="shared" si="48"/>
        <v>0.19999999999999996</v>
      </c>
      <c r="L506">
        <f t="shared" si="48"/>
        <v>0.60000000000000009</v>
      </c>
    </row>
    <row r="507" spans="6:12" x14ac:dyDescent="0.3">
      <c r="F507" s="37">
        <f t="shared" si="44"/>
        <v>0.50500000000000034</v>
      </c>
      <c r="G507" s="38">
        <f t="shared" si="43"/>
        <v>-0.11222228066791402</v>
      </c>
      <c r="H507" s="38">
        <f t="shared" si="45"/>
        <v>-1.5636020468655296E-2</v>
      </c>
      <c r="I507" s="38">
        <f t="shared" si="46"/>
        <v>8.0950239730603529E-2</v>
      </c>
      <c r="J507">
        <f t="shared" si="47"/>
        <v>-0.19999999999999996</v>
      </c>
      <c r="K507">
        <f t="shared" si="48"/>
        <v>0.19999999999999996</v>
      </c>
      <c r="L507">
        <f t="shared" si="48"/>
        <v>0.60000000000000009</v>
      </c>
    </row>
    <row r="508" spans="6:12" x14ac:dyDescent="0.3">
      <c r="F508" s="37">
        <f t="shared" si="44"/>
        <v>0.50600000000000034</v>
      </c>
      <c r="G508" s="38">
        <f t="shared" si="43"/>
        <v>-0.1126338418999393</v>
      </c>
      <c r="H508" s="38">
        <f t="shared" si="45"/>
        <v>-1.581423731173226E-2</v>
      </c>
      <c r="I508" s="38">
        <f t="shared" si="46"/>
        <v>8.1005367276474796E-2</v>
      </c>
      <c r="J508">
        <f t="shared" si="47"/>
        <v>-0.19999999999999996</v>
      </c>
      <c r="K508">
        <f t="shared" si="48"/>
        <v>0.19999999999999996</v>
      </c>
      <c r="L508">
        <f t="shared" si="48"/>
        <v>0.60000000000000009</v>
      </c>
    </row>
    <row r="509" spans="6:12" x14ac:dyDescent="0.3">
      <c r="F509" s="37">
        <f t="shared" si="44"/>
        <v>0.50700000000000034</v>
      </c>
      <c r="G509" s="38">
        <f t="shared" si="43"/>
        <v>-0.11304654750780938</v>
      </c>
      <c r="H509" s="38">
        <f t="shared" si="45"/>
        <v>-1.5993280900328977E-2</v>
      </c>
      <c r="I509" s="38">
        <f t="shared" si="46"/>
        <v>8.1059985707151505E-2</v>
      </c>
      <c r="J509">
        <f t="shared" si="47"/>
        <v>-0.19999999999999996</v>
      </c>
      <c r="K509">
        <f t="shared" si="48"/>
        <v>0.19999999999999996</v>
      </c>
      <c r="L509">
        <f t="shared" si="48"/>
        <v>0.60000000000000009</v>
      </c>
    </row>
    <row r="510" spans="6:12" x14ac:dyDescent="0.3">
      <c r="F510" s="37">
        <f t="shared" si="44"/>
        <v>0.50800000000000034</v>
      </c>
      <c r="G510" s="38">
        <f t="shared" si="43"/>
        <v>-0.11346040172608184</v>
      </c>
      <c r="H510" s="38">
        <f t="shared" si="45"/>
        <v>-1.6173153972802792E-2</v>
      </c>
      <c r="I510" s="38">
        <f t="shared" si="46"/>
        <v>8.1114093780476321E-2</v>
      </c>
      <c r="J510">
        <f t="shared" si="47"/>
        <v>-0.19999999999999996</v>
      </c>
      <c r="K510">
        <f t="shared" si="48"/>
        <v>0.19999999999999996</v>
      </c>
      <c r="L510">
        <f t="shared" si="48"/>
        <v>0.60000000000000009</v>
      </c>
    </row>
    <row r="511" spans="6:12" x14ac:dyDescent="0.3">
      <c r="F511" s="37">
        <f t="shared" si="44"/>
        <v>0.50900000000000034</v>
      </c>
      <c r="G511" s="38">
        <f t="shared" si="43"/>
        <v>-0.11387540881598313</v>
      </c>
      <c r="H511" s="38">
        <f t="shared" si="45"/>
        <v>-1.6353859285458794E-2</v>
      </c>
      <c r="I511" s="38">
        <f t="shared" si="46"/>
        <v>8.1167690245065593E-2</v>
      </c>
      <c r="J511">
        <f t="shared" si="47"/>
        <v>-0.19999999999999996</v>
      </c>
      <c r="K511">
        <f t="shared" si="48"/>
        <v>0.19999999999999996</v>
      </c>
      <c r="L511">
        <f t="shared" si="48"/>
        <v>0.60000000000000009</v>
      </c>
    </row>
    <row r="512" spans="6:12" x14ac:dyDescent="0.3">
      <c r="F512" s="37">
        <f t="shared" si="44"/>
        <v>0.51000000000000034</v>
      </c>
      <c r="G512" s="38">
        <f t="shared" si="43"/>
        <v>-0.11429157306562418</v>
      </c>
      <c r="H512" s="38">
        <f t="shared" si="45"/>
        <v>-1.6535399612692958E-2</v>
      </c>
      <c r="I512" s="38">
        <f t="shared" si="46"/>
        <v>8.1220773840238306E-2</v>
      </c>
      <c r="J512">
        <f t="shared" si="47"/>
        <v>-0.19999999999999996</v>
      </c>
      <c r="K512">
        <f t="shared" si="48"/>
        <v>0.19999999999999996</v>
      </c>
      <c r="L512">
        <f t="shared" si="48"/>
        <v>0.60000000000000009</v>
      </c>
    </row>
    <row r="513" spans="6:12" x14ac:dyDescent="0.3">
      <c r="F513" s="37">
        <f t="shared" si="44"/>
        <v>0.51100000000000034</v>
      </c>
      <c r="G513" s="38">
        <f t="shared" si="43"/>
        <v>-0.11470889879021783</v>
      </c>
      <c r="H513" s="38">
        <f t="shared" si="45"/>
        <v>-1.6717777747136758E-2</v>
      </c>
      <c r="I513" s="38">
        <f t="shared" si="46"/>
        <v>8.1273343295944378E-2</v>
      </c>
      <c r="J513">
        <f t="shared" si="47"/>
        <v>-0.19999999999999996</v>
      </c>
      <c r="K513">
        <f t="shared" si="48"/>
        <v>0.19999999999999996</v>
      </c>
      <c r="L513">
        <f t="shared" si="48"/>
        <v>0.60000000000000009</v>
      </c>
    </row>
    <row r="514" spans="6:12" x14ac:dyDescent="0.3">
      <c r="F514" s="37">
        <f t="shared" si="44"/>
        <v>0.51200000000000034</v>
      </c>
      <c r="G514" s="38">
        <f t="shared" si="43"/>
        <v>-0.11512739033229867</v>
      </c>
      <c r="H514" s="38">
        <f t="shared" si="45"/>
        <v>-1.6900996499803186E-2</v>
      </c>
      <c r="I514" s="38">
        <f t="shared" si="46"/>
        <v>8.1325397332692367E-2</v>
      </c>
      <c r="J514">
        <f t="shared" si="47"/>
        <v>-0.19999999999999996</v>
      </c>
      <c r="K514">
        <f t="shared" si="48"/>
        <v>0.19999999999999996</v>
      </c>
      <c r="L514">
        <f t="shared" si="48"/>
        <v>0.60000000000000009</v>
      </c>
    </row>
    <row r="515" spans="6:12" x14ac:dyDescent="0.3">
      <c r="F515" s="37">
        <f t="shared" si="44"/>
        <v>0.51300000000000034</v>
      </c>
      <c r="G515" s="38">
        <f t="shared" ref="G515:G578" si="49">+$B$4*LOG(1+$F515*$B$2)+(1-$B$4)*LOG(1-$F515*$B$3)</f>
        <v>-0.11554705206194486</v>
      </c>
      <c r="H515" s="38">
        <f t="shared" si="45"/>
        <v>-1.7085058700234301E-2</v>
      </c>
      <c r="I515" s="38">
        <f t="shared" si="46"/>
        <v>8.1376934661476275E-2</v>
      </c>
      <c r="J515">
        <f t="shared" si="47"/>
        <v>-0.19999999999999996</v>
      </c>
      <c r="K515">
        <f t="shared" si="48"/>
        <v>0.19999999999999996</v>
      </c>
      <c r="L515">
        <f t="shared" si="48"/>
        <v>0.60000000000000009</v>
      </c>
    </row>
    <row r="516" spans="6:12" x14ac:dyDescent="0.3">
      <c r="F516" s="37">
        <f t="shared" ref="F516:F579" si="50">F515+0.001</f>
        <v>0.51400000000000035</v>
      </c>
      <c r="G516" s="38">
        <f t="shared" si="49"/>
        <v>-0.11596788837700253</v>
      </c>
      <c r="H516" s="38">
        <f t="shared" ref="H516:H579" si="51">+$C$4*LOG(1+$F516*$C$2)+(1-$C$4)*LOG(1-$F516*$C$3)</f>
        <v>-1.726996719665036E-2</v>
      </c>
      <c r="I516" s="38">
        <f t="shared" ref="I516:I579" si="52">+$D$4*LOG(1+$F516*$D$2)+(1-$D$4)*LOG(1-$F516*$D$3)</f>
        <v>8.142795398370184E-2</v>
      </c>
      <c r="J516">
        <f t="shared" ref="J516:J579" si="53">+(B$4*B$2-(1-B$4)*B$3)/(B$2*B$3)</f>
        <v>-0.19999999999999996</v>
      </c>
      <c r="K516">
        <f t="shared" ref="K516:L579" si="54">+(C$4*C$2-(1-C$4)*C$3)/(C$2*C$3)</f>
        <v>0.19999999999999996</v>
      </c>
      <c r="L516">
        <f t="shared" si="54"/>
        <v>0.60000000000000009</v>
      </c>
    </row>
    <row r="517" spans="6:12" x14ac:dyDescent="0.3">
      <c r="F517" s="37">
        <f t="shared" si="50"/>
        <v>0.51500000000000035</v>
      </c>
      <c r="G517" s="38">
        <f t="shared" si="49"/>
        <v>-0.11638990370331241</v>
      </c>
      <c r="H517" s="38">
        <f t="shared" si="51"/>
        <v>-1.7455724856100321E-2</v>
      </c>
      <c r="I517" s="38">
        <f t="shared" si="52"/>
        <v>8.1478453991111824E-2</v>
      </c>
      <c r="J517">
        <f t="shared" si="53"/>
        <v>-0.19999999999999996</v>
      </c>
      <c r="K517">
        <f t="shared" si="54"/>
        <v>0.19999999999999996</v>
      </c>
      <c r="L517">
        <f t="shared" si="54"/>
        <v>0.60000000000000009</v>
      </c>
    </row>
    <row r="518" spans="6:12" x14ac:dyDescent="0.3">
      <c r="F518" s="37">
        <f t="shared" si="50"/>
        <v>0.51600000000000035</v>
      </c>
      <c r="G518" s="38">
        <f t="shared" si="49"/>
        <v>-0.11681310249493874</v>
      </c>
      <c r="H518" s="38">
        <f t="shared" si="51"/>
        <v>-1.7642334564614212E-2</v>
      </c>
      <c r="I518" s="38">
        <f t="shared" si="52"/>
        <v>8.1528433365710348E-2</v>
      </c>
      <c r="J518">
        <f t="shared" si="53"/>
        <v>-0.19999999999999996</v>
      </c>
      <c r="K518">
        <f t="shared" si="54"/>
        <v>0.19999999999999996</v>
      </c>
      <c r="L518">
        <f t="shared" si="54"/>
        <v>0.60000000000000009</v>
      </c>
    </row>
    <row r="519" spans="6:12" x14ac:dyDescent="0.3">
      <c r="F519" s="37">
        <f t="shared" si="50"/>
        <v>0.51700000000000035</v>
      </c>
      <c r="G519" s="38">
        <f t="shared" si="49"/>
        <v>-0.11723748923440067</v>
      </c>
      <c r="H519" s="38">
        <f t="shared" si="51"/>
        <v>-1.7829799227356918E-2</v>
      </c>
      <c r="I519" s="38">
        <f t="shared" si="52"/>
        <v>8.1577890779686871E-2</v>
      </c>
      <c r="J519">
        <f t="shared" si="53"/>
        <v>-0.19999999999999996</v>
      </c>
      <c r="K519">
        <f t="shared" si="54"/>
        <v>0.19999999999999996</v>
      </c>
      <c r="L519">
        <f t="shared" si="54"/>
        <v>0.60000000000000009</v>
      </c>
    </row>
    <row r="520" spans="6:12" x14ac:dyDescent="0.3">
      <c r="F520" s="37">
        <f t="shared" si="50"/>
        <v>0.51800000000000035</v>
      </c>
      <c r="G520" s="38">
        <f t="shared" si="49"/>
        <v>-0.11766306843290579</v>
      </c>
      <c r="H520" s="38">
        <f t="shared" si="51"/>
        <v>-1.8018121768783327E-2</v>
      </c>
      <c r="I520" s="38">
        <f t="shared" si="52"/>
        <v>8.1626824895339178E-2</v>
      </c>
      <c r="J520">
        <f t="shared" si="53"/>
        <v>-0.19999999999999996</v>
      </c>
      <c r="K520">
        <f t="shared" si="54"/>
        <v>0.19999999999999996</v>
      </c>
      <c r="L520">
        <f t="shared" si="54"/>
        <v>0.60000000000000009</v>
      </c>
    </row>
    <row r="521" spans="6:12" x14ac:dyDescent="0.3">
      <c r="F521" s="37">
        <f t="shared" si="50"/>
        <v>0.51900000000000035</v>
      </c>
      <c r="G521" s="38">
        <f t="shared" si="49"/>
        <v>-0.11808984463058657</v>
      </c>
      <c r="H521" s="38">
        <f t="shared" si="51"/>
        <v>-1.8207305132795573E-2</v>
      </c>
      <c r="I521" s="38">
        <f t="shared" si="52"/>
        <v>8.1675234364995436E-2</v>
      </c>
      <c r="J521">
        <f t="shared" si="53"/>
        <v>-0.19999999999999996</v>
      </c>
      <c r="K521">
        <f t="shared" si="54"/>
        <v>0.19999999999999996</v>
      </c>
      <c r="L521">
        <f t="shared" si="54"/>
        <v>0.60000000000000009</v>
      </c>
    </row>
    <row r="522" spans="6:12" x14ac:dyDescent="0.3">
      <c r="F522" s="37">
        <f t="shared" si="50"/>
        <v>0.52000000000000035</v>
      </c>
      <c r="G522" s="38">
        <f t="shared" si="49"/>
        <v>-0.11851782239673879</v>
      </c>
      <c r="H522" s="38">
        <f t="shared" si="51"/>
        <v>-1.8397352282901638E-2</v>
      </c>
      <c r="I522" s="38">
        <f t="shared" si="52"/>
        <v>8.1723117830935554E-2</v>
      </c>
      <c r="J522">
        <f t="shared" si="53"/>
        <v>-0.19999999999999996</v>
      </c>
      <c r="K522">
        <f t="shared" si="54"/>
        <v>0.19999999999999996</v>
      </c>
      <c r="L522">
        <f t="shared" si="54"/>
        <v>0.60000000000000009</v>
      </c>
    </row>
    <row r="523" spans="6:12" x14ac:dyDescent="0.3">
      <c r="F523" s="37">
        <f t="shared" si="50"/>
        <v>0.52100000000000035</v>
      </c>
      <c r="G523" s="38">
        <f t="shared" si="49"/>
        <v>-0.11894700633006285</v>
      </c>
      <c r="H523" s="38">
        <f t="shared" si="51"/>
        <v>-1.8588266202375761E-2</v>
      </c>
      <c r="I523" s="38">
        <f t="shared" si="52"/>
        <v>8.1770473925311407E-2</v>
      </c>
      <c r="J523">
        <f t="shared" si="53"/>
        <v>-0.19999999999999996</v>
      </c>
      <c r="K523">
        <f t="shared" si="54"/>
        <v>0.19999999999999996</v>
      </c>
      <c r="L523">
        <f t="shared" si="54"/>
        <v>0.60000000000000009</v>
      </c>
    </row>
    <row r="524" spans="6:12" x14ac:dyDescent="0.3">
      <c r="F524" s="37">
        <f t="shared" si="50"/>
        <v>0.52200000000000035</v>
      </c>
      <c r="G524" s="38">
        <f t="shared" si="49"/>
        <v>-0.11937740105890722</v>
      </c>
      <c r="H524" s="38">
        <f t="shared" si="51"/>
        <v>-1.8780049894420128E-2</v>
      </c>
      <c r="I524" s="38">
        <f t="shared" si="52"/>
        <v>8.1817301270067005E-2</v>
      </c>
      <c r="J524">
        <f t="shared" si="53"/>
        <v>-0.19999999999999996</v>
      </c>
      <c r="K524">
        <f t="shared" si="54"/>
        <v>0.19999999999999996</v>
      </c>
      <c r="L524">
        <f t="shared" si="54"/>
        <v>0.60000000000000009</v>
      </c>
    </row>
    <row r="525" spans="6:12" x14ac:dyDescent="0.3">
      <c r="F525" s="37">
        <f t="shared" si="50"/>
        <v>0.52300000000000035</v>
      </c>
      <c r="G525" s="38">
        <f t="shared" si="49"/>
        <v>-0.11980901124151477</v>
      </c>
      <c r="H525" s="38">
        <f t="shared" si="51"/>
        <v>-1.8972706382328952E-2</v>
      </c>
      <c r="I525" s="38">
        <f t="shared" si="52"/>
        <v>8.1863598476856883E-2</v>
      </c>
      <c r="J525">
        <f t="shared" si="53"/>
        <v>-0.19999999999999996</v>
      </c>
      <c r="K525">
        <f t="shared" si="54"/>
        <v>0.19999999999999996</v>
      </c>
      <c r="L525">
        <f t="shared" si="54"/>
        <v>0.60000000000000009</v>
      </c>
    </row>
    <row r="526" spans="6:12" x14ac:dyDescent="0.3">
      <c r="F526" s="37">
        <f t="shared" si="50"/>
        <v>0.52400000000000035</v>
      </c>
      <c r="G526" s="38">
        <f t="shared" si="49"/>
        <v>-0.12024184156627159</v>
      </c>
      <c r="H526" s="38">
        <f t="shared" si="51"/>
        <v>-1.9166238709653768E-2</v>
      </c>
      <c r="I526" s="38">
        <f t="shared" si="52"/>
        <v>8.1909364146964037E-2</v>
      </c>
      <c r="J526">
        <f t="shared" si="53"/>
        <v>-0.19999999999999996</v>
      </c>
      <c r="K526">
        <f t="shared" si="54"/>
        <v>0.19999999999999996</v>
      </c>
      <c r="L526">
        <f t="shared" si="54"/>
        <v>0.60000000000000009</v>
      </c>
    </row>
    <row r="527" spans="6:12" x14ac:dyDescent="0.3">
      <c r="F527" s="37">
        <f t="shared" si="50"/>
        <v>0.52500000000000036</v>
      </c>
      <c r="G527" s="38">
        <f t="shared" si="49"/>
        <v>-0.12067589675195835</v>
      </c>
      <c r="H527" s="38">
        <f t="shared" si="51"/>
        <v>-1.9360649940370664E-2</v>
      </c>
      <c r="I527" s="38">
        <f t="shared" si="52"/>
        <v>8.1954596871217075E-2</v>
      </c>
      <c r="J527">
        <f t="shared" si="53"/>
        <v>-0.19999999999999996</v>
      </c>
      <c r="K527">
        <f t="shared" si="54"/>
        <v>0.19999999999999996</v>
      </c>
      <c r="L527">
        <f t="shared" si="54"/>
        <v>0.60000000000000009</v>
      </c>
    </row>
    <row r="528" spans="6:12" x14ac:dyDescent="0.3">
      <c r="F528" s="37">
        <f t="shared" si="50"/>
        <v>0.52600000000000036</v>
      </c>
      <c r="G528" s="38">
        <f t="shared" si="49"/>
        <v>-0.12111118154800446</v>
      </c>
      <c r="H528" s="38">
        <f t="shared" si="51"/>
        <v>-1.9555943159049072E-2</v>
      </c>
      <c r="I528" s="38">
        <f t="shared" si="52"/>
        <v>8.1999295229906358E-2</v>
      </c>
      <c r="J528">
        <f t="shared" si="53"/>
        <v>-0.19999999999999996</v>
      </c>
      <c r="K528">
        <f t="shared" si="54"/>
        <v>0.19999999999999996</v>
      </c>
      <c r="L528">
        <f t="shared" si="54"/>
        <v>0.60000000000000009</v>
      </c>
    </row>
    <row r="529" spans="6:12" x14ac:dyDescent="0.3">
      <c r="F529" s="37">
        <f t="shared" si="50"/>
        <v>0.52700000000000036</v>
      </c>
      <c r="G529" s="38">
        <f t="shared" si="49"/>
        <v>-0.12154770073474473</v>
      </c>
      <c r="H529" s="38">
        <f t="shared" si="51"/>
        <v>-1.9752121471022746E-2</v>
      </c>
      <c r="I529" s="38">
        <f t="shared" si="52"/>
        <v>8.2043457792699309E-2</v>
      </c>
      <c r="J529">
        <f t="shared" si="53"/>
        <v>-0.19999999999999996</v>
      </c>
      <c r="K529">
        <f t="shared" si="54"/>
        <v>0.19999999999999996</v>
      </c>
      <c r="L529">
        <f t="shared" si="54"/>
        <v>0.60000000000000009</v>
      </c>
    </row>
    <row r="530" spans="6:12" x14ac:dyDescent="0.3">
      <c r="F530" s="37">
        <f t="shared" si="50"/>
        <v>0.52800000000000036</v>
      </c>
      <c r="G530" s="38">
        <f t="shared" si="49"/>
        <v>-0.12198545912367904</v>
      </c>
      <c r="H530" s="38">
        <f t="shared" si="51"/>
        <v>-1.9949188002562276E-2</v>
      </c>
      <c r="I530" s="38">
        <f t="shared" si="52"/>
        <v>8.2087083118554491E-2</v>
      </c>
      <c r="J530">
        <f t="shared" si="53"/>
        <v>-0.19999999999999996</v>
      </c>
      <c r="K530">
        <f t="shared" si="54"/>
        <v>0.19999999999999996</v>
      </c>
      <c r="L530">
        <f t="shared" si="54"/>
        <v>0.60000000000000009</v>
      </c>
    </row>
    <row r="531" spans="6:12" x14ac:dyDescent="0.3">
      <c r="F531" s="37">
        <f t="shared" si="50"/>
        <v>0.52900000000000036</v>
      </c>
      <c r="G531" s="38">
        <f t="shared" si="49"/>
        <v>-0.12242446155773441</v>
      </c>
      <c r="H531" s="38">
        <f t="shared" si="51"/>
        <v>-2.0147145901049532E-2</v>
      </c>
      <c r="I531" s="38">
        <f t="shared" si="52"/>
        <v>8.2130169755635349E-2</v>
      </c>
      <c r="J531">
        <f t="shared" si="53"/>
        <v>-0.19999999999999996</v>
      </c>
      <c r="K531">
        <f t="shared" si="54"/>
        <v>0.19999999999999996</v>
      </c>
      <c r="L531">
        <f t="shared" si="54"/>
        <v>0.60000000000000009</v>
      </c>
    </row>
    <row r="532" spans="6:12" x14ac:dyDescent="0.3">
      <c r="F532" s="37">
        <f t="shared" si="50"/>
        <v>0.53000000000000036</v>
      </c>
      <c r="G532" s="38">
        <f t="shared" si="49"/>
        <v>-0.12286471291153016</v>
      </c>
      <c r="H532" s="38">
        <f t="shared" si="51"/>
        <v>-2.0345998335153839E-2</v>
      </c>
      <c r="I532" s="38">
        <f t="shared" si="52"/>
        <v>8.2172716241222535E-2</v>
      </c>
      <c r="J532">
        <f t="shared" si="53"/>
        <v>-0.19999999999999996</v>
      </c>
      <c r="K532">
        <f t="shared" si="54"/>
        <v>0.19999999999999996</v>
      </c>
      <c r="L532">
        <f t="shared" si="54"/>
        <v>0.60000000000000009</v>
      </c>
    </row>
    <row r="533" spans="6:12" x14ac:dyDescent="0.3">
      <c r="F533" s="37">
        <f t="shared" si="50"/>
        <v>0.53100000000000036</v>
      </c>
      <c r="G533" s="38">
        <f t="shared" si="49"/>
        <v>-0.12330621809164577</v>
      </c>
      <c r="H533" s="38">
        <f t="shared" si="51"/>
        <v>-2.0545748495010174E-2</v>
      </c>
      <c r="I533" s="38">
        <f t="shared" si="52"/>
        <v>8.2214721101625518E-2</v>
      </c>
      <c r="J533">
        <f t="shared" si="53"/>
        <v>-0.19999999999999996</v>
      </c>
      <c r="K533">
        <f t="shared" si="54"/>
        <v>0.19999999999999996</v>
      </c>
      <c r="L533">
        <f t="shared" si="54"/>
        <v>0.60000000000000009</v>
      </c>
    </row>
    <row r="534" spans="6:12" x14ac:dyDescent="0.3">
      <c r="F534" s="37">
        <f t="shared" si="50"/>
        <v>0.53200000000000036</v>
      </c>
      <c r="G534" s="38">
        <f t="shared" si="49"/>
        <v>-0.12374898203689166</v>
      </c>
      <c r="H534" s="38">
        <f t="shared" si="51"/>
        <v>-2.074639959239935E-2</v>
      </c>
      <c r="I534" s="38">
        <f t="shared" si="52"/>
        <v>8.2256182852092991E-2</v>
      </c>
      <c r="J534">
        <f t="shared" si="53"/>
        <v>-0.19999999999999996</v>
      </c>
      <c r="K534">
        <f t="shared" si="54"/>
        <v>0.19999999999999996</v>
      </c>
      <c r="L534">
        <f t="shared" si="54"/>
        <v>0.60000000000000009</v>
      </c>
    </row>
    <row r="535" spans="6:12" x14ac:dyDescent="0.3">
      <c r="F535" s="37">
        <f t="shared" si="50"/>
        <v>0.53300000000000036</v>
      </c>
      <c r="G535" s="38">
        <f t="shared" si="49"/>
        <v>-0.12419300971858277</v>
      </c>
      <c r="H535" s="38">
        <f t="shared" si="51"/>
        <v>-2.0947954860930124E-2</v>
      </c>
      <c r="I535" s="38">
        <f t="shared" si="52"/>
        <v>8.229709999672262E-2</v>
      </c>
      <c r="J535">
        <f t="shared" si="53"/>
        <v>-0.19999999999999996</v>
      </c>
      <c r="K535">
        <f t="shared" si="54"/>
        <v>0.19999999999999996</v>
      </c>
      <c r="L535">
        <f t="shared" si="54"/>
        <v>0.60000000000000009</v>
      </c>
    </row>
    <row r="536" spans="6:12" x14ac:dyDescent="0.3">
      <c r="F536" s="37">
        <f t="shared" si="50"/>
        <v>0.53400000000000036</v>
      </c>
      <c r="G536" s="38">
        <f t="shared" si="49"/>
        <v>-0.12463830614081521</v>
      </c>
      <c r="H536" s="38">
        <f t="shared" si="51"/>
        <v>-2.1150417556222753E-2</v>
      </c>
      <c r="I536" s="38">
        <f t="shared" si="52"/>
        <v>8.233747102836976E-2</v>
      </c>
      <c r="J536">
        <f t="shared" si="53"/>
        <v>-0.19999999999999996</v>
      </c>
      <c r="K536">
        <f t="shared" si="54"/>
        <v>0.19999999999999996</v>
      </c>
      <c r="L536">
        <f t="shared" si="54"/>
        <v>0.60000000000000009</v>
      </c>
    </row>
    <row r="537" spans="6:12" x14ac:dyDescent="0.3">
      <c r="F537" s="37">
        <f t="shared" si="50"/>
        <v>0.53500000000000036</v>
      </c>
      <c r="G537" s="38">
        <f t="shared" si="49"/>
        <v>-0.12508487634074567</v>
      </c>
      <c r="H537" s="38">
        <f t="shared" si="51"/>
        <v>-2.1353790956095339E-2</v>
      </c>
      <c r="I537" s="38">
        <f t="shared" si="52"/>
        <v>8.2377294428555056E-2</v>
      </c>
      <c r="J537">
        <f t="shared" si="53"/>
        <v>-0.19999999999999996</v>
      </c>
      <c r="K537">
        <f t="shared" si="54"/>
        <v>0.19999999999999996</v>
      </c>
      <c r="L537">
        <f t="shared" si="54"/>
        <v>0.60000000000000009</v>
      </c>
    </row>
    <row r="538" spans="6:12" x14ac:dyDescent="0.3">
      <c r="F538" s="37">
        <f t="shared" si="50"/>
        <v>0.53600000000000037</v>
      </c>
      <c r="G538" s="38">
        <f t="shared" si="49"/>
        <v>-0.12553272538887433</v>
      </c>
      <c r="H538" s="38">
        <f t="shared" si="51"/>
        <v>-2.1558078360751798E-2</v>
      </c>
      <c r="I538" s="38">
        <f t="shared" si="52"/>
        <v>8.2416568667370779E-2</v>
      </c>
      <c r="J538">
        <f t="shared" si="53"/>
        <v>-0.19999999999999996</v>
      </c>
      <c r="K538">
        <f t="shared" si="54"/>
        <v>0.19999999999999996</v>
      </c>
      <c r="L538">
        <f t="shared" si="54"/>
        <v>0.60000000000000009</v>
      </c>
    </row>
    <row r="539" spans="6:12" x14ac:dyDescent="0.3">
      <c r="F539" s="37">
        <f t="shared" si="50"/>
        <v>0.53700000000000037</v>
      </c>
      <c r="G539" s="38">
        <f t="shared" si="49"/>
        <v>-0.12598185838933018</v>
      </c>
      <c r="H539" s="38">
        <f t="shared" si="51"/>
        <v>-2.176328309297175E-2</v>
      </c>
      <c r="I539" s="38">
        <f t="shared" si="52"/>
        <v>8.2455292203386779E-2</v>
      </c>
      <c r="J539">
        <f t="shared" si="53"/>
        <v>-0.19999999999999996</v>
      </c>
      <c r="K539">
        <f t="shared" si="54"/>
        <v>0.19999999999999996</v>
      </c>
      <c r="L539">
        <f t="shared" si="54"/>
        <v>0.60000000000000009</v>
      </c>
    </row>
    <row r="540" spans="6:12" x14ac:dyDescent="0.3">
      <c r="F540" s="37">
        <f t="shared" si="50"/>
        <v>0.53800000000000037</v>
      </c>
      <c r="G540" s="38">
        <f t="shared" si="49"/>
        <v>-0.12643228048015998</v>
      </c>
      <c r="H540" s="38">
        <f t="shared" si="51"/>
        <v>-2.1969408498302576E-2</v>
      </c>
      <c r="I540" s="38">
        <f t="shared" si="52"/>
        <v>8.2493463483554866E-2</v>
      </c>
      <c r="J540">
        <f t="shared" si="53"/>
        <v>-0.19999999999999996</v>
      </c>
      <c r="K540">
        <f t="shared" si="54"/>
        <v>0.19999999999999996</v>
      </c>
      <c r="L540">
        <f t="shared" si="54"/>
        <v>0.60000000000000009</v>
      </c>
    </row>
    <row r="541" spans="6:12" x14ac:dyDescent="0.3">
      <c r="F541" s="37">
        <f t="shared" si="50"/>
        <v>0.53900000000000037</v>
      </c>
      <c r="G541" s="38">
        <f t="shared" si="49"/>
        <v>-0.12688399683361978</v>
      </c>
      <c r="H541" s="38">
        <f t="shared" si="51"/>
        <v>-2.217645794525358E-2</v>
      </c>
      <c r="I541" s="38">
        <f t="shared" si="52"/>
        <v>8.253108094311265E-2</v>
      </c>
      <c r="J541">
        <f t="shared" si="53"/>
        <v>-0.19999999999999996</v>
      </c>
      <c r="K541">
        <f t="shared" si="54"/>
        <v>0.19999999999999996</v>
      </c>
      <c r="L541">
        <f t="shared" si="54"/>
        <v>0.60000000000000009</v>
      </c>
    </row>
    <row r="542" spans="6:12" x14ac:dyDescent="0.3">
      <c r="F542" s="37">
        <f t="shared" si="50"/>
        <v>0.54000000000000037</v>
      </c>
      <c r="G542" s="38">
        <f t="shared" si="49"/>
        <v>-0.12733701265647049</v>
      </c>
      <c r="H542" s="38">
        <f t="shared" si="51"/>
        <v>-2.23844348254926E-2</v>
      </c>
      <c r="I542" s="38">
        <f t="shared" si="52"/>
        <v>8.2568143005485317E-2</v>
      </c>
      <c r="J542">
        <f t="shared" si="53"/>
        <v>-0.19999999999999996</v>
      </c>
      <c r="K542">
        <f t="shared" si="54"/>
        <v>0.19999999999999996</v>
      </c>
      <c r="L542">
        <f t="shared" si="54"/>
        <v>0.60000000000000009</v>
      </c>
    </row>
    <row r="543" spans="6:12" x14ac:dyDescent="0.3">
      <c r="F543" s="37">
        <f t="shared" si="50"/>
        <v>0.54100000000000037</v>
      </c>
      <c r="G543" s="38">
        <f t="shared" si="49"/>
        <v>-0.12779133319027566</v>
      </c>
      <c r="H543" s="38">
        <f t="shared" si="51"/>
        <v>-2.2593342554043994E-2</v>
      </c>
      <c r="I543" s="38">
        <f t="shared" si="52"/>
        <v>8.2604648082187745E-2</v>
      </c>
      <c r="J543">
        <f t="shared" si="53"/>
        <v>-0.19999999999999996</v>
      </c>
      <c r="K543">
        <f t="shared" si="54"/>
        <v>0.19999999999999996</v>
      </c>
      <c r="L543">
        <f t="shared" si="54"/>
        <v>0.60000000000000009</v>
      </c>
    </row>
    <row r="544" spans="6:12" x14ac:dyDescent="0.3">
      <c r="F544" s="37">
        <f t="shared" si="50"/>
        <v>0.54200000000000037</v>
      </c>
      <c r="G544" s="38">
        <f t="shared" si="49"/>
        <v>-0.12824696371170338</v>
      </c>
      <c r="H544" s="38">
        <f t="shared" si="51"/>
        <v>-2.2803184569489515E-2</v>
      </c>
      <c r="I544" s="38">
        <f t="shared" si="52"/>
        <v>8.2640594572724393E-2</v>
      </c>
      <c r="J544">
        <f t="shared" si="53"/>
        <v>-0.19999999999999996</v>
      </c>
      <c r="K544">
        <f t="shared" si="54"/>
        <v>0.19999999999999996</v>
      </c>
      <c r="L544">
        <f t="shared" si="54"/>
        <v>0.60000000000000009</v>
      </c>
    </row>
    <row r="545" spans="6:12" x14ac:dyDescent="0.3">
      <c r="F545" s="37">
        <f t="shared" si="50"/>
        <v>0.54300000000000037</v>
      </c>
      <c r="G545" s="38">
        <f t="shared" si="49"/>
        <v>-0.12870390953283073</v>
      </c>
      <c r="H545" s="38">
        <f t="shared" si="51"/>
        <v>-2.301396433417105E-2</v>
      </c>
      <c r="I545" s="38">
        <f t="shared" si="52"/>
        <v>8.2675980864488685E-2</v>
      </c>
      <c r="J545">
        <f t="shared" si="53"/>
        <v>-0.19999999999999996</v>
      </c>
      <c r="K545">
        <f t="shared" si="54"/>
        <v>0.19999999999999996</v>
      </c>
      <c r="L545">
        <f t="shared" si="54"/>
        <v>0.60000000000000009</v>
      </c>
    </row>
    <row r="546" spans="6:12" x14ac:dyDescent="0.3">
      <c r="F546" s="37">
        <f t="shared" si="50"/>
        <v>0.54400000000000037</v>
      </c>
      <c r="G546" s="38">
        <f t="shared" si="49"/>
        <v>-0.12916217600145222</v>
      </c>
      <c r="H546" s="38">
        <f t="shared" si="51"/>
        <v>-2.3225685334395674E-2</v>
      </c>
      <c r="I546" s="38">
        <f t="shared" si="52"/>
        <v>8.2710805332660939E-2</v>
      </c>
      <c r="J546">
        <f t="shared" si="53"/>
        <v>-0.19999999999999996</v>
      </c>
      <c r="K546">
        <f t="shared" si="54"/>
        <v>0.19999999999999996</v>
      </c>
      <c r="L546">
        <f t="shared" si="54"/>
        <v>0.60000000000000009</v>
      </c>
    </row>
    <row r="547" spans="6:12" x14ac:dyDescent="0.3">
      <c r="F547" s="37">
        <f t="shared" si="50"/>
        <v>0.54500000000000037</v>
      </c>
      <c r="G547" s="38">
        <f t="shared" si="49"/>
        <v>-0.12962176850139134</v>
      </c>
      <c r="H547" s="38">
        <f t="shared" si="51"/>
        <v>-2.3438351080643058E-2</v>
      </c>
      <c r="I547" s="38">
        <f t="shared" si="52"/>
        <v>8.2745066340105283E-2</v>
      </c>
      <c r="J547">
        <f t="shared" si="53"/>
        <v>-0.19999999999999996</v>
      </c>
      <c r="K547">
        <f t="shared" si="54"/>
        <v>0.19999999999999996</v>
      </c>
      <c r="L547">
        <f t="shared" si="54"/>
        <v>0.60000000000000009</v>
      </c>
    </row>
    <row r="548" spans="6:12" x14ac:dyDescent="0.3">
      <c r="F548" s="37">
        <f t="shared" si="50"/>
        <v>0.54600000000000037</v>
      </c>
      <c r="G548" s="38">
        <f t="shared" si="49"/>
        <v>-0.1300826924528154</v>
      </c>
      <c r="H548" s="38">
        <f t="shared" si="51"/>
        <v>-2.3651965107774869E-2</v>
      </c>
      <c r="I548" s="38">
        <f t="shared" si="52"/>
        <v>8.2778762237265685E-2</v>
      </c>
      <c r="J548">
        <f t="shared" si="53"/>
        <v>-0.19999999999999996</v>
      </c>
      <c r="K548">
        <f t="shared" si="54"/>
        <v>0.19999999999999996</v>
      </c>
      <c r="L548">
        <f t="shared" si="54"/>
        <v>0.60000000000000009</v>
      </c>
    </row>
    <row r="549" spans="6:12" x14ac:dyDescent="0.3">
      <c r="F549" s="37">
        <f t="shared" si="50"/>
        <v>0.54700000000000037</v>
      </c>
      <c r="G549" s="38">
        <f t="shared" si="49"/>
        <v>-0.130544953312554</v>
      </c>
      <c r="H549" s="38">
        <f t="shared" si="51"/>
        <v>-2.3866530975246825E-2</v>
      </c>
      <c r="I549" s="38">
        <f t="shared" si="52"/>
        <v>8.2811891362060464E-2</v>
      </c>
      <c r="J549">
        <f t="shared" si="53"/>
        <v>-0.19999999999999996</v>
      </c>
      <c r="K549">
        <f t="shared" si="54"/>
        <v>0.19999999999999996</v>
      </c>
      <c r="L549">
        <f t="shared" si="54"/>
        <v>0.60000000000000009</v>
      </c>
    </row>
    <row r="550" spans="6:12" x14ac:dyDescent="0.3">
      <c r="F550" s="37">
        <f t="shared" si="50"/>
        <v>0.54800000000000038</v>
      </c>
      <c r="G550" s="38">
        <f t="shared" si="49"/>
        <v>-0.1310085565744214</v>
      </c>
      <c r="H550" s="38">
        <f t="shared" si="51"/>
        <v>-2.4082052267322948E-2</v>
      </c>
      <c r="I550" s="38">
        <f t="shared" si="52"/>
        <v>8.2844452039775529E-2</v>
      </c>
      <c r="J550">
        <f t="shared" si="53"/>
        <v>-0.19999999999999996</v>
      </c>
      <c r="K550">
        <f t="shared" si="54"/>
        <v>0.19999999999999996</v>
      </c>
      <c r="L550">
        <f t="shared" si="54"/>
        <v>0.60000000000000009</v>
      </c>
    </row>
    <row r="551" spans="6:12" x14ac:dyDescent="0.3">
      <c r="F551" s="37">
        <f t="shared" si="50"/>
        <v>0.54900000000000038</v>
      </c>
      <c r="G551" s="38">
        <f t="shared" si="49"/>
        <v>-0.13147350776954148</v>
      </c>
      <c r="H551" s="38">
        <f t="shared" si="51"/>
        <v>-2.4298532593292274E-2</v>
      </c>
      <c r="I551" s="38">
        <f t="shared" si="52"/>
        <v>8.2876442582956941E-2</v>
      </c>
      <c r="J551">
        <f t="shared" si="53"/>
        <v>-0.19999999999999996</v>
      </c>
      <c r="K551">
        <f t="shared" si="54"/>
        <v>0.19999999999999996</v>
      </c>
      <c r="L551">
        <f t="shared" si="54"/>
        <v>0.60000000000000009</v>
      </c>
    </row>
    <row r="552" spans="6:12" x14ac:dyDescent="0.3">
      <c r="F552" s="37">
        <f t="shared" si="50"/>
        <v>0.55000000000000038</v>
      </c>
      <c r="G552" s="38">
        <f t="shared" si="49"/>
        <v>-0.13193981246667738</v>
      </c>
      <c r="H552" s="38">
        <f t="shared" si="51"/>
        <v>-2.4515975587687727E-2</v>
      </c>
      <c r="I552" s="38">
        <f t="shared" si="52"/>
        <v>8.2907861291301926E-2</v>
      </c>
      <c r="J552">
        <f t="shared" si="53"/>
        <v>-0.19999999999999996</v>
      </c>
      <c r="K552">
        <f t="shared" si="54"/>
        <v>0.19999999999999996</v>
      </c>
      <c r="L552">
        <f t="shared" si="54"/>
        <v>0.60000000000000009</v>
      </c>
    </row>
    <row r="553" spans="6:12" x14ac:dyDescent="0.3">
      <c r="F553" s="37">
        <f t="shared" si="50"/>
        <v>0.55100000000000038</v>
      </c>
      <c r="G553" s="38">
        <f t="shared" si="49"/>
        <v>-0.13240747627256427</v>
      </c>
      <c r="H553" s="38">
        <f t="shared" si="51"/>
        <v>-2.4734384910507876E-2</v>
      </c>
      <c r="I553" s="38">
        <f t="shared" si="52"/>
        <v>8.2938706451548619E-2</v>
      </c>
      <c r="J553">
        <f t="shared" si="53"/>
        <v>-0.19999999999999996</v>
      </c>
      <c r="K553">
        <f t="shared" si="54"/>
        <v>0.19999999999999996</v>
      </c>
      <c r="L553">
        <f t="shared" si="54"/>
        <v>0.60000000000000009</v>
      </c>
    </row>
    <row r="554" spans="6:12" x14ac:dyDescent="0.3">
      <c r="F554" s="37">
        <f t="shared" si="50"/>
        <v>0.55200000000000038</v>
      </c>
      <c r="G554" s="38">
        <f t="shared" si="49"/>
        <v>-0.13287650483224592</v>
      </c>
      <c r="H554" s="38">
        <f t="shared" si="51"/>
        <v>-2.4953764247440696E-2</v>
      </c>
      <c r="I554" s="38">
        <f t="shared" si="52"/>
        <v>8.2968976337364581E-2</v>
      </c>
      <c r="J554">
        <f t="shared" si="53"/>
        <v>-0.19999999999999996</v>
      </c>
      <c r="K554">
        <f t="shared" si="54"/>
        <v>0.19999999999999996</v>
      </c>
      <c r="L554">
        <f t="shared" si="54"/>
        <v>0.60000000000000009</v>
      </c>
    </row>
    <row r="555" spans="6:12" x14ac:dyDescent="0.3">
      <c r="F555" s="37">
        <f t="shared" si="50"/>
        <v>0.55300000000000038</v>
      </c>
      <c r="G555" s="38">
        <f t="shared" si="49"/>
        <v>-0.13334690382941486</v>
      </c>
      <c r="H555" s="38">
        <f t="shared" si="51"/>
        <v>-2.5174117310090394E-2</v>
      </c>
      <c r="I555" s="38">
        <f t="shared" si="52"/>
        <v>8.2998669209234141E-2</v>
      </c>
      <c r="J555">
        <f t="shared" si="53"/>
        <v>-0.19999999999999996</v>
      </c>
      <c r="K555">
        <f t="shared" si="54"/>
        <v>0.19999999999999996</v>
      </c>
      <c r="L555">
        <f t="shared" si="54"/>
        <v>0.60000000000000009</v>
      </c>
    </row>
    <row r="556" spans="6:12" x14ac:dyDescent="0.3">
      <c r="F556" s="37">
        <f t="shared" si="50"/>
        <v>0.55400000000000038</v>
      </c>
      <c r="G556" s="38">
        <f t="shared" si="49"/>
        <v>-0.13381867898675687</v>
      </c>
      <c r="H556" s="38">
        <f t="shared" si="51"/>
        <v>-2.5395447836206106E-2</v>
      </c>
      <c r="I556" s="38">
        <f t="shared" si="52"/>
        <v>8.3027783314344752E-2</v>
      </c>
      <c r="J556">
        <f t="shared" si="53"/>
        <v>-0.19999999999999996</v>
      </c>
      <c r="K556">
        <f t="shared" si="54"/>
        <v>0.19999999999999996</v>
      </c>
      <c r="L556">
        <f t="shared" si="54"/>
        <v>0.60000000000000009</v>
      </c>
    </row>
    <row r="557" spans="6:12" x14ac:dyDescent="0.3">
      <c r="F557" s="37">
        <f t="shared" si="50"/>
        <v>0.55500000000000038</v>
      </c>
      <c r="G557" s="38">
        <f t="shared" si="49"/>
        <v>-0.13429183606629871</v>
      </c>
      <c r="H557" s="38">
        <f t="shared" si="51"/>
        <v>-2.5617759589913663E-2</v>
      </c>
      <c r="I557" s="38">
        <f t="shared" si="52"/>
        <v>8.3056316886471387E-2</v>
      </c>
      <c r="J557">
        <f t="shared" si="53"/>
        <v>-0.19999999999999996</v>
      </c>
      <c r="K557">
        <f t="shared" si="54"/>
        <v>0.19999999999999996</v>
      </c>
      <c r="L557">
        <f t="shared" si="54"/>
        <v>0.60000000000000009</v>
      </c>
    </row>
    <row r="558" spans="6:12" x14ac:dyDescent="0.3">
      <c r="F558" s="37">
        <f t="shared" si="50"/>
        <v>0.55600000000000038</v>
      </c>
      <c r="G558" s="38">
        <f t="shared" si="49"/>
        <v>-0.13476638086976023</v>
      </c>
      <c r="H558" s="38">
        <f t="shared" si="51"/>
        <v>-2.5841056361950068E-2</v>
      </c>
      <c r="I558" s="38">
        <f t="shared" si="52"/>
        <v>8.3084268145860118E-2</v>
      </c>
      <c r="J558">
        <f t="shared" si="53"/>
        <v>-0.19999999999999996</v>
      </c>
      <c r="K558">
        <f t="shared" si="54"/>
        <v>0.19999999999999996</v>
      </c>
      <c r="L558">
        <f t="shared" si="54"/>
        <v>0.60000000000000009</v>
      </c>
    </row>
    <row r="559" spans="6:12" x14ac:dyDescent="0.3">
      <c r="F559" s="37">
        <f t="shared" si="50"/>
        <v>0.55700000000000038</v>
      </c>
      <c r="G559" s="38">
        <f t="shared" si="49"/>
        <v>-0.13524231923891031</v>
      </c>
      <c r="H559" s="38">
        <f t="shared" si="51"/>
        <v>-2.6065341969900097E-2</v>
      </c>
      <c r="I559" s="38">
        <f t="shared" si="52"/>
        <v>8.3111635299110198E-2</v>
      </c>
      <c r="J559">
        <f t="shared" si="53"/>
        <v>-0.19999999999999996</v>
      </c>
      <c r="K559">
        <f t="shared" si="54"/>
        <v>0.19999999999999996</v>
      </c>
      <c r="L559">
        <f t="shared" si="54"/>
        <v>0.60000000000000009</v>
      </c>
    </row>
    <row r="560" spans="6:12" x14ac:dyDescent="0.3">
      <c r="F560" s="37">
        <f t="shared" si="50"/>
        <v>0.55800000000000038</v>
      </c>
      <c r="G560" s="38">
        <f t="shared" si="49"/>
        <v>-0.13571965705592678</v>
      </c>
      <c r="H560" s="38">
        <f t="shared" si="51"/>
        <v>-2.6290620258435954E-2</v>
      </c>
      <c r="I560" s="38">
        <f t="shared" si="52"/>
        <v>8.3138416539054918E-2</v>
      </c>
      <c r="J560">
        <f t="shared" si="53"/>
        <v>-0.19999999999999996</v>
      </c>
      <c r="K560">
        <f t="shared" si="54"/>
        <v>0.19999999999999996</v>
      </c>
      <c r="L560">
        <f t="shared" si="54"/>
        <v>0.60000000000000009</v>
      </c>
    </row>
    <row r="561" spans="6:12" x14ac:dyDescent="0.3">
      <c r="F561" s="37">
        <f t="shared" si="50"/>
        <v>0.55900000000000039</v>
      </c>
      <c r="G561" s="38">
        <f t="shared" si="49"/>
        <v>-0.13619840024376037</v>
      </c>
      <c r="H561" s="38">
        <f t="shared" si="51"/>
        <v>-2.6516895099559679E-2</v>
      </c>
      <c r="I561" s="38">
        <f t="shared" si="52"/>
        <v>8.3164610044641082E-2</v>
      </c>
      <c r="J561">
        <f t="shared" si="53"/>
        <v>-0.19999999999999996</v>
      </c>
      <c r="K561">
        <f t="shared" si="54"/>
        <v>0.19999999999999996</v>
      </c>
      <c r="L561">
        <f t="shared" si="54"/>
        <v>0.60000000000000009</v>
      </c>
    </row>
    <row r="562" spans="6:12" x14ac:dyDescent="0.3">
      <c r="F562" s="37">
        <f t="shared" si="50"/>
        <v>0.56000000000000039</v>
      </c>
      <c r="G562" s="38">
        <f t="shared" si="49"/>
        <v>-0.13667855476650306</v>
      </c>
      <c r="H562" s="38">
        <f t="shared" si="51"/>
        <v>-2.6744170392848154E-2</v>
      </c>
      <c r="I562" s="38">
        <f t="shared" si="52"/>
        <v>8.3190213980806824E-2</v>
      </c>
      <c r="J562">
        <f t="shared" si="53"/>
        <v>-0.19999999999999996</v>
      </c>
      <c r="K562">
        <f t="shared" si="54"/>
        <v>0.19999999999999996</v>
      </c>
      <c r="L562">
        <f t="shared" si="54"/>
        <v>0.60000000000000009</v>
      </c>
    </row>
    <row r="563" spans="6:12" x14ac:dyDescent="0.3">
      <c r="F563" s="37">
        <f t="shared" si="50"/>
        <v>0.56100000000000039</v>
      </c>
      <c r="G563" s="38">
        <f t="shared" si="49"/>
        <v>-0.13716012662976035</v>
      </c>
      <c r="H563" s="38">
        <f t="shared" si="51"/>
        <v>-2.6972450065701065E-2</v>
      </c>
      <c r="I563" s="38">
        <f t="shared" si="52"/>
        <v>8.321522649835833E-2</v>
      </c>
      <c r="J563">
        <f t="shared" si="53"/>
        <v>-0.19999999999999996</v>
      </c>
      <c r="K563">
        <f t="shared" si="54"/>
        <v>0.19999999999999996</v>
      </c>
      <c r="L563">
        <f t="shared" si="54"/>
        <v>0.60000000000000009</v>
      </c>
    </row>
    <row r="564" spans="6:12" x14ac:dyDescent="0.3">
      <c r="F564" s="37">
        <f t="shared" si="50"/>
        <v>0.56200000000000039</v>
      </c>
      <c r="G564" s="38">
        <f t="shared" si="49"/>
        <v>-0.13764312188102787</v>
      </c>
      <c r="H564" s="38">
        <f t="shared" si="51"/>
        <v>-2.7201738073591386E-2</v>
      </c>
      <c r="I564" s="38">
        <f t="shared" si="52"/>
        <v>8.3239645733845152E-2</v>
      </c>
      <c r="J564">
        <f t="shared" si="53"/>
        <v>-0.19999999999999996</v>
      </c>
      <c r="K564">
        <f t="shared" si="54"/>
        <v>0.19999999999999996</v>
      </c>
      <c r="L564">
        <f t="shared" si="54"/>
        <v>0.60000000000000009</v>
      </c>
    </row>
    <row r="565" spans="6:12" x14ac:dyDescent="0.3">
      <c r="F565" s="37">
        <f t="shared" si="50"/>
        <v>0.56300000000000039</v>
      </c>
      <c r="G565" s="38">
        <f t="shared" si="49"/>
        <v>-0.13812754661007232</v>
      </c>
      <c r="H565" s="38">
        <f t="shared" si="51"/>
        <v>-2.74320384003192E-2</v>
      </c>
      <c r="I565" s="38">
        <f t="shared" si="52"/>
        <v>8.3263469809433943E-2</v>
      </c>
      <c r="J565">
        <f t="shared" si="53"/>
        <v>-0.19999999999999996</v>
      </c>
      <c r="K565">
        <f t="shared" si="54"/>
        <v>0.19999999999999996</v>
      </c>
      <c r="L565">
        <f t="shared" si="54"/>
        <v>0.60000000000000009</v>
      </c>
    </row>
    <row r="566" spans="6:12" x14ac:dyDescent="0.3">
      <c r="F566" s="37">
        <f t="shared" si="50"/>
        <v>0.56400000000000039</v>
      </c>
      <c r="G566" s="38">
        <f t="shared" si="49"/>
        <v>-0.13861340694931684</v>
      </c>
      <c r="H566" s="38">
        <f t="shared" si="51"/>
        <v>-2.7663355058268155E-2</v>
      </c>
      <c r="I566" s="38">
        <f t="shared" si="52"/>
        <v>8.328669683278063E-2</v>
      </c>
      <c r="J566">
        <f t="shared" si="53"/>
        <v>-0.19999999999999996</v>
      </c>
      <c r="K566">
        <f t="shared" si="54"/>
        <v>0.19999999999999996</v>
      </c>
      <c r="L566">
        <f t="shared" si="54"/>
        <v>0.60000000000000009</v>
      </c>
    </row>
    <row r="567" spans="6:12" x14ac:dyDescent="0.3">
      <c r="F567" s="37">
        <f t="shared" si="50"/>
        <v>0.56500000000000039</v>
      </c>
      <c r="G567" s="38">
        <f t="shared" si="49"/>
        <v>-0.13910070907423086</v>
      </c>
      <c r="H567" s="38">
        <f t="shared" si="51"/>
        <v>-2.7895692088664825E-2</v>
      </c>
      <c r="I567" s="38">
        <f t="shared" si="52"/>
        <v>8.3309324896901335E-2</v>
      </c>
      <c r="J567">
        <f t="shared" si="53"/>
        <v>-0.19999999999999996</v>
      </c>
      <c r="K567">
        <f t="shared" si="54"/>
        <v>0.19999999999999996</v>
      </c>
      <c r="L567">
        <f t="shared" si="54"/>
        <v>0.60000000000000009</v>
      </c>
    </row>
    <row r="568" spans="6:12" x14ac:dyDescent="0.3">
      <c r="F568" s="37">
        <f t="shared" si="50"/>
        <v>0.56600000000000039</v>
      </c>
      <c r="G568" s="38">
        <f t="shared" si="49"/>
        <v>-0.13958945920372395</v>
      </c>
      <c r="H568" s="38">
        <f t="shared" si="51"/>
        <v>-2.8129053561841075E-2</v>
      </c>
      <c r="I568" s="38">
        <f t="shared" si="52"/>
        <v>8.3331352080041818E-2</v>
      </c>
      <c r="J568">
        <f t="shared" si="53"/>
        <v>-0.19999999999999996</v>
      </c>
      <c r="K568">
        <f t="shared" si="54"/>
        <v>0.19999999999999996</v>
      </c>
      <c r="L568">
        <f t="shared" si="54"/>
        <v>0.60000000000000009</v>
      </c>
    </row>
    <row r="569" spans="6:12" x14ac:dyDescent="0.3">
      <c r="F569" s="37">
        <f t="shared" si="50"/>
        <v>0.56700000000000039</v>
      </c>
      <c r="G569" s="38">
        <f t="shared" si="49"/>
        <v>-0.14007966360054486</v>
      </c>
      <c r="H569" s="38">
        <f t="shared" si="51"/>
        <v>-2.8363443577499842E-2</v>
      </c>
      <c r="I569" s="38">
        <f t="shared" si="52"/>
        <v>8.3352776445545229E-2</v>
      </c>
      <c r="J569">
        <f t="shared" si="53"/>
        <v>-0.19999999999999996</v>
      </c>
      <c r="K569">
        <f t="shared" si="54"/>
        <v>0.19999999999999996</v>
      </c>
      <c r="L569">
        <f t="shared" si="54"/>
        <v>0.60000000000000009</v>
      </c>
    </row>
    <row r="570" spans="6:12" x14ac:dyDescent="0.3">
      <c r="F570" s="37">
        <f t="shared" si="50"/>
        <v>0.56800000000000039</v>
      </c>
      <c r="G570" s="38">
        <f t="shared" si="49"/>
        <v>-0.14057132857168503</v>
      </c>
      <c r="H570" s="38">
        <f t="shared" si="51"/>
        <v>-2.8598866264983466E-2</v>
      </c>
      <c r="I570" s="38">
        <f t="shared" si="52"/>
        <v>8.3373596041718206E-2</v>
      </c>
      <c r="J570">
        <f t="shared" si="53"/>
        <v>-0.19999999999999996</v>
      </c>
      <c r="K570">
        <f t="shared" si="54"/>
        <v>0.19999999999999996</v>
      </c>
      <c r="L570">
        <f t="shared" si="54"/>
        <v>0.60000000000000009</v>
      </c>
    </row>
    <row r="571" spans="6:12" x14ac:dyDescent="0.3">
      <c r="F571" s="37">
        <f t="shared" si="50"/>
        <v>0.56900000000000039</v>
      </c>
      <c r="G571" s="38">
        <f t="shared" si="49"/>
        <v>-0.14106446046878657</v>
      </c>
      <c r="H571" s="38">
        <f t="shared" si="51"/>
        <v>-2.8835325783545446E-2</v>
      </c>
      <c r="I571" s="38">
        <f t="shared" si="52"/>
        <v>8.339380890169569E-2</v>
      </c>
      <c r="J571">
        <f t="shared" si="53"/>
        <v>-0.19999999999999996</v>
      </c>
      <c r="K571">
        <f t="shared" si="54"/>
        <v>0.19999999999999996</v>
      </c>
      <c r="L571">
        <f t="shared" si="54"/>
        <v>0.60000000000000009</v>
      </c>
    </row>
    <row r="572" spans="6:12" x14ac:dyDescent="0.3">
      <c r="F572" s="37">
        <f t="shared" si="50"/>
        <v>0.5700000000000004</v>
      </c>
      <c r="G572" s="38">
        <f t="shared" si="49"/>
        <v>-0.14155906568855475</v>
      </c>
      <c r="H572" s="38">
        <f t="shared" si="51"/>
        <v>-2.907282632262527E-2</v>
      </c>
      <c r="I572" s="38">
        <f t="shared" si="52"/>
        <v>8.341341304330431E-2</v>
      </c>
      <c r="J572">
        <f t="shared" si="53"/>
        <v>-0.19999999999999996</v>
      </c>
      <c r="K572">
        <f t="shared" si="54"/>
        <v>0.19999999999999996</v>
      </c>
      <c r="L572">
        <f t="shared" si="54"/>
        <v>0.60000000000000009</v>
      </c>
    </row>
    <row r="573" spans="6:12" x14ac:dyDescent="0.3">
      <c r="F573" s="37">
        <f t="shared" si="50"/>
        <v>0.5710000000000004</v>
      </c>
      <c r="G573" s="38">
        <f t="shared" si="49"/>
        <v>-0.14205515067317628</v>
      </c>
      <c r="H573" s="38">
        <f t="shared" si="51"/>
        <v>-2.9311372102126421E-2</v>
      </c>
      <c r="I573" s="38">
        <f t="shared" si="52"/>
        <v>8.3432406468923567E-2</v>
      </c>
      <c r="J573">
        <f t="shared" si="53"/>
        <v>-0.19999999999999996</v>
      </c>
      <c r="K573">
        <f t="shared" si="54"/>
        <v>0.19999999999999996</v>
      </c>
      <c r="L573">
        <f t="shared" si="54"/>
        <v>0.60000000000000009</v>
      </c>
    </row>
    <row r="574" spans="6:12" x14ac:dyDescent="0.3">
      <c r="F574" s="37">
        <f t="shared" si="50"/>
        <v>0.5720000000000004</v>
      </c>
      <c r="G574" s="38">
        <f t="shared" si="49"/>
        <v>-0.14255272191074134</v>
      </c>
      <c r="H574" s="38">
        <f t="shared" si="51"/>
        <v>-2.9550967372697828E-2</v>
      </c>
      <c r="I574" s="38">
        <f t="shared" si="52"/>
        <v>8.3450787165345736E-2</v>
      </c>
      <c r="J574">
        <f t="shared" si="53"/>
        <v>-0.19999999999999996</v>
      </c>
      <c r="K574">
        <f t="shared" si="54"/>
        <v>0.19999999999999996</v>
      </c>
      <c r="L574">
        <f t="shared" si="54"/>
        <v>0.60000000000000009</v>
      </c>
    </row>
    <row r="575" spans="6:12" x14ac:dyDescent="0.3">
      <c r="F575" s="37">
        <f t="shared" si="50"/>
        <v>0.5730000000000004</v>
      </c>
      <c r="G575" s="38">
        <f t="shared" si="49"/>
        <v>-0.14305178593567114</v>
      </c>
      <c r="H575" s="38">
        <f t="shared" si="51"/>
        <v>-2.9791616416018449E-2</v>
      </c>
      <c r="I575" s="38">
        <f t="shared" si="52"/>
        <v>8.3468553103634296E-2</v>
      </c>
      <c r="J575">
        <f t="shared" si="53"/>
        <v>-0.19999999999999996</v>
      </c>
      <c r="K575">
        <f t="shared" si="54"/>
        <v>0.19999999999999996</v>
      </c>
      <c r="L575">
        <f t="shared" si="54"/>
        <v>0.60000000000000009</v>
      </c>
    </row>
    <row r="576" spans="6:12" x14ac:dyDescent="0.3">
      <c r="F576" s="37">
        <f t="shared" si="50"/>
        <v>0.5740000000000004</v>
      </c>
      <c r="G576" s="38">
        <f t="shared" si="49"/>
        <v>-0.14355234932915056</v>
      </c>
      <c r="H576" s="38">
        <f t="shared" si="51"/>
        <v>-3.0033323545085103E-2</v>
      </c>
      <c r="I576" s="38">
        <f t="shared" si="52"/>
        <v>8.3485702238980386E-2</v>
      </c>
      <c r="J576">
        <f t="shared" si="53"/>
        <v>-0.19999999999999996</v>
      </c>
      <c r="K576">
        <f t="shared" si="54"/>
        <v>0.19999999999999996</v>
      </c>
      <c r="L576">
        <f t="shared" si="54"/>
        <v>0.60000000000000009</v>
      </c>
    </row>
    <row r="577" spans="6:12" x14ac:dyDescent="0.3">
      <c r="F577" s="37">
        <f t="shared" si="50"/>
        <v>0.5750000000000004</v>
      </c>
      <c r="G577" s="38">
        <f t="shared" si="49"/>
        <v>-0.14405441871956554</v>
      </c>
      <c r="H577" s="38">
        <f t="shared" si="51"/>
        <v>-3.0276093104503882E-2</v>
      </c>
      <c r="I577" s="38">
        <f t="shared" si="52"/>
        <v>8.3502232510557786E-2</v>
      </c>
      <c r="J577">
        <f t="shared" si="53"/>
        <v>-0.19999999999999996</v>
      </c>
      <c r="K577">
        <f t="shared" si="54"/>
        <v>0.19999999999999996</v>
      </c>
      <c r="L577">
        <f t="shared" si="54"/>
        <v>0.60000000000000009</v>
      </c>
    </row>
    <row r="578" spans="6:12" x14ac:dyDescent="0.3">
      <c r="F578" s="37">
        <f t="shared" si="50"/>
        <v>0.5760000000000004</v>
      </c>
      <c r="G578" s="38">
        <f t="shared" si="49"/>
        <v>-0.14455800078294601</v>
      </c>
      <c r="H578" s="38">
        <f t="shared" si="51"/>
        <v>-3.0519929470785134E-2</v>
      </c>
      <c r="I578" s="38">
        <f t="shared" si="52"/>
        <v>8.3518141841375793E-2</v>
      </c>
      <c r="J578">
        <f t="shared" si="53"/>
        <v>-0.19999999999999996</v>
      </c>
      <c r="K578">
        <f t="shared" si="54"/>
        <v>0.19999999999999996</v>
      </c>
      <c r="L578">
        <f t="shared" si="54"/>
        <v>0.60000000000000009</v>
      </c>
    </row>
    <row r="579" spans="6:12" x14ac:dyDescent="0.3">
      <c r="F579" s="37">
        <f t="shared" si="50"/>
        <v>0.5770000000000004</v>
      </c>
      <c r="G579" s="38">
        <f t="shared" ref="G579:G642" si="55">+$B$4*LOG(1+$F579*$B$2)+(1-$B$4)*LOG(1-$F579*$B$3)</f>
        <v>-0.14506310224341362</v>
      </c>
      <c r="H579" s="38">
        <f t="shared" si="51"/>
        <v>-3.076483705264145E-2</v>
      </c>
      <c r="I579" s="38">
        <f t="shared" si="52"/>
        <v>8.3533428138130791E-2</v>
      </c>
      <c r="J579">
        <f t="shared" si="53"/>
        <v>-0.19999999999999996</v>
      </c>
      <c r="K579">
        <f t="shared" si="54"/>
        <v>0.19999999999999996</v>
      </c>
      <c r="L579">
        <f t="shared" si="54"/>
        <v>0.60000000000000009</v>
      </c>
    </row>
    <row r="580" spans="6:12" x14ac:dyDescent="0.3">
      <c r="F580" s="37">
        <f t="shared" ref="F580:F643" si="56">F579+0.001</f>
        <v>0.5780000000000004</v>
      </c>
      <c r="G580" s="38">
        <f t="shared" si="55"/>
        <v>-0.14556972987363528</v>
      </c>
      <c r="H580" s="38">
        <f t="shared" ref="H580:H643" si="57">+$C$4*LOG(1+$F580*$C$2)+(1-$C$4)*LOG(1-$F580*$C$3)</f>
        <v>-3.1010820291289709E-2</v>
      </c>
      <c r="I580" s="38">
        <f t="shared" ref="I580:I643" si="58">+$D$4*LOG(1+$F580*$D$2)+(1-$D$4)*LOG(1-$F580*$D$3)</f>
        <v>8.3548089291055991E-2</v>
      </c>
      <c r="J580">
        <f t="shared" ref="J580:J643" si="59">+(B$4*B$2-(1-B$4)*B$3)/(B$2*B$3)</f>
        <v>-0.19999999999999996</v>
      </c>
      <c r="K580">
        <f t="shared" ref="K580:L643" si="60">+(C$4*C$2-(1-C$4)*C$3)/(C$2*C$3)</f>
        <v>0.19999999999999996</v>
      </c>
      <c r="L580">
        <f t="shared" si="60"/>
        <v>0.60000000000000009</v>
      </c>
    </row>
    <row r="581" spans="6:12" x14ac:dyDescent="0.3">
      <c r="F581" s="37">
        <f t="shared" si="56"/>
        <v>0.5790000000000004</v>
      </c>
      <c r="G581" s="38">
        <f t="shared" si="55"/>
        <v>-0.14607789049528147</v>
      </c>
      <c r="H581" s="38">
        <f t="shared" si="57"/>
        <v>-3.1257883660756255E-2</v>
      </c>
      <c r="I581" s="38">
        <f t="shared" si="58"/>
        <v>8.3562123173769098E-2</v>
      </c>
      <c r="J581">
        <f t="shared" si="59"/>
        <v>-0.19999999999999996</v>
      </c>
      <c r="K581">
        <f t="shared" si="60"/>
        <v>0.19999999999999996</v>
      </c>
      <c r="L581">
        <f t="shared" si="60"/>
        <v>0.60000000000000009</v>
      </c>
    </row>
    <row r="582" spans="6:12" x14ac:dyDescent="0.3">
      <c r="F582" s="37">
        <f t="shared" si="56"/>
        <v>0.5800000000000004</v>
      </c>
      <c r="G582" s="38">
        <f t="shared" si="55"/>
        <v>-0.14658759097949081</v>
      </c>
      <c r="H582" s="38">
        <f t="shared" si="57"/>
        <v>-3.1506031668186343E-2</v>
      </c>
      <c r="I582" s="38">
        <f t="shared" si="58"/>
        <v>8.3575527643118264E-2</v>
      </c>
      <c r="J582">
        <f t="shared" si="59"/>
        <v>-0.19999999999999996</v>
      </c>
      <c r="K582">
        <f t="shared" si="60"/>
        <v>0.19999999999999996</v>
      </c>
      <c r="L582">
        <f t="shared" si="60"/>
        <v>0.60000000000000009</v>
      </c>
    </row>
    <row r="583" spans="6:12" x14ac:dyDescent="0.3">
      <c r="F583" s="37">
        <f t="shared" si="56"/>
        <v>0.58100000000000041</v>
      </c>
      <c r="G583" s="38">
        <f t="shared" si="55"/>
        <v>-0.14709883824733938</v>
      </c>
      <c r="H583" s="38">
        <f t="shared" si="57"/>
        <v>-3.1755268854156554E-2</v>
      </c>
      <c r="I583" s="38">
        <f t="shared" si="58"/>
        <v>8.3588300539026328E-2</v>
      </c>
      <c r="J583">
        <f t="shared" si="59"/>
        <v>-0.19999999999999996</v>
      </c>
      <c r="K583">
        <f t="shared" si="60"/>
        <v>0.19999999999999996</v>
      </c>
      <c r="L583">
        <f t="shared" si="60"/>
        <v>0.60000000000000009</v>
      </c>
    </row>
    <row r="584" spans="6:12" x14ac:dyDescent="0.3">
      <c r="F584" s="37">
        <f t="shared" si="56"/>
        <v>0.58200000000000041</v>
      </c>
      <c r="G584" s="38">
        <f t="shared" si="55"/>
        <v>-0.14761163927031601</v>
      </c>
      <c r="H584" s="38">
        <f t="shared" si="57"/>
        <v>-3.2005599792991418E-2</v>
      </c>
      <c r="I584" s="38">
        <f t="shared" si="58"/>
        <v>8.3600439684333228E-2</v>
      </c>
      <c r="J584">
        <f t="shared" si="59"/>
        <v>-0.19999999999999996</v>
      </c>
      <c r="K584">
        <f t="shared" si="60"/>
        <v>0.19999999999999996</v>
      </c>
      <c r="L584">
        <f t="shared" si="60"/>
        <v>0.60000000000000009</v>
      </c>
    </row>
    <row r="585" spans="6:12" x14ac:dyDescent="0.3">
      <c r="F585" s="37">
        <f t="shared" si="56"/>
        <v>0.58300000000000041</v>
      </c>
      <c r="G585" s="38">
        <f t="shared" si="55"/>
        <v>-0.14812600107080331</v>
      </c>
      <c r="H585" s="38">
        <f t="shared" si="57"/>
        <v>-3.2257029093083575E-2</v>
      </c>
      <c r="I585" s="38">
        <f t="shared" si="58"/>
        <v>8.3611942884636276E-2</v>
      </c>
      <c r="J585">
        <f t="shared" si="59"/>
        <v>-0.19999999999999996</v>
      </c>
      <c r="K585">
        <f t="shared" si="60"/>
        <v>0.19999999999999996</v>
      </c>
      <c r="L585">
        <f t="shared" si="60"/>
        <v>0.60000000000000009</v>
      </c>
    </row>
    <row r="586" spans="6:12" x14ac:dyDescent="0.3">
      <c r="F586" s="37">
        <f t="shared" si="56"/>
        <v>0.58400000000000041</v>
      </c>
      <c r="G586" s="38">
        <f t="shared" si="55"/>
        <v>-0.14864193072256465</v>
      </c>
      <c r="H586" s="38">
        <f t="shared" si="57"/>
        <v>-3.2509561397218181E-2</v>
      </c>
      <c r="I586" s="38">
        <f t="shared" si="58"/>
        <v>8.3622807928128359E-2</v>
      </c>
      <c r="J586">
        <f t="shared" si="59"/>
        <v>-0.19999999999999996</v>
      </c>
      <c r="K586">
        <f t="shared" si="60"/>
        <v>0.19999999999999996</v>
      </c>
      <c r="L586">
        <f t="shared" si="60"/>
        <v>0.60000000000000009</v>
      </c>
    </row>
    <row r="587" spans="6:12" x14ac:dyDescent="0.3">
      <c r="F587" s="37">
        <f t="shared" si="56"/>
        <v>0.58500000000000041</v>
      </c>
      <c r="G587" s="38">
        <f t="shared" si="55"/>
        <v>-0.14915943535123646</v>
      </c>
      <c r="H587" s="38">
        <f t="shared" si="57"/>
        <v>-3.2763201382900869E-2</v>
      </c>
      <c r="I587" s="38">
        <f t="shared" si="58"/>
        <v>8.3633032585434808E-2</v>
      </c>
      <c r="J587">
        <f t="shared" si="59"/>
        <v>-0.19999999999999996</v>
      </c>
      <c r="K587">
        <f t="shared" si="60"/>
        <v>0.19999999999999996</v>
      </c>
      <c r="L587">
        <f t="shared" si="60"/>
        <v>0.60000000000000009</v>
      </c>
    </row>
    <row r="588" spans="6:12" x14ac:dyDescent="0.3">
      <c r="F588" s="37">
        <f t="shared" si="56"/>
        <v>0.58600000000000041</v>
      </c>
      <c r="G588" s="38">
        <f t="shared" si="55"/>
        <v>-0.14967852213482682</v>
      </c>
      <c r="H588" s="38">
        <f t="shared" si="57"/>
        <v>-3.3017953762689567E-2</v>
      </c>
      <c r="I588" s="38">
        <f t="shared" si="58"/>
        <v>8.3642614609447802E-2</v>
      </c>
      <c r="J588">
        <f t="shared" si="59"/>
        <v>-0.19999999999999996</v>
      </c>
      <c r="K588">
        <f t="shared" si="60"/>
        <v>0.19999999999999996</v>
      </c>
      <c r="L588">
        <f t="shared" si="60"/>
        <v>0.60000000000000009</v>
      </c>
    </row>
    <row r="589" spans="6:12" x14ac:dyDescent="0.3">
      <c r="F589" s="37">
        <f t="shared" si="56"/>
        <v>0.58700000000000041</v>
      </c>
      <c r="G589" s="38">
        <f t="shared" si="55"/>
        <v>-0.15019919830422029</v>
      </c>
      <c r="H589" s="38">
        <f t="shared" si="57"/>
        <v>-3.3273823284530782E-2</v>
      </c>
      <c r="I589" s="38">
        <f t="shared" si="58"/>
        <v>8.3651551735158799E-2</v>
      </c>
      <c r="J589">
        <f t="shared" si="59"/>
        <v>-0.19999999999999996</v>
      </c>
      <c r="K589">
        <f t="shared" si="60"/>
        <v>0.19999999999999996</v>
      </c>
      <c r="L589">
        <f t="shared" si="60"/>
        <v>0.60000000000000009</v>
      </c>
    </row>
    <row r="590" spans="6:12" x14ac:dyDescent="0.3">
      <c r="F590" s="37">
        <f t="shared" si="56"/>
        <v>0.58800000000000041</v>
      </c>
      <c r="G590" s="38">
        <f t="shared" si="55"/>
        <v>-0.15072147114368845</v>
      </c>
      <c r="H590" s="38">
        <f t="shared" si="57"/>
        <v>-3.3530814732099762E-2</v>
      </c>
      <c r="I590" s="38">
        <f t="shared" si="58"/>
        <v>8.3659841679488936E-2</v>
      </c>
      <c r="J590">
        <f t="shared" si="59"/>
        <v>-0.19999999999999996</v>
      </c>
      <c r="K590">
        <f t="shared" si="60"/>
        <v>0.19999999999999996</v>
      </c>
      <c r="L590">
        <f t="shared" si="60"/>
        <v>0.60000000000000009</v>
      </c>
    </row>
    <row r="591" spans="6:12" x14ac:dyDescent="0.3">
      <c r="F591" s="37">
        <f t="shared" si="56"/>
        <v>0.58900000000000041</v>
      </c>
      <c r="G591" s="38">
        <f t="shared" si="55"/>
        <v>-0.15124534799140688</v>
      </c>
      <c r="H591" s="38">
        <f t="shared" si="57"/>
        <v>-3.3788932925144691E-2</v>
      </c>
      <c r="I591" s="38">
        <f t="shared" si="58"/>
        <v>8.3667482141117508E-2</v>
      </c>
      <c r="J591">
        <f t="shared" si="59"/>
        <v>-0.19999999999999996</v>
      </c>
      <c r="K591">
        <f t="shared" si="60"/>
        <v>0.19999999999999996</v>
      </c>
      <c r="L591">
        <f t="shared" si="60"/>
        <v>0.60000000000000009</v>
      </c>
    </row>
    <row r="592" spans="6:12" x14ac:dyDescent="0.3">
      <c r="F592" s="37">
        <f t="shared" si="56"/>
        <v>0.59000000000000041</v>
      </c>
      <c r="G592" s="38">
        <f t="shared" si="55"/>
        <v>-0.15177083623997834</v>
      </c>
      <c r="H592" s="38">
        <f t="shared" si="57"/>
        <v>-3.4048182719835049E-2</v>
      </c>
      <c r="I592" s="38">
        <f t="shared" si="58"/>
        <v>8.3674470800308293E-2</v>
      </c>
      <c r="J592">
        <f t="shared" si="59"/>
        <v>-0.19999999999999996</v>
      </c>
      <c r="K592">
        <f t="shared" si="60"/>
        <v>0.19999999999999996</v>
      </c>
      <c r="L592">
        <f t="shared" si="60"/>
        <v>0.60000000000000009</v>
      </c>
    </row>
    <row r="593" spans="6:12" x14ac:dyDescent="0.3">
      <c r="F593" s="37">
        <f t="shared" si="56"/>
        <v>0.59100000000000041</v>
      </c>
      <c r="G593" s="38">
        <f t="shared" si="55"/>
        <v>-0.1522979433369625</v>
      </c>
      <c r="H593" s="38">
        <f t="shared" si="57"/>
        <v>-3.4308569009114484E-2</v>
      </c>
      <c r="I593" s="38">
        <f t="shared" si="58"/>
        <v>8.3680805318733606E-2</v>
      </c>
      <c r="J593">
        <f t="shared" si="59"/>
        <v>-0.19999999999999996</v>
      </c>
      <c r="K593">
        <f t="shared" si="60"/>
        <v>0.19999999999999996</v>
      </c>
      <c r="L593">
        <f t="shared" si="60"/>
        <v>0.60000000000000009</v>
      </c>
    </row>
    <row r="594" spans="6:12" x14ac:dyDescent="0.3">
      <c r="F594" s="37">
        <f t="shared" si="56"/>
        <v>0.59200000000000041</v>
      </c>
      <c r="G594" s="38">
        <f t="shared" si="55"/>
        <v>-0.15282667678541212</v>
      </c>
      <c r="H594" s="38">
        <f t="shared" si="57"/>
        <v>-3.4570096723057983E-2</v>
      </c>
      <c r="I594" s="38">
        <f t="shared" si="58"/>
        <v>8.368648333929625E-2</v>
      </c>
      <c r="J594">
        <f t="shared" si="59"/>
        <v>-0.19999999999999996</v>
      </c>
      <c r="K594">
        <f t="shared" si="60"/>
        <v>0.19999999999999996</v>
      </c>
      <c r="L594">
        <f t="shared" si="60"/>
        <v>0.60000000000000009</v>
      </c>
    </row>
    <row r="595" spans="6:12" x14ac:dyDescent="0.3">
      <c r="F595" s="37">
        <f t="shared" si="56"/>
        <v>0.59300000000000042</v>
      </c>
      <c r="G595" s="38">
        <f t="shared" si="55"/>
        <v>-0.15335704414441559</v>
      </c>
      <c r="H595" s="38">
        <f t="shared" si="57"/>
        <v>-3.4832770829233223E-2</v>
      </c>
      <c r="I595" s="38">
        <f t="shared" si="58"/>
        <v>8.369150248594924E-2</v>
      </c>
      <c r="J595">
        <f t="shared" si="59"/>
        <v>-0.19999999999999996</v>
      </c>
      <c r="K595">
        <f t="shared" si="60"/>
        <v>0.19999999999999996</v>
      </c>
      <c r="L595">
        <f t="shared" si="60"/>
        <v>0.60000000000000009</v>
      </c>
    </row>
    <row r="596" spans="6:12" x14ac:dyDescent="0.3">
      <c r="F596" s="37">
        <f t="shared" si="56"/>
        <v>0.59400000000000042</v>
      </c>
      <c r="G596" s="38">
        <f t="shared" si="55"/>
        <v>-0.15388905302964634</v>
      </c>
      <c r="H596" s="38">
        <f t="shared" si="57"/>
        <v>-3.5096596333066388E-2</v>
      </c>
      <c r="I596" s="38">
        <f t="shared" si="58"/>
        <v>8.3695860363513661E-2</v>
      </c>
      <c r="J596">
        <f t="shared" si="59"/>
        <v>-0.19999999999999996</v>
      </c>
      <c r="K596">
        <f t="shared" si="60"/>
        <v>0.19999999999999996</v>
      </c>
      <c r="L596">
        <f t="shared" si="60"/>
        <v>0.60000000000000009</v>
      </c>
    </row>
    <row r="597" spans="6:12" x14ac:dyDescent="0.3">
      <c r="F597" s="37">
        <f t="shared" si="56"/>
        <v>0.59500000000000042</v>
      </c>
      <c r="G597" s="38">
        <f t="shared" si="55"/>
        <v>-0.15442271111391909</v>
      </c>
      <c r="H597" s="38">
        <f t="shared" si="57"/>
        <v>-3.5361578278212749E-2</v>
      </c>
      <c r="I597" s="38">
        <f t="shared" si="58"/>
        <v>8.3699554557493686E-2</v>
      </c>
      <c r="J597">
        <f t="shared" si="59"/>
        <v>-0.19999999999999996</v>
      </c>
      <c r="K597">
        <f t="shared" si="60"/>
        <v>0.19999999999999996</v>
      </c>
      <c r="L597">
        <f t="shared" si="60"/>
        <v>0.60000000000000009</v>
      </c>
    </row>
    <row r="598" spans="6:12" x14ac:dyDescent="0.3">
      <c r="F598" s="37">
        <f t="shared" si="56"/>
        <v>0.59600000000000042</v>
      </c>
      <c r="G598" s="38">
        <f t="shared" si="55"/>
        <v>-0.15495802612775295</v>
      </c>
      <c r="H598" s="38">
        <f t="shared" si="57"/>
        <v>-3.5627721746931768E-2</v>
      </c>
      <c r="I598" s="38">
        <f t="shared" si="58"/>
        <v>8.370258263388955E-2</v>
      </c>
      <c r="J598">
        <f t="shared" si="59"/>
        <v>-0.19999999999999996</v>
      </c>
      <c r="K598">
        <f t="shared" si="60"/>
        <v>0.19999999999999996</v>
      </c>
      <c r="L598">
        <f t="shared" si="60"/>
        <v>0.60000000000000009</v>
      </c>
    </row>
    <row r="599" spans="6:12" x14ac:dyDescent="0.3">
      <c r="F599" s="37">
        <f t="shared" si="56"/>
        <v>0.59700000000000042</v>
      </c>
      <c r="G599" s="38">
        <f t="shared" si="55"/>
        <v>-0.15549500585994139</v>
      </c>
      <c r="H599" s="38">
        <f t="shared" si="57"/>
        <v>-3.5895031860466609E-2</v>
      </c>
      <c r="I599" s="38">
        <f t="shared" si="58"/>
        <v>8.3704942139008254E-2</v>
      </c>
      <c r="J599">
        <f t="shared" si="59"/>
        <v>-0.19999999999999996</v>
      </c>
      <c r="K599">
        <f t="shared" si="60"/>
        <v>0.19999999999999996</v>
      </c>
      <c r="L599">
        <f t="shared" si="60"/>
        <v>0.60000000000000009</v>
      </c>
    </row>
    <row r="600" spans="6:12" x14ac:dyDescent="0.3">
      <c r="F600" s="37">
        <f t="shared" si="56"/>
        <v>0.59800000000000042</v>
      </c>
      <c r="G600" s="38">
        <f t="shared" si="55"/>
        <v>-0.15603365815812914</v>
      </c>
      <c r="H600" s="38">
        <f t="shared" si="57"/>
        <v>-3.6163513779428558E-2</v>
      </c>
      <c r="I600" s="38">
        <f t="shared" si="58"/>
        <v>8.370663059927208E-2</v>
      </c>
      <c r="J600">
        <f t="shared" si="59"/>
        <v>-0.19999999999999996</v>
      </c>
      <c r="K600">
        <f t="shared" si="60"/>
        <v>0.19999999999999996</v>
      </c>
      <c r="L600">
        <f t="shared" si="60"/>
        <v>0.60000000000000009</v>
      </c>
    </row>
    <row r="601" spans="6:12" x14ac:dyDescent="0.3">
      <c r="F601" s="37">
        <f t="shared" si="56"/>
        <v>0.59900000000000042</v>
      </c>
      <c r="G601" s="38">
        <f t="shared" si="55"/>
        <v>-0.15657399092939694</v>
      </c>
      <c r="H601" s="38">
        <f t="shared" si="57"/>
        <v>-3.6433172704186417E-2</v>
      </c>
      <c r="I601" s="38">
        <f t="shared" si="58"/>
        <v>8.3707645521024249E-2</v>
      </c>
      <c r="J601">
        <f t="shared" si="59"/>
        <v>-0.19999999999999996</v>
      </c>
      <c r="K601">
        <f t="shared" si="60"/>
        <v>0.19999999999999996</v>
      </c>
      <c r="L601">
        <f t="shared" si="60"/>
        <v>0.60000000000000009</v>
      </c>
    </row>
    <row r="602" spans="6:12" x14ac:dyDescent="0.3">
      <c r="F602" s="37">
        <f t="shared" si="56"/>
        <v>0.60000000000000042</v>
      </c>
      <c r="G602" s="38">
        <f t="shared" si="55"/>
        <v>-0.15711601214085286</v>
      </c>
      <c r="H602" s="38">
        <f t="shared" si="57"/>
        <v>-3.6704013875260261E-2</v>
      </c>
      <c r="I602" s="38">
        <f t="shared" si="58"/>
        <v>8.3707984390332349E-2</v>
      </c>
      <c r="J602">
        <f t="shared" si="59"/>
        <v>-0.19999999999999996</v>
      </c>
      <c r="K602">
        <f t="shared" si="60"/>
        <v>0.19999999999999996</v>
      </c>
      <c r="L602">
        <f t="shared" si="60"/>
        <v>0.60000000000000009</v>
      </c>
    </row>
    <row r="603" spans="6:12" x14ac:dyDescent="0.3">
      <c r="F603" s="37">
        <f t="shared" si="56"/>
        <v>0.60100000000000042</v>
      </c>
      <c r="G603" s="38">
        <f t="shared" si="55"/>
        <v>-0.15765972982023138</v>
      </c>
      <c r="H603" s="38">
        <f t="shared" si="57"/>
        <v>-3.6976042573721002E-2</v>
      </c>
      <c r="I603" s="38">
        <f t="shared" si="58"/>
        <v>8.3707644672789447E-2</v>
      </c>
      <c r="J603">
        <f t="shared" si="59"/>
        <v>-0.19999999999999996</v>
      </c>
      <c r="K603">
        <f t="shared" si="60"/>
        <v>0.19999999999999996</v>
      </c>
      <c r="L603">
        <f t="shared" si="60"/>
        <v>0.60000000000000009</v>
      </c>
    </row>
    <row r="604" spans="6:12" x14ac:dyDescent="0.3">
      <c r="F604" s="37">
        <f t="shared" si="56"/>
        <v>0.60200000000000042</v>
      </c>
      <c r="G604" s="38">
        <f t="shared" si="55"/>
        <v>-0.15820515205649996</v>
      </c>
      <c r="H604" s="38">
        <f t="shared" si="57"/>
        <v>-3.7249264121593684E-2</v>
      </c>
      <c r="I604" s="38">
        <f t="shared" si="58"/>
        <v>8.3706623813312675E-2</v>
      </c>
      <c r="J604">
        <f t="shared" si="59"/>
        <v>-0.19999999999999996</v>
      </c>
      <c r="K604">
        <f t="shared" si="60"/>
        <v>0.19999999999999996</v>
      </c>
      <c r="L604">
        <f t="shared" si="60"/>
        <v>0.60000000000000009</v>
      </c>
    </row>
    <row r="605" spans="6:12" x14ac:dyDescent="0.3">
      <c r="F605" s="37">
        <f t="shared" si="56"/>
        <v>0.60300000000000042</v>
      </c>
      <c r="G605" s="38">
        <f t="shared" si="55"/>
        <v>-0.15875228700047322</v>
      </c>
      <c r="H605" s="38">
        <f t="shared" si="57"/>
        <v>-3.7523683882267192E-2</v>
      </c>
      <c r="I605" s="38">
        <f t="shared" si="58"/>
        <v>8.370491923593891E-2</v>
      </c>
      <c r="J605">
        <f t="shared" si="59"/>
        <v>-0.19999999999999996</v>
      </c>
      <c r="K605">
        <f t="shared" si="60"/>
        <v>0.19999999999999996</v>
      </c>
      <c r="L605">
        <f t="shared" si="60"/>
        <v>0.60000000000000009</v>
      </c>
    </row>
    <row r="606" spans="6:12" x14ac:dyDescent="0.3">
      <c r="F606" s="37">
        <f t="shared" si="56"/>
        <v>0.60400000000000043</v>
      </c>
      <c r="G606" s="38">
        <f t="shared" si="55"/>
        <v>-0.15930114286543495</v>
      </c>
      <c r="H606" s="38">
        <f t="shared" si="57"/>
        <v>-3.7799307260908369E-2</v>
      </c>
      <c r="I606" s="38">
        <f t="shared" si="58"/>
        <v>8.3702528343618271E-2</v>
      </c>
      <c r="J606">
        <f t="shared" si="59"/>
        <v>-0.19999999999999996</v>
      </c>
      <c r="K606">
        <f t="shared" si="60"/>
        <v>0.19999999999999996</v>
      </c>
      <c r="L606">
        <f t="shared" si="60"/>
        <v>0.60000000000000009</v>
      </c>
    </row>
    <row r="607" spans="6:12" x14ac:dyDescent="0.3">
      <c r="F607" s="37">
        <f t="shared" si="56"/>
        <v>0.60500000000000043</v>
      </c>
      <c r="G607" s="38">
        <f t="shared" si="55"/>
        <v>-0.15985172792776775</v>
      </c>
      <c r="H607" s="38">
        <f t="shared" si="57"/>
        <v>-3.8076139704881523E-2</v>
      </c>
      <c r="I607" s="38">
        <f t="shared" si="58"/>
        <v>8.369944851800476E-2</v>
      </c>
      <c r="J607">
        <f t="shared" si="59"/>
        <v>-0.19999999999999996</v>
      </c>
      <c r="K607">
        <f t="shared" si="60"/>
        <v>0.19999999999999996</v>
      </c>
      <c r="L607">
        <f t="shared" si="60"/>
        <v>0.60000000000000009</v>
      </c>
    </row>
    <row r="608" spans="6:12" x14ac:dyDescent="0.3">
      <c r="F608" s="37">
        <f t="shared" si="56"/>
        <v>0.60600000000000043</v>
      </c>
      <c r="G608" s="38">
        <f t="shared" si="55"/>
        <v>-0.16040405052759088</v>
      </c>
      <c r="H608" s="38">
        <f t="shared" si="57"/>
        <v>-3.8354186704173218E-2</v>
      </c>
      <c r="I608" s="38">
        <f t="shared" si="58"/>
        <v>8.3695677119244555E-2</v>
      </c>
      <c r="J608">
        <f t="shared" si="59"/>
        <v>-0.19999999999999996</v>
      </c>
      <c r="K608">
        <f t="shared" si="60"/>
        <v>0.19999999999999996</v>
      </c>
      <c r="L608">
        <f t="shared" si="60"/>
        <v>0.60000000000000009</v>
      </c>
    </row>
    <row r="609" spans="6:12" x14ac:dyDescent="0.3">
      <c r="F609" s="37">
        <f t="shared" si="56"/>
        <v>0.60700000000000043</v>
      </c>
      <c r="G609" s="38">
        <f t="shared" si="55"/>
        <v>-0.16095811906940641</v>
      </c>
      <c r="H609" s="38">
        <f t="shared" si="57"/>
        <v>-3.8633453791822731E-2</v>
      </c>
      <c r="I609" s="38">
        <f t="shared" si="58"/>
        <v>8.3691211485760975E-2</v>
      </c>
      <c r="J609">
        <f t="shared" si="59"/>
        <v>-0.19999999999999996</v>
      </c>
      <c r="K609">
        <f t="shared" si="60"/>
        <v>0.19999999999999996</v>
      </c>
      <c r="L609">
        <f t="shared" si="60"/>
        <v>0.60000000000000009</v>
      </c>
    </row>
    <row r="610" spans="6:12" x14ac:dyDescent="0.3">
      <c r="F610" s="37">
        <f t="shared" si="56"/>
        <v>0.60800000000000043</v>
      </c>
      <c r="G610" s="38">
        <f t="shared" si="55"/>
        <v>-0.16151394202275288</v>
      </c>
      <c r="H610" s="38">
        <f t="shared" si="57"/>
        <v>-3.8913946544357758E-2</v>
      </c>
      <c r="I610" s="38">
        <f t="shared" si="58"/>
        <v>8.3686048934037444E-2</v>
      </c>
      <c r="J610">
        <f t="shared" si="59"/>
        <v>-0.19999999999999996</v>
      </c>
      <c r="K610">
        <f t="shared" si="60"/>
        <v>0.19999999999999996</v>
      </c>
      <c r="L610">
        <f t="shared" si="60"/>
        <v>0.60000000000000009</v>
      </c>
    </row>
    <row r="611" spans="6:12" x14ac:dyDescent="0.3">
      <c r="F611" s="37">
        <f t="shared" si="56"/>
        <v>0.60900000000000043</v>
      </c>
      <c r="G611" s="38">
        <f t="shared" si="55"/>
        <v>-0.16207152792286833</v>
      </c>
      <c r="H611" s="38">
        <f t="shared" si="57"/>
        <v>-3.9195670582235664E-2</v>
      </c>
      <c r="I611" s="38">
        <f t="shared" si="58"/>
        <v>8.3680186758397015E-2</v>
      </c>
      <c r="J611">
        <f t="shared" si="59"/>
        <v>-0.19999999999999996</v>
      </c>
      <c r="K611">
        <f t="shared" si="60"/>
        <v>0.19999999999999996</v>
      </c>
      <c r="L611">
        <f t="shared" si="60"/>
        <v>0.60000000000000009</v>
      </c>
    </row>
    <row r="612" spans="6:12" x14ac:dyDescent="0.3">
      <c r="F612" s="37">
        <f t="shared" si="56"/>
        <v>0.61000000000000043</v>
      </c>
      <c r="G612" s="38">
        <f t="shared" si="55"/>
        <v>-0.16263088537136083</v>
      </c>
      <c r="H612" s="38">
        <f t="shared" si="57"/>
        <v>-3.9478631570290648E-2</v>
      </c>
      <c r="I612" s="38">
        <f t="shared" si="58"/>
        <v>8.3673622230779607E-2</v>
      </c>
      <c r="J612">
        <f t="shared" si="59"/>
        <v>-0.19999999999999996</v>
      </c>
      <c r="K612">
        <f t="shared" si="60"/>
        <v>0.19999999999999996</v>
      </c>
      <c r="L612">
        <f t="shared" si="60"/>
        <v>0.60000000000000009</v>
      </c>
    </row>
    <row r="613" spans="6:12" x14ac:dyDescent="0.3">
      <c r="F613" s="37">
        <f t="shared" si="56"/>
        <v>0.61100000000000043</v>
      </c>
      <c r="G613" s="38">
        <f t="shared" si="55"/>
        <v>-0.16319202303688837</v>
      </c>
      <c r="H613" s="38">
        <f t="shared" si="57"/>
        <v>-3.9762835218186243E-2</v>
      </c>
      <c r="I613" s="38">
        <f t="shared" si="58"/>
        <v>8.3666352600516011E-2</v>
      </c>
      <c r="J613">
        <f t="shared" si="59"/>
        <v>-0.19999999999999996</v>
      </c>
      <c r="K613">
        <f t="shared" si="60"/>
        <v>0.19999999999999996</v>
      </c>
      <c r="L613">
        <f t="shared" si="60"/>
        <v>0.60000000000000009</v>
      </c>
    </row>
    <row r="614" spans="6:12" x14ac:dyDescent="0.3">
      <c r="F614" s="37">
        <f t="shared" si="56"/>
        <v>0.61200000000000043</v>
      </c>
      <c r="G614" s="38">
        <f t="shared" si="55"/>
        <v>-0.16375494965584714</v>
      </c>
      <c r="H614" s="38">
        <f t="shared" si="57"/>
        <v>-4.0048287280874117E-2</v>
      </c>
      <c r="I614" s="38">
        <f t="shared" si="58"/>
        <v>8.3658375094098972E-2</v>
      </c>
      <c r="J614">
        <f t="shared" si="59"/>
        <v>-0.19999999999999996</v>
      </c>
      <c r="K614">
        <f t="shared" si="60"/>
        <v>0.19999999999999996</v>
      </c>
      <c r="L614">
        <f t="shared" si="60"/>
        <v>0.60000000000000009</v>
      </c>
    </row>
    <row r="615" spans="6:12" x14ac:dyDescent="0.3">
      <c r="F615" s="37">
        <f t="shared" si="56"/>
        <v>0.61300000000000043</v>
      </c>
      <c r="G615" s="38">
        <f t="shared" si="55"/>
        <v>-0.1643196740330688</v>
      </c>
      <c r="H615" s="38">
        <f t="shared" si="57"/>
        <v>-4.0334993559058674E-2</v>
      </c>
      <c r="I615" s="38">
        <f t="shared" si="58"/>
        <v>8.3649686914951504E-2</v>
      </c>
      <c r="J615">
        <f t="shared" si="59"/>
        <v>-0.19999999999999996</v>
      </c>
      <c r="K615">
        <f t="shared" si="60"/>
        <v>0.19999999999999996</v>
      </c>
      <c r="L615">
        <f t="shared" si="60"/>
        <v>0.60000000000000009</v>
      </c>
    </row>
    <row r="616" spans="6:12" x14ac:dyDescent="0.3">
      <c r="F616" s="37">
        <f t="shared" si="56"/>
        <v>0.61400000000000043</v>
      </c>
      <c r="G616" s="38">
        <f t="shared" si="55"/>
        <v>-0.16488620504252663</v>
      </c>
      <c r="H616" s="38">
        <f t="shared" si="57"/>
        <v>-4.0622959899667216E-2</v>
      </c>
      <c r="I616" s="38">
        <f t="shared" si="58"/>
        <v>8.3640285243192294E-2</v>
      </c>
      <c r="J616">
        <f t="shared" si="59"/>
        <v>-0.19999999999999996</v>
      </c>
      <c r="K616">
        <f t="shared" si="60"/>
        <v>0.19999999999999996</v>
      </c>
      <c r="L616">
        <f t="shared" si="60"/>
        <v>0.60000000000000009</v>
      </c>
    </row>
    <row r="617" spans="6:12" x14ac:dyDescent="0.3">
      <c r="F617" s="37">
        <f t="shared" si="56"/>
        <v>0.61500000000000044</v>
      </c>
      <c r="G617" s="38">
        <f t="shared" si="55"/>
        <v>-0.16545455162805114</v>
      </c>
      <c r="H617" s="38">
        <f t="shared" si="57"/>
        <v>-4.0912192196326858E-2</v>
      </c>
      <c r="I617" s="38">
        <f t="shared" si="58"/>
        <v>8.3630167235397498E-2</v>
      </c>
      <c r="J617">
        <f t="shared" si="59"/>
        <v>-0.19999999999999996</v>
      </c>
      <c r="K617">
        <f t="shared" si="60"/>
        <v>0.19999999999999996</v>
      </c>
      <c r="L617">
        <f t="shared" si="60"/>
        <v>0.60000000000000009</v>
      </c>
    </row>
    <row r="618" spans="6:12" x14ac:dyDescent="0.3">
      <c r="F618" s="37">
        <f t="shared" si="56"/>
        <v>0.61600000000000044</v>
      </c>
      <c r="G618" s="38">
        <f t="shared" si="55"/>
        <v>-0.16602472280405478</v>
      </c>
      <c r="H618" s="38">
        <f t="shared" si="57"/>
        <v>-4.1202696389847387E-2</v>
      </c>
      <c r="I618" s="38">
        <f t="shared" si="58"/>
        <v>8.3619330024360103E-2</v>
      </c>
      <c r="J618">
        <f t="shared" si="59"/>
        <v>-0.19999999999999996</v>
      </c>
      <c r="K618">
        <f t="shared" si="60"/>
        <v>0.19999999999999996</v>
      </c>
      <c r="L618">
        <f t="shared" si="60"/>
        <v>0.60000000000000009</v>
      </c>
    </row>
    <row r="619" spans="6:12" x14ac:dyDescent="0.3">
      <c r="F619" s="37">
        <f t="shared" si="56"/>
        <v>0.61700000000000044</v>
      </c>
      <c r="G619" s="38">
        <f t="shared" si="55"/>
        <v>-0.16659672765626615</v>
      </c>
      <c r="H619" s="38">
        <f t="shared" si="57"/>
        <v>-4.149447846871035E-2</v>
      </c>
      <c r="I619" s="38">
        <f t="shared" si="58"/>
        <v>8.3607770718845467E-2</v>
      </c>
      <c r="J619">
        <f t="shared" si="59"/>
        <v>-0.19999999999999996</v>
      </c>
      <c r="K619">
        <f t="shared" si="60"/>
        <v>0.19999999999999996</v>
      </c>
      <c r="L619">
        <f t="shared" si="60"/>
        <v>0.60000000000000009</v>
      </c>
    </row>
    <row r="620" spans="6:12" x14ac:dyDescent="0.3">
      <c r="F620" s="37">
        <f t="shared" si="56"/>
        <v>0.61800000000000044</v>
      </c>
      <c r="G620" s="38">
        <f t="shared" si="55"/>
        <v>-0.16717057534247359</v>
      </c>
      <c r="H620" s="38">
        <f t="shared" si="57"/>
        <v>-4.1787544469564564E-2</v>
      </c>
      <c r="I620" s="38">
        <f t="shared" si="58"/>
        <v>8.3595486403344535E-2</v>
      </c>
      <c r="J620">
        <f t="shared" si="59"/>
        <v>-0.19999999999999996</v>
      </c>
      <c r="K620">
        <f t="shared" si="60"/>
        <v>0.19999999999999996</v>
      </c>
      <c r="L620">
        <f t="shared" si="60"/>
        <v>0.60000000000000009</v>
      </c>
    </row>
    <row r="621" spans="6:12" x14ac:dyDescent="0.3">
      <c r="F621" s="37">
        <f t="shared" si="56"/>
        <v>0.61900000000000044</v>
      </c>
      <c r="G621" s="38">
        <f t="shared" si="55"/>
        <v>-0.16774627509327916</v>
      </c>
      <c r="H621" s="38">
        <f t="shared" si="57"/>
        <v>-4.2081900477728196E-2</v>
      </c>
      <c r="I621" s="38">
        <f t="shared" si="58"/>
        <v>8.3582474137822854E-2</v>
      </c>
      <c r="J621">
        <f t="shared" si="59"/>
        <v>-0.19999999999999996</v>
      </c>
      <c r="K621">
        <f t="shared" si="60"/>
        <v>0.19999999999999996</v>
      </c>
      <c r="L621">
        <f t="shared" si="60"/>
        <v>0.60000000000000009</v>
      </c>
    </row>
    <row r="622" spans="6:12" x14ac:dyDescent="0.3">
      <c r="F622" s="37">
        <f t="shared" si="56"/>
        <v>0.62000000000000044</v>
      </c>
      <c r="G622" s="38">
        <f t="shared" si="55"/>
        <v>-0.16832383621286173</v>
      </c>
      <c r="H622" s="38">
        <f t="shared" si="57"/>
        <v>-4.2377552627697518E-2</v>
      </c>
      <c r="I622" s="38">
        <f t="shared" si="58"/>
        <v>8.3568730957466836E-2</v>
      </c>
      <c r="J622">
        <f t="shared" si="59"/>
        <v>-0.19999999999999996</v>
      </c>
      <c r="K622">
        <f t="shared" si="60"/>
        <v>0.19999999999999996</v>
      </c>
      <c r="L622">
        <f t="shared" si="60"/>
        <v>0.60000000000000009</v>
      </c>
    </row>
    <row r="623" spans="6:12" x14ac:dyDescent="0.3">
      <c r="F623" s="37">
        <f t="shared" si="56"/>
        <v>0.62100000000000044</v>
      </c>
      <c r="G623" s="38">
        <f t="shared" si="55"/>
        <v>-0.16890326807975087</v>
      </c>
      <c r="H623" s="38">
        <f t="shared" si="57"/>
        <v>-4.2674507103662246E-2</v>
      </c>
      <c r="I623" s="38">
        <f t="shared" si="58"/>
        <v>8.3554253872426446E-2</v>
      </c>
      <c r="J623">
        <f t="shared" si="59"/>
        <v>-0.19999999999999996</v>
      </c>
      <c r="K623">
        <f t="shared" si="60"/>
        <v>0.19999999999999996</v>
      </c>
      <c r="L623">
        <f t="shared" si="60"/>
        <v>0.60000000000000009</v>
      </c>
    </row>
    <row r="624" spans="6:12" x14ac:dyDescent="0.3">
      <c r="F624" s="37">
        <f t="shared" si="56"/>
        <v>0.62200000000000044</v>
      </c>
      <c r="G624" s="38">
        <f t="shared" si="55"/>
        <v>-0.1694845801476102</v>
      </c>
      <c r="H624" s="38">
        <f t="shared" si="57"/>
        <v>-4.2972770140027705E-2</v>
      </c>
      <c r="I624" s="38">
        <f t="shared" si="58"/>
        <v>8.3539039867554829E-2</v>
      </c>
      <c r="J624">
        <f t="shared" si="59"/>
        <v>-0.19999999999999996</v>
      </c>
      <c r="K624">
        <f t="shared" si="60"/>
        <v>0.19999999999999996</v>
      </c>
      <c r="L624">
        <f t="shared" si="60"/>
        <v>0.60000000000000009</v>
      </c>
    </row>
    <row r="625" spans="6:12" x14ac:dyDescent="0.3">
      <c r="F625" s="37">
        <f t="shared" si="56"/>
        <v>0.62300000000000044</v>
      </c>
      <c r="G625" s="38">
        <f t="shared" si="55"/>
        <v>-0.17006778194603178</v>
      </c>
      <c r="H625" s="38">
        <f t="shared" si="57"/>
        <v>-4.3272348021943907E-2</v>
      </c>
      <c r="I625" s="38">
        <f t="shared" si="58"/>
        <v>8.3523085902144079E-2</v>
      </c>
      <c r="J625">
        <f t="shared" si="59"/>
        <v>-0.19999999999999996</v>
      </c>
      <c r="K625">
        <f t="shared" si="60"/>
        <v>0.19999999999999996</v>
      </c>
      <c r="L625">
        <f t="shared" si="60"/>
        <v>0.60000000000000009</v>
      </c>
    </row>
    <row r="626" spans="6:12" x14ac:dyDescent="0.3">
      <c r="F626" s="37">
        <f t="shared" si="56"/>
        <v>0.62400000000000044</v>
      </c>
      <c r="G626" s="38">
        <f t="shared" si="55"/>
        <v>-0.17065288308134097</v>
      </c>
      <c r="H626" s="38">
        <f t="shared" si="57"/>
        <v>-4.3573247085841788E-2</v>
      </c>
      <c r="I626" s="38">
        <f t="shared" si="58"/>
        <v>8.3506388909657461E-2</v>
      </c>
      <c r="J626">
        <f t="shared" si="59"/>
        <v>-0.19999999999999996</v>
      </c>
      <c r="K626">
        <f t="shared" si="60"/>
        <v>0.19999999999999996</v>
      </c>
      <c r="L626">
        <f t="shared" si="60"/>
        <v>0.60000000000000009</v>
      </c>
    </row>
    <row r="627" spans="6:12" x14ac:dyDescent="0.3">
      <c r="F627" s="37">
        <f t="shared" si="56"/>
        <v>0.62500000000000044</v>
      </c>
      <c r="G627" s="38">
        <f t="shared" si="55"/>
        <v>-0.17123989323741162</v>
      </c>
      <c r="H627" s="38">
        <f t="shared" si="57"/>
        <v>-4.3875473719976688E-2</v>
      </c>
      <c r="I627" s="38">
        <f t="shared" si="58"/>
        <v>8.3488945797458344E-2</v>
      </c>
      <c r="J627">
        <f t="shared" si="59"/>
        <v>-0.19999999999999996</v>
      </c>
      <c r="K627">
        <f t="shared" si="60"/>
        <v>0.19999999999999996</v>
      </c>
      <c r="L627">
        <f t="shared" si="60"/>
        <v>0.60000000000000009</v>
      </c>
    </row>
    <row r="628" spans="6:12" x14ac:dyDescent="0.3">
      <c r="F628" s="37">
        <f t="shared" si="56"/>
        <v>0.62600000000000044</v>
      </c>
      <c r="G628" s="38">
        <f t="shared" si="55"/>
        <v>-0.17182882217649242</v>
      </c>
      <c r="H628" s="38">
        <f t="shared" si="57"/>
        <v>-4.4179034364978498E-2</v>
      </c>
      <c r="I628" s="38">
        <f t="shared" si="58"/>
        <v>8.3470753446535512E-2</v>
      </c>
      <c r="J628">
        <f t="shared" si="59"/>
        <v>-0.19999999999999996</v>
      </c>
      <c r="K628">
        <f t="shared" si="60"/>
        <v>0.19999999999999996</v>
      </c>
      <c r="L628">
        <f t="shared" si="60"/>
        <v>0.60000000000000009</v>
      </c>
    </row>
    <row r="629" spans="6:12" x14ac:dyDescent="0.3">
      <c r="F629" s="37">
        <f t="shared" si="56"/>
        <v>0.62700000000000045</v>
      </c>
      <c r="G629" s="38">
        <f t="shared" si="55"/>
        <v>-0.17241967974004418</v>
      </c>
      <c r="H629" s="38">
        <f t="shared" si="57"/>
        <v>-4.4483935514409823E-2</v>
      </c>
      <c r="I629" s="38">
        <f t="shared" si="58"/>
        <v>8.3451808711224554E-2</v>
      </c>
      <c r="J629">
        <f t="shared" si="59"/>
        <v>-0.19999999999999996</v>
      </c>
      <c r="K629">
        <f t="shared" si="60"/>
        <v>0.19999999999999996</v>
      </c>
      <c r="L629">
        <f t="shared" si="60"/>
        <v>0.60000000000000009</v>
      </c>
    </row>
    <row r="630" spans="6:12" x14ac:dyDescent="0.3">
      <c r="F630" s="37">
        <f t="shared" si="56"/>
        <v>0.62800000000000045</v>
      </c>
      <c r="G630" s="38">
        <f t="shared" si="55"/>
        <v>-0.17301247584958879</v>
      </c>
      <c r="H630" s="38">
        <f t="shared" si="57"/>
        <v>-4.4790183715331666E-2</v>
      </c>
      <c r="I630" s="38">
        <f t="shared" si="58"/>
        <v>8.3432108418925469E-2</v>
      </c>
      <c r="J630">
        <f t="shared" si="59"/>
        <v>-0.19999999999999996</v>
      </c>
      <c r="K630">
        <f t="shared" si="60"/>
        <v>0.19999999999999996</v>
      </c>
      <c r="L630">
        <f t="shared" si="60"/>
        <v>0.60000000000000009</v>
      </c>
    </row>
    <row r="631" spans="6:12" x14ac:dyDescent="0.3">
      <c r="F631" s="37">
        <f t="shared" si="56"/>
        <v>0.62900000000000045</v>
      </c>
      <c r="G631" s="38">
        <f t="shared" si="55"/>
        <v>-0.17360722050756894</v>
      </c>
      <c r="H631" s="38">
        <f t="shared" si="57"/>
        <v>-4.509778556887617E-2</v>
      </c>
      <c r="I631" s="38">
        <f t="shared" si="58"/>
        <v>8.3411649369816723E-2</v>
      </c>
      <c r="J631">
        <f t="shared" si="59"/>
        <v>-0.19999999999999996</v>
      </c>
      <c r="K631">
        <f t="shared" si="60"/>
        <v>0.19999999999999996</v>
      </c>
      <c r="L631">
        <f t="shared" si="60"/>
        <v>0.60000000000000009</v>
      </c>
    </row>
    <row r="632" spans="6:12" x14ac:dyDescent="0.3">
      <c r="F632" s="37">
        <f t="shared" si="56"/>
        <v>0.63000000000000045</v>
      </c>
      <c r="G632" s="38">
        <f t="shared" si="55"/>
        <v>-0.17420392379822014</v>
      </c>
      <c r="H632" s="38">
        <f t="shared" si="57"/>
        <v>-4.5406747730827479E-2</v>
      </c>
      <c r="I632" s="38">
        <f t="shared" si="58"/>
        <v>8.339042833656525E-2</v>
      </c>
      <c r="J632">
        <f t="shared" si="59"/>
        <v>-0.19999999999999996</v>
      </c>
      <c r="K632">
        <f t="shared" si="60"/>
        <v>0.19999999999999996</v>
      </c>
      <c r="L632">
        <f t="shared" si="60"/>
        <v>0.60000000000000009</v>
      </c>
    </row>
    <row r="633" spans="6:12" x14ac:dyDescent="0.3">
      <c r="F633" s="37">
        <f t="shared" si="56"/>
        <v>0.63100000000000045</v>
      </c>
      <c r="G633" s="38">
        <f t="shared" si="55"/>
        <v>-0.1748025958884537</v>
      </c>
      <c r="H633" s="38">
        <f t="shared" si="57"/>
        <v>-4.5717076912210525E-2</v>
      </c>
      <c r="I633" s="38">
        <f t="shared" si="58"/>
        <v>8.3368442064032725E-2</v>
      </c>
      <c r="J633">
        <f t="shared" si="59"/>
        <v>-0.19999999999999996</v>
      </c>
      <c r="K633">
        <f t="shared" si="60"/>
        <v>0.19999999999999996</v>
      </c>
      <c r="L633">
        <f t="shared" si="60"/>
        <v>0.60000000000000009</v>
      </c>
    </row>
    <row r="634" spans="6:12" x14ac:dyDescent="0.3">
      <c r="F634" s="37">
        <f t="shared" si="56"/>
        <v>0.63200000000000045</v>
      </c>
      <c r="G634" s="38">
        <f t="shared" si="55"/>
        <v>-0.17540324702875271</v>
      </c>
      <c r="H634" s="38">
        <f t="shared" si="57"/>
        <v>-4.6028779879887655E-2</v>
      </c>
      <c r="I634" s="38">
        <f t="shared" si="58"/>
        <v>8.3345687268977439E-2</v>
      </c>
      <c r="J634">
        <f t="shared" si="59"/>
        <v>-0.19999999999999996</v>
      </c>
      <c r="K634">
        <f t="shared" si="60"/>
        <v>0.19999999999999996</v>
      </c>
      <c r="L634">
        <f t="shared" si="60"/>
        <v>0.60000000000000009</v>
      </c>
    </row>
    <row r="635" spans="6:12" x14ac:dyDescent="0.3">
      <c r="F635" s="37">
        <f t="shared" si="56"/>
        <v>0.63300000000000045</v>
      </c>
      <c r="G635" s="38">
        <f t="shared" si="55"/>
        <v>-0.17600588755407937</v>
      </c>
      <c r="H635" s="38">
        <f t="shared" si="57"/>
        <v>-4.6341863457163512E-2</v>
      </c>
      <c r="I635" s="38">
        <f t="shared" si="58"/>
        <v>8.3322160639752424E-2</v>
      </c>
      <c r="J635">
        <f t="shared" si="59"/>
        <v>-0.19999999999999996</v>
      </c>
      <c r="K635">
        <f t="shared" si="60"/>
        <v>0.19999999999999996</v>
      </c>
      <c r="L635">
        <f t="shared" si="60"/>
        <v>0.60000000000000009</v>
      </c>
    </row>
    <row r="636" spans="6:12" x14ac:dyDescent="0.3">
      <c r="F636" s="37">
        <f t="shared" si="56"/>
        <v>0.63400000000000045</v>
      </c>
      <c r="G636" s="38">
        <f t="shared" si="55"/>
        <v>-0.1766105278847952</v>
      </c>
      <c r="H636" s="38">
        <f t="shared" si="57"/>
        <v>-4.6656334524397908E-2</v>
      </c>
      <c r="I636" s="38">
        <f t="shared" si="58"/>
        <v>8.3297858835999494E-2</v>
      </c>
      <c r="J636">
        <f t="shared" si="59"/>
        <v>-0.19999999999999996</v>
      </c>
      <c r="K636">
        <f t="shared" si="60"/>
        <v>0.19999999999999996</v>
      </c>
      <c r="L636">
        <f t="shared" si="60"/>
        <v>0.60000000000000009</v>
      </c>
    </row>
    <row r="637" spans="6:12" x14ac:dyDescent="0.3">
      <c r="F637" s="37">
        <f t="shared" si="56"/>
        <v>0.63500000000000045</v>
      </c>
      <c r="G637" s="38">
        <f t="shared" si="55"/>
        <v>-0.1772171785275935</v>
      </c>
      <c r="H637" s="38">
        <f t="shared" si="57"/>
        <v>-4.6972200019627375E-2</v>
      </c>
      <c r="I637" s="38">
        <f t="shared" si="58"/>
        <v>8.3272778488338847E-2</v>
      </c>
      <c r="J637">
        <f t="shared" si="59"/>
        <v>-0.19999999999999996</v>
      </c>
      <c r="K637">
        <f t="shared" si="60"/>
        <v>0.19999999999999996</v>
      </c>
      <c r="L637">
        <f t="shared" si="60"/>
        <v>0.60000000000000009</v>
      </c>
    </row>
    <row r="638" spans="6:12" x14ac:dyDescent="0.3">
      <c r="F638" s="37">
        <f t="shared" si="56"/>
        <v>0.63600000000000045</v>
      </c>
      <c r="G638" s="38">
        <f t="shared" si="55"/>
        <v>-0.17782585007644497</v>
      </c>
      <c r="H638" s="38">
        <f t="shared" si="57"/>
        <v>-4.7289466939195224E-2</v>
      </c>
      <c r="I638" s="38">
        <f t="shared" si="58"/>
        <v>8.3246916198054591E-2</v>
      </c>
      <c r="J638">
        <f t="shared" si="59"/>
        <v>-0.19999999999999996</v>
      </c>
      <c r="K638">
        <f t="shared" si="60"/>
        <v>0.19999999999999996</v>
      </c>
      <c r="L638">
        <f t="shared" si="60"/>
        <v>0.60000000000000009</v>
      </c>
    </row>
    <row r="639" spans="6:12" x14ac:dyDescent="0.3">
      <c r="F639" s="37">
        <f t="shared" si="56"/>
        <v>0.63700000000000045</v>
      </c>
      <c r="G639" s="38">
        <f t="shared" si="55"/>
        <v>-0.17843655321355617</v>
      </c>
      <c r="H639" s="38">
        <f t="shared" si="57"/>
        <v>-4.760814233839028E-2</v>
      </c>
      <c r="I639" s="38">
        <f t="shared" si="58"/>
        <v>8.3220268536775679E-2</v>
      </c>
      <c r="J639">
        <f t="shared" si="59"/>
        <v>-0.19999999999999996</v>
      </c>
      <c r="K639">
        <f t="shared" si="60"/>
        <v>0.19999999999999996</v>
      </c>
      <c r="L639">
        <f t="shared" si="60"/>
        <v>0.60000000000000009</v>
      </c>
    </row>
    <row r="640" spans="6:12" x14ac:dyDescent="0.3">
      <c r="F640" s="37">
        <f t="shared" si="56"/>
        <v>0.63800000000000046</v>
      </c>
      <c r="G640" s="38">
        <f t="shared" si="55"/>
        <v>-0.17904929871034098</v>
      </c>
      <c r="H640" s="38">
        <f t="shared" si="57"/>
        <v>-4.7928233332094117E-2</v>
      </c>
      <c r="I640" s="38">
        <f t="shared" si="58"/>
        <v>8.3192832046152881E-2</v>
      </c>
      <c r="J640">
        <f t="shared" si="59"/>
        <v>-0.19999999999999996</v>
      </c>
      <c r="K640">
        <f t="shared" si="60"/>
        <v>0.19999999999999996</v>
      </c>
      <c r="L640">
        <f t="shared" si="60"/>
        <v>0.60000000000000009</v>
      </c>
    </row>
    <row r="641" spans="6:12" x14ac:dyDescent="0.3">
      <c r="F641" s="37">
        <f t="shared" si="56"/>
        <v>0.63900000000000046</v>
      </c>
      <c r="G641" s="38">
        <f t="shared" si="55"/>
        <v>-0.17966409742840589</v>
      </c>
      <c r="H641" s="38">
        <f t="shared" si="57"/>
        <v>-4.8249747095437556E-2</v>
      </c>
      <c r="I641" s="38">
        <f t="shared" si="58"/>
        <v>8.3164603237530874E-2</v>
      </c>
      <c r="J641">
        <f t="shared" si="59"/>
        <v>-0.19999999999999996</v>
      </c>
      <c r="K641">
        <f t="shared" si="60"/>
        <v>0.19999999999999996</v>
      </c>
      <c r="L641">
        <f t="shared" si="60"/>
        <v>0.60000000000000009</v>
      </c>
    </row>
    <row r="642" spans="6:12" x14ac:dyDescent="0.3">
      <c r="F642" s="37">
        <f t="shared" si="56"/>
        <v>0.64000000000000046</v>
      </c>
      <c r="G642" s="38">
        <f t="shared" si="55"/>
        <v>-0.18028096032054874</v>
      </c>
      <c r="H642" s="38">
        <f t="shared" si="57"/>
        <v>-4.8572690864466528E-2</v>
      </c>
      <c r="I642" s="38">
        <f t="shared" si="58"/>
        <v>8.31355785916158E-2</v>
      </c>
      <c r="J642">
        <f t="shared" si="59"/>
        <v>-0.19999999999999996</v>
      </c>
      <c r="K642">
        <f t="shared" si="60"/>
        <v>0.19999999999999996</v>
      </c>
      <c r="L642">
        <f t="shared" si="60"/>
        <v>0.60000000000000009</v>
      </c>
    </row>
    <row r="643" spans="6:12" x14ac:dyDescent="0.3">
      <c r="F643" s="37">
        <f t="shared" si="56"/>
        <v>0.64100000000000046</v>
      </c>
      <c r="G643" s="38">
        <f t="shared" ref="G643:G706" si="61">+$B$4*LOG(1+$F643*$B$2)+(1-$B$4)*LOG(1-$F643*$B$3)</f>
        <v>-0.18089989843177151</v>
      </c>
      <c r="H643" s="38">
        <f t="shared" si="57"/>
        <v>-4.8897071936816583E-2</v>
      </c>
      <c r="I643" s="38">
        <f t="shared" si="58"/>
        <v>8.3105754558138414E-2</v>
      </c>
      <c r="J643">
        <f t="shared" si="59"/>
        <v>-0.19999999999999996</v>
      </c>
      <c r="K643">
        <f t="shared" si="60"/>
        <v>0.19999999999999996</v>
      </c>
      <c r="L643">
        <f t="shared" si="60"/>
        <v>0.60000000000000009</v>
      </c>
    </row>
    <row r="644" spans="6:12" x14ac:dyDescent="0.3">
      <c r="F644" s="37">
        <f t="shared" ref="F644:F707" si="62">F643+0.001</f>
        <v>0.64200000000000046</v>
      </c>
      <c r="G644" s="38">
        <f t="shared" si="61"/>
        <v>-0.18152092290030686</v>
      </c>
      <c r="H644" s="38">
        <f t="shared" ref="H644:H707" si="63">+$C$4*LOG(1+$F644*$C$2)+(1-$C$4)*LOG(1-$F644*$C$3)</f>
        <v>-4.9222897672397264E-2</v>
      </c>
      <c r="I644" s="38">
        <f t="shared" ref="I644:I707" si="64">+$D$4*LOG(1+$F644*$D$2)+(1-$D$4)*LOG(1-$F644*$D$3)</f>
        <v>8.307512755551244E-2</v>
      </c>
      <c r="J644">
        <f t="shared" ref="J644:J707" si="65">+(B$4*B$2-(1-B$4)*B$3)/(B$2*B$3)</f>
        <v>-0.19999999999999996</v>
      </c>
      <c r="K644">
        <f t="shared" ref="K644:L707" si="66">+(C$4*C$2-(1-C$4)*C$3)/(C$2*C$3)</f>
        <v>0.19999999999999996</v>
      </c>
      <c r="L644">
        <f t="shared" si="66"/>
        <v>0.60000000000000009</v>
      </c>
    </row>
    <row r="645" spans="6:12" x14ac:dyDescent="0.3">
      <c r="F645" s="37">
        <f t="shared" si="62"/>
        <v>0.64300000000000046</v>
      </c>
      <c r="G645" s="38">
        <f t="shared" si="61"/>
        <v>-0.18214404495865966</v>
      </c>
      <c r="H645" s="38">
        <f t="shared" si="63"/>
        <v>-4.9550175494085857E-2</v>
      </c>
      <c r="I645" s="38">
        <f t="shared" si="64"/>
        <v>8.3043693970488025E-2</v>
      </c>
      <c r="J645">
        <f t="shared" si="65"/>
        <v>-0.19999999999999996</v>
      </c>
      <c r="K645">
        <f t="shared" si="66"/>
        <v>0.19999999999999996</v>
      </c>
      <c r="L645">
        <f t="shared" si="66"/>
        <v>0.60000000000000009</v>
      </c>
    </row>
    <row r="646" spans="6:12" x14ac:dyDescent="0.3">
      <c r="F646" s="37">
        <f t="shared" si="62"/>
        <v>0.64400000000000046</v>
      </c>
      <c r="G646" s="38">
        <f t="shared" si="61"/>
        <v>-0.18276927593466252</v>
      </c>
      <c r="H646" s="38">
        <f t="shared" si="63"/>
        <v>-4.9878912888431132E-2</v>
      </c>
      <c r="I646" s="38">
        <f t="shared" si="64"/>
        <v>8.3011450157800357E-2</v>
      </c>
      <c r="J646">
        <f t="shared" si="65"/>
        <v>-0.19999999999999996</v>
      </c>
      <c r="K646">
        <f t="shared" si="66"/>
        <v>0.19999999999999996</v>
      </c>
      <c r="L646">
        <f t="shared" si="66"/>
        <v>0.60000000000000009</v>
      </c>
    </row>
    <row r="647" spans="6:12" x14ac:dyDescent="0.3">
      <c r="F647" s="37">
        <f t="shared" si="62"/>
        <v>0.64500000000000046</v>
      </c>
      <c r="G647" s="38">
        <f t="shared" si="61"/>
        <v>-0.18339662725254657</v>
      </c>
      <c r="H647" s="38">
        <f t="shared" si="63"/>
        <v>-5.020911740636666E-2</v>
      </c>
      <c r="I647" s="38">
        <f t="shared" si="64"/>
        <v>8.2978392439813323E-2</v>
      </c>
      <c r="J647">
        <f t="shared" si="65"/>
        <v>-0.19999999999999996</v>
      </c>
      <c r="K647">
        <f t="shared" si="66"/>
        <v>0.19999999999999996</v>
      </c>
      <c r="L647">
        <f t="shared" si="66"/>
        <v>0.60000000000000009</v>
      </c>
    </row>
    <row r="648" spans="6:12" x14ac:dyDescent="0.3">
      <c r="F648" s="37">
        <f t="shared" si="62"/>
        <v>0.64600000000000046</v>
      </c>
      <c r="G648" s="38">
        <f t="shared" si="61"/>
        <v>-0.1840261104340272</v>
      </c>
      <c r="H648" s="38">
        <f t="shared" si="63"/>
        <v>-5.0540796663934434E-2</v>
      </c>
      <c r="I648" s="38">
        <f t="shared" si="64"/>
        <v>8.2944517106158369E-2</v>
      </c>
      <c r="J648">
        <f t="shared" si="65"/>
        <v>-0.19999999999999996</v>
      </c>
      <c r="K648">
        <f t="shared" si="66"/>
        <v>0.19999999999999996</v>
      </c>
      <c r="L648">
        <f t="shared" si="66"/>
        <v>0.60000000000000009</v>
      </c>
    </row>
    <row r="649" spans="6:12" x14ac:dyDescent="0.3">
      <c r="F649" s="37">
        <f t="shared" si="62"/>
        <v>0.64700000000000046</v>
      </c>
      <c r="G649" s="38">
        <f t="shared" si="61"/>
        <v>-0.18465773709940497</v>
      </c>
      <c r="H649" s="38">
        <f t="shared" si="63"/>
        <v>-5.0873958343018527E-2</v>
      </c>
      <c r="I649" s="38">
        <f t="shared" si="64"/>
        <v>8.2909820413368016E-2</v>
      </c>
      <c r="J649">
        <f t="shared" si="65"/>
        <v>-0.19999999999999996</v>
      </c>
      <c r="K649">
        <f t="shared" si="66"/>
        <v>0.19999999999999996</v>
      </c>
      <c r="L649">
        <f t="shared" si="66"/>
        <v>0.60000000000000009</v>
      </c>
    </row>
    <row r="650" spans="6:12" x14ac:dyDescent="0.3">
      <c r="F650" s="37">
        <f t="shared" si="62"/>
        <v>0.64800000000000046</v>
      </c>
      <c r="G650" s="38">
        <f t="shared" si="61"/>
        <v>-0.18529151896868284</v>
      </c>
      <c r="H650" s="38">
        <f t="shared" si="63"/>
        <v>-5.1208610192089554E-2</v>
      </c>
      <c r="I650" s="38">
        <f t="shared" si="64"/>
        <v>8.2874298584503847E-2</v>
      </c>
      <c r="J650">
        <f t="shared" si="65"/>
        <v>-0.19999999999999996</v>
      </c>
      <c r="K650">
        <f t="shared" si="66"/>
        <v>0.19999999999999996</v>
      </c>
      <c r="L650">
        <f t="shared" si="66"/>
        <v>0.60000000000000009</v>
      </c>
    </row>
    <row r="651" spans="6:12" x14ac:dyDescent="0.3">
      <c r="F651" s="37">
        <f t="shared" si="62"/>
        <v>0.64900000000000047</v>
      </c>
      <c r="G651" s="38">
        <f t="shared" si="61"/>
        <v>-0.18592746786269831</v>
      </c>
      <c r="H651" s="38">
        <f t="shared" si="63"/>
        <v>-5.1544760026959291E-2</v>
      </c>
      <c r="I651" s="38">
        <f t="shared" si="64"/>
        <v>8.2837947808779844E-2</v>
      </c>
      <c r="J651">
        <f t="shared" si="65"/>
        <v>-0.19999999999999996</v>
      </c>
      <c r="K651">
        <f t="shared" si="66"/>
        <v>0.19999999999999996</v>
      </c>
      <c r="L651">
        <f t="shared" si="66"/>
        <v>0.60000000000000009</v>
      </c>
    </row>
    <row r="652" spans="6:12" x14ac:dyDescent="0.3">
      <c r="F652" s="37">
        <f t="shared" si="62"/>
        <v>0.65000000000000047</v>
      </c>
      <c r="G652" s="38">
        <f t="shared" si="61"/>
        <v>-0.18656559570427239</v>
      </c>
      <c r="H652" s="38">
        <f t="shared" si="63"/>
        <v>-5.1882415731546172E-2</v>
      </c>
      <c r="I652" s="38">
        <f t="shared" si="64"/>
        <v>8.2800764241180144E-2</v>
      </c>
      <c r="J652">
        <f t="shared" si="65"/>
        <v>-0.19999999999999996</v>
      </c>
      <c r="K652">
        <f t="shared" si="66"/>
        <v>0.19999999999999996</v>
      </c>
      <c r="L652">
        <f t="shared" si="66"/>
        <v>0.60000000000000009</v>
      </c>
    </row>
    <row r="653" spans="6:12" x14ac:dyDescent="0.3">
      <c r="F653" s="37">
        <f t="shared" si="62"/>
        <v>0.65100000000000047</v>
      </c>
      <c r="G653" s="38">
        <f t="shared" si="61"/>
        <v>-0.18720591451937493</v>
      </c>
      <c r="H653" s="38">
        <f t="shared" si="63"/>
        <v>-5.2221585258652059E-2</v>
      </c>
      <c r="I653" s="38">
        <f t="shared" si="64"/>
        <v>8.2762744002070884E-2</v>
      </c>
      <c r="J653">
        <f t="shared" si="65"/>
        <v>-0.19999999999999996</v>
      </c>
      <c r="K653">
        <f t="shared" si="66"/>
        <v>0.19999999999999996</v>
      </c>
      <c r="L653">
        <f t="shared" si="66"/>
        <v>0.60000000000000009</v>
      </c>
    </row>
    <row r="654" spans="6:12" x14ac:dyDescent="0.3">
      <c r="F654" s="37">
        <f t="shared" si="62"/>
        <v>0.65200000000000047</v>
      </c>
      <c r="G654" s="38">
        <f t="shared" si="61"/>
        <v>-0.18784843643830634</v>
      </c>
      <c r="H654" s="38">
        <f t="shared" si="63"/>
        <v>-5.2562276630749749E-2</v>
      </c>
      <c r="I654" s="38">
        <f t="shared" si="64"/>
        <v>8.2723883176806956E-2</v>
      </c>
      <c r="J654">
        <f t="shared" si="65"/>
        <v>-0.19999999999999996</v>
      </c>
      <c r="K654">
        <f t="shared" si="66"/>
        <v>0.19999999999999996</v>
      </c>
      <c r="L654">
        <f t="shared" si="66"/>
        <v>0.60000000000000009</v>
      </c>
    </row>
    <row r="655" spans="6:12" x14ac:dyDescent="0.3">
      <c r="F655" s="37">
        <f t="shared" si="62"/>
        <v>0.65300000000000047</v>
      </c>
      <c r="G655" s="38">
        <f t="shared" si="61"/>
        <v>-0.18849317369689705</v>
      </c>
      <c r="H655" s="38">
        <f t="shared" si="63"/>
        <v>-5.2904497940782197E-2</v>
      </c>
      <c r="I655" s="38">
        <f t="shared" si="64"/>
        <v>8.2684177815332729E-2</v>
      </c>
      <c r="J655">
        <f t="shared" si="65"/>
        <v>-0.19999999999999996</v>
      </c>
      <c r="K655">
        <f t="shared" si="66"/>
        <v>0.19999999999999996</v>
      </c>
      <c r="L655">
        <f t="shared" si="66"/>
        <v>0.60000000000000009</v>
      </c>
    </row>
    <row r="656" spans="6:12" x14ac:dyDescent="0.3">
      <c r="F656" s="37">
        <f t="shared" si="62"/>
        <v>0.65400000000000047</v>
      </c>
      <c r="G656" s="38">
        <f t="shared" si="61"/>
        <v>-0.18914013863772319</v>
      </c>
      <c r="H656" s="38">
        <f t="shared" si="63"/>
        <v>-5.3248257352972839E-2</v>
      </c>
      <c r="I656" s="38">
        <f t="shared" si="64"/>
        <v>8.2643623931777599E-2</v>
      </c>
      <c r="J656">
        <f t="shared" si="65"/>
        <v>-0.19999999999999996</v>
      </c>
      <c r="K656">
        <f t="shared" si="66"/>
        <v>0.19999999999999996</v>
      </c>
      <c r="L656">
        <f t="shared" si="66"/>
        <v>0.60000000000000009</v>
      </c>
    </row>
    <row r="657" spans="6:12" x14ac:dyDescent="0.3">
      <c r="F657" s="37">
        <f t="shared" si="62"/>
        <v>0.65500000000000047</v>
      </c>
      <c r="G657" s="38">
        <f t="shared" si="61"/>
        <v>-0.18978934371134076</v>
      </c>
      <c r="H657" s="38">
        <f t="shared" si="63"/>
        <v>-5.359356310364799E-2</v>
      </c>
      <c r="I657" s="38">
        <f t="shared" si="64"/>
        <v>8.2602217504044881E-2</v>
      </c>
      <c r="J657">
        <f t="shared" si="65"/>
        <v>-0.19999999999999996</v>
      </c>
      <c r="K657">
        <f t="shared" si="66"/>
        <v>0.19999999999999996</v>
      </c>
      <c r="L657">
        <f t="shared" si="66"/>
        <v>0.60000000000000009</v>
      </c>
    </row>
    <row r="658" spans="6:12" x14ac:dyDescent="0.3">
      <c r="F658" s="37">
        <f t="shared" si="62"/>
        <v>0.65600000000000047</v>
      </c>
      <c r="G658" s="38">
        <f t="shared" si="61"/>
        <v>-0.1904408014775377</v>
      </c>
      <c r="H658" s="38">
        <f t="shared" si="63"/>
        <v>-5.3940423502071316E-2</v>
      </c>
      <c r="I658" s="38">
        <f t="shared" si="64"/>
        <v>8.2559954473395133E-2</v>
      </c>
      <c r="J658">
        <f t="shared" si="65"/>
        <v>-0.19999999999999996</v>
      </c>
      <c r="K658">
        <f t="shared" si="66"/>
        <v>0.19999999999999996</v>
      </c>
      <c r="L658">
        <f t="shared" si="66"/>
        <v>0.60000000000000009</v>
      </c>
    </row>
    <row r="659" spans="6:12" x14ac:dyDescent="0.3">
      <c r="F659" s="37">
        <f t="shared" si="62"/>
        <v>0.65700000000000047</v>
      </c>
      <c r="G659" s="38">
        <f t="shared" si="61"/>
        <v>-0.19109452460660331</v>
      </c>
      <c r="H659" s="38">
        <f t="shared" si="63"/>
        <v>-5.4288846931289936E-2</v>
      </c>
      <c r="I659" s="38">
        <f t="shared" si="64"/>
        <v>8.2516830744023509E-2</v>
      </c>
      <c r="J659">
        <f t="shared" si="65"/>
        <v>-0.19999999999999996</v>
      </c>
      <c r="K659">
        <f t="shared" si="66"/>
        <v>0.19999999999999996</v>
      </c>
      <c r="L659">
        <f t="shared" si="66"/>
        <v>0.60000000000000009</v>
      </c>
    </row>
    <row r="660" spans="6:12" x14ac:dyDescent="0.3">
      <c r="F660" s="37">
        <f t="shared" si="62"/>
        <v>0.65800000000000047</v>
      </c>
      <c r="G660" s="38">
        <f t="shared" si="61"/>
        <v>-0.19175052588061742</v>
      </c>
      <c r="H660" s="38">
        <f t="shared" si="63"/>
        <v>-5.4638841848993341E-2</v>
      </c>
      <c r="I660" s="38">
        <f t="shared" si="64"/>
        <v>8.2472842182630776E-2</v>
      </c>
      <c r="J660">
        <f t="shared" si="65"/>
        <v>-0.19999999999999996</v>
      </c>
      <c r="K660">
        <f t="shared" si="66"/>
        <v>0.19999999999999996</v>
      </c>
      <c r="L660">
        <f t="shared" si="66"/>
        <v>0.60000000000000009</v>
      </c>
    </row>
    <row r="661" spans="6:12" x14ac:dyDescent="0.3">
      <c r="F661" s="37">
        <f t="shared" si="62"/>
        <v>0.65900000000000047</v>
      </c>
      <c r="G661" s="38">
        <f t="shared" si="61"/>
        <v>-0.19240881819475736</v>
      </c>
      <c r="H661" s="38">
        <f t="shared" si="63"/>
        <v>-5.4990416788384677E-2</v>
      </c>
      <c r="I661" s="38">
        <f t="shared" si="64"/>
        <v>8.2427984617988115E-2</v>
      </c>
      <c r="J661">
        <f t="shared" si="65"/>
        <v>-0.19999999999999996</v>
      </c>
      <c r="K661">
        <f t="shared" si="66"/>
        <v>0.19999999999999996</v>
      </c>
      <c r="L661">
        <f t="shared" si="66"/>
        <v>0.60000000000000009</v>
      </c>
    </row>
    <row r="662" spans="6:12" x14ac:dyDescent="0.3">
      <c r="F662" s="37">
        <f t="shared" si="62"/>
        <v>0.66000000000000048</v>
      </c>
      <c r="G662" s="38">
        <f t="shared" si="61"/>
        <v>-0.1930694145586252</v>
      </c>
      <c r="H662" s="38">
        <f t="shared" si="63"/>
        <v>-5.5343580359065059E-2</v>
      </c>
      <c r="I662" s="38">
        <f t="shared" si="64"/>
        <v>8.238225384049512E-2</v>
      </c>
      <c r="J662">
        <f t="shared" si="65"/>
        <v>-0.19999999999999996</v>
      </c>
      <c r="K662">
        <f t="shared" si="66"/>
        <v>0.19999999999999996</v>
      </c>
      <c r="L662">
        <f t="shared" si="66"/>
        <v>0.60000000000000009</v>
      </c>
    </row>
    <row r="663" spans="6:12" x14ac:dyDescent="0.3">
      <c r="F663" s="37">
        <f t="shared" si="62"/>
        <v>0.66100000000000048</v>
      </c>
      <c r="G663" s="38">
        <f t="shared" si="61"/>
        <v>-0.19373232809759322</v>
      </c>
      <c r="H663" s="38">
        <f t="shared" si="63"/>
        <v>-5.5698341247930661E-2</v>
      </c>
      <c r="I663" s="38">
        <f t="shared" si="64"/>
        <v>8.233564560173201E-2</v>
      </c>
      <c r="J663">
        <f t="shared" si="65"/>
        <v>-0.19999999999999996</v>
      </c>
      <c r="K663">
        <f t="shared" si="66"/>
        <v>0.19999999999999996</v>
      </c>
      <c r="L663">
        <f t="shared" si="66"/>
        <v>0.60000000000000009</v>
      </c>
    </row>
    <row r="664" spans="6:12" x14ac:dyDescent="0.3">
      <c r="F664" s="37">
        <f t="shared" si="62"/>
        <v>0.66200000000000048</v>
      </c>
      <c r="G664" s="38">
        <f t="shared" si="61"/>
        <v>-0.19439757205417058</v>
      </c>
      <c r="H664" s="38">
        <f t="shared" si="63"/>
        <v>-5.6054708220082988E-2</v>
      </c>
      <c r="I664" s="38">
        <f t="shared" si="64"/>
        <v>8.2288155614004682E-2</v>
      </c>
      <c r="J664">
        <f t="shared" si="65"/>
        <v>-0.19999999999999996</v>
      </c>
      <c r="K664">
        <f t="shared" si="66"/>
        <v>0.19999999999999996</v>
      </c>
      <c r="L664">
        <f t="shared" si="66"/>
        <v>0.60000000000000009</v>
      </c>
    </row>
    <row r="665" spans="6:12" x14ac:dyDescent="0.3">
      <c r="F665" s="37">
        <f t="shared" si="62"/>
        <v>0.66300000000000048</v>
      </c>
      <c r="G665" s="38">
        <f t="shared" si="61"/>
        <v>-0.19506515978938943</v>
      </c>
      <c r="H665" s="38">
        <f t="shared" si="63"/>
        <v>-5.6412690119753195E-2</v>
      </c>
      <c r="I665" s="38">
        <f t="shared" si="64"/>
        <v>8.223977954988311E-2</v>
      </c>
      <c r="J665">
        <f t="shared" si="65"/>
        <v>-0.19999999999999996</v>
      </c>
      <c r="K665">
        <f t="shared" si="66"/>
        <v>0.19999999999999996</v>
      </c>
      <c r="L665">
        <f t="shared" si="66"/>
        <v>0.60000000000000009</v>
      </c>
    </row>
    <row r="666" spans="6:12" x14ac:dyDescent="0.3">
      <c r="F666" s="37">
        <f t="shared" si="62"/>
        <v>0.66400000000000048</v>
      </c>
      <c r="G666" s="38">
        <f t="shared" si="61"/>
        <v>-0.1957351047842118</v>
      </c>
      <c r="H666" s="38">
        <f t="shared" si="63"/>
        <v>-5.677229587123947E-2</v>
      </c>
      <c r="I666" s="38">
        <f t="shared" si="64"/>
        <v>8.2190513041732943E-2</v>
      </c>
      <c r="J666">
        <f t="shared" si="65"/>
        <v>-0.19999999999999996</v>
      </c>
      <c r="K666">
        <f t="shared" si="66"/>
        <v>0.19999999999999996</v>
      </c>
      <c r="L666">
        <f t="shared" si="66"/>
        <v>0.60000000000000009</v>
      </c>
    </row>
    <row r="667" spans="6:12" x14ac:dyDescent="0.3">
      <c r="F667" s="37">
        <f t="shared" si="62"/>
        <v>0.66500000000000048</v>
      </c>
      <c r="G667" s="38">
        <f t="shared" si="61"/>
        <v>-0.19640742064095768</v>
      </c>
      <c r="H667" s="38">
        <f t="shared" si="63"/>
        <v>-5.7133534479858888E-2</v>
      </c>
      <c r="I667" s="38">
        <f t="shared" si="64"/>
        <v>8.2140351681239981E-2</v>
      </c>
      <c r="J667">
        <f t="shared" si="65"/>
        <v>-0.19999999999999996</v>
      </c>
      <c r="K667">
        <f t="shared" si="66"/>
        <v>0.19999999999999996</v>
      </c>
      <c r="L667">
        <f t="shared" si="66"/>
        <v>0.60000000000000009</v>
      </c>
    </row>
    <row r="668" spans="6:12" x14ac:dyDescent="0.3">
      <c r="F668" s="37">
        <f t="shared" si="62"/>
        <v>0.66600000000000048</v>
      </c>
      <c r="G668" s="38">
        <f t="shared" si="61"/>
        <v>-0.19708212108475415</v>
      </c>
      <c r="H668" s="38">
        <f t="shared" si="63"/>
        <v>-5.7496415032913167E-2</v>
      </c>
      <c r="I668" s="38">
        <f t="shared" si="64"/>
        <v>8.208929101892791E-2</v>
      </c>
      <c r="J668">
        <f t="shared" si="65"/>
        <v>-0.19999999999999996</v>
      </c>
      <c r="K668">
        <f t="shared" si="66"/>
        <v>0.19999999999999996</v>
      </c>
      <c r="L668">
        <f t="shared" si="66"/>
        <v>0.60000000000000009</v>
      </c>
    </row>
    <row r="669" spans="6:12" x14ac:dyDescent="0.3">
      <c r="F669" s="37">
        <f t="shared" si="62"/>
        <v>0.66700000000000048</v>
      </c>
      <c r="G669" s="38">
        <f t="shared" si="61"/>
        <v>-0.19775921996500623</v>
      </c>
      <c r="H669" s="38">
        <f t="shared" si="63"/>
        <v>-5.7860946700669047E-2</v>
      </c>
      <c r="I669" s="38">
        <f t="shared" si="64"/>
        <v>8.2037326563668245E-2</v>
      </c>
      <c r="J669">
        <f t="shared" si="65"/>
        <v>-0.19999999999999996</v>
      </c>
      <c r="K669">
        <f t="shared" si="66"/>
        <v>0.19999999999999996</v>
      </c>
      <c r="L669">
        <f t="shared" si="66"/>
        <v>0.60000000000000009</v>
      </c>
    </row>
    <row r="670" spans="6:12" x14ac:dyDescent="0.3">
      <c r="F670" s="37">
        <f t="shared" si="62"/>
        <v>0.66800000000000048</v>
      </c>
      <c r="G670" s="38">
        <f t="shared" si="61"/>
        <v>-0.19843873125689057</v>
      </c>
      <c r="H670" s="38">
        <f t="shared" si="63"/>
        <v>-5.8227138737353717E-2</v>
      </c>
      <c r="I670" s="38">
        <f t="shared" si="64"/>
        <v>8.198445378218322E-2</v>
      </c>
      <c r="J670">
        <f t="shared" si="65"/>
        <v>-0.19999999999999996</v>
      </c>
      <c r="K670">
        <f t="shared" si="66"/>
        <v>0.19999999999999996</v>
      </c>
      <c r="L670">
        <f t="shared" si="66"/>
        <v>0.60000000000000009</v>
      </c>
    </row>
    <row r="671" spans="6:12" x14ac:dyDescent="0.3">
      <c r="F671" s="37">
        <f t="shared" si="62"/>
        <v>0.66900000000000048</v>
      </c>
      <c r="G671" s="38">
        <f t="shared" si="61"/>
        <v>-0.1991206690628704</v>
      </c>
      <c r="H671" s="38">
        <f t="shared" si="63"/>
        <v>-5.8595000482164677E-2</v>
      </c>
      <c r="I671" s="38">
        <f t="shared" si="64"/>
        <v>8.1930668098541118E-2</v>
      </c>
      <c r="J671">
        <f t="shared" si="65"/>
        <v>-0.19999999999999996</v>
      </c>
      <c r="K671">
        <f t="shared" si="66"/>
        <v>0.19999999999999996</v>
      </c>
      <c r="L671">
        <f t="shared" si="66"/>
        <v>0.60000000000000009</v>
      </c>
    </row>
    <row r="672" spans="6:12" x14ac:dyDescent="0.3">
      <c r="F672" s="37">
        <f t="shared" si="62"/>
        <v>0.67000000000000048</v>
      </c>
      <c r="G672" s="38">
        <f t="shared" si="61"/>
        <v>-0.19980504761423454</v>
      </c>
      <c r="H672" s="38">
        <f t="shared" si="63"/>
        <v>-5.8964541360295247E-2</v>
      </c>
      <c r="I672" s="38">
        <f t="shared" si="64"/>
        <v>8.1875964893644113E-2</v>
      </c>
      <c r="J672">
        <f t="shared" si="65"/>
        <v>-0.19999999999999996</v>
      </c>
      <c r="K672">
        <f t="shared" si="66"/>
        <v>0.19999999999999996</v>
      </c>
      <c r="L672">
        <f t="shared" si="66"/>
        <v>0.60000000000000009</v>
      </c>
    </row>
    <row r="673" spans="6:12" x14ac:dyDescent="0.3">
      <c r="F673" s="37">
        <f t="shared" si="62"/>
        <v>0.67100000000000048</v>
      </c>
      <c r="G673" s="38">
        <f t="shared" si="61"/>
        <v>-0.20049188127265921</v>
      </c>
      <c r="H673" s="38">
        <f t="shared" si="63"/>
        <v>-5.933577088397568E-2</v>
      </c>
      <c r="I673" s="38">
        <f t="shared" si="64"/>
        <v>8.1820339504707934E-2</v>
      </c>
      <c r="J673">
        <f t="shared" si="65"/>
        <v>-0.19999999999999996</v>
      </c>
      <c r="K673">
        <f t="shared" si="66"/>
        <v>0.19999999999999996</v>
      </c>
      <c r="L673">
        <f t="shared" si="66"/>
        <v>0.60000000000000009</v>
      </c>
    </row>
    <row r="674" spans="6:12" x14ac:dyDescent="0.3">
      <c r="F674" s="37">
        <f t="shared" si="62"/>
        <v>0.67200000000000049</v>
      </c>
      <c r="G674" s="38">
        <f t="shared" si="61"/>
        <v>-0.20118118453179384</v>
      </c>
      <c r="H674" s="38">
        <f t="shared" si="63"/>
        <v>-5.9708698653530012E-2</v>
      </c>
      <c r="I674" s="38">
        <f t="shared" si="64"/>
        <v>8.1763787224733903E-2</v>
      </c>
      <c r="J674">
        <f t="shared" si="65"/>
        <v>-0.19999999999999996</v>
      </c>
      <c r="K674">
        <f t="shared" si="66"/>
        <v>0.19999999999999996</v>
      </c>
      <c r="L674">
        <f t="shared" si="66"/>
        <v>0.60000000000000009</v>
      </c>
    </row>
    <row r="675" spans="6:12" x14ac:dyDescent="0.3">
      <c r="F675" s="37">
        <f t="shared" si="62"/>
        <v>0.67300000000000049</v>
      </c>
      <c r="G675" s="38">
        <f t="shared" si="61"/>
        <v>-0.20187297201887089</v>
      </c>
      <c r="H675" s="38">
        <f t="shared" si="63"/>
        <v>-6.0083334358449092E-2</v>
      </c>
      <c r="I675" s="38">
        <f t="shared" si="64"/>
        <v>8.1706303301972816E-2</v>
      </c>
      <c r="J675">
        <f t="shared" si="65"/>
        <v>-0.19999999999999996</v>
      </c>
      <c r="K675">
        <f t="shared" si="66"/>
        <v>0.19999999999999996</v>
      </c>
      <c r="L675">
        <f t="shared" si="66"/>
        <v>0.60000000000000009</v>
      </c>
    </row>
    <row r="676" spans="6:12" x14ac:dyDescent="0.3">
      <c r="F676" s="37">
        <f t="shared" si="62"/>
        <v>0.67400000000000049</v>
      </c>
      <c r="G676" s="38">
        <f t="shared" si="61"/>
        <v>-0.20256725849634044</v>
      </c>
      <c r="H676" s="38">
        <f t="shared" si="63"/>
        <v>-6.0459687778479904E-2</v>
      </c>
      <c r="I676" s="38">
        <f t="shared" si="64"/>
        <v>8.1647882939380717E-2</v>
      </c>
      <c r="J676">
        <f t="shared" si="65"/>
        <v>-0.19999999999999996</v>
      </c>
      <c r="K676">
        <f t="shared" si="66"/>
        <v>0.19999999999999996</v>
      </c>
      <c r="L676">
        <f t="shared" si="66"/>
        <v>0.60000000000000009</v>
      </c>
    </row>
    <row r="677" spans="6:12" x14ac:dyDescent="0.3">
      <c r="F677" s="37">
        <f t="shared" si="62"/>
        <v>0.67500000000000049</v>
      </c>
      <c r="G677" s="38">
        <f t="shared" si="61"/>
        <v>-0.20326405886353011</v>
      </c>
      <c r="H677" s="38">
        <f t="shared" si="63"/>
        <v>-6.0837768784732044E-2</v>
      </c>
      <c r="I677" s="38">
        <f t="shared" si="64"/>
        <v>8.1588521294066116E-2</v>
      </c>
      <c r="J677">
        <f t="shared" si="65"/>
        <v>-0.19999999999999996</v>
      </c>
      <c r="K677">
        <f t="shared" si="66"/>
        <v>0.19999999999999996</v>
      </c>
      <c r="L677">
        <f t="shared" si="66"/>
        <v>0.60000000000000009</v>
      </c>
    </row>
    <row r="678" spans="6:12" x14ac:dyDescent="0.3">
      <c r="F678" s="37">
        <f t="shared" si="62"/>
        <v>0.67600000000000049</v>
      </c>
      <c r="G678" s="38">
        <f t="shared" si="61"/>
        <v>-0.20396338815832998</v>
      </c>
      <c r="H678" s="38">
        <f t="shared" si="63"/>
        <v>-6.1217587340800711E-2</v>
      </c>
      <c r="I678" s="38">
        <f t="shared" si="64"/>
        <v>8.1528213476728603E-2</v>
      </c>
      <c r="J678">
        <f t="shared" si="65"/>
        <v>-0.19999999999999996</v>
      </c>
      <c r="K678">
        <f t="shared" si="66"/>
        <v>0.19999999999999996</v>
      </c>
      <c r="L678">
        <f t="shared" si="66"/>
        <v>0.60000000000000009</v>
      </c>
    </row>
    <row r="679" spans="6:12" x14ac:dyDescent="0.3">
      <c r="F679" s="37">
        <f t="shared" si="62"/>
        <v>0.67700000000000049</v>
      </c>
      <c r="G679" s="38">
        <f t="shared" si="61"/>
        <v>-0.2046652615589043</v>
      </c>
      <c r="H679" s="38">
        <f t="shared" si="63"/>
        <v>-6.1599153503907628E-2</v>
      </c>
      <c r="I679" s="38">
        <f t="shared" si="64"/>
        <v>8.1466954551089155E-2</v>
      </c>
      <c r="J679">
        <f t="shared" si="65"/>
        <v>-0.19999999999999996</v>
      </c>
      <c r="K679">
        <f t="shared" si="66"/>
        <v>0.19999999999999996</v>
      </c>
      <c r="L679">
        <f t="shared" si="66"/>
        <v>0.60000000000000009</v>
      </c>
    </row>
    <row r="680" spans="6:12" x14ac:dyDescent="0.3">
      <c r="F680" s="37">
        <f t="shared" si="62"/>
        <v>0.67800000000000049</v>
      </c>
      <c r="G680" s="38">
        <f t="shared" si="61"/>
        <v>-0.20536969438542918</v>
      </c>
      <c r="H680" s="38">
        <f t="shared" si="63"/>
        <v>-6.1982477426058974E-2</v>
      </c>
      <c r="I680" s="38">
        <f t="shared" si="64"/>
        <v>8.1404739533311357E-2</v>
      </c>
      <c r="J680">
        <f t="shared" si="65"/>
        <v>-0.19999999999999996</v>
      </c>
      <c r="K680">
        <f t="shared" si="66"/>
        <v>0.19999999999999996</v>
      </c>
      <c r="L680">
        <f t="shared" si="66"/>
        <v>0.60000000000000009</v>
      </c>
    </row>
    <row r="681" spans="6:12" x14ac:dyDescent="0.3">
      <c r="F681" s="37">
        <f t="shared" si="62"/>
        <v>0.67900000000000049</v>
      </c>
      <c r="G681" s="38">
        <f t="shared" si="61"/>
        <v>-0.20607670210185755</v>
      </c>
      <c r="H681" s="38">
        <f t="shared" si="63"/>
        <v>-6.2367569355222113E-2</v>
      </c>
      <c r="I681" s="38">
        <f t="shared" si="64"/>
        <v>8.1341563391413435E-2</v>
      </c>
      <c r="J681">
        <f t="shared" si="65"/>
        <v>-0.19999999999999996</v>
      </c>
      <c r="K681">
        <f t="shared" si="66"/>
        <v>0.19999999999999996</v>
      </c>
      <c r="L681">
        <f t="shared" si="66"/>
        <v>0.60000000000000009</v>
      </c>
    </row>
    <row r="682" spans="6:12" x14ac:dyDescent="0.3">
      <c r="F682" s="37">
        <f t="shared" si="62"/>
        <v>0.68000000000000049</v>
      </c>
      <c r="G682" s="38">
        <f t="shared" si="61"/>
        <v>-0.20678630031771161</v>
      </c>
      <c r="H682" s="38">
        <f t="shared" si="63"/>
        <v>-6.2754439636520082E-2</v>
      </c>
      <c r="I682" s="38">
        <f t="shared" si="64"/>
        <v>8.1277421044671505E-2</v>
      </c>
      <c r="J682">
        <f t="shared" si="65"/>
        <v>-0.19999999999999996</v>
      </c>
      <c r="K682">
        <f t="shared" si="66"/>
        <v>0.19999999999999996</v>
      </c>
      <c r="L682">
        <f t="shared" si="66"/>
        <v>0.60000000000000009</v>
      </c>
    </row>
    <row r="683" spans="6:12" x14ac:dyDescent="0.3">
      <c r="F683" s="37">
        <f t="shared" si="62"/>
        <v>0.68100000000000049</v>
      </c>
      <c r="G683" s="38">
        <f t="shared" si="61"/>
        <v>-0.20749850478990328</v>
      </c>
      <c r="H683" s="38">
        <f t="shared" si="63"/>
        <v>-6.3143098713445173E-2</v>
      </c>
      <c r="I683" s="38">
        <f t="shared" si="64"/>
        <v>8.121230736301302E-2</v>
      </c>
      <c r="J683">
        <f t="shared" si="65"/>
        <v>-0.19999999999999996</v>
      </c>
      <c r="K683">
        <f t="shared" si="66"/>
        <v>0.19999999999999996</v>
      </c>
      <c r="L683">
        <f t="shared" si="66"/>
        <v>0.60000000000000009</v>
      </c>
    </row>
    <row r="684" spans="6:12" x14ac:dyDescent="0.3">
      <c r="F684" s="37">
        <f t="shared" si="62"/>
        <v>0.68200000000000049</v>
      </c>
      <c r="G684" s="38">
        <f t="shared" si="61"/>
        <v>-0.20821333142458337</v>
      </c>
      <c r="H684" s="38">
        <f t="shared" si="63"/>
        <v>-6.3533557129091117E-2</v>
      </c>
      <c r="I684" s="38">
        <f t="shared" si="64"/>
        <v>8.1146217166401205E-2</v>
      </c>
      <c r="J684">
        <f t="shared" si="65"/>
        <v>-0.19999999999999996</v>
      </c>
      <c r="K684">
        <f t="shared" si="66"/>
        <v>0.19999999999999996</v>
      </c>
      <c r="L684">
        <f t="shared" si="66"/>
        <v>0.60000000000000009</v>
      </c>
    </row>
    <row r="685" spans="6:12" x14ac:dyDescent="0.3">
      <c r="F685" s="37">
        <f t="shared" si="62"/>
        <v>0.6830000000000005</v>
      </c>
      <c r="G685" s="38">
        <f t="shared" si="61"/>
        <v>-0.20893079627901989</v>
      </c>
      <c r="H685" s="38">
        <f t="shared" si="63"/>
        <v>-6.3925825527405306E-2</v>
      </c>
      <c r="I685" s="38">
        <f t="shared" si="64"/>
        <v>8.1079145224209379E-2</v>
      </c>
      <c r="J685">
        <f t="shared" si="65"/>
        <v>-0.19999999999999996</v>
      </c>
      <c r="K685">
        <f t="shared" si="66"/>
        <v>0.19999999999999996</v>
      </c>
      <c r="L685">
        <f t="shared" si="66"/>
        <v>0.60000000000000009</v>
      </c>
    </row>
    <row r="686" spans="6:12" x14ac:dyDescent="0.3">
      <c r="F686" s="37">
        <f t="shared" si="62"/>
        <v>0.6840000000000005</v>
      </c>
      <c r="G686" s="38">
        <f t="shared" si="61"/>
        <v>-0.20965091556350579</v>
      </c>
      <c r="H686" s="38">
        <f t="shared" si="63"/>
        <v>-6.431991465446027E-2</v>
      </c>
      <c r="I686" s="38">
        <f t="shared" si="64"/>
        <v>8.1011086254585335E-2</v>
      </c>
      <c r="J686">
        <f t="shared" si="65"/>
        <v>-0.19999999999999996</v>
      </c>
      <c r="K686">
        <f t="shared" si="66"/>
        <v>0.19999999999999996</v>
      </c>
      <c r="L686">
        <f t="shared" si="66"/>
        <v>0.60000000000000009</v>
      </c>
    </row>
    <row r="687" spans="6:12" x14ac:dyDescent="0.3">
      <c r="F687" s="37">
        <f t="shared" si="62"/>
        <v>0.6850000000000005</v>
      </c>
      <c r="G687" s="38">
        <f t="shared" si="61"/>
        <v>-0.21037370564329702</v>
      </c>
      <c r="H687" s="38">
        <f t="shared" si="63"/>
        <v>-6.4715835359745538E-2</v>
      </c>
      <c r="I687" s="38">
        <f t="shared" si="64"/>
        <v>8.0942034923806055E-2</v>
      </c>
      <c r="J687">
        <f t="shared" si="65"/>
        <v>-0.19999999999999996</v>
      </c>
      <c r="K687">
        <f t="shared" si="66"/>
        <v>0.19999999999999996</v>
      </c>
      <c r="L687">
        <f t="shared" si="66"/>
        <v>0.60000000000000009</v>
      </c>
    </row>
    <row r="688" spans="6:12" x14ac:dyDescent="0.3">
      <c r="F688" s="37">
        <f t="shared" si="62"/>
        <v>0.6860000000000005</v>
      </c>
      <c r="G688" s="38">
        <f t="shared" si="61"/>
        <v>-0.21109918304058195</v>
      </c>
      <c r="H688" s="38">
        <f t="shared" si="63"/>
        <v>-6.5113598597480116E-2</v>
      </c>
      <c r="I688" s="38">
        <f t="shared" si="64"/>
        <v>8.0871985845621788E-2</v>
      </c>
      <c r="J688">
        <f t="shared" si="65"/>
        <v>-0.19999999999999996</v>
      </c>
      <c r="K688">
        <f t="shared" si="66"/>
        <v>0.19999999999999996</v>
      </c>
      <c r="L688">
        <f t="shared" si="66"/>
        <v>0.60000000000000009</v>
      </c>
    </row>
    <row r="689" spans="6:12" x14ac:dyDescent="0.3">
      <c r="F689" s="37">
        <f t="shared" si="62"/>
        <v>0.6870000000000005</v>
      </c>
      <c r="G689" s="38">
        <f t="shared" si="61"/>
        <v>-0.2118273644364812</v>
      </c>
      <c r="H689" s="38">
        <f t="shared" si="63"/>
        <v>-6.5513215427945692E-2</v>
      </c>
      <c r="I689" s="38">
        <f t="shared" si="64"/>
        <v>8.0800933580589859E-2</v>
      </c>
      <c r="J689">
        <f t="shared" si="65"/>
        <v>-0.19999999999999996</v>
      </c>
      <c r="K689">
        <f t="shared" si="66"/>
        <v>0.19999999999999996</v>
      </c>
      <c r="L689">
        <f t="shared" si="66"/>
        <v>0.60000000000000009</v>
      </c>
    </row>
    <row r="690" spans="6:12" x14ac:dyDescent="0.3">
      <c r="F690" s="37">
        <f t="shared" si="62"/>
        <v>0.6880000000000005</v>
      </c>
      <c r="G690" s="38">
        <f t="shared" si="61"/>
        <v>-0.21255826667308014</v>
      </c>
      <c r="H690" s="38">
        <f t="shared" si="63"/>
        <v>-6.5914697018841339E-2</v>
      </c>
      <c r="I690" s="38">
        <f t="shared" si="64"/>
        <v>8.0728872635397589E-2</v>
      </c>
      <c r="J690">
        <f t="shared" si="65"/>
        <v>-0.19999999999999996</v>
      </c>
      <c r="K690">
        <f t="shared" si="66"/>
        <v>0.19999999999999996</v>
      </c>
      <c r="L690">
        <f t="shared" si="66"/>
        <v>0.60000000000000009</v>
      </c>
    </row>
    <row r="691" spans="6:12" x14ac:dyDescent="0.3">
      <c r="F691" s="37">
        <f t="shared" si="62"/>
        <v>0.6890000000000005</v>
      </c>
      <c r="G691" s="38">
        <f t="shared" si="61"/>
        <v>-0.21329190675549436</v>
      </c>
      <c r="H691" s="38">
        <f t="shared" si="63"/>
        <v>-6.6318054646660018E-2</v>
      </c>
      <c r="I691" s="38">
        <f t="shared" si="64"/>
        <v>8.0655797462174439E-2</v>
      </c>
      <c r="J691">
        <f t="shared" si="65"/>
        <v>-0.19999999999999996</v>
      </c>
      <c r="K691">
        <f t="shared" si="66"/>
        <v>0.19999999999999996</v>
      </c>
      <c r="L691">
        <f t="shared" si="66"/>
        <v>0.60000000000000009</v>
      </c>
    </row>
    <row r="692" spans="6:12" x14ac:dyDescent="0.3">
      <c r="F692" s="37">
        <f t="shared" si="62"/>
        <v>0.6900000000000005</v>
      </c>
      <c r="G692" s="38">
        <f t="shared" si="61"/>
        <v>-0.21402830185396735</v>
      </c>
      <c r="H692" s="38">
        <f t="shared" si="63"/>
        <v>-6.6723299698087046E-2</v>
      </c>
      <c r="I692" s="38">
        <f t="shared" si="64"/>
        <v>8.0581702457793336E-2</v>
      </c>
      <c r="J692">
        <f t="shared" si="65"/>
        <v>-0.19999999999999996</v>
      </c>
      <c r="K692">
        <f t="shared" si="66"/>
        <v>0.19999999999999996</v>
      </c>
      <c r="L692">
        <f t="shared" si="66"/>
        <v>0.60000000000000009</v>
      </c>
    </row>
    <row r="693" spans="6:12" x14ac:dyDescent="0.3">
      <c r="F693" s="37">
        <f t="shared" si="62"/>
        <v>0.6910000000000005</v>
      </c>
      <c r="G693" s="38">
        <f t="shared" si="61"/>
        <v>-0.21476746930600282</v>
      </c>
      <c r="H693" s="38">
        <f t="shared" si="63"/>
        <v>-6.7130443671421292E-2</v>
      </c>
      <c r="I693" s="38">
        <f t="shared" si="64"/>
        <v>8.0506581963160337E-2</v>
      </c>
      <c r="J693">
        <f t="shared" si="65"/>
        <v>-0.19999999999999996</v>
      </c>
      <c r="K693">
        <f t="shared" si="66"/>
        <v>0.19999999999999996</v>
      </c>
      <c r="L693">
        <f t="shared" si="66"/>
        <v>0.60000000000000009</v>
      </c>
    </row>
    <row r="694" spans="6:12" x14ac:dyDescent="0.3">
      <c r="F694" s="37">
        <f t="shared" si="62"/>
        <v>0.6920000000000005</v>
      </c>
      <c r="G694" s="38">
        <f t="shared" si="61"/>
        <v>-0.2155094266185319</v>
      </c>
      <c r="H694" s="38">
        <f t="shared" si="63"/>
        <v>-6.7539498178019658E-2</v>
      </c>
      <c r="I694" s="38">
        <f t="shared" si="64"/>
        <v>8.043043026249265E-2</v>
      </c>
      <c r="J694">
        <f t="shared" si="65"/>
        <v>-0.19999999999999996</v>
      </c>
      <c r="K694">
        <f t="shared" si="66"/>
        <v>0.19999999999999996</v>
      </c>
      <c r="L694">
        <f t="shared" si="66"/>
        <v>0.60000000000000009</v>
      </c>
    </row>
    <row r="695" spans="6:12" x14ac:dyDescent="0.3">
      <c r="F695" s="37">
        <f t="shared" si="62"/>
        <v>0.6930000000000005</v>
      </c>
      <c r="G695" s="38">
        <f t="shared" si="61"/>
        <v>-0.21625419147011438</v>
      </c>
      <c r="H695" s="38">
        <f t="shared" si="63"/>
        <v>-6.7950474943764494E-2</v>
      </c>
      <c r="I695" s="38">
        <f t="shared" si="64"/>
        <v>8.0353241582585472E-2</v>
      </c>
      <c r="J695">
        <f t="shared" si="65"/>
        <v>-0.19999999999999996</v>
      </c>
      <c r="K695">
        <f t="shared" si="66"/>
        <v>0.19999999999999996</v>
      </c>
      <c r="L695">
        <f t="shared" si="66"/>
        <v>0.60000000000000009</v>
      </c>
    </row>
    <row r="696" spans="6:12" x14ac:dyDescent="0.3">
      <c r="F696" s="37">
        <f t="shared" si="62"/>
        <v>0.69400000000000051</v>
      </c>
      <c r="G696" s="38">
        <f t="shared" si="61"/>
        <v>-0.21700178171317719</v>
      </c>
      <c r="H696" s="38">
        <f t="shared" si="63"/>
        <v>-6.8363385810555399E-2</v>
      </c>
      <c r="I696" s="38">
        <f t="shared" si="64"/>
        <v>8.0275010092066446E-2</v>
      </c>
      <c r="J696">
        <f t="shared" si="65"/>
        <v>-0.19999999999999996</v>
      </c>
      <c r="K696">
        <f t="shared" si="66"/>
        <v>0.19999999999999996</v>
      </c>
      <c r="L696">
        <f t="shared" si="66"/>
        <v>0.60000000000000009</v>
      </c>
    </row>
    <row r="697" spans="6:12" x14ac:dyDescent="0.3">
      <c r="F697" s="37">
        <f t="shared" si="62"/>
        <v>0.69500000000000051</v>
      </c>
      <c r="G697" s="38">
        <f t="shared" si="61"/>
        <v>-0.21775221537628847</v>
      </c>
      <c r="H697" s="38">
        <f t="shared" si="63"/>
        <v>-6.8778242737825318E-2</v>
      </c>
      <c r="I697" s="38">
        <f t="shared" si="64"/>
        <v>8.0195729900637919E-2</v>
      </c>
      <c r="J697">
        <f t="shared" si="65"/>
        <v>-0.19999999999999996</v>
      </c>
      <c r="K697">
        <f t="shared" si="66"/>
        <v>0.19999999999999996</v>
      </c>
      <c r="L697">
        <f t="shared" si="66"/>
        <v>0.60000000000000009</v>
      </c>
    </row>
    <row r="698" spans="6:12" x14ac:dyDescent="0.3">
      <c r="F698" s="37">
        <f t="shared" si="62"/>
        <v>0.69600000000000051</v>
      </c>
      <c r="G698" s="38">
        <f t="shared" si="61"/>
        <v>-0.21850551066647012</v>
      </c>
      <c r="H698" s="38">
        <f t="shared" si="63"/>
        <v>-6.9195057804081694E-2</v>
      </c>
      <c r="I698" s="38">
        <f t="shared" si="64"/>
        <v>8.0115395058306782E-2</v>
      </c>
      <c r="J698">
        <f t="shared" si="65"/>
        <v>-0.19999999999999996</v>
      </c>
      <c r="K698">
        <f t="shared" si="66"/>
        <v>0.19999999999999996</v>
      </c>
      <c r="L698">
        <f t="shared" si="66"/>
        <v>0.60000000000000009</v>
      </c>
    </row>
    <row r="699" spans="6:12" x14ac:dyDescent="0.3">
      <c r="F699" s="37">
        <f t="shared" si="62"/>
        <v>0.69700000000000051</v>
      </c>
      <c r="G699" s="38">
        <f t="shared" si="61"/>
        <v>-0.21926168597154705</v>
      </c>
      <c r="H699" s="38">
        <f t="shared" si="63"/>
        <v>-6.9613843208472748E-2</v>
      </c>
      <c r="I699" s="38">
        <f t="shared" si="64"/>
        <v>8.0033999554601623E-2</v>
      </c>
      <c r="J699">
        <f t="shared" si="65"/>
        <v>-0.19999999999999996</v>
      </c>
      <c r="K699">
        <f t="shared" si="66"/>
        <v>0.19999999999999996</v>
      </c>
      <c r="L699">
        <f t="shared" si="66"/>
        <v>0.60000000000000009</v>
      </c>
    </row>
    <row r="700" spans="6:12" x14ac:dyDescent="0.3">
      <c r="F700" s="37">
        <f t="shared" si="62"/>
        <v>0.69800000000000051</v>
      </c>
      <c r="G700" s="38">
        <f t="shared" si="61"/>
        <v>-0.2200207598625365</v>
      </c>
      <c r="H700" s="38">
        <f t="shared" si="63"/>
        <v>-7.0034611272379671E-2</v>
      </c>
      <c r="I700" s="38">
        <f t="shared" si="64"/>
        <v>7.9951537317777183E-2</v>
      </c>
      <c r="J700">
        <f t="shared" si="65"/>
        <v>-0.19999999999999996</v>
      </c>
      <c r="K700">
        <f t="shared" si="66"/>
        <v>0.19999999999999996</v>
      </c>
      <c r="L700">
        <f t="shared" si="66"/>
        <v>0.60000000000000009</v>
      </c>
    </row>
    <row r="701" spans="6:12" x14ac:dyDescent="0.3">
      <c r="F701" s="37">
        <f t="shared" si="62"/>
        <v>0.69900000000000051</v>
      </c>
      <c r="G701" s="38">
        <f t="shared" si="61"/>
        <v>-0.22078275109607615</v>
      </c>
      <c r="H701" s="38">
        <f t="shared" si="63"/>
        <v>-7.0457374441035531E-2</v>
      </c>
      <c r="I701" s="38">
        <f t="shared" si="64"/>
        <v>7.986800221400514E-2</v>
      </c>
      <c r="J701">
        <f t="shared" si="65"/>
        <v>-0.19999999999999996</v>
      </c>
      <c r="K701">
        <f t="shared" si="66"/>
        <v>0.19999999999999996</v>
      </c>
      <c r="L701">
        <f t="shared" si="66"/>
        <v>0.60000000000000009</v>
      </c>
    </row>
    <row r="702" spans="6:12" x14ac:dyDescent="0.3">
      <c r="F702" s="37">
        <f t="shared" si="62"/>
        <v>0.70000000000000051</v>
      </c>
      <c r="G702" s="38">
        <f t="shared" si="61"/>
        <v>-0.22154767861689328</v>
      </c>
      <c r="H702" s="38">
        <f t="shared" si="63"/>
        <v>-7.0882145285170867E-2</v>
      </c>
      <c r="I702" s="38">
        <f t="shared" si="64"/>
        <v>7.9783388046551648E-2</v>
      </c>
      <c r="J702">
        <f t="shared" si="65"/>
        <v>-0.19999999999999996</v>
      </c>
      <c r="K702">
        <f t="shared" si="66"/>
        <v>0.19999999999999996</v>
      </c>
      <c r="L702">
        <f t="shared" si="66"/>
        <v>0.60000000000000009</v>
      </c>
    </row>
    <row r="703" spans="6:12" x14ac:dyDescent="0.3">
      <c r="F703" s="37">
        <f t="shared" si="62"/>
        <v>0.70100000000000051</v>
      </c>
      <c r="G703" s="38">
        <f t="shared" si="61"/>
        <v>-0.22231556156031501</v>
      </c>
      <c r="H703" s="38">
        <f t="shared" si="63"/>
        <v>-7.1308936502686965E-2</v>
      </c>
      <c r="I703" s="38">
        <f t="shared" si="64"/>
        <v>7.9697688554941123E-2</v>
      </c>
      <c r="J703">
        <f t="shared" si="65"/>
        <v>-0.19999999999999996</v>
      </c>
      <c r="K703">
        <f t="shared" si="66"/>
        <v>0.19999999999999996</v>
      </c>
      <c r="L703">
        <f t="shared" si="66"/>
        <v>0.60000000000000009</v>
      </c>
    </row>
    <row r="704" spans="6:12" x14ac:dyDescent="0.3">
      <c r="F704" s="37">
        <f t="shared" si="62"/>
        <v>0.70200000000000051</v>
      </c>
      <c r="G704" s="38">
        <f t="shared" si="61"/>
        <v>-0.22308641925481965</v>
      </c>
      <c r="H704" s="38">
        <f t="shared" si="63"/>
        <v>-7.1737760920356719E-2</v>
      </c>
      <c r="I704" s="38">
        <f t="shared" si="64"/>
        <v>7.9610897414106263E-2</v>
      </c>
      <c r="J704">
        <f t="shared" si="65"/>
        <v>-0.19999999999999996</v>
      </c>
      <c r="K704">
        <f t="shared" si="66"/>
        <v>0.19999999999999996</v>
      </c>
      <c r="L704">
        <f t="shared" si="66"/>
        <v>0.60000000000000009</v>
      </c>
    </row>
    <row r="705" spans="6:12" x14ac:dyDescent="0.3">
      <c r="F705" s="37">
        <f t="shared" si="62"/>
        <v>0.70300000000000051</v>
      </c>
      <c r="G705" s="38">
        <f t="shared" si="61"/>
        <v>-0.22386027122463253</v>
      </c>
      <c r="H705" s="38">
        <f t="shared" si="63"/>
        <v>-7.2168631495554664E-2</v>
      </c>
      <c r="I705" s="38">
        <f t="shared" si="64"/>
        <v>7.952300823352329E-2</v>
      </c>
      <c r="J705">
        <f t="shared" si="65"/>
        <v>-0.19999999999999996</v>
      </c>
      <c r="K705">
        <f t="shared" si="66"/>
        <v>0.19999999999999996</v>
      </c>
      <c r="L705">
        <f t="shared" si="66"/>
        <v>0.60000000000000009</v>
      </c>
    </row>
    <row r="706" spans="6:12" x14ac:dyDescent="0.3">
      <c r="F706" s="37">
        <f t="shared" si="62"/>
        <v>0.70400000000000051</v>
      </c>
      <c r="G706" s="38">
        <f t="shared" si="61"/>
        <v>-0.22463713719236469</v>
      </c>
      <c r="H706" s="38">
        <f t="shared" si="63"/>
        <v>-7.2601561318015984E-2</v>
      </c>
      <c r="I706" s="38">
        <f t="shared" si="64"/>
        <v>7.9434014556332783E-2</v>
      </c>
      <c r="J706">
        <f t="shared" si="65"/>
        <v>-0.19999999999999996</v>
      </c>
      <c r="K706">
        <f t="shared" si="66"/>
        <v>0.19999999999999996</v>
      </c>
      <c r="L706">
        <f t="shared" si="66"/>
        <v>0.60000000000000009</v>
      </c>
    </row>
    <row r="707" spans="6:12" x14ac:dyDescent="0.3">
      <c r="F707" s="37">
        <f t="shared" si="62"/>
        <v>0.70500000000000052</v>
      </c>
      <c r="G707" s="38">
        <f t="shared" ref="G707:G770" si="67">+$B$4*LOG(1+$F707*$B$2)+(1-$B$4)*LOG(1-$F707*$B$3)</f>
        <v>-0.22541703708169603</v>
      </c>
      <c r="H707" s="38">
        <f t="shared" si="63"/>
        <v>-7.3036563611625138E-2</v>
      </c>
      <c r="I707" s="38">
        <f t="shared" si="64"/>
        <v>7.9343909858445791E-2</v>
      </c>
      <c r="J707">
        <f t="shared" si="65"/>
        <v>-0.19999999999999996</v>
      </c>
      <c r="K707">
        <f t="shared" si="66"/>
        <v>0.19999999999999996</v>
      </c>
      <c r="L707">
        <f t="shared" si="66"/>
        <v>0.60000000000000009</v>
      </c>
    </row>
    <row r="708" spans="6:12" x14ac:dyDescent="0.3">
      <c r="F708" s="37">
        <f t="shared" ref="F708:F771" si="68">F707+0.001</f>
        <v>0.70600000000000052</v>
      </c>
      <c r="G708" s="38">
        <f t="shared" si="67"/>
        <v>-0.22619999102010435</v>
      </c>
      <c r="H708" s="38">
        <f t="shared" ref="H708:H771" si="69">+$C$4*LOG(1+$F708*$C$2)+(1-$C$4)*LOG(1-$F708*$C$3)</f>
        <v>-7.3473651736234824E-2</v>
      </c>
      <c r="I708" s="38">
        <f t="shared" ref="I708:I771" si="70">+$D$4*LOG(1+$F708*$D$2)+(1-$D$4)*LOG(1-$F708*$D$3)</f>
        <v>7.9252687547634773E-2</v>
      </c>
      <c r="J708">
        <f t="shared" ref="J708:J771" si="71">+(B$4*B$2-(1-B$4)*B$3)/(B$2*B$3)</f>
        <v>-0.19999999999999996</v>
      </c>
      <c r="K708">
        <f t="shared" ref="K708:L771" si="72">+(C$4*C$2-(1-C$4)*C$3)/(C$2*C$3)</f>
        <v>0.19999999999999996</v>
      </c>
      <c r="L708">
        <f t="shared" si="72"/>
        <v>0.60000000000000009</v>
      </c>
    </row>
    <row r="709" spans="6:12" x14ac:dyDescent="0.3">
      <c r="F709" s="37">
        <f t="shared" si="68"/>
        <v>0.70700000000000052</v>
      </c>
      <c r="G709" s="38">
        <f t="shared" si="67"/>
        <v>-0.22698601934164131</v>
      </c>
      <c r="H709" s="38">
        <f t="shared" si="69"/>
        <v>-7.3912839189516299E-2</v>
      </c>
      <c r="I709" s="38">
        <f t="shared" si="70"/>
        <v>7.9160340962608752E-2</v>
      </c>
      <c r="J709">
        <f t="shared" si="71"/>
        <v>-0.19999999999999996</v>
      </c>
      <c r="K709">
        <f t="shared" si="72"/>
        <v>0.19999999999999996</v>
      </c>
      <c r="L709">
        <f t="shared" si="72"/>
        <v>0.60000000000000009</v>
      </c>
    </row>
    <row r="710" spans="6:12" x14ac:dyDescent="0.3">
      <c r="F710" s="37">
        <f t="shared" si="68"/>
        <v>0.70800000000000052</v>
      </c>
      <c r="G710" s="38">
        <f t="shared" si="67"/>
        <v>-0.2277751425897549</v>
      </c>
      <c r="H710" s="38">
        <f t="shared" si="69"/>
        <v>-7.4354139608841158E-2</v>
      </c>
      <c r="I710" s="38">
        <f t="shared" si="70"/>
        <v>7.9066863372072652E-2</v>
      </c>
      <c r="J710">
        <f t="shared" si="71"/>
        <v>-0.19999999999999996</v>
      </c>
      <c r="K710">
        <f t="shared" si="72"/>
        <v>0.19999999999999996</v>
      </c>
      <c r="L710">
        <f t="shared" si="72"/>
        <v>0.60000000000000009</v>
      </c>
    </row>
    <row r="711" spans="6:12" x14ac:dyDescent="0.3">
      <c r="F711" s="37">
        <f t="shared" si="68"/>
        <v>0.70900000000000052</v>
      </c>
      <c r="G711" s="38">
        <f t="shared" si="67"/>
        <v>-0.22856738152016132</v>
      </c>
      <c r="H711" s="38">
        <f t="shared" si="69"/>
        <v>-7.479756677319524E-2</v>
      </c>
      <c r="I711" s="38">
        <f t="shared" si="70"/>
        <v>7.8972247973770907E-2</v>
      </c>
      <c r="J711">
        <f t="shared" si="71"/>
        <v>-0.19999999999999996</v>
      </c>
      <c r="K711">
        <f t="shared" si="72"/>
        <v>0.19999999999999996</v>
      </c>
      <c r="L711">
        <f t="shared" si="72"/>
        <v>0.60000000000000009</v>
      </c>
    </row>
    <row r="712" spans="6:12" x14ac:dyDescent="0.3">
      <c r="F712" s="37">
        <f t="shared" si="68"/>
        <v>0.71000000000000052</v>
      </c>
      <c r="G712" s="38">
        <f t="shared" si="67"/>
        <v>-0.22936275710376525</v>
      </c>
      <c r="H712" s="38">
        <f t="shared" si="69"/>
        <v>-7.5243134605125522E-2</v>
      </c>
      <c r="I712" s="38">
        <f t="shared" si="70"/>
        <v>7.887648789351423E-2</v>
      </c>
      <c r="J712">
        <f t="shared" si="71"/>
        <v>-0.19999999999999996</v>
      </c>
      <c r="K712">
        <f t="shared" si="72"/>
        <v>0.19999999999999996</v>
      </c>
      <c r="L712">
        <f t="shared" si="72"/>
        <v>0.60000000000000009</v>
      </c>
    </row>
    <row r="713" spans="6:12" x14ac:dyDescent="0.3">
      <c r="F713" s="37">
        <f t="shared" si="68"/>
        <v>0.71100000000000052</v>
      </c>
      <c r="G713" s="38">
        <f t="shared" si="67"/>
        <v>-0.23016129052963158</v>
      </c>
      <c r="H713" s="38">
        <f t="shared" si="69"/>
        <v>-7.5690857172720921E-2</v>
      </c>
      <c r="I713" s="38">
        <f t="shared" si="70"/>
        <v>7.8779576184189792E-2</v>
      </c>
      <c r="J713">
        <f t="shared" si="71"/>
        <v>-0.19999999999999996</v>
      </c>
      <c r="K713">
        <f t="shared" si="72"/>
        <v>0.19999999999999996</v>
      </c>
      <c r="L713">
        <f t="shared" si="72"/>
        <v>0.60000000000000009</v>
      </c>
    </row>
    <row r="714" spans="6:12" x14ac:dyDescent="0.3">
      <c r="F714" s="37">
        <f t="shared" si="68"/>
        <v>0.71200000000000052</v>
      </c>
      <c r="G714" s="38">
        <f t="shared" si="67"/>
        <v>-0.23096300320800817</v>
      </c>
      <c r="H714" s="38">
        <f t="shared" si="69"/>
        <v>-7.6140748691627264E-2</v>
      </c>
      <c r="I714" s="38">
        <f t="shared" si="70"/>
        <v>7.8681505824753695E-2</v>
      </c>
      <c r="J714">
        <f t="shared" si="71"/>
        <v>-0.19999999999999996</v>
      </c>
      <c r="K714">
        <f t="shared" si="72"/>
        <v>0.19999999999999996</v>
      </c>
      <c r="L714">
        <f t="shared" si="72"/>
        <v>0.60000000000000009</v>
      </c>
    </row>
    <row r="715" spans="6:12" x14ac:dyDescent="0.3">
      <c r="F715" s="37">
        <f t="shared" si="68"/>
        <v>0.71300000000000052</v>
      </c>
      <c r="G715" s="38">
        <f t="shared" si="67"/>
        <v>-0.23176791677340083</v>
      </c>
      <c r="H715" s="38">
        <f t="shared" si="69"/>
        <v>-7.6592823527097065E-2</v>
      </c>
      <c r="I715" s="38">
        <f t="shared" si="70"/>
        <v>7.8582269719206829E-2</v>
      </c>
      <c r="J715">
        <f t="shared" si="71"/>
        <v>-0.19999999999999996</v>
      </c>
      <c r="K715">
        <f t="shared" si="72"/>
        <v>0.19999999999999996</v>
      </c>
      <c r="L715">
        <f t="shared" si="72"/>
        <v>0.60000000000000009</v>
      </c>
    </row>
    <row r="716" spans="6:12" x14ac:dyDescent="0.3">
      <c r="F716" s="37">
        <f t="shared" si="68"/>
        <v>0.71400000000000052</v>
      </c>
      <c r="G716" s="38">
        <f t="shared" si="67"/>
        <v>-0.23257605308770288</v>
      </c>
      <c r="H716" s="38">
        <f t="shared" si="69"/>
        <v>-7.7047096196075443E-2</v>
      </c>
      <c r="I716" s="38">
        <f t="shared" si="70"/>
        <v>7.8481860695552047E-2</v>
      </c>
      <c r="J716">
        <f t="shared" si="71"/>
        <v>-0.19999999999999996</v>
      </c>
      <c r="K716">
        <f t="shared" si="72"/>
        <v>0.19999999999999996</v>
      </c>
      <c r="L716">
        <f t="shared" si="72"/>
        <v>0.60000000000000009</v>
      </c>
    </row>
    <row r="717" spans="6:12" x14ac:dyDescent="0.3">
      <c r="F717" s="37">
        <f t="shared" si="68"/>
        <v>0.71500000000000052</v>
      </c>
      <c r="G717" s="38">
        <f t="shared" si="67"/>
        <v>-0.23338743424337854</v>
      </c>
      <c r="H717" s="38">
        <f t="shared" si="69"/>
        <v>-7.7503581369322561E-2</v>
      </c>
      <c r="I717" s="38">
        <f t="shared" si="70"/>
        <v>7.8380271504733479E-2</v>
      </c>
      <c r="J717">
        <f t="shared" si="71"/>
        <v>-0.19999999999999996</v>
      </c>
      <c r="K717">
        <f t="shared" si="72"/>
        <v>0.19999999999999996</v>
      </c>
      <c r="L717">
        <f t="shared" si="72"/>
        <v>0.60000000000000009</v>
      </c>
    </row>
    <row r="718" spans="6:12" x14ac:dyDescent="0.3">
      <c r="F718" s="37">
        <f t="shared" si="68"/>
        <v>0.71600000000000052</v>
      </c>
      <c r="G718" s="38">
        <f t="shared" si="67"/>
        <v>-0.23420208256670311</v>
      </c>
      <c r="H718" s="38">
        <f t="shared" si="69"/>
        <v>-7.7962293873573174E-2</v>
      </c>
      <c r="I718" s="38">
        <f t="shared" si="70"/>
        <v>7.8277494819556856E-2</v>
      </c>
      <c r="J718">
        <f t="shared" si="71"/>
        <v>-0.19999999999999996</v>
      </c>
      <c r="K718">
        <f t="shared" si="72"/>
        <v>0.19999999999999996</v>
      </c>
      <c r="L718">
        <f t="shared" si="72"/>
        <v>0.60000000000000009</v>
      </c>
    </row>
    <row r="719" spans="6:12" x14ac:dyDescent="0.3">
      <c r="F719" s="37">
        <f t="shared" si="68"/>
        <v>0.71700000000000053</v>
      </c>
      <c r="G719" s="38">
        <f t="shared" si="67"/>
        <v>-0.23502002062105964</v>
      </c>
      <c r="H719" s="38">
        <f t="shared" si="69"/>
        <v>-7.8423248693734265E-2</v>
      </c>
      <c r="I719" s="38">
        <f t="shared" si="70"/>
        <v>7.8173523233591238E-2</v>
      </c>
      <c r="J719">
        <f t="shared" si="71"/>
        <v>-0.19999999999999996</v>
      </c>
      <c r="K719">
        <f t="shared" si="72"/>
        <v>0.19999999999999996</v>
      </c>
      <c r="L719">
        <f t="shared" si="72"/>
        <v>0.60000000000000009</v>
      </c>
    </row>
    <row r="720" spans="6:12" x14ac:dyDescent="0.3">
      <c r="F720" s="37">
        <f t="shared" si="68"/>
        <v>0.71800000000000053</v>
      </c>
      <c r="G720" s="38">
        <f t="shared" si="67"/>
        <v>-0.23584127121029441</v>
      </c>
      <c r="H720" s="38">
        <f t="shared" si="69"/>
        <v>-7.8886460975121753E-2</v>
      </c>
      <c r="I720" s="38">
        <f t="shared" si="70"/>
        <v>7.8068349260050948E-2</v>
      </c>
      <c r="J720">
        <f t="shared" si="71"/>
        <v>-0.19999999999999996</v>
      </c>
      <c r="K720">
        <f t="shared" si="72"/>
        <v>0.19999999999999996</v>
      </c>
      <c r="L720">
        <f t="shared" si="72"/>
        <v>0.60000000000000009</v>
      </c>
    </row>
    <row r="721" spans="6:12" x14ac:dyDescent="0.3">
      <c r="F721" s="37">
        <f t="shared" si="68"/>
        <v>0.71900000000000053</v>
      </c>
      <c r="G721" s="38">
        <f t="shared" si="67"/>
        <v>-0.23666585738213153</v>
      </c>
      <c r="H721" s="38">
        <f t="shared" si="69"/>
        <v>-7.9351946025736864E-2</v>
      </c>
      <c r="I721" s="38">
        <f t="shared" si="70"/>
        <v>7.7961965330657884E-2</v>
      </c>
      <c r="J721">
        <f t="shared" si="71"/>
        <v>-0.19999999999999996</v>
      </c>
      <c r="K721">
        <f t="shared" si="72"/>
        <v>0.19999999999999996</v>
      </c>
      <c r="L721">
        <f t="shared" si="72"/>
        <v>0.60000000000000009</v>
      </c>
    </row>
    <row r="722" spans="6:12" x14ac:dyDescent="0.3">
      <c r="F722" s="37">
        <f t="shared" si="68"/>
        <v>0.72000000000000053</v>
      </c>
      <c r="G722" s="38">
        <f t="shared" si="67"/>
        <v>-0.23749380243164928</v>
      </c>
      <c r="H722" s="38">
        <f t="shared" si="69"/>
        <v>-7.9819719318583199E-2</v>
      </c>
      <c r="I722" s="38">
        <f t="shared" si="70"/>
        <v>7.7854363794482975E-2</v>
      </c>
      <c r="J722">
        <f t="shared" si="71"/>
        <v>-0.19999999999999996</v>
      </c>
      <c r="K722">
        <f t="shared" si="72"/>
        <v>0.19999999999999996</v>
      </c>
      <c r="L722">
        <f t="shared" si="72"/>
        <v>0.60000000000000009</v>
      </c>
    </row>
    <row r="723" spans="6:12" x14ac:dyDescent="0.3">
      <c r="F723" s="37">
        <f t="shared" si="68"/>
        <v>0.72100000000000053</v>
      </c>
      <c r="G723" s="38">
        <f t="shared" si="67"/>
        <v>-0.23832512990481775</v>
      </c>
      <c r="H723" s="38">
        <f t="shared" si="69"/>
        <v>-8.0289796494025067E-2</v>
      </c>
      <c r="I723" s="38">
        <f t="shared" si="70"/>
        <v>7.7745536916767707E-2</v>
      </c>
      <c r="J723">
        <f t="shared" si="71"/>
        <v>-0.19999999999999996</v>
      </c>
      <c r="K723">
        <f t="shared" si="72"/>
        <v>0.19999999999999996</v>
      </c>
      <c r="L723">
        <f t="shared" si="72"/>
        <v>0.60000000000000009</v>
      </c>
    </row>
    <row r="724" spans="6:12" x14ac:dyDescent="0.3">
      <c r="F724" s="37">
        <f t="shared" si="68"/>
        <v>0.72200000000000053</v>
      </c>
      <c r="G724" s="38">
        <f t="shared" si="67"/>
        <v>-0.23915986360210029</v>
      </c>
      <c r="H724" s="38">
        <f t="shared" si="69"/>
        <v>-8.0762193362188206E-2</v>
      </c>
      <c r="I724" s="38">
        <f t="shared" si="70"/>
        <v>7.7635476877723972E-2</v>
      </c>
      <c r="J724">
        <f t="shared" si="71"/>
        <v>-0.19999999999999996</v>
      </c>
      <c r="K724">
        <f t="shared" si="72"/>
        <v>0.19999999999999996</v>
      </c>
      <c r="L724">
        <f t="shared" si="72"/>
        <v>0.60000000000000009</v>
      </c>
    </row>
    <row r="725" spans="6:12" x14ac:dyDescent="0.3">
      <c r="F725" s="37">
        <f t="shared" si="68"/>
        <v>0.72300000000000053</v>
      </c>
      <c r="G725" s="38">
        <f t="shared" si="67"/>
        <v>-0.23999802758211985</v>
      </c>
      <c r="H725" s="38">
        <f t="shared" si="69"/>
        <v>-8.123692590540374E-2</v>
      </c>
      <c r="I725" s="38">
        <f t="shared" si="70"/>
        <v>7.7524175771312501E-2</v>
      </c>
      <c r="J725">
        <f t="shared" si="71"/>
        <v>-0.19999999999999996</v>
      </c>
      <c r="K725">
        <f t="shared" si="72"/>
        <v>0.19999999999999996</v>
      </c>
      <c r="L725">
        <f t="shared" si="72"/>
        <v>0.60000000000000009</v>
      </c>
    </row>
    <row r="726" spans="6:12" x14ac:dyDescent="0.3">
      <c r="F726" s="37">
        <f t="shared" si="68"/>
        <v>0.72400000000000053</v>
      </c>
      <c r="G726" s="38">
        <f t="shared" si="67"/>
        <v>-0.24083964616539222</v>
      </c>
      <c r="H726" s="38">
        <f t="shared" si="69"/>
        <v>-8.1714010280696803E-2</v>
      </c>
      <c r="I726" s="38">
        <f t="shared" si="70"/>
        <v>7.7411625603998724E-2</v>
      </c>
      <c r="J726">
        <f t="shared" si="71"/>
        <v>-0.19999999999999996</v>
      </c>
      <c r="K726">
        <f t="shared" si="72"/>
        <v>0.19999999999999996</v>
      </c>
      <c r="L726">
        <f t="shared" si="72"/>
        <v>0.60000000000000009</v>
      </c>
    </row>
    <row r="727" spans="6:12" x14ac:dyDescent="0.3">
      <c r="F727" s="37">
        <f t="shared" si="68"/>
        <v>0.72500000000000053</v>
      </c>
      <c r="G727" s="38">
        <f t="shared" si="67"/>
        <v>-0.24168474393812567</v>
      </c>
      <c r="H727" s="38">
        <f t="shared" si="69"/>
        <v>-8.219346282231943E-2</v>
      </c>
      <c r="I727" s="38">
        <f t="shared" si="70"/>
        <v>7.7297818293486836E-2</v>
      </c>
      <c r="J727">
        <f t="shared" si="71"/>
        <v>-0.19999999999999996</v>
      </c>
      <c r="K727">
        <f t="shared" si="72"/>
        <v>0.19999999999999996</v>
      </c>
      <c r="L727">
        <f t="shared" si="72"/>
        <v>0.60000000000000009</v>
      </c>
    </row>
    <row r="728" spans="6:12" x14ac:dyDescent="0.3">
      <c r="F728" s="37">
        <f t="shared" si="68"/>
        <v>0.72600000000000053</v>
      </c>
      <c r="G728" s="38">
        <f t="shared" si="67"/>
        <v>-0.24253334575609131</v>
      </c>
      <c r="H728" s="38">
        <f t="shared" si="69"/>
        <v>-8.2675300044330602E-2</v>
      </c>
      <c r="I728" s="38">
        <f t="shared" si="70"/>
        <v>7.7182745667430191E-2</v>
      </c>
      <c r="J728">
        <f t="shared" si="71"/>
        <v>-0.19999999999999996</v>
      </c>
      <c r="K728">
        <f t="shared" si="72"/>
        <v>0.19999999999999996</v>
      </c>
      <c r="L728">
        <f t="shared" si="72"/>
        <v>0.60000000000000009</v>
      </c>
    </row>
    <row r="729" spans="6:12" x14ac:dyDescent="0.3">
      <c r="F729" s="37">
        <f t="shared" si="68"/>
        <v>0.72700000000000053</v>
      </c>
      <c r="G729" s="38">
        <f t="shared" si="67"/>
        <v>-0.24338547674856337</v>
      </c>
      <c r="H729" s="38">
        <f t="shared" si="69"/>
        <v>-8.3159538643222619E-2</v>
      </c>
      <c r="I729" s="38">
        <f t="shared" si="70"/>
        <v>7.7066399462118171E-2</v>
      </c>
      <c r="J729">
        <f t="shared" si="71"/>
        <v>-0.19999999999999996</v>
      </c>
      <c r="K729">
        <f t="shared" si="72"/>
        <v>0.19999999999999996</v>
      </c>
      <c r="L729">
        <f t="shared" si="72"/>
        <v>0.60000000000000009</v>
      </c>
    </row>
    <row r="730" spans="6:12" x14ac:dyDescent="0.3">
      <c r="F730" s="37">
        <f t="shared" si="68"/>
        <v>0.72800000000000054</v>
      </c>
      <c r="G730" s="38">
        <f t="shared" si="67"/>
        <v>-0.2442411623223314</v>
      </c>
      <c r="H730" s="38">
        <f t="shared" si="69"/>
        <v>-8.3646195500596071E-2</v>
      </c>
      <c r="I730" s="38">
        <f t="shared" si="70"/>
        <v>7.6948771321139336E-2</v>
      </c>
      <c r="J730">
        <f t="shared" si="71"/>
        <v>-0.19999999999999996</v>
      </c>
      <c r="K730">
        <f t="shared" si="72"/>
        <v>0.19999999999999996</v>
      </c>
      <c r="L730">
        <f t="shared" si="72"/>
        <v>0.60000000000000009</v>
      </c>
    </row>
    <row r="731" spans="6:12" x14ac:dyDescent="0.3">
      <c r="F731" s="37">
        <f t="shared" si="68"/>
        <v>0.72900000000000054</v>
      </c>
      <c r="G731" s="38">
        <f t="shared" si="67"/>
        <v>-0.24510042816578798</v>
      </c>
      <c r="H731" s="38">
        <f t="shared" si="69"/>
        <v>-8.4135287685884463E-2</v>
      </c>
      <c r="I731" s="38">
        <f t="shared" si="70"/>
        <v>7.6829852794019174E-2</v>
      </c>
      <c r="J731">
        <f t="shared" si="71"/>
        <v>-0.19999999999999996</v>
      </c>
      <c r="K731">
        <f t="shared" si="72"/>
        <v>0.19999999999999996</v>
      </c>
      <c r="L731">
        <f t="shared" si="72"/>
        <v>0.60000000000000009</v>
      </c>
    </row>
    <row r="732" spans="6:12" x14ac:dyDescent="0.3">
      <c r="F732" s="37">
        <f t="shared" si="68"/>
        <v>0.73000000000000054</v>
      </c>
      <c r="G732" s="38">
        <f t="shared" si="67"/>
        <v>-0.24596330025308991</v>
      </c>
      <c r="H732" s="38">
        <f t="shared" si="69"/>
        <v>-8.462683245912811E-2</v>
      </c>
      <c r="I732" s="38">
        <f t="shared" si="70"/>
        <v>7.6709635334833742E-2</v>
      </c>
      <c r="J732">
        <f t="shared" si="71"/>
        <v>-0.19999999999999996</v>
      </c>
      <c r="K732">
        <f t="shared" si="72"/>
        <v>0.19999999999999996</v>
      </c>
      <c r="L732">
        <f t="shared" si="72"/>
        <v>0.60000000000000009</v>
      </c>
    </row>
    <row r="733" spans="6:12" x14ac:dyDescent="0.3">
      <c r="F733" s="37">
        <f t="shared" si="68"/>
        <v>0.73100000000000054</v>
      </c>
      <c r="G733" s="38">
        <f t="shared" si="67"/>
        <v>-0.24682980484839817</v>
      </c>
      <c r="H733" s="38">
        <f t="shared" si="69"/>
        <v>-8.5120847273800787E-2</v>
      </c>
      <c r="I733" s="38">
        <f t="shared" si="70"/>
        <v>7.6588110300796639E-2</v>
      </c>
      <c r="J733">
        <f t="shared" si="71"/>
        <v>-0.19999999999999996</v>
      </c>
      <c r="K733">
        <f t="shared" si="72"/>
        <v>0.19999999999999996</v>
      </c>
      <c r="L733">
        <f t="shared" si="72"/>
        <v>0.60000000000000009</v>
      </c>
    </row>
    <row r="734" spans="6:12" x14ac:dyDescent="0.3">
      <c r="F734" s="37">
        <f t="shared" si="68"/>
        <v>0.73200000000000054</v>
      </c>
      <c r="G734" s="38">
        <f t="shared" si="67"/>
        <v>-0.24769996851019602</v>
      </c>
      <c r="H734" s="38">
        <f t="shared" si="69"/>
        <v>-8.5617349779688018E-2</v>
      </c>
      <c r="I734" s="38">
        <f t="shared" si="70"/>
        <v>7.6465268950820037E-2</v>
      </c>
      <c r="J734">
        <f t="shared" si="71"/>
        <v>-0.19999999999999996</v>
      </c>
      <c r="K734">
        <f t="shared" si="72"/>
        <v>0.19999999999999996</v>
      </c>
      <c r="L734">
        <f t="shared" si="72"/>
        <v>0.60000000000000009</v>
      </c>
    </row>
    <row r="735" spans="6:12" x14ac:dyDescent="0.3">
      <c r="F735" s="37">
        <f t="shared" si="68"/>
        <v>0.73300000000000054</v>
      </c>
      <c r="G735" s="38">
        <f t="shared" si="67"/>
        <v>-0.24857381809568851</v>
      </c>
      <c r="H735" s="38">
        <f t="shared" si="69"/>
        <v>-8.611635782582E-2</v>
      </c>
      <c r="I735" s="38">
        <f t="shared" si="70"/>
        <v>7.6341102444048611E-2</v>
      </c>
      <c r="J735">
        <f t="shared" si="71"/>
        <v>-0.19999999999999996</v>
      </c>
      <c r="K735">
        <f t="shared" si="72"/>
        <v>0.19999999999999996</v>
      </c>
      <c r="L735">
        <f t="shared" si="72"/>
        <v>0.60000000000000009</v>
      </c>
    </row>
    <row r="736" spans="6:12" x14ac:dyDescent="0.3">
      <c r="F736" s="37">
        <f t="shared" si="68"/>
        <v>0.73400000000000054</v>
      </c>
      <c r="G736" s="38">
        <f t="shared" si="67"/>
        <v>-0.24945138076528367</v>
      </c>
      <c r="H736" s="38">
        <f t="shared" si="69"/>
        <v>-8.6617889463458581E-2</v>
      </c>
      <c r="I736" s="38">
        <f t="shared" si="70"/>
        <v>7.6215601838366537E-2</v>
      </c>
      <c r="J736">
        <f t="shared" si="71"/>
        <v>-0.19999999999999996</v>
      </c>
      <c r="K736">
        <f t="shared" si="72"/>
        <v>0.19999999999999996</v>
      </c>
      <c r="L736">
        <f t="shared" si="72"/>
        <v>0.60000000000000009</v>
      </c>
    </row>
    <row r="737" spans="6:12" x14ac:dyDescent="0.3">
      <c r="F737" s="37">
        <f t="shared" si="68"/>
        <v>0.73500000000000054</v>
      </c>
      <c r="G737" s="38">
        <f t="shared" si="67"/>
        <v>-0.25033268398715874</v>
      </c>
      <c r="H737" s="38">
        <f t="shared" si="69"/>
        <v>-8.7121962949141624E-2</v>
      </c>
      <c r="I737" s="38">
        <f t="shared" si="70"/>
        <v>7.6088758088875566E-2</v>
      </c>
      <c r="J737">
        <f t="shared" si="71"/>
        <v>-0.19999999999999996</v>
      </c>
      <c r="K737">
        <f t="shared" si="72"/>
        <v>0.19999999999999996</v>
      </c>
      <c r="L737">
        <f t="shared" si="72"/>
        <v>0.60000000000000009</v>
      </c>
    </row>
    <row r="738" spans="6:12" x14ac:dyDescent="0.3">
      <c r="F738" s="37">
        <f t="shared" si="68"/>
        <v>0.73600000000000054</v>
      </c>
      <c r="G738" s="38">
        <f t="shared" si="67"/>
        <v>-0.25121775554191256</v>
      </c>
      <c r="H738" s="38">
        <f t="shared" si="69"/>
        <v>-8.7628596747784004E-2</v>
      </c>
      <c r="I738" s="38">
        <f t="shared" si="70"/>
        <v>7.5960562046344701E-2</v>
      </c>
      <c r="J738">
        <f t="shared" si="71"/>
        <v>-0.19999999999999996</v>
      </c>
      <c r="K738">
        <f t="shared" si="72"/>
        <v>0.19999999999999996</v>
      </c>
      <c r="L738">
        <f t="shared" si="72"/>
        <v>0.60000000000000009</v>
      </c>
    </row>
    <row r="739" spans="6:12" x14ac:dyDescent="0.3">
      <c r="F739" s="37">
        <f t="shared" si="68"/>
        <v>0.73700000000000054</v>
      </c>
      <c r="G739" s="38">
        <f t="shared" si="67"/>
        <v>-0.25210662352730628</v>
      </c>
      <c r="H739" s="38">
        <f t="shared" si="69"/>
        <v>-8.8137809535837969E-2</v>
      </c>
      <c r="I739" s="38">
        <f t="shared" si="70"/>
        <v>7.5831004455630444E-2</v>
      </c>
      <c r="J739">
        <f t="shared" si="71"/>
        <v>-0.19999999999999996</v>
      </c>
      <c r="K739">
        <f t="shared" si="72"/>
        <v>0.19999999999999996</v>
      </c>
      <c r="L739">
        <f t="shared" si="72"/>
        <v>0.60000000000000009</v>
      </c>
    </row>
    <row r="740" spans="6:12" x14ac:dyDescent="0.3">
      <c r="F740" s="37">
        <f t="shared" si="68"/>
        <v>0.73800000000000054</v>
      </c>
      <c r="G740" s="38">
        <f t="shared" si="67"/>
        <v>-0.25299931636309414</v>
      </c>
      <c r="H740" s="38">
        <f t="shared" si="69"/>
        <v>-8.864962020451353E-2</v>
      </c>
      <c r="I740" s="38">
        <f t="shared" si="70"/>
        <v>7.5700075954067178E-2</v>
      </c>
      <c r="J740">
        <f t="shared" si="71"/>
        <v>-0.19999999999999996</v>
      </c>
      <c r="K740">
        <f t="shared" si="72"/>
        <v>0.19999999999999996</v>
      </c>
      <c r="L740">
        <f t="shared" si="72"/>
        <v>0.60000000000000009</v>
      </c>
    </row>
    <row r="741" spans="6:12" x14ac:dyDescent="0.3">
      <c r="F741" s="37">
        <f t="shared" si="68"/>
        <v>0.73900000000000055</v>
      </c>
      <c r="G741" s="38">
        <f t="shared" si="67"/>
        <v>-0.25389586279594689</v>
      </c>
      <c r="H741" s="38">
        <f t="shared" si="69"/>
        <v>-8.9164047863060453E-2</v>
      </c>
      <c r="I741" s="38">
        <f t="shared" si="70"/>
        <v>7.5567767069826139E-2</v>
      </c>
      <c r="J741">
        <f t="shared" si="71"/>
        <v>-0.19999999999999996</v>
      </c>
      <c r="K741">
        <f t="shared" si="72"/>
        <v>0.19999999999999996</v>
      </c>
      <c r="L741">
        <f t="shared" si="72"/>
        <v>0.60000000000000009</v>
      </c>
    </row>
    <row r="742" spans="6:12" x14ac:dyDescent="0.3">
      <c r="F742" s="37">
        <f t="shared" si="68"/>
        <v>0.74000000000000055</v>
      </c>
      <c r="G742" s="38">
        <f t="shared" si="67"/>
        <v>-0.25479629190446978</v>
      </c>
      <c r="H742" s="38">
        <f t="shared" si="69"/>
        <v>-8.9681111842113248E-2</v>
      </c>
      <c r="I742" s="38">
        <f t="shared" si="70"/>
        <v>7.5434068220243358E-2</v>
      </c>
      <c r="J742">
        <f t="shared" si="71"/>
        <v>-0.19999999999999996</v>
      </c>
      <c r="K742">
        <f t="shared" si="72"/>
        <v>0.19999999999999996</v>
      </c>
      <c r="L742">
        <f t="shared" si="72"/>
        <v>0.60000000000000009</v>
      </c>
    </row>
    <row r="743" spans="6:12" x14ac:dyDescent="0.3">
      <c r="F743" s="37">
        <f t="shared" si="68"/>
        <v>0.74100000000000055</v>
      </c>
      <c r="G743" s="38">
        <f t="shared" si="67"/>
        <v>-0.2557006331043169</v>
      </c>
      <c r="H743" s="38">
        <f t="shared" si="69"/>
        <v>-9.0200831697100858E-2</v>
      </c>
      <c r="I743" s="38">
        <f t="shared" si="70"/>
        <v>7.5298969710115293E-2</v>
      </c>
      <c r="J743">
        <f t="shared" si="71"/>
        <v>-0.19999999999999996</v>
      </c>
      <c r="K743">
        <f t="shared" si="72"/>
        <v>0.19999999999999996</v>
      </c>
      <c r="L743">
        <f t="shared" si="72"/>
        <v>0.60000000000000009</v>
      </c>
    </row>
    <row r="744" spans="6:12" x14ac:dyDescent="0.3">
      <c r="F744" s="37">
        <f t="shared" si="68"/>
        <v>0.74200000000000055</v>
      </c>
      <c r="G744" s="38">
        <f t="shared" si="67"/>
        <v>-0.25660891615340459</v>
      </c>
      <c r="H744" s="38">
        <f t="shared" si="69"/>
        <v>-9.0723227211721602E-2</v>
      </c>
      <c r="I744" s="38">
        <f t="shared" si="70"/>
        <v>7.5162461729961508E-2</v>
      </c>
      <c r="J744">
        <f t="shared" si="71"/>
        <v>-0.19999999999999996</v>
      </c>
      <c r="K744">
        <f t="shared" si="72"/>
        <v>0.19999999999999996</v>
      </c>
      <c r="L744">
        <f t="shared" si="72"/>
        <v>0.60000000000000009</v>
      </c>
    </row>
    <row r="745" spans="6:12" x14ac:dyDescent="0.3">
      <c r="F745" s="37">
        <f t="shared" si="68"/>
        <v>0.74300000000000055</v>
      </c>
      <c r="G745" s="38">
        <f t="shared" si="67"/>
        <v>-0.2575211711572265</v>
      </c>
      <c r="H745" s="38">
        <f t="shared" si="69"/>
        <v>-9.1248318401486589E-2</v>
      </c>
      <c r="I745" s="38">
        <f t="shared" si="70"/>
        <v>7.5024534354253422E-2</v>
      </c>
      <c r="J745">
        <f t="shared" si="71"/>
        <v>-0.19999999999999996</v>
      </c>
      <c r="K745">
        <f t="shared" si="72"/>
        <v>0.19999999999999996</v>
      </c>
      <c r="L745">
        <f t="shared" si="72"/>
        <v>0.60000000000000009</v>
      </c>
    </row>
    <row r="746" spans="6:12" x14ac:dyDescent="0.3">
      <c r="F746" s="37">
        <f t="shared" si="68"/>
        <v>0.74400000000000055</v>
      </c>
      <c r="G746" s="38">
        <f t="shared" si="67"/>
        <v>-0.25843742857427143</v>
      </c>
      <c r="H746" s="38">
        <f t="shared" si="69"/>
        <v>-9.1776125517331442E-2</v>
      </c>
      <c r="I746" s="38">
        <f t="shared" si="70"/>
        <v>7.4885177539608605E-2</v>
      </c>
      <c r="J746">
        <f t="shared" si="71"/>
        <v>-0.19999999999999996</v>
      </c>
      <c r="K746">
        <f t="shared" si="72"/>
        <v>0.19999999999999996</v>
      </c>
      <c r="L746">
        <f t="shared" si="72"/>
        <v>0.60000000000000009</v>
      </c>
    </row>
    <row r="747" spans="6:12" x14ac:dyDescent="0.3">
      <c r="F747" s="37">
        <f t="shared" si="68"/>
        <v>0.74500000000000055</v>
      </c>
      <c r="G747" s="38">
        <f t="shared" si="67"/>
        <v>-0.25935771922154793</v>
      </c>
      <c r="H747" s="38">
        <f t="shared" si="69"/>
        <v>-9.2306669049299017E-2</v>
      </c>
      <c r="I747" s="38">
        <f t="shared" si="70"/>
        <v>7.4744381122949954E-2</v>
      </c>
      <c r="J747">
        <f t="shared" si="71"/>
        <v>-0.19999999999999996</v>
      </c>
      <c r="K747">
        <f t="shared" si="72"/>
        <v>0.19999999999999996</v>
      </c>
      <c r="L747">
        <f t="shared" si="72"/>
        <v>0.60000000000000009</v>
      </c>
    </row>
    <row r="748" spans="6:12" x14ac:dyDescent="0.3">
      <c r="F748" s="37">
        <f t="shared" si="68"/>
        <v>0.74600000000000055</v>
      </c>
      <c r="G748" s="38">
        <f t="shared" si="67"/>
        <v>-0.26028207428021727</v>
      </c>
      <c r="H748" s="38">
        <f t="shared" si="69"/>
        <v>-9.2839969730294541E-2</v>
      </c>
      <c r="I748" s="38">
        <f t="shared" si="70"/>
        <v>7.4602134819628282E-2</v>
      </c>
      <c r="J748">
        <f t="shared" si="71"/>
        <v>-0.19999999999999996</v>
      </c>
      <c r="K748">
        <f t="shared" si="72"/>
        <v>0.19999999999999996</v>
      </c>
      <c r="L748">
        <f t="shared" si="72"/>
        <v>0.60000000000000009</v>
      </c>
    </row>
    <row r="749" spans="6:12" x14ac:dyDescent="0.3">
      <c r="F749" s="37">
        <f t="shared" si="68"/>
        <v>0.74700000000000055</v>
      </c>
      <c r="G749" s="38">
        <f t="shared" si="67"/>
        <v>-0.26121052530133737</v>
      </c>
      <c r="H749" s="38">
        <f t="shared" si="69"/>
        <v>-9.3376048539914575E-2</v>
      </c>
      <c r="I749" s="38">
        <f t="shared" si="70"/>
        <v>7.4458428221508291E-2</v>
      </c>
      <c r="J749">
        <f t="shared" si="71"/>
        <v>-0.19999999999999996</v>
      </c>
      <c r="K749">
        <f t="shared" si="72"/>
        <v>0.19999999999999996</v>
      </c>
      <c r="L749">
        <f t="shared" si="72"/>
        <v>0.60000000000000009</v>
      </c>
    </row>
    <row r="750" spans="6:12" x14ac:dyDescent="0.3">
      <c r="F750" s="37">
        <f t="shared" si="68"/>
        <v>0.74800000000000055</v>
      </c>
      <c r="G750" s="38">
        <f t="shared" si="67"/>
        <v>-0.26214310421172032</v>
      </c>
      <c r="H750" s="38">
        <f t="shared" si="69"/>
        <v>-9.3914926708352081E-2</v>
      </c>
      <c r="I750" s="38">
        <f t="shared" si="70"/>
        <v>7.4313250795016189E-2</v>
      </c>
      <c r="J750">
        <f t="shared" si="71"/>
        <v>-0.19999999999999996</v>
      </c>
      <c r="K750">
        <f t="shared" si="72"/>
        <v>0.19999999999999996</v>
      </c>
      <c r="L750">
        <f t="shared" si="72"/>
        <v>0.60000000000000009</v>
      </c>
    </row>
    <row r="751" spans="6:12" x14ac:dyDescent="0.3">
      <c r="F751" s="37">
        <f t="shared" si="68"/>
        <v>0.74900000000000055</v>
      </c>
      <c r="G751" s="38">
        <f t="shared" si="67"/>
        <v>-0.26307984331990703</v>
      </c>
      <c r="H751" s="38">
        <f t="shared" si="69"/>
        <v>-9.4456625720379134E-2</v>
      </c>
      <c r="I751" s="38">
        <f t="shared" si="70"/>
        <v>7.4166591879148785E-2</v>
      </c>
      <c r="J751">
        <f t="shared" si="71"/>
        <v>-0.19999999999999996</v>
      </c>
      <c r="K751">
        <f t="shared" si="72"/>
        <v>0.19999999999999996</v>
      </c>
      <c r="L751">
        <f t="shared" si="72"/>
        <v>0.60000000000000009</v>
      </c>
    </row>
    <row r="752" spans="6:12" x14ac:dyDescent="0.3">
      <c r="F752" s="37">
        <f t="shared" si="68"/>
        <v>0.75000000000000056</v>
      </c>
      <c r="G752" s="38">
        <f t="shared" si="67"/>
        <v>-0.2640207753222602</v>
      </c>
      <c r="H752" s="38">
        <f t="shared" si="69"/>
        <v>-9.5001167319408636E-2</v>
      </c>
      <c r="I752" s="38">
        <f t="shared" si="70"/>
        <v>7.4018440683443015E-2</v>
      </c>
      <c r="J752">
        <f t="shared" si="71"/>
        <v>-0.19999999999999996</v>
      </c>
      <c r="K752">
        <f t="shared" si="72"/>
        <v>0.19999999999999996</v>
      </c>
      <c r="L752">
        <f t="shared" si="72"/>
        <v>0.60000000000000009</v>
      </c>
    </row>
    <row r="753" spans="6:12" x14ac:dyDescent="0.3">
      <c r="F753" s="37">
        <f t="shared" si="68"/>
        <v>0.75100000000000056</v>
      </c>
      <c r="G753" s="38">
        <f t="shared" si="67"/>
        <v>-0.26496593330918028</v>
      </c>
      <c r="H753" s="38">
        <f t="shared" si="69"/>
        <v>-9.5548573511638146E-2</v>
      </c>
      <c r="I753" s="38">
        <f t="shared" si="70"/>
        <v>7.3868786285904112E-2</v>
      </c>
      <c r="J753">
        <f t="shared" si="71"/>
        <v>-0.19999999999999996</v>
      </c>
      <c r="K753">
        <f t="shared" si="72"/>
        <v>0.19999999999999996</v>
      </c>
      <c r="L753">
        <f t="shared" si="72"/>
        <v>0.60000000000000009</v>
      </c>
    </row>
    <row r="754" spans="6:12" x14ac:dyDescent="0.3">
      <c r="F754" s="37">
        <f t="shared" si="68"/>
        <v>0.75200000000000056</v>
      </c>
      <c r="G754" s="38">
        <f t="shared" si="67"/>
        <v>-0.26591535077144601</v>
      </c>
      <c r="H754" s="38">
        <f t="shared" si="69"/>
        <v>-9.6098866570276664E-2</v>
      </c>
      <c r="I754" s="38">
        <f t="shared" si="70"/>
        <v>7.3717617630892768E-2</v>
      </c>
      <c r="J754">
        <f t="shared" si="71"/>
        <v>-0.19999999999999996</v>
      </c>
      <c r="K754">
        <f t="shared" si="72"/>
        <v>0.19999999999999996</v>
      </c>
      <c r="L754">
        <f t="shared" si="72"/>
        <v>0.60000000000000009</v>
      </c>
    </row>
    <row r="755" spans="6:12" x14ac:dyDescent="0.3">
      <c r="F755" s="37">
        <f t="shared" si="68"/>
        <v>0.75300000000000056</v>
      </c>
      <c r="G755" s="38">
        <f t="shared" si="67"/>
        <v>-0.26686906160668306</v>
      </c>
      <c r="H755" s="38">
        <f t="shared" si="69"/>
        <v>-9.6652069039857041E-2</v>
      </c>
      <c r="I755" s="38">
        <f t="shared" si="70"/>
        <v>7.3564923526969056E-2</v>
      </c>
      <c r="J755">
        <f t="shared" si="71"/>
        <v>-0.19999999999999996</v>
      </c>
      <c r="K755">
        <f t="shared" si="72"/>
        <v>0.19999999999999996</v>
      </c>
      <c r="L755">
        <f t="shared" si="72"/>
        <v>0.60000000000000009</v>
      </c>
    </row>
    <row r="756" spans="6:12" x14ac:dyDescent="0.3">
      <c r="F756" s="37">
        <f t="shared" si="68"/>
        <v>0.75400000000000056</v>
      </c>
      <c r="G756" s="38">
        <f t="shared" si="67"/>
        <v>-0.26782710012596439</v>
      </c>
      <c r="H756" s="38">
        <f t="shared" si="69"/>
        <v>-9.7208203740635657E-2</v>
      </c>
      <c r="I756" s="38">
        <f t="shared" si="70"/>
        <v>7.3410692644693132E-2</v>
      </c>
      <c r="J756">
        <f t="shared" si="71"/>
        <v>-0.19999999999999996</v>
      </c>
      <c r="K756">
        <f t="shared" si="72"/>
        <v>0.19999999999999996</v>
      </c>
      <c r="L756">
        <f t="shared" si="72"/>
        <v>0.60000000000000009</v>
      </c>
    </row>
    <row r="757" spans="6:12" x14ac:dyDescent="0.3">
      <c r="F757" s="37">
        <f t="shared" si="68"/>
        <v>0.75500000000000056</v>
      </c>
      <c r="G757" s="38">
        <f t="shared" si="67"/>
        <v>-0.26878950106054389</v>
      </c>
      <c r="H757" s="38">
        <f t="shared" si="69"/>
        <v>-9.7767293773081604E-2</v>
      </c>
      <c r="I757" s="38">
        <f t="shared" si="70"/>
        <v>7.3254913514380765E-2</v>
      </c>
      <c r="J757">
        <f t="shared" si="71"/>
        <v>-0.19999999999999996</v>
      </c>
      <c r="K757">
        <f t="shared" si="72"/>
        <v>0.19999999999999996</v>
      </c>
      <c r="L757">
        <f t="shared" si="72"/>
        <v>0.60000000000000009</v>
      </c>
    </row>
    <row r="758" spans="6:12" x14ac:dyDescent="0.3">
      <c r="F758" s="37">
        <f t="shared" si="68"/>
        <v>0.75600000000000056</v>
      </c>
      <c r="G758" s="38">
        <f t="shared" si="67"/>
        <v>-0.26975629956872937</v>
      </c>
      <c r="H758" s="38">
        <f t="shared" si="69"/>
        <v>-9.8329362522458275E-2</v>
      </c>
      <c r="I758" s="38">
        <f t="shared" si="70"/>
        <v>7.3097574523812853E-2</v>
      </c>
      <c r="J758">
        <f t="shared" si="71"/>
        <v>-0.19999999999999996</v>
      </c>
      <c r="K758">
        <f t="shared" si="72"/>
        <v>0.19999999999999996</v>
      </c>
      <c r="L758">
        <f t="shared" si="72"/>
        <v>0.60000000000000009</v>
      </c>
    </row>
    <row r="759" spans="6:12" x14ac:dyDescent="0.3">
      <c r="F759" s="37">
        <f t="shared" si="68"/>
        <v>0.75700000000000056</v>
      </c>
      <c r="G759" s="38">
        <f t="shared" si="67"/>
        <v>-0.27072753124289517</v>
      </c>
      <c r="H759" s="38">
        <f t="shared" si="69"/>
        <v>-9.8894433663498454E-2</v>
      </c>
      <c r="I759" s="38">
        <f t="shared" si="70"/>
        <v>7.2938663915898386E-2</v>
      </c>
      <c r="J759">
        <f t="shared" si="71"/>
        <v>-0.19999999999999996</v>
      </c>
      <c r="K759">
        <f t="shared" si="72"/>
        <v>0.19999999999999996</v>
      </c>
      <c r="L759">
        <f t="shared" si="72"/>
        <v>0.60000000000000009</v>
      </c>
    </row>
    <row r="760" spans="6:12" x14ac:dyDescent="0.3">
      <c r="F760" s="37">
        <f t="shared" si="68"/>
        <v>0.75800000000000056</v>
      </c>
      <c r="G760" s="38">
        <f t="shared" si="67"/>
        <v>-0.27170323211664055</v>
      </c>
      <c r="H760" s="38">
        <f t="shared" si="69"/>
        <v>-9.9462531165175977E-2</v>
      </c>
      <c r="I760" s="38">
        <f t="shared" si="70"/>
        <v>7.2778169786288649E-2</v>
      </c>
      <c r="J760">
        <f t="shared" si="71"/>
        <v>-0.19999999999999996</v>
      </c>
      <c r="K760">
        <f t="shared" si="72"/>
        <v>0.19999999999999996</v>
      </c>
      <c r="L760">
        <f t="shared" si="72"/>
        <v>0.60000000000000009</v>
      </c>
    </row>
    <row r="761" spans="6:12" x14ac:dyDescent="0.3">
      <c r="F761" s="37">
        <f t="shared" si="68"/>
        <v>0.75900000000000056</v>
      </c>
      <c r="G761" s="38">
        <f t="shared" si="67"/>
        <v>-0.27268343867209505</v>
      </c>
      <c r="H761" s="38">
        <f t="shared" si="69"/>
        <v>-0.10003367929557624</v>
      </c>
      <c r="I761" s="38">
        <f t="shared" si="70"/>
        <v>7.2616080080942613E-2</v>
      </c>
      <c r="J761">
        <f t="shared" si="71"/>
        <v>-0.19999999999999996</v>
      </c>
      <c r="K761">
        <f t="shared" si="72"/>
        <v>0.19999999999999996</v>
      </c>
      <c r="L761">
        <f t="shared" si="72"/>
        <v>0.60000000000000009</v>
      </c>
    </row>
    <row r="762" spans="6:12" x14ac:dyDescent="0.3">
      <c r="F762" s="37">
        <f t="shared" si="68"/>
        <v>0.76000000000000056</v>
      </c>
      <c r="G762" s="38">
        <f t="shared" si="67"/>
        <v>-0.27366818784737695</v>
      </c>
      <c r="H762" s="38">
        <f t="shared" si="69"/>
        <v>-0.100607902626868</v>
      </c>
      <c r="I762" s="38">
        <f t="shared" si="70"/>
        <v>7.2452382593641035E-2</v>
      </c>
      <c r="J762">
        <f t="shared" si="71"/>
        <v>-0.19999999999999996</v>
      </c>
      <c r="K762">
        <f t="shared" si="72"/>
        <v>0.19999999999999996</v>
      </c>
      <c r="L762">
        <f t="shared" si="72"/>
        <v>0.60000000000000009</v>
      </c>
    </row>
    <row r="763" spans="6:12" x14ac:dyDescent="0.3">
      <c r="F763" s="37">
        <f t="shared" si="68"/>
        <v>0.76100000000000056</v>
      </c>
      <c r="G763" s="38">
        <f t="shared" si="67"/>
        <v>-0.27465751704420721</v>
      </c>
      <c r="H763" s="38">
        <f t="shared" si="69"/>
        <v>-0.10118522604037913</v>
      </c>
      <c r="I763" s="38">
        <f t="shared" si="70"/>
        <v>7.2287064963448999E-2</v>
      </c>
      <c r="J763">
        <f t="shared" si="71"/>
        <v>-0.19999999999999996</v>
      </c>
      <c r="K763">
        <f t="shared" si="72"/>
        <v>0.19999999999999996</v>
      </c>
      <c r="L763">
        <f t="shared" si="72"/>
        <v>0.60000000000000009</v>
      </c>
    </row>
    <row r="764" spans="6:12" x14ac:dyDescent="0.3">
      <c r="F764" s="37">
        <f t="shared" si="68"/>
        <v>0.76200000000000057</v>
      </c>
      <c r="G764" s="38">
        <f t="shared" si="67"/>
        <v>-0.27565146413568176</v>
      </c>
      <c r="H764" s="38">
        <f t="shared" si="69"/>
        <v>-0.10176567473177811</v>
      </c>
      <c r="I764" s="38">
        <f t="shared" si="70"/>
        <v>7.212011467212559E-2</v>
      </c>
      <c r="J764">
        <f t="shared" si="71"/>
        <v>-0.19999999999999996</v>
      </c>
      <c r="K764">
        <f t="shared" si="72"/>
        <v>0.19999999999999996</v>
      </c>
      <c r="L764">
        <f t="shared" si="72"/>
        <v>0.60000000000000009</v>
      </c>
    </row>
    <row r="765" spans="6:12" x14ac:dyDescent="0.3">
      <c r="F765" s="37">
        <f t="shared" si="68"/>
        <v>0.76300000000000057</v>
      </c>
      <c r="G765" s="38">
        <f t="shared" si="67"/>
        <v>-0.27665006747420939</v>
      </c>
      <c r="H765" s="38">
        <f t="shared" si="69"/>
        <v>-0.10234927421636555</v>
      </c>
      <c r="I765" s="38">
        <f t="shared" si="70"/>
        <v>7.195151904147834E-2</v>
      </c>
      <c r="J765">
        <f t="shared" si="71"/>
        <v>-0.19999999999999996</v>
      </c>
      <c r="K765">
        <f t="shared" si="72"/>
        <v>0.19999999999999996</v>
      </c>
      <c r="L765">
        <f t="shared" si="72"/>
        <v>0.60000000000000009</v>
      </c>
    </row>
    <row r="766" spans="6:12" x14ac:dyDescent="0.3">
      <c r="F766" s="37">
        <f t="shared" si="68"/>
        <v>0.76400000000000057</v>
      </c>
      <c r="G766" s="38">
        <f t="shared" si="67"/>
        <v>-0.2776533658996162</v>
      </c>
      <c r="H766" s="38">
        <f t="shared" si="69"/>
        <v>-0.10293605033447717</v>
      </c>
      <c r="I766" s="38">
        <f t="shared" si="70"/>
        <v>7.1781265230662E-2</v>
      </c>
      <c r="J766">
        <f t="shared" si="71"/>
        <v>-0.19999999999999996</v>
      </c>
      <c r="K766">
        <f t="shared" si="72"/>
        <v>0.19999999999999996</v>
      </c>
      <c r="L766">
        <f t="shared" si="72"/>
        <v>0.60000000000000009</v>
      </c>
    </row>
    <row r="767" spans="6:12" x14ac:dyDescent="0.3">
      <c r="F767" s="37">
        <f t="shared" si="68"/>
        <v>0.76500000000000057</v>
      </c>
      <c r="G767" s="38">
        <f t="shared" si="67"/>
        <v>-0.27866139874742224</v>
      </c>
      <c r="H767" s="38">
        <f t="shared" si="69"/>
        <v>-0.103526029257001</v>
      </c>
      <c r="I767" s="38">
        <f t="shared" si="70"/>
        <v>7.1609340233420304E-2</v>
      </c>
      <c r="J767">
        <f t="shared" si="71"/>
        <v>-0.19999999999999996</v>
      </c>
      <c r="K767">
        <f t="shared" si="72"/>
        <v>0.19999999999999996</v>
      </c>
      <c r="L767">
        <f t="shared" si="72"/>
        <v>0.60000000000000009</v>
      </c>
    </row>
    <row r="768" spans="6:12" x14ac:dyDescent="0.3">
      <c r="F768" s="37">
        <f t="shared" si="68"/>
        <v>0.76600000000000057</v>
      </c>
      <c r="G768" s="38">
        <f t="shared" si="67"/>
        <v>-0.27967420585729497</v>
      </c>
      <c r="H768" s="38">
        <f t="shared" si="69"/>
        <v>-0.1041192374910134</v>
      </c>
      <c r="I768" s="38">
        <f t="shared" si="70"/>
        <v>7.1435730875268305E-2</v>
      </c>
      <c r="J768">
        <f t="shared" si="71"/>
        <v>-0.19999999999999996</v>
      </c>
      <c r="K768">
        <f t="shared" si="72"/>
        <v>0.19999999999999996</v>
      </c>
      <c r="L768">
        <f t="shared" si="72"/>
        <v>0.60000000000000009</v>
      </c>
    </row>
    <row r="769" spans="6:12" x14ac:dyDescent="0.3">
      <c r="F769" s="37">
        <f t="shared" si="68"/>
        <v>0.76700000000000057</v>
      </c>
      <c r="G769" s="38">
        <f t="shared" si="67"/>
        <v>-0.28069182758168354</v>
      </c>
      <c r="H769" s="38">
        <f t="shared" si="69"/>
        <v>-0.10471570188553436</v>
      </c>
      <c r="I769" s="38">
        <f t="shared" si="70"/>
        <v>7.1260423810615009E-2</v>
      </c>
      <c r="J769">
        <f t="shared" si="71"/>
        <v>-0.19999999999999996</v>
      </c>
      <c r="K769">
        <f t="shared" si="72"/>
        <v>0.19999999999999996</v>
      </c>
      <c r="L769">
        <f t="shared" si="72"/>
        <v>0.60000000000000009</v>
      </c>
    </row>
    <row r="770" spans="6:12" x14ac:dyDescent="0.3">
      <c r="F770" s="37">
        <f t="shared" si="68"/>
        <v>0.76800000000000057</v>
      </c>
      <c r="G770" s="38">
        <f t="shared" si="67"/>
        <v>-0.28171430479463899</v>
      </c>
      <c r="H770" s="38">
        <f t="shared" si="69"/>
        <v>-0.10531544963740791</v>
      </c>
      <c r="I770" s="38">
        <f t="shared" si="70"/>
        <v>7.1083405519823339E-2</v>
      </c>
      <c r="J770">
        <f t="shared" si="71"/>
        <v>-0.19999999999999996</v>
      </c>
      <c r="K770">
        <f t="shared" si="72"/>
        <v>0.19999999999999996</v>
      </c>
      <c r="L770">
        <f t="shared" si="72"/>
        <v>0.60000000000000009</v>
      </c>
    </row>
    <row r="771" spans="6:12" x14ac:dyDescent="0.3">
      <c r="F771" s="37">
        <f t="shared" si="68"/>
        <v>0.76900000000000057</v>
      </c>
      <c r="G771" s="38">
        <f t="shared" ref="G771:G834" si="73">+$B$4*LOG(1+$F771*$B$2)+(1-$B$4)*LOG(1-$F771*$B$3)</f>
        <v>-0.28274167890082474</v>
      </c>
      <c r="H771" s="38">
        <f t="shared" si="69"/>
        <v>-0.10591850829730881</v>
      </c>
      <c r="I771" s="38">
        <f t="shared" si="70"/>
        <v>7.0904662306207289E-2</v>
      </c>
      <c r="J771">
        <f t="shared" si="71"/>
        <v>-0.19999999999999996</v>
      </c>
      <c r="K771">
        <f t="shared" si="72"/>
        <v>0.19999999999999996</v>
      </c>
      <c r="L771">
        <f t="shared" si="72"/>
        <v>0.60000000000000009</v>
      </c>
    </row>
    <row r="772" spans="6:12" x14ac:dyDescent="0.3">
      <c r="F772" s="37">
        <f t="shared" ref="F772:F835" si="74">F771+0.001</f>
        <v>0.77000000000000057</v>
      </c>
      <c r="G772" s="38">
        <f t="shared" si="73"/>
        <v>-0.28377399184472218</v>
      </c>
      <c r="H772" s="38">
        <f t="shared" ref="H772:H835" si="75">+$C$4*LOG(1+$F772*$C$2)+(1-$C$4)*LOG(1-$F772*$C$3)</f>
        <v>-0.10652490577587925</v>
      </c>
      <c r="I772" s="38">
        <f t="shared" ref="I772:I835" si="76">+$D$4*LOG(1+$F772*$D$2)+(1-$D$4)*LOG(1-$F772*$D$3)</f>
        <v>7.072418029296379E-2</v>
      </c>
      <c r="J772">
        <f t="shared" ref="J772:J835" si="77">+(B$4*B$2-(1-B$4)*B$3)/(B$2*B$3)</f>
        <v>-0.19999999999999996</v>
      </c>
      <c r="K772">
        <f t="shared" ref="K772:L835" si="78">+(C$4*C$2-(1-C$4)*C$3)/(C$2*C$3)</f>
        <v>0.19999999999999996</v>
      </c>
      <c r="L772">
        <f t="shared" si="78"/>
        <v>0.60000000000000009</v>
      </c>
    </row>
    <row r="773" spans="6:12" x14ac:dyDescent="0.3">
      <c r="F773" s="37">
        <f t="shared" si="74"/>
        <v>0.77100000000000057</v>
      </c>
      <c r="G773" s="38">
        <f t="shared" si="73"/>
        <v>-0.28481128612003787</v>
      </c>
      <c r="H773" s="38">
        <f t="shared" si="75"/>
        <v>-0.10713467035000032</v>
      </c>
      <c r="I773" s="38">
        <f t="shared" si="76"/>
        <v>7.0541945420037333E-2</v>
      </c>
      <c r="J773">
        <f t="shared" si="77"/>
        <v>-0.19999999999999996</v>
      </c>
      <c r="K773">
        <f t="shared" si="78"/>
        <v>0.19999999999999996</v>
      </c>
      <c r="L773">
        <f t="shared" si="78"/>
        <v>0.60000000000000009</v>
      </c>
    </row>
    <row r="774" spans="6:12" x14ac:dyDescent="0.3">
      <c r="F774" s="37">
        <f t="shared" si="74"/>
        <v>0.77200000000000057</v>
      </c>
      <c r="G774" s="38">
        <f t="shared" si="73"/>
        <v>-0.28585360477931548</v>
      </c>
      <c r="H774" s="38">
        <f t="shared" si="75"/>
        <v>-0.10774783066919968</v>
      </c>
      <c r="I774" s="38">
        <f t="shared" si="76"/>
        <v>7.0357943440916282E-2</v>
      </c>
      <c r="J774">
        <f t="shared" si="77"/>
        <v>-0.19999999999999996</v>
      </c>
      <c r="K774">
        <f t="shared" si="78"/>
        <v>0.19999999999999996</v>
      </c>
      <c r="L774">
        <f t="shared" si="78"/>
        <v>0.60000000000000009</v>
      </c>
    </row>
    <row r="775" spans="6:12" x14ac:dyDescent="0.3">
      <c r="F775" s="37">
        <f t="shared" si="74"/>
        <v>0.77300000000000058</v>
      </c>
      <c r="G775" s="38">
        <f t="shared" si="73"/>
        <v>-0.28690099144375986</v>
      </c>
      <c r="H775" s="38">
        <f t="shared" si="75"/>
        <v>-0.10836441576220057</v>
      </c>
      <c r="I775" s="38">
        <f t="shared" si="76"/>
        <v>7.0172159919358712E-2</v>
      </c>
      <c r="J775">
        <f t="shared" si="77"/>
        <v>-0.19999999999999996</v>
      </c>
      <c r="K775">
        <f t="shared" si="78"/>
        <v>0.19999999999999996</v>
      </c>
      <c r="L775">
        <f t="shared" si="78"/>
        <v>0.60000000000000009</v>
      </c>
    </row>
    <row r="776" spans="6:12" x14ac:dyDescent="0.3">
      <c r="F776" s="37">
        <f t="shared" si="74"/>
        <v>0.77400000000000058</v>
      </c>
      <c r="G776" s="38">
        <f t="shared" si="73"/>
        <v>-0.28795349031327705</v>
      </c>
      <c r="H776" s="38">
        <f t="shared" si="75"/>
        <v>-0.10898445504361551</v>
      </c>
      <c r="I776" s="38">
        <f t="shared" si="76"/>
        <v>6.9984580226046145E-2</v>
      </c>
      <c r="J776">
        <f t="shared" si="77"/>
        <v>-0.19999999999999996</v>
      </c>
      <c r="K776">
        <f t="shared" si="78"/>
        <v>0.19999999999999996</v>
      </c>
      <c r="L776">
        <f t="shared" si="78"/>
        <v>0.60000000000000009</v>
      </c>
    </row>
    <row r="777" spans="6:12" x14ac:dyDescent="0.3">
      <c r="F777" s="37">
        <f t="shared" si="74"/>
        <v>0.77500000000000058</v>
      </c>
      <c r="G777" s="38">
        <f t="shared" si="73"/>
        <v>-0.28901114617673795</v>
      </c>
      <c r="H777" s="38">
        <f t="shared" si="75"/>
        <v>-0.10960797832078767</v>
      </c>
      <c r="I777" s="38">
        <f t="shared" si="76"/>
        <v>6.9795189535162727E-2</v>
      </c>
      <c r="J777">
        <f t="shared" si="77"/>
        <v>-0.19999999999999996</v>
      </c>
      <c r="K777">
        <f t="shared" si="78"/>
        <v>0.19999999999999996</v>
      </c>
      <c r="L777">
        <f t="shared" si="78"/>
        <v>0.60000000000000009</v>
      </c>
    </row>
    <row r="778" spans="6:12" x14ac:dyDescent="0.3">
      <c r="F778" s="37">
        <f t="shared" si="74"/>
        <v>0.77600000000000058</v>
      </c>
      <c r="G778" s="38">
        <f t="shared" si="73"/>
        <v>-0.29007400442247006</v>
      </c>
      <c r="H778" s="38">
        <f t="shared" si="75"/>
        <v>-0.11023501580078596</v>
      </c>
      <c r="I778" s="38">
        <f t="shared" si="76"/>
        <v>6.9603972820898252E-2</v>
      </c>
      <c r="J778">
        <f t="shared" si="77"/>
        <v>-0.19999999999999996</v>
      </c>
      <c r="K778">
        <f t="shared" si="78"/>
        <v>0.19999999999999996</v>
      </c>
      <c r="L778">
        <f t="shared" si="78"/>
        <v>0.60000000000000009</v>
      </c>
    </row>
    <row r="779" spans="6:12" x14ac:dyDescent="0.3">
      <c r="F779" s="37">
        <f t="shared" si="74"/>
        <v>0.77700000000000058</v>
      </c>
      <c r="G779" s="38">
        <f t="shared" si="73"/>
        <v>-0.29114211104898358</v>
      </c>
      <c r="H779" s="38">
        <f t="shared" si="75"/>
        <v>-0.1108655980975552</v>
      </c>
      <c r="I779" s="38">
        <f t="shared" si="76"/>
        <v>6.9410914853873296E-2</v>
      </c>
      <c r="J779">
        <f t="shared" si="77"/>
        <v>-0.19999999999999996</v>
      </c>
      <c r="K779">
        <f t="shared" si="78"/>
        <v>0.19999999999999996</v>
      </c>
      <c r="L779">
        <f t="shared" si="78"/>
        <v>0.60000000000000009</v>
      </c>
    </row>
    <row r="780" spans="6:12" x14ac:dyDescent="0.3">
      <c r="F780" s="37">
        <f t="shared" si="74"/>
        <v>0.77800000000000058</v>
      </c>
      <c r="G780" s="38">
        <f t="shared" si="73"/>
        <v>-0.29221551267593948</v>
      </c>
      <c r="H780" s="38">
        <f t="shared" si="75"/>
        <v>-0.11149975623922798</v>
      </c>
      <c r="I780" s="38">
        <f t="shared" si="76"/>
        <v>6.9216000197483557E-2</v>
      </c>
      <c r="J780">
        <f t="shared" si="77"/>
        <v>-0.19999999999999996</v>
      </c>
      <c r="K780">
        <f t="shared" si="78"/>
        <v>0.19999999999999996</v>
      </c>
      <c r="L780">
        <f t="shared" si="78"/>
        <v>0.60000000000000009</v>
      </c>
    </row>
    <row r="781" spans="6:12" x14ac:dyDescent="0.3">
      <c r="F781" s="37">
        <f t="shared" si="74"/>
        <v>0.77900000000000058</v>
      </c>
      <c r="G781" s="38">
        <f t="shared" si="73"/>
        <v>-0.29329425655536412</v>
      </c>
      <c r="H781" s="38">
        <f t="shared" si="75"/>
        <v>-0.11213752167560107</v>
      </c>
      <c r="I781" s="38">
        <f t="shared" si="76"/>
        <v>6.90192132041621E-2</v>
      </c>
      <c r="J781">
        <f t="shared" si="77"/>
        <v>-0.19999999999999996</v>
      </c>
      <c r="K781">
        <f t="shared" si="78"/>
        <v>0.19999999999999996</v>
      </c>
      <c r="L781">
        <f t="shared" si="78"/>
        <v>0.60000000000000009</v>
      </c>
    </row>
    <row r="782" spans="6:12" x14ac:dyDescent="0.3">
      <c r="F782" s="37">
        <f t="shared" si="74"/>
        <v>0.78000000000000058</v>
      </c>
      <c r="G782" s="38">
        <f t="shared" si="73"/>
        <v>-0.29437839058311932</v>
      </c>
      <c r="H782" s="38">
        <f t="shared" si="75"/>
        <v>-0.11277892628578148</v>
      </c>
      <c r="I782" s="38">
        <f t="shared" si="76"/>
        <v>6.8820538011556381E-2</v>
      </c>
      <c r="J782">
        <f t="shared" si="77"/>
        <v>-0.19999999999999996</v>
      </c>
      <c r="K782">
        <f t="shared" si="78"/>
        <v>0.19999999999999996</v>
      </c>
      <c r="L782">
        <f t="shared" si="78"/>
        <v>0.60000000000000009</v>
      </c>
    </row>
    <row r="783" spans="6:12" x14ac:dyDescent="0.3">
      <c r="F783" s="37">
        <f t="shared" si="74"/>
        <v>0.78100000000000058</v>
      </c>
      <c r="G783" s="38">
        <f t="shared" si="73"/>
        <v>-0.29546796331063219</v>
      </c>
      <c r="H783" s="38">
        <f t="shared" si="75"/>
        <v>-0.11342400238600694</v>
      </c>
      <c r="I783" s="38">
        <f t="shared" si="76"/>
        <v>6.8619958538618409E-2</v>
      </c>
      <c r="J783">
        <f t="shared" si="77"/>
        <v>-0.19999999999999996</v>
      </c>
      <c r="K783">
        <f t="shared" si="78"/>
        <v>0.19999999999999996</v>
      </c>
      <c r="L783">
        <f t="shared" si="78"/>
        <v>0.60000000000000009</v>
      </c>
    </row>
    <row r="784" spans="6:12" x14ac:dyDescent="0.3">
      <c r="F784" s="37">
        <f t="shared" si="74"/>
        <v>0.78200000000000058</v>
      </c>
      <c r="G784" s="38">
        <f t="shared" si="73"/>
        <v>-0.29656302395689538</v>
      </c>
      <c r="H784" s="38">
        <f t="shared" si="75"/>
        <v>-0.11407278273764493</v>
      </c>
      <c r="I784" s="38">
        <f t="shared" si="76"/>
        <v>6.8417458481605603E-2</v>
      </c>
      <c r="J784">
        <f t="shared" si="77"/>
        <v>-0.19999999999999996</v>
      </c>
      <c r="K784">
        <f t="shared" si="78"/>
        <v>0.19999999999999996</v>
      </c>
      <c r="L784">
        <f t="shared" si="78"/>
        <v>0.60000000000000009</v>
      </c>
    </row>
    <row r="785" spans="6:12" x14ac:dyDescent="0.3">
      <c r="F785" s="37">
        <f t="shared" si="74"/>
        <v>0.78300000000000058</v>
      </c>
      <c r="G785" s="38">
        <f t="shared" si="73"/>
        <v>-0.29766362242074107</v>
      </c>
      <c r="H785" s="38">
        <f t="shared" si="75"/>
        <v>-0.1147253005553758</v>
      </c>
      <c r="I785" s="38">
        <f t="shared" si="76"/>
        <v>6.8213021309989519E-2</v>
      </c>
      <c r="J785">
        <f t="shared" si="77"/>
        <v>-0.19999999999999996</v>
      </c>
      <c r="K785">
        <f t="shared" si="78"/>
        <v>0.19999999999999996</v>
      </c>
      <c r="L785">
        <f t="shared" si="78"/>
        <v>0.60000000000000009</v>
      </c>
    </row>
    <row r="786" spans="6:12" x14ac:dyDescent="0.3">
      <c r="F786" s="37">
        <f t="shared" si="74"/>
        <v>0.78400000000000059</v>
      </c>
      <c r="G786" s="38">
        <f t="shared" si="73"/>
        <v>-0.29876980929340041</v>
      </c>
      <c r="H786" s="38">
        <f t="shared" si="75"/>
        <v>-0.11538158951556546</v>
      </c>
      <c r="I786" s="38">
        <f t="shared" si="76"/>
        <v>6.8006630262269524E-2</v>
      </c>
      <c r="J786">
        <f t="shared" si="77"/>
        <v>-0.19999999999999996</v>
      </c>
      <c r="K786">
        <f t="shared" si="78"/>
        <v>0.19999999999999996</v>
      </c>
      <c r="L786">
        <f t="shared" si="78"/>
        <v>0.60000000000000009</v>
      </c>
    </row>
    <row r="787" spans="6:12" x14ac:dyDescent="0.3">
      <c r="F787" s="37">
        <f t="shared" si="74"/>
        <v>0.78500000000000059</v>
      </c>
      <c r="G787" s="38">
        <f t="shared" si="73"/>
        <v>-0.29988163587135264</v>
      </c>
      <c r="H787" s="38">
        <f t="shared" si="75"/>
        <v>-0.11604168376483104</v>
      </c>
      <c r="I787" s="38">
        <f t="shared" si="76"/>
        <v>6.7798268341690615E-2</v>
      </c>
      <c r="J787">
        <f t="shared" si="77"/>
        <v>-0.19999999999999996</v>
      </c>
      <c r="K787">
        <f t="shared" si="78"/>
        <v>0.19999999999999996</v>
      </c>
      <c r="L787">
        <f t="shared" si="78"/>
        <v>0.60000000000000009</v>
      </c>
    </row>
    <row r="788" spans="6:12" x14ac:dyDescent="0.3">
      <c r="F788" s="37">
        <f t="shared" si="74"/>
        <v>0.78600000000000059</v>
      </c>
      <c r="G788" s="38">
        <f t="shared" si="73"/>
        <v>-0.30099915416947509</v>
      </c>
      <c r="H788" s="38">
        <f t="shared" si="75"/>
        <v>-0.11670561792880751</v>
      </c>
      <c r="I788" s="38">
        <f t="shared" si="76"/>
        <v>6.7587918311860146E-2</v>
      </c>
      <c r="J788">
        <f t="shared" si="77"/>
        <v>-0.19999999999999996</v>
      </c>
      <c r="K788">
        <f t="shared" si="78"/>
        <v>0.19999999999999996</v>
      </c>
      <c r="L788">
        <f t="shared" si="78"/>
        <v>0.60000000000000009</v>
      </c>
    </row>
    <row r="789" spans="6:12" x14ac:dyDescent="0.3">
      <c r="F789" s="37">
        <f t="shared" si="74"/>
        <v>0.78700000000000059</v>
      </c>
      <c r="G789" s="38">
        <f t="shared" si="73"/>
        <v>-0.30212241693450032</v>
      </c>
      <c r="H789" s="38">
        <f t="shared" si="75"/>
        <v>-0.11737342712111881</v>
      </c>
      <c r="I789" s="38">
        <f t="shared" si="76"/>
        <v>6.737556269226283E-2</v>
      </c>
      <c r="J789">
        <f t="shared" si="77"/>
        <v>-0.19999999999999996</v>
      </c>
      <c r="K789">
        <f t="shared" si="78"/>
        <v>0.19999999999999996</v>
      </c>
      <c r="L789">
        <f t="shared" si="78"/>
        <v>0.60000000000000009</v>
      </c>
    </row>
    <row r="790" spans="6:12" x14ac:dyDescent="0.3">
      <c r="F790" s="37">
        <f t="shared" si="74"/>
        <v>0.78800000000000059</v>
      </c>
      <c r="G790" s="38">
        <f t="shared" si="73"/>
        <v>-0.30325147765879024</v>
      </c>
      <c r="H790" s="38">
        <f t="shared" si="75"/>
        <v>-0.11804514695256055</v>
      </c>
      <c r="I790" s="38">
        <f t="shared" si="76"/>
        <v>6.7161183753669307E-2</v>
      </c>
      <c r="J790">
        <f t="shared" si="77"/>
        <v>-0.19999999999999996</v>
      </c>
      <c r="K790">
        <f t="shared" si="78"/>
        <v>0.19999999999999996</v>
      </c>
      <c r="L790">
        <f t="shared" si="78"/>
        <v>0.60000000000000009</v>
      </c>
    </row>
    <row r="791" spans="6:12" x14ac:dyDescent="0.3">
      <c r="F791" s="37">
        <f t="shared" si="74"/>
        <v>0.78900000000000059</v>
      </c>
      <c r="G791" s="38">
        <f t="shared" si="73"/>
        <v>-0.3043863905944359</v>
      </c>
      <c r="H791" s="38">
        <f t="shared" si="75"/>
        <v>-0.1187208135404996</v>
      </c>
      <c r="I791" s="38">
        <f t="shared" si="76"/>
        <v>6.6944763513436811E-2</v>
      </c>
      <c r="J791">
        <f t="shared" si="77"/>
        <v>-0.19999999999999996</v>
      </c>
      <c r="K791">
        <f t="shared" si="78"/>
        <v>0.19999999999999996</v>
      </c>
      <c r="L791">
        <f t="shared" si="78"/>
        <v>0.60000000000000009</v>
      </c>
    </row>
    <row r="792" spans="6:12" x14ac:dyDescent="0.3">
      <c r="F792" s="37">
        <f t="shared" si="74"/>
        <v>0.79000000000000059</v>
      </c>
      <c r="G792" s="38">
        <f t="shared" si="73"/>
        <v>-0.30552721076769179</v>
      </c>
      <c r="H792" s="38">
        <f t="shared" si="75"/>
        <v>-0.11940046351849681</v>
      </c>
      <c r="I792" s="38">
        <f t="shared" si="76"/>
        <v>6.6726283730698305E-2</v>
      </c>
      <c r="J792">
        <f t="shared" si="77"/>
        <v>-0.19999999999999996</v>
      </c>
      <c r="K792">
        <f t="shared" si="78"/>
        <v>0.19999999999999996</v>
      </c>
      <c r="L792">
        <f t="shared" si="78"/>
        <v>0.60000000000000009</v>
      </c>
    </row>
    <row r="793" spans="6:12" x14ac:dyDescent="0.3">
      <c r="F793" s="37">
        <f t="shared" si="74"/>
        <v>0.79100000000000059</v>
      </c>
      <c r="G793" s="38">
        <f t="shared" si="73"/>
        <v>-0.30667399399375561</v>
      </c>
      <c r="H793" s="38">
        <f t="shared" si="75"/>
        <v>-0.12008413404615989</v>
      </c>
      <c r="I793" s="38">
        <f t="shared" si="76"/>
        <v>6.6505725901435941E-2</v>
      </c>
      <c r="J793">
        <f t="shared" si="77"/>
        <v>-0.19999999999999996</v>
      </c>
      <c r="K793">
        <f t="shared" si="78"/>
        <v>0.19999999999999996</v>
      </c>
      <c r="L793">
        <f t="shared" si="78"/>
        <v>0.60000000000000009</v>
      </c>
    </row>
    <row r="794" spans="6:12" x14ac:dyDescent="0.3">
      <c r="F794" s="37">
        <f t="shared" si="74"/>
        <v>0.79200000000000059</v>
      </c>
      <c r="G794" s="38">
        <f t="shared" si="73"/>
        <v>-0.30782679689190118</v>
      </c>
      <c r="H794" s="38">
        <f t="shared" si="75"/>
        <v>-0.120771862819232</v>
      </c>
      <c r="I794" s="38">
        <f t="shared" si="76"/>
        <v>6.6283071253437353E-2</v>
      </c>
      <c r="J794">
        <f t="shared" si="77"/>
        <v>-0.19999999999999996</v>
      </c>
      <c r="K794">
        <f t="shared" si="78"/>
        <v>0.19999999999999996</v>
      </c>
      <c r="L794">
        <f t="shared" si="78"/>
        <v>0.60000000000000009</v>
      </c>
    </row>
    <row r="795" spans="6:12" x14ac:dyDescent="0.3">
      <c r="F795" s="37">
        <f t="shared" si="74"/>
        <v>0.79300000000000059</v>
      </c>
      <c r="G795" s="38">
        <f t="shared" si="73"/>
        <v>-0.30898567690097689</v>
      </c>
      <c r="H795" s="38">
        <f t="shared" si="75"/>
        <v>-0.12146368807992361</v>
      </c>
      <c r="I795" s="38">
        <f t="shared" si="76"/>
        <v>6.6058300741129727E-2</v>
      </c>
      <c r="J795">
        <f t="shared" si="77"/>
        <v>-0.19999999999999996</v>
      </c>
      <c r="K795">
        <f t="shared" si="78"/>
        <v>0.19999999999999996</v>
      </c>
      <c r="L795">
        <f t="shared" si="78"/>
        <v>0.60000000000000009</v>
      </c>
    </row>
    <row r="796" spans="6:12" x14ac:dyDescent="0.3">
      <c r="F796" s="37">
        <f t="shared" si="74"/>
        <v>0.79400000000000059</v>
      </c>
      <c r="G796" s="38">
        <f t="shared" si="73"/>
        <v>-0.31015069229527931</v>
      </c>
      <c r="H796" s="38">
        <f t="shared" si="75"/>
        <v>-0.12215964862749512</v>
      </c>
      <c r="I796" s="38">
        <f t="shared" si="76"/>
        <v>6.5831395040289203E-2</v>
      </c>
      <c r="J796">
        <f t="shared" si="77"/>
        <v>-0.19999999999999996</v>
      </c>
      <c r="K796">
        <f t="shared" si="78"/>
        <v>0.19999999999999996</v>
      </c>
      <c r="L796">
        <f t="shared" si="78"/>
        <v>0.60000000000000009</v>
      </c>
    </row>
    <row r="797" spans="6:12" x14ac:dyDescent="0.3">
      <c r="F797" s="37">
        <f t="shared" si="74"/>
        <v>0.7950000000000006</v>
      </c>
      <c r="G797" s="38">
        <f t="shared" si="73"/>
        <v>-0.31132190220081291</v>
      </c>
      <c r="H797" s="38">
        <f t="shared" si="75"/>
        <v>-0.12285978382909593</v>
      </c>
      <c r="I797" s="38">
        <f t="shared" si="76"/>
        <v>6.5602334542621127E-2</v>
      </c>
      <c r="J797">
        <f t="shared" si="77"/>
        <v>-0.19999999999999996</v>
      </c>
      <c r="K797">
        <f t="shared" si="78"/>
        <v>0.19999999999999996</v>
      </c>
      <c r="L797">
        <f t="shared" si="78"/>
        <v>0.60000000000000009</v>
      </c>
    </row>
    <row r="798" spans="6:12" x14ac:dyDescent="0.3">
      <c r="F798" s="37">
        <f t="shared" si="74"/>
        <v>0.7960000000000006</v>
      </c>
      <c r="G798" s="38">
        <f t="shared" si="73"/>
        <v>-0.31249936661194722</v>
      </c>
      <c r="H798" s="38">
        <f t="shared" si="75"/>
        <v>-0.12356413363086957</v>
      </c>
      <c r="I798" s="38">
        <f t="shared" si="76"/>
        <v>6.5371099350208128E-2</v>
      </c>
      <c r="J798">
        <f t="shared" si="77"/>
        <v>-0.19999999999999996</v>
      </c>
      <c r="K798">
        <f t="shared" si="78"/>
        <v>0.19999999999999996</v>
      </c>
      <c r="L798">
        <f t="shared" si="78"/>
        <v>0.60000000000000009</v>
      </c>
    </row>
    <row r="799" spans="6:12" x14ac:dyDescent="0.3">
      <c r="F799" s="37">
        <f t="shared" si="74"/>
        <v>0.7970000000000006</v>
      </c>
      <c r="G799" s="38">
        <f t="shared" si="73"/>
        <v>-0.31368314640848338</v>
      </c>
      <c r="H799" s="38">
        <f t="shared" si="75"/>
        <v>-0.12427273856933094</v>
      </c>
      <c r="I799" s="38">
        <f t="shared" si="76"/>
        <v>6.5137669269821563E-2</v>
      </c>
      <c r="J799">
        <f t="shared" si="77"/>
        <v>-0.19999999999999996</v>
      </c>
      <c r="K799">
        <f t="shared" si="78"/>
        <v>0.19999999999999996</v>
      </c>
      <c r="L799">
        <f t="shared" si="78"/>
        <v>0.60000000000000009</v>
      </c>
    </row>
    <row r="800" spans="6:12" x14ac:dyDescent="0.3">
      <c r="F800" s="37">
        <f t="shared" si="74"/>
        <v>0.7980000000000006</v>
      </c>
      <c r="G800" s="38">
        <f t="shared" si="73"/>
        <v>-0.31487330337314245</v>
      </c>
      <c r="H800" s="38">
        <f t="shared" si="75"/>
        <v>-0.12498563978302502</v>
      </c>
      <c r="I800" s="38">
        <f t="shared" si="76"/>
        <v>6.4902023807092618E-2</v>
      </c>
      <c r="J800">
        <f t="shared" si="77"/>
        <v>-0.19999999999999996</v>
      </c>
      <c r="K800">
        <f t="shared" si="78"/>
        <v>0.19999999999999996</v>
      </c>
      <c r="L800">
        <f t="shared" si="78"/>
        <v>0.60000000000000009</v>
      </c>
    </row>
    <row r="801" spans="6:12" x14ac:dyDescent="0.3">
      <c r="F801" s="37">
        <f t="shared" si="74"/>
        <v>0.7990000000000006</v>
      </c>
      <c r="G801" s="38">
        <f t="shared" si="73"/>
        <v>-0.31606990020948683</v>
      </c>
      <c r="H801" s="38">
        <f t="shared" si="75"/>
        <v>-0.12570287902447402</v>
      </c>
      <c r="I801" s="38">
        <f t="shared" si="76"/>
        <v>6.4664142160538784E-2</v>
      </c>
      <c r="J801">
        <f t="shared" si="77"/>
        <v>-0.19999999999999996</v>
      </c>
      <c r="K801">
        <f t="shared" si="78"/>
        <v>0.19999999999999996</v>
      </c>
      <c r="L801">
        <f t="shared" si="78"/>
        <v>0.60000000000000009</v>
      </c>
    </row>
    <row r="802" spans="6:12" x14ac:dyDescent="0.3">
      <c r="F802" s="37">
        <f t="shared" si="74"/>
        <v>0.8000000000000006</v>
      </c>
      <c r="G802" s="38">
        <f t="shared" si="73"/>
        <v>-0.31727300056028951</v>
      </c>
      <c r="H802" s="38">
        <f t="shared" si="75"/>
        <v>-0.12642449867242433</v>
      </c>
      <c r="I802" s="38">
        <f t="shared" si="76"/>
        <v>6.4424003215441034E-2</v>
      </c>
      <c r="J802">
        <f t="shared" si="77"/>
        <v>-0.19999999999999996</v>
      </c>
      <c r="K802">
        <f t="shared" si="78"/>
        <v>0.19999999999999996</v>
      </c>
      <c r="L802">
        <f t="shared" si="78"/>
        <v>0.60000000000000009</v>
      </c>
    </row>
    <row r="803" spans="6:12" x14ac:dyDescent="0.3">
      <c r="F803" s="37">
        <f t="shared" si="74"/>
        <v>0.8010000000000006</v>
      </c>
      <c r="G803" s="38">
        <f t="shared" si="73"/>
        <v>-0.31848266902636335</v>
      </c>
      <c r="H803" s="38">
        <f t="shared" si="75"/>
        <v>-0.1271505417443978</v>
      </c>
      <c r="I803" s="38">
        <f t="shared" si="76"/>
        <v>6.4181585537567865E-2</v>
      </c>
      <c r="J803">
        <f t="shared" si="77"/>
        <v>-0.19999999999999996</v>
      </c>
      <c r="K803">
        <f t="shared" si="78"/>
        <v>0.19999999999999996</v>
      </c>
      <c r="L803">
        <f t="shared" si="78"/>
        <v>0.60000000000000009</v>
      </c>
    </row>
    <row r="804" spans="6:12" x14ac:dyDescent="0.3">
      <c r="F804" s="37">
        <f t="shared" si="74"/>
        <v>0.8020000000000006</v>
      </c>
      <c r="G804" s="38">
        <f t="shared" si="73"/>
        <v>-0.31969897118586438</v>
      </c>
      <c r="H804" s="38">
        <f t="shared" si="75"/>
        <v>-0.12788105190956151</v>
      </c>
      <c r="I804" s="38">
        <f t="shared" si="76"/>
        <v>6.3936867366741423E-2</v>
      </c>
      <c r="J804">
        <f t="shared" si="77"/>
        <v>-0.19999999999999996</v>
      </c>
      <c r="K804">
        <f t="shared" si="78"/>
        <v>0.19999999999999996</v>
      </c>
      <c r="L804">
        <f t="shared" si="78"/>
        <v>0.60000000000000009</v>
      </c>
    </row>
    <row r="805" spans="6:12" x14ac:dyDescent="0.3">
      <c r="F805" s="37">
        <f t="shared" si="74"/>
        <v>0.8030000000000006</v>
      </c>
      <c r="G805" s="38">
        <f t="shared" si="73"/>
        <v>-0.3209219736140842</v>
      </c>
      <c r="H805" s="38">
        <f t="shared" si="75"/>
        <v>-0.12861607350192214</v>
      </c>
      <c r="I805" s="38">
        <f t="shared" si="76"/>
        <v>6.3689826610240058E-2</v>
      </c>
      <c r="J805">
        <f t="shared" si="77"/>
        <v>-0.19999999999999996</v>
      </c>
      <c r="K805">
        <f t="shared" si="78"/>
        <v>0.19999999999999996</v>
      </c>
      <c r="L805">
        <f t="shared" si="78"/>
        <v>0.60000000000000009</v>
      </c>
    </row>
    <row r="806" spans="6:12" x14ac:dyDescent="0.3">
      <c r="F806" s="37">
        <f t="shared" si="74"/>
        <v>0.8040000000000006</v>
      </c>
      <c r="G806" s="38">
        <f t="shared" si="73"/>
        <v>-0.3221517439037459</v>
      </c>
      <c r="H806" s="38">
        <f t="shared" si="75"/>
        <v>-0.12935565153385631</v>
      </c>
      <c r="I806" s="38">
        <f t="shared" si="76"/>
        <v>6.3440440836033479E-2</v>
      </c>
      <c r="J806">
        <f t="shared" si="77"/>
        <v>-0.19999999999999996</v>
      </c>
      <c r="K806">
        <f t="shared" si="78"/>
        <v>0.19999999999999996</v>
      </c>
      <c r="L806">
        <f t="shared" si="78"/>
        <v>0.60000000000000009</v>
      </c>
    </row>
    <row r="807" spans="6:12" x14ac:dyDescent="0.3">
      <c r="F807" s="37">
        <f t="shared" si="74"/>
        <v>0.8050000000000006</v>
      </c>
      <c r="G807" s="38">
        <f t="shared" si="73"/>
        <v>-0.32338835068581928</v>
      </c>
      <c r="H807" s="38">
        <f t="shared" si="75"/>
        <v>-0.13009983170998723</v>
      </c>
      <c r="I807" s="38">
        <f t="shared" si="76"/>
        <v>6.3188687265844867E-2</v>
      </c>
      <c r="J807">
        <f t="shared" si="77"/>
        <v>-0.19999999999999996</v>
      </c>
      <c r="K807">
        <f t="shared" si="78"/>
        <v>0.19999999999999996</v>
      </c>
      <c r="L807">
        <f t="shared" si="78"/>
        <v>0.60000000000000009</v>
      </c>
    </row>
    <row r="808" spans="6:12" x14ac:dyDescent="0.3">
      <c r="F808" s="37">
        <f t="shared" si="74"/>
        <v>0.8060000000000006</v>
      </c>
      <c r="G808" s="38">
        <f t="shared" si="73"/>
        <v>-0.32463186365087038</v>
      </c>
      <c r="H808" s="38">
        <f t="shared" si="75"/>
        <v>-0.13084866044141788</v>
      </c>
      <c r="I808" s="38">
        <f t="shared" si="76"/>
        <v>6.2934542768034646E-2</v>
      </c>
      <c r="J808">
        <f t="shared" si="77"/>
        <v>-0.19999999999999996</v>
      </c>
      <c r="K808">
        <f t="shared" si="78"/>
        <v>0.19999999999999996</v>
      </c>
      <c r="L808">
        <f t="shared" si="78"/>
        <v>0.60000000000000009</v>
      </c>
    </row>
    <row r="809" spans="6:12" x14ac:dyDescent="0.3">
      <c r="F809" s="37">
        <f t="shared" si="74"/>
        <v>0.80700000000000061</v>
      </c>
      <c r="G809" s="38">
        <f t="shared" si="73"/>
        <v>-0.32588235357096373</v>
      </c>
      <c r="H809" s="38">
        <f t="shared" si="75"/>
        <v>-0.13160218486033184</v>
      </c>
      <c r="I809" s="38">
        <f t="shared" si="76"/>
        <v>6.2677983850300129E-2</v>
      </c>
      <c r="J809">
        <f t="shared" si="77"/>
        <v>-0.19999999999999996</v>
      </c>
      <c r="K809">
        <f t="shared" si="78"/>
        <v>0.19999999999999996</v>
      </c>
      <c r="L809">
        <f t="shared" si="78"/>
        <v>0.60000000000000009</v>
      </c>
    </row>
    <row r="810" spans="6:12" x14ac:dyDescent="0.3">
      <c r="F810" s="37">
        <f t="shared" si="74"/>
        <v>0.80800000000000061</v>
      </c>
      <c r="G810" s="38">
        <f t="shared" si="73"/>
        <v>-0.3271398923221332</v>
      </c>
      <c r="H810" s="38">
        <f t="shared" si="75"/>
        <v>-0.13236045283497391</v>
      </c>
      <c r="I810" s="38">
        <f t="shared" si="76"/>
        <v>6.2418986652185426E-2</v>
      </c>
      <c r="J810">
        <f t="shared" si="77"/>
        <v>-0.19999999999999996</v>
      </c>
      <c r="K810">
        <f t="shared" si="78"/>
        <v>0.19999999999999996</v>
      </c>
      <c r="L810">
        <f t="shared" si="78"/>
        <v>0.60000000000000009</v>
      </c>
    </row>
    <row r="811" spans="6:12" x14ac:dyDescent="0.3">
      <c r="F811" s="37">
        <f t="shared" si="74"/>
        <v>0.80900000000000061</v>
      </c>
      <c r="G811" s="38">
        <f t="shared" si="73"/>
        <v>-0.3284045529074387</v>
      </c>
      <c r="H811" s="38">
        <f t="shared" si="75"/>
        <v>-0.1331235129850212</v>
      </c>
      <c r="I811" s="38">
        <f t="shared" si="76"/>
        <v>6.2157526937396373E-2</v>
      </c>
      <c r="J811">
        <f t="shared" si="77"/>
        <v>-0.19999999999999996</v>
      </c>
      <c r="K811">
        <f t="shared" si="78"/>
        <v>0.19999999999999996</v>
      </c>
      <c r="L811">
        <f t="shared" si="78"/>
        <v>0.60000000000000009</v>
      </c>
    </row>
    <row r="812" spans="6:12" x14ac:dyDescent="0.3">
      <c r="F812" s="37">
        <f t="shared" si="74"/>
        <v>0.81000000000000061</v>
      </c>
      <c r="G812" s="38">
        <f t="shared" si="73"/>
        <v>-0.3296764094806296</v>
      </c>
      <c r="H812" s="38">
        <f t="shared" si="75"/>
        <v>-0.13389141469735824</v>
      </c>
      <c r="I812" s="38">
        <f t="shared" si="76"/>
        <v>6.1893580085913225E-2</v>
      </c>
      <c r="J812">
        <f t="shared" si="77"/>
        <v>-0.19999999999999996</v>
      </c>
      <c r="K812">
        <f t="shared" si="78"/>
        <v>0.19999999999999996</v>
      </c>
      <c r="L812">
        <f t="shared" si="78"/>
        <v>0.60000000000000009</v>
      </c>
    </row>
    <row r="813" spans="6:12" x14ac:dyDescent="0.3">
      <c r="F813" s="37">
        <f t="shared" si="74"/>
        <v>0.81100000000000061</v>
      </c>
      <c r="G813" s="38">
        <f t="shared" si="73"/>
        <v>-0.33095553737043093</v>
      </c>
      <c r="H813" s="38">
        <f t="shared" si="75"/>
        <v>-0.13466420814226776</v>
      </c>
      <c r="I813" s="38">
        <f t="shared" si="76"/>
        <v>6.1627121085895437E-2</v>
      </c>
      <c r="J813">
        <f t="shared" si="77"/>
        <v>-0.19999999999999996</v>
      </c>
      <c r="K813">
        <f t="shared" si="78"/>
        <v>0.19999999999999996</v>
      </c>
      <c r="L813">
        <f t="shared" si="78"/>
        <v>0.60000000000000009</v>
      </c>
    </row>
    <row r="814" spans="6:12" x14ac:dyDescent="0.3">
      <c r="F814" s="37">
        <f t="shared" si="74"/>
        <v>0.81200000000000061</v>
      </c>
      <c r="G814" s="38">
        <f t="shared" si="73"/>
        <v>-0.33224201310547513</v>
      </c>
      <c r="H814" s="38">
        <f t="shared" si="75"/>
        <v>-0.13544194429005194</v>
      </c>
      <c r="I814" s="38">
        <f t="shared" si="76"/>
        <v>6.1358124525371288E-2</v>
      </c>
      <c r="J814">
        <f t="shared" si="77"/>
        <v>-0.19999999999999996</v>
      </c>
      <c r="K814">
        <f t="shared" si="78"/>
        <v>0.19999999999999996</v>
      </c>
      <c r="L814">
        <f t="shared" si="78"/>
        <v>0.60000000000000009</v>
      </c>
    </row>
    <row r="815" spans="6:12" x14ac:dyDescent="0.3">
      <c r="F815" s="37">
        <f t="shared" si="74"/>
        <v>0.81300000000000061</v>
      </c>
      <c r="G815" s="38">
        <f t="shared" si="73"/>
        <v>-0.33353591443989788</v>
      </c>
      <c r="H815" s="38">
        <f t="shared" si="75"/>
        <v>-0.1362246749280957</v>
      </c>
      <c r="I815" s="38">
        <f t="shared" si="76"/>
        <v>6.1086564583706648E-2</v>
      </c>
      <c r="J815">
        <f t="shared" si="77"/>
        <v>-0.19999999999999996</v>
      </c>
      <c r="K815">
        <f t="shared" si="78"/>
        <v>0.19999999999999996</v>
      </c>
      <c r="L815">
        <f t="shared" si="78"/>
        <v>0.60000000000000009</v>
      </c>
    </row>
    <row r="816" spans="6:12" x14ac:dyDescent="0.3">
      <c r="F816" s="37">
        <f t="shared" si="74"/>
        <v>0.81400000000000061</v>
      </c>
      <c r="G816" s="38">
        <f t="shared" si="73"/>
        <v>-0.3348373203796205</v>
      </c>
      <c r="H816" s="38">
        <f t="shared" si="75"/>
        <v>-0.13701245267838813</v>
      </c>
      <c r="I816" s="38">
        <f t="shared" si="76"/>
        <v>6.0812415022844235E-2</v>
      </c>
      <c r="J816">
        <f t="shared" si="77"/>
        <v>-0.19999999999999996</v>
      </c>
      <c r="K816">
        <f t="shared" si="78"/>
        <v>0.19999999999999996</v>
      </c>
      <c r="L816">
        <f t="shared" si="78"/>
        <v>0.60000000000000009</v>
      </c>
    </row>
    <row r="817" spans="6:12" x14ac:dyDescent="0.3">
      <c r="F817" s="37">
        <f t="shared" si="74"/>
        <v>0.81500000000000061</v>
      </c>
      <c r="G817" s="38">
        <f t="shared" si="73"/>
        <v>-0.33614631120933997</v>
      </c>
      <c r="H817" s="38">
        <f t="shared" si="75"/>
        <v>-0.13780533101551617</v>
      </c>
      <c r="I817" s="38">
        <f t="shared" si="76"/>
        <v>6.0535649178307671E-2</v>
      </c>
      <c r="J817">
        <f t="shared" si="77"/>
        <v>-0.19999999999999996</v>
      </c>
      <c r="K817">
        <f t="shared" si="78"/>
        <v>0.19999999999999996</v>
      </c>
      <c r="L817">
        <f t="shared" si="78"/>
        <v>0.60000000000000009</v>
      </c>
    </row>
    <row r="818" spans="6:12" x14ac:dyDescent="0.3">
      <c r="F818" s="37">
        <f t="shared" si="74"/>
        <v>0.81600000000000061</v>
      </c>
      <c r="G818" s="38">
        <f t="shared" si="73"/>
        <v>-0.33746296852025237</v>
      </c>
      <c r="H818" s="38">
        <f t="shared" si="75"/>
        <v>-0.13860336428514611</v>
      </c>
      <c r="I818" s="38">
        <f t="shared" si="76"/>
        <v>6.0256239949960239E-2</v>
      </c>
      <c r="J818">
        <f t="shared" si="77"/>
        <v>-0.19999999999999996</v>
      </c>
      <c r="K818">
        <f t="shared" si="78"/>
        <v>0.19999999999999996</v>
      </c>
      <c r="L818">
        <f t="shared" si="78"/>
        <v>0.60000000000000009</v>
      </c>
    </row>
    <row r="819" spans="6:12" x14ac:dyDescent="0.3">
      <c r="F819" s="37">
        <f t="shared" si="74"/>
        <v>0.81700000000000061</v>
      </c>
      <c r="G819" s="38">
        <f t="shared" si="73"/>
        <v>-0.33878737523852942</v>
      </c>
      <c r="H819" s="38">
        <f t="shared" si="75"/>
        <v>-0.13940660772300814</v>
      </c>
      <c r="I819" s="38">
        <f t="shared" si="76"/>
        <v>5.9974159792513193E-2</v>
      </c>
      <c r="J819">
        <f t="shared" si="77"/>
        <v>-0.19999999999999996</v>
      </c>
      <c r="K819">
        <f t="shared" si="78"/>
        <v>0.19999999999999996</v>
      </c>
      <c r="L819">
        <f t="shared" si="78"/>
        <v>0.60000000000000009</v>
      </c>
    </row>
    <row r="820" spans="6:12" x14ac:dyDescent="0.3">
      <c r="F820" s="37">
        <f t="shared" si="74"/>
        <v>0.81800000000000062</v>
      </c>
      <c r="G820" s="38">
        <f t="shared" si="73"/>
        <v>-0.34011961565457649</v>
      </c>
      <c r="H820" s="38">
        <f t="shared" si="75"/>
        <v>-0.14021511747440141</v>
      </c>
      <c r="I820" s="38">
        <f t="shared" si="76"/>
        <v>5.9689380705773731E-2</v>
      </c>
      <c r="J820">
        <f t="shared" si="77"/>
        <v>-0.19999999999999996</v>
      </c>
      <c r="K820">
        <f t="shared" si="78"/>
        <v>0.19999999999999996</v>
      </c>
      <c r="L820">
        <f t="shared" si="78"/>
        <v>0.60000000000000009</v>
      </c>
    </row>
    <row r="821" spans="6:12" x14ac:dyDescent="0.3">
      <c r="F821" s="37">
        <f t="shared" si="74"/>
        <v>0.81900000000000062</v>
      </c>
      <c r="G821" s="38">
        <f t="shared" si="73"/>
        <v>-0.34145977545309669</v>
      </c>
      <c r="H821" s="38">
        <f t="shared" si="75"/>
        <v>-0.14102895061423659</v>
      </c>
      <c r="I821" s="38">
        <f t="shared" si="76"/>
        <v>5.9401874224623619E-2</v>
      </c>
      <c r="J821">
        <f t="shared" si="77"/>
        <v>-0.19999999999999996</v>
      </c>
      <c r="K821">
        <f t="shared" si="78"/>
        <v>0.19999999999999996</v>
      </c>
      <c r="L821">
        <f t="shared" si="78"/>
        <v>0.60000000000000009</v>
      </c>
    </row>
    <row r="822" spans="6:12" x14ac:dyDescent="0.3">
      <c r="F822" s="37">
        <f t="shared" si="74"/>
        <v>0.82000000000000062</v>
      </c>
      <c r="G822" s="38">
        <f t="shared" si="73"/>
        <v>-0.34280794174398727</v>
      </c>
      <c r="H822" s="38">
        <f t="shared" si="75"/>
        <v>-0.14184816516763321</v>
      </c>
      <c r="I822" s="38">
        <f t="shared" si="76"/>
        <v>5.9111611408720899E-2</v>
      </c>
      <c r="J822">
        <f t="shared" si="77"/>
        <v>-0.19999999999999996</v>
      </c>
      <c r="K822">
        <f t="shared" si="78"/>
        <v>0.19999999999999996</v>
      </c>
      <c r="L822">
        <f t="shared" si="78"/>
        <v>0.60000000000000009</v>
      </c>
    </row>
    <row r="823" spans="6:12" x14ac:dyDescent="0.3">
      <c r="F823" s="37">
        <f t="shared" si="74"/>
        <v>0.82100000000000062</v>
      </c>
      <c r="G823" s="38">
        <f t="shared" si="73"/>
        <v>-0.3441642030940969</v>
      </c>
      <c r="H823" s="38">
        <f t="shared" si="75"/>
        <v>-0.14267282013109125</v>
      </c>
      <c r="I823" s="38">
        <f t="shared" si="76"/>
        <v>5.88185628319145E-2</v>
      </c>
      <c r="J823">
        <f t="shared" si="77"/>
        <v>-0.19999999999999996</v>
      </c>
      <c r="K823">
        <f t="shared" si="78"/>
        <v>0.19999999999999996</v>
      </c>
      <c r="L823">
        <f t="shared" si="78"/>
        <v>0.60000000000000009</v>
      </c>
    </row>
    <row r="824" spans="6:12" x14ac:dyDescent="0.3">
      <c r="F824" s="37">
        <f t="shared" si="74"/>
        <v>0.82200000000000062</v>
      </c>
      <c r="G824" s="38">
        <f t="shared" si="73"/>
        <v>-0.34552864955987261</v>
      </c>
      <c r="H824" s="38">
        <f t="shared" si="75"/>
        <v>-0.14350297549425531</v>
      </c>
      <c r="I824" s="38">
        <f t="shared" si="76"/>
        <v>5.8522698571362192E-2</v>
      </c>
      <c r="J824">
        <f t="shared" si="77"/>
        <v>-0.19999999999999996</v>
      </c>
      <c r="K824">
        <f t="shared" si="78"/>
        <v>0.19999999999999996</v>
      </c>
      <c r="L824">
        <f t="shared" si="78"/>
        <v>0.60000000000000009</v>
      </c>
    </row>
    <row r="825" spans="6:12" x14ac:dyDescent="0.3">
      <c r="F825" s="37">
        <f t="shared" si="74"/>
        <v>0.82300000000000062</v>
      </c>
      <c r="G825" s="38">
        <f t="shared" si="73"/>
        <v>-0.34690137272092636</v>
      </c>
      <c r="H825" s="38">
        <f t="shared" si="75"/>
        <v>-0.14433869226229212</v>
      </c>
      <c r="I825" s="38">
        <f t="shared" si="76"/>
        <v>5.8223988196342225E-2</v>
      </c>
      <c r="J825">
        <f t="shared" si="77"/>
        <v>-0.19999999999999996</v>
      </c>
      <c r="K825">
        <f t="shared" si="78"/>
        <v>0.19999999999999996</v>
      </c>
      <c r="L825">
        <f t="shared" si="78"/>
        <v>0.60000000000000009</v>
      </c>
    </row>
    <row r="826" spans="6:12" x14ac:dyDescent="0.3">
      <c r="F826" s="37">
        <f t="shared" si="74"/>
        <v>0.82400000000000062</v>
      </c>
      <c r="G826" s="38">
        <f t="shared" si="73"/>
        <v>-0.34828246571455196</v>
      </c>
      <c r="H826" s="38">
        <f t="shared" si="75"/>
        <v>-0.14518003247890218</v>
      </c>
      <c r="I826" s="38">
        <f t="shared" si="76"/>
        <v>5.7922400756747761E-2</v>
      </c>
      <c r="J826">
        <f t="shared" si="77"/>
        <v>-0.19999999999999996</v>
      </c>
      <c r="K826">
        <f t="shared" si="78"/>
        <v>0.19999999999999996</v>
      </c>
      <c r="L826">
        <f t="shared" si="78"/>
        <v>0.60000000000000009</v>
      </c>
    </row>
    <row r="827" spans="6:12" x14ac:dyDescent="0.3">
      <c r="F827" s="37">
        <f t="shared" si="74"/>
        <v>0.82500000000000062</v>
      </c>
      <c r="G827" s="38">
        <f t="shared" si="73"/>
        <v>-0.34967202327122682</v>
      </c>
      <c r="H827" s="38">
        <f t="shared" si="75"/>
        <v>-0.14602705924998666</v>
      </c>
      <c r="I827" s="38">
        <f t="shared" si="76"/>
        <v>5.7617904771253531E-2</v>
      </c>
      <c r="J827">
        <f t="shared" si="77"/>
        <v>-0.19999999999999996</v>
      </c>
      <c r="K827">
        <f t="shared" si="78"/>
        <v>0.19999999999999996</v>
      </c>
      <c r="L827">
        <f t="shared" si="78"/>
        <v>0.60000000000000009</v>
      </c>
    </row>
    <row r="828" spans="6:12" x14ac:dyDescent="0.3">
      <c r="F828" s="37">
        <f t="shared" si="74"/>
        <v>0.82600000000000062</v>
      </c>
      <c r="G828" s="38">
        <f t="shared" si="73"/>
        <v>-0.35107014175112894</v>
      </c>
      <c r="H828" s="38">
        <f t="shared" si="75"/>
        <v>-0.14687983676799263</v>
      </c>
      <c r="I828" s="38">
        <f t="shared" si="76"/>
        <v>5.7310468215143878E-2</v>
      </c>
      <c r="J828">
        <f t="shared" si="77"/>
        <v>-0.19999999999999996</v>
      </c>
      <c r="K828">
        <f t="shared" si="78"/>
        <v>0.19999999999999996</v>
      </c>
      <c r="L828">
        <f t="shared" si="78"/>
        <v>0.60000000000000009</v>
      </c>
    </row>
    <row r="829" spans="6:12" x14ac:dyDescent="0.3">
      <c r="F829" s="37">
        <f t="shared" si="74"/>
        <v>0.82700000000000062</v>
      </c>
      <c r="G829" s="38">
        <f t="shared" si="73"/>
        <v>-0.35247691918170848</v>
      </c>
      <c r="H829" s="38">
        <f t="shared" si="75"/>
        <v>-0.14773843033695974</v>
      </c>
      <c r="I829" s="38">
        <f t="shared" si="76"/>
        <v>5.7000058507789164E-2</v>
      </c>
      <c r="J829">
        <f t="shared" si="77"/>
        <v>-0.19999999999999996</v>
      </c>
      <c r="K829">
        <f t="shared" si="78"/>
        <v>0.19999999999999996</v>
      </c>
      <c r="L829">
        <f t="shared" si="78"/>
        <v>0.60000000000000009</v>
      </c>
    </row>
    <row r="830" spans="6:12" x14ac:dyDescent="0.3">
      <c r="F830" s="37">
        <f t="shared" si="74"/>
        <v>0.82800000000000062</v>
      </c>
      <c r="G830" s="38">
        <f t="shared" si="73"/>
        <v>-0.35389245529634639</v>
      </c>
      <c r="H830" s="38">
        <f t="shared" si="75"/>
        <v>-0.14860290639829341</v>
      </c>
      <c r="I830" s="38">
        <f t="shared" si="76"/>
        <v>5.6686642499759771E-2</v>
      </c>
      <c r="J830">
        <f t="shared" si="77"/>
        <v>-0.19999999999999996</v>
      </c>
      <c r="K830">
        <f t="shared" si="78"/>
        <v>0.19999999999999996</v>
      </c>
      <c r="L830">
        <f t="shared" si="78"/>
        <v>0.60000000000000009</v>
      </c>
    </row>
    <row r="831" spans="6:12" x14ac:dyDescent="0.3">
      <c r="F831" s="37">
        <f t="shared" si="74"/>
        <v>0.82900000000000063</v>
      </c>
      <c r="G831" s="38">
        <f t="shared" si="73"/>
        <v>-0.35531685157414178</v>
      </c>
      <c r="H831" s="38">
        <f t="shared" si="75"/>
        <v>-0.1494733325572889</v>
      </c>
      <c r="I831" s="38">
        <f t="shared" si="76"/>
        <v>5.6370186459564126E-2</v>
      </c>
      <c r="J831">
        <f t="shared" si="77"/>
        <v>-0.19999999999999996</v>
      </c>
      <c r="K831">
        <f t="shared" si="78"/>
        <v>0.19999999999999996</v>
      </c>
      <c r="L831">
        <f t="shared" si="78"/>
        <v>0.60000000000000009</v>
      </c>
    </row>
    <row r="832" spans="6:12" x14ac:dyDescent="0.3">
      <c r="F832" s="37">
        <f t="shared" si="74"/>
        <v>0.83000000000000063</v>
      </c>
      <c r="G832" s="38">
        <f t="shared" si="73"/>
        <v>-0.35675021128086476</v>
      </c>
      <c r="H832" s="38">
        <f t="shared" si="75"/>
        <v>-0.15034977761043336</v>
      </c>
      <c r="I832" s="38">
        <f t="shared" si="76"/>
        <v>5.6050656059998177E-2</v>
      </c>
      <c r="J832">
        <f t="shared" si="77"/>
        <v>-0.19999999999999996</v>
      </c>
      <c r="K832">
        <f t="shared" si="78"/>
        <v>0.19999999999999996</v>
      </c>
      <c r="L832">
        <f t="shared" si="78"/>
        <v>0.60000000000000009</v>
      </c>
    </row>
    <row r="833" spans="6:12" x14ac:dyDescent="0.3">
      <c r="F833" s="37">
        <f t="shared" si="74"/>
        <v>0.83100000000000063</v>
      </c>
      <c r="G833" s="38">
        <f t="shared" si="73"/>
        <v>-0.35819263951111818</v>
      </c>
      <c r="H833" s="38">
        <f t="shared" si="75"/>
        <v>-0.15123231157351327</v>
      </c>
      <c r="I833" s="38">
        <f t="shared" si="76"/>
        <v>5.572801636409172E-2</v>
      </c>
      <c r="J833">
        <f t="shared" si="77"/>
        <v>-0.19999999999999996</v>
      </c>
      <c r="K833">
        <f t="shared" si="78"/>
        <v>0.19999999999999996</v>
      </c>
      <c r="L833">
        <f t="shared" si="78"/>
        <v>0.60000000000000009</v>
      </c>
    </row>
    <row r="834" spans="6:12" x14ac:dyDescent="0.3">
      <c r="F834" s="37">
        <f t="shared" si="74"/>
        <v>0.83200000000000063</v>
      </c>
      <c r="G834" s="38">
        <f t="shared" si="73"/>
        <v>-0.35964424323175059</v>
      </c>
      <c r="H834" s="38">
        <f t="shared" si="75"/>
        <v>-0.15212100571055651</v>
      </c>
      <c r="I834" s="38">
        <f t="shared" si="76"/>
        <v>5.5402231810637692E-2</v>
      </c>
      <c r="J834">
        <f t="shared" si="77"/>
        <v>-0.19999999999999996</v>
      </c>
      <c r="K834">
        <f t="shared" si="78"/>
        <v>0.19999999999999996</v>
      </c>
      <c r="L834">
        <f t="shared" si="78"/>
        <v>0.60000000000000009</v>
      </c>
    </row>
    <row r="835" spans="6:12" x14ac:dyDescent="0.3">
      <c r="F835" s="37">
        <f t="shared" si="74"/>
        <v>0.83300000000000063</v>
      </c>
      <c r="G835" s="38">
        <f t="shared" ref="G835:G898" si="79">+$B$4*LOG(1+$F835*$B$2)+(1-$B$4)*LOG(1-$F835*$B$3)</f>
        <v>-0.36110513132656424</v>
      </c>
      <c r="H835" s="38">
        <f t="shared" si="75"/>
        <v>-0.15301593256363724</v>
      </c>
      <c r="I835" s="38">
        <f t="shared" si="76"/>
        <v>5.5073266199289844E-2</v>
      </c>
      <c r="J835">
        <f t="shared" si="77"/>
        <v>-0.19999999999999996</v>
      </c>
      <c r="K835">
        <f t="shared" si="78"/>
        <v>0.19999999999999996</v>
      </c>
      <c r="L835">
        <f t="shared" si="78"/>
        <v>0.60000000000000009</v>
      </c>
    </row>
    <row r="836" spans="6:12" x14ac:dyDescent="0.3">
      <c r="F836" s="37">
        <f t="shared" ref="F836:F899" si="80">F835+0.001</f>
        <v>0.83400000000000063</v>
      </c>
      <c r="G836" s="38">
        <f t="shared" si="79"/>
        <v>-0.36257541464236692</v>
      </c>
      <c r="H836" s="38">
        <f t="shared" ref="H836:H899" si="81">+$C$4*LOG(1+$F836*$C$2)+(1-$C$4)*LOG(1-$F836*$C$3)</f>
        <v>-0.15391716598357721</v>
      </c>
      <c r="I836" s="38">
        <f t="shared" ref="I836:I899" si="82">+$D$4*LOG(1+$F836*$D$2)+(1-$D$4)*LOG(1-$F836*$D$3)</f>
        <v>5.474108267521266E-2</v>
      </c>
      <c r="J836">
        <f t="shared" ref="J836:J899" si="83">+(B$4*B$2-(1-B$4)*B$3)/(B$2*B$3)</f>
        <v>-0.19999999999999996</v>
      </c>
      <c r="K836">
        <f t="shared" ref="K836:L899" si="84">+(C$4*C$2-(1-C$4)*C$3)/(C$2*C$3)</f>
        <v>0.19999999999999996</v>
      </c>
      <c r="L836">
        <f t="shared" si="84"/>
        <v>0.60000000000000009</v>
      </c>
    </row>
    <row r="837" spans="6:12" x14ac:dyDescent="0.3">
      <c r="F837" s="37">
        <f t="shared" si="80"/>
        <v>0.83500000000000063</v>
      </c>
      <c r="G837" s="38">
        <f t="shared" si="79"/>
        <v>-0.36405520603641389</v>
      </c>
      <c r="H837" s="38">
        <f t="shared" si="81"/>
        <v>-0.15482478116157325</v>
      </c>
      <c r="I837" s="38">
        <f t="shared" si="82"/>
        <v>5.4405643713267587E-2</v>
      </c>
      <c r="J837">
        <f t="shared" si="83"/>
        <v>-0.19999999999999996</v>
      </c>
      <c r="K837">
        <f t="shared" si="84"/>
        <v>0.19999999999999996</v>
      </c>
      <c r="L837">
        <f t="shared" si="84"/>
        <v>0.60000000000000009</v>
      </c>
    </row>
    <row r="838" spans="6:12" x14ac:dyDescent="0.3">
      <c r="F838" s="37">
        <f t="shared" si="80"/>
        <v>0.83600000000000063</v>
      </c>
      <c r="G838" s="38">
        <f t="shared" si="79"/>
        <v>-0.36554462042529273</v>
      </c>
      <c r="H838" s="38">
        <f t="shared" si="81"/>
        <v>-0.15573885466178725</v>
      </c>
      <c r="I838" s="38">
        <f t="shared" si="82"/>
        <v>5.4066911101718323E-2</v>
      </c>
      <c r="J838">
        <f t="shared" si="83"/>
        <v>-0.19999999999999996</v>
      </c>
      <c r="K838">
        <f t="shared" si="84"/>
        <v>0.19999999999999996</v>
      </c>
      <c r="L838">
        <f t="shared" si="84"/>
        <v>0.60000000000000009</v>
      </c>
    </row>
    <row r="839" spans="6:12" x14ac:dyDescent="0.3">
      <c r="F839" s="37">
        <f t="shared" si="80"/>
        <v>0.83700000000000063</v>
      </c>
      <c r="G839" s="38">
        <f t="shared" si="79"/>
        <v>-0.36704377483530293</v>
      </c>
      <c r="H839" s="38">
        <f t="shared" si="81"/>
        <v>-0.15665946445493251</v>
      </c>
      <c r="I839" s="38">
        <f t="shared" si="82"/>
        <v>5.3724845925438025E-2</v>
      </c>
      <c r="J839">
        <f t="shared" si="83"/>
        <v>-0.19999999999999996</v>
      </c>
      <c r="K839">
        <f t="shared" si="84"/>
        <v>0.19999999999999996</v>
      </c>
      <c r="L839">
        <f t="shared" si="84"/>
        <v>0.60000000000000009</v>
      </c>
    </row>
    <row r="840" spans="6:12" x14ac:dyDescent="0.3">
      <c r="F840" s="37">
        <f t="shared" si="80"/>
        <v>0.83800000000000063</v>
      </c>
      <c r="G840" s="38">
        <f t="shared" si="79"/>
        <v>-0.36855278845438538</v>
      </c>
      <c r="H840" s="38">
        <f t="shared" si="81"/>
        <v>-0.15758668995289282</v>
      </c>
      <c r="I840" s="38">
        <f t="shared" si="82"/>
        <v>5.337940854859996E-2</v>
      </c>
      <c r="J840">
        <f t="shared" si="83"/>
        <v>-0.19999999999999996</v>
      </c>
      <c r="K840">
        <f t="shared" si="84"/>
        <v>0.19999999999999996</v>
      </c>
      <c r="L840">
        <f t="shared" si="84"/>
        <v>0.60000000000000009</v>
      </c>
    </row>
    <row r="841" spans="6:12" x14ac:dyDescent="0.3">
      <c r="F841" s="37">
        <f t="shared" si="80"/>
        <v>0.83900000000000063</v>
      </c>
      <c r="G841" s="38">
        <f t="shared" si="79"/>
        <v>-0.3700717826856601</v>
      </c>
      <c r="H841" s="38">
        <f t="shared" si="81"/>
        <v>-0.15852061204441428</v>
      </c>
      <c r="I841" s="38">
        <f t="shared" si="82"/>
        <v>5.3030558596831728E-2</v>
      </c>
      <c r="J841">
        <f t="shared" si="83"/>
        <v>-0.19999999999999996</v>
      </c>
      <c r="K841">
        <f t="shared" si="84"/>
        <v>0.19999999999999996</v>
      </c>
      <c r="L841">
        <f t="shared" si="84"/>
        <v>0.60000000000000009</v>
      </c>
    </row>
    <row r="842" spans="6:12" x14ac:dyDescent="0.3">
      <c r="F842" s="37">
        <f t="shared" si="80"/>
        <v>0.84000000000000064</v>
      </c>
      <c r="G842" s="38">
        <f t="shared" si="79"/>
        <v>-0.37160088120263146</v>
      </c>
      <c r="H842" s="38">
        <f t="shared" si="81"/>
        <v>-0.15946131313190884</v>
      </c>
      <c r="I842" s="38">
        <f t="shared" si="82"/>
        <v>5.2678254938813979E-2</v>
      </c>
      <c r="J842">
        <f t="shared" si="83"/>
        <v>-0.19999999999999996</v>
      </c>
      <c r="K842">
        <f t="shared" si="84"/>
        <v>0.19999999999999996</v>
      </c>
      <c r="L842">
        <f t="shared" si="84"/>
        <v>0.60000000000000009</v>
      </c>
    </row>
    <row r="843" spans="6:12" x14ac:dyDescent="0.3">
      <c r="F843" s="37">
        <f t="shared" si="80"/>
        <v>0.84100000000000064</v>
      </c>
      <c r="G843" s="38">
        <f t="shared" si="79"/>
        <v>-0.37314021000612418</v>
      </c>
      <c r="H843" s="38">
        <f t="shared" si="81"/>
        <v>-0.16040887716941124</v>
      </c>
      <c r="I843" s="38">
        <f t="shared" si="82"/>
        <v>5.232245566730187E-2</v>
      </c>
      <c r="J843">
        <f t="shared" si="83"/>
        <v>-0.19999999999999996</v>
      </c>
      <c r="K843">
        <f t="shared" si="84"/>
        <v>0.19999999999999996</v>
      </c>
      <c r="L843">
        <f t="shared" si="84"/>
        <v>0.60000000000000009</v>
      </c>
    </row>
    <row r="844" spans="6:12" x14ac:dyDescent="0.3">
      <c r="F844" s="37">
        <f t="shared" si="80"/>
        <v>0.84200000000000064</v>
      </c>
      <c r="G844" s="38">
        <f t="shared" si="79"/>
        <v>-0.3746898974830154</v>
      </c>
      <c r="H844" s="38">
        <f t="shared" si="81"/>
        <v>-0.16136338970173356</v>
      </c>
      <c r="I844" s="38">
        <f t="shared" si="82"/>
        <v>5.196311807954837E-2</v>
      </c>
      <c r="J844">
        <f t="shared" si="83"/>
        <v>-0.19999999999999996</v>
      </c>
      <c r="K844">
        <f t="shared" si="84"/>
        <v>0.19999999999999996</v>
      </c>
      <c r="L844">
        <f t="shared" si="84"/>
        <v>0.60000000000000009</v>
      </c>
    </row>
    <row r="845" spans="6:12" x14ac:dyDescent="0.3">
      <c r="F845" s="37">
        <f t="shared" si="80"/>
        <v>0.84300000000000064</v>
      </c>
      <c r="G845" s="38">
        <f t="shared" si="79"/>
        <v>-0.37625007446683117</v>
      </c>
      <c r="H845" s="38">
        <f t="shared" si="81"/>
        <v>-0.16232493790486285</v>
      </c>
      <c r="I845" s="38">
        <f t="shared" si="82"/>
        <v>5.1600198657105606E-2</v>
      </c>
      <c r="J845">
        <f t="shared" si="83"/>
        <v>-0.19999999999999996</v>
      </c>
      <c r="K845">
        <f t="shared" si="84"/>
        <v>0.19999999999999996</v>
      </c>
      <c r="L845">
        <f t="shared" si="84"/>
        <v>0.60000000000000009</v>
      </c>
    </row>
    <row r="846" spans="6:12" x14ac:dyDescent="0.3">
      <c r="F846" s="37">
        <f t="shared" si="80"/>
        <v>0.84400000000000064</v>
      </c>
      <c r="G846" s="38">
        <f t="shared" si="79"/>
        <v>-0.37782087430027977</v>
      </c>
      <c r="H846" s="38">
        <f t="shared" si="81"/>
        <v>-0.16329361062764969</v>
      </c>
      <c r="I846" s="38">
        <f t="shared" si="82"/>
        <v>5.1233653044980593E-2</v>
      </c>
      <c r="J846">
        <f t="shared" si="83"/>
        <v>-0.19999999999999996</v>
      </c>
      <c r="K846">
        <f t="shared" si="84"/>
        <v>0.19999999999999996</v>
      </c>
      <c r="L846">
        <f t="shared" si="84"/>
        <v>0.60000000000000009</v>
      </c>
    </row>
    <row r="847" spans="6:12" x14ac:dyDescent="0.3">
      <c r="F847" s="37">
        <f t="shared" si="80"/>
        <v>0.84500000000000064</v>
      </c>
      <c r="G847" s="38">
        <f t="shared" si="79"/>
        <v>-0.37940243289979442</v>
      </c>
      <c r="H847" s="38">
        <f t="shared" si="81"/>
        <v>-0.16426949843483651</v>
      </c>
      <c r="I847" s="38">
        <f t="shared" si="82"/>
        <v>5.0863436030121445E-2</v>
      </c>
      <c r="J847">
        <f t="shared" si="83"/>
        <v>-0.19999999999999996</v>
      </c>
      <c r="K847">
        <f t="shared" si="84"/>
        <v>0.19999999999999996</v>
      </c>
      <c r="L847">
        <f t="shared" si="84"/>
        <v>0.60000000000000009</v>
      </c>
    </row>
    <row r="848" spans="6:12" x14ac:dyDescent="0.3">
      <c r="F848" s="37">
        <f t="shared" si="80"/>
        <v>0.84600000000000064</v>
      </c>
      <c r="G848" s="38">
        <f t="shared" si="79"/>
        <v>-0.38099488882216592</v>
      </c>
      <c r="H848" s="38">
        <f t="shared" si="81"/>
        <v>-0.16525269365147949</v>
      </c>
      <c r="I848" s="38">
        <f t="shared" si="82"/>
        <v>5.0489501519206975E-2</v>
      </c>
      <c r="J848">
        <f t="shared" si="83"/>
        <v>-0.19999999999999996</v>
      </c>
      <c r="K848">
        <f t="shared" si="84"/>
        <v>0.19999999999999996</v>
      </c>
      <c r="L848">
        <f t="shared" si="84"/>
        <v>0.60000000000000009</v>
      </c>
    </row>
    <row r="849" spans="6:12" x14ac:dyDescent="0.3">
      <c r="F849" s="37">
        <f t="shared" si="80"/>
        <v>0.84700000000000064</v>
      </c>
      <c r="G849" s="38">
        <f t="shared" si="79"/>
        <v>-0.38259838333334517</v>
      </c>
      <c r="H849" s="38">
        <f t="shared" si="81"/>
        <v>-0.16624329040881627</v>
      </c>
      <c r="I849" s="38">
        <f t="shared" si="82"/>
        <v>5.0111802515712678E-2</v>
      </c>
      <c r="J849">
        <f t="shared" si="83"/>
        <v>-0.19999999999999996</v>
      </c>
      <c r="K849">
        <f t="shared" si="84"/>
        <v>0.19999999999999996</v>
      </c>
      <c r="L849">
        <f t="shared" si="84"/>
        <v>0.60000000000000009</v>
      </c>
    </row>
    <row r="850" spans="6:12" x14ac:dyDescent="0.3">
      <c r="F850" s="37">
        <f t="shared" si="80"/>
        <v>0.84800000000000064</v>
      </c>
      <c r="G850" s="38">
        <f t="shared" si="79"/>
        <v>-0.38421306047950232</v>
      </c>
      <c r="H850" s="38">
        <f t="shared" si="81"/>
        <v>-0.16724138469163885</v>
      </c>
      <c r="I850" s="38">
        <f t="shared" si="82"/>
        <v>4.9730291096224649E-2</v>
      </c>
      <c r="J850">
        <f t="shared" si="83"/>
        <v>-0.19999999999999996</v>
      </c>
      <c r="K850">
        <f t="shared" si="84"/>
        <v>0.19999999999999996</v>
      </c>
      <c r="L850">
        <f t="shared" si="84"/>
        <v>0.60000000000000009</v>
      </c>
    </row>
    <row r="851" spans="6:12" x14ac:dyDescent="0.3">
      <c r="F851" s="37">
        <f t="shared" si="80"/>
        <v>0.84900000000000064</v>
      </c>
      <c r="G851" s="38">
        <f t="shared" si="79"/>
        <v>-0.38583906716043015</v>
      </c>
      <c r="H851" s="38">
        <f t="shared" si="81"/>
        <v>-0.16824707438722902</v>
      </c>
      <c r="I851" s="38">
        <f t="shared" si="82"/>
        <v>4.9344918385972131E-2</v>
      </c>
      <c r="J851">
        <f t="shared" si="83"/>
        <v>-0.19999999999999996</v>
      </c>
      <c r="K851">
        <f t="shared" si="84"/>
        <v>0.19999999999999996</v>
      </c>
      <c r="L851">
        <f t="shared" si="84"/>
        <v>0.60000000000000009</v>
      </c>
    </row>
    <row r="852" spans="6:12" x14ac:dyDescent="0.3">
      <c r="F852" s="37">
        <f t="shared" si="80"/>
        <v>0.85000000000000064</v>
      </c>
      <c r="G852" s="38">
        <f t="shared" si="79"/>
        <v>-0.38747655320538676</v>
      </c>
      <c r="H852" s="38">
        <f t="shared" si="81"/>
        <v>-0.16926045933591993</v>
      </c>
      <c r="I852" s="38">
        <f t="shared" si="82"/>
        <v>4.8955634533547066E-2</v>
      </c>
      <c r="J852">
        <f t="shared" si="83"/>
        <v>-0.19999999999999996</v>
      </c>
      <c r="K852">
        <f t="shared" si="84"/>
        <v>0.19999999999999996</v>
      </c>
      <c r="L852">
        <f t="shared" si="84"/>
        <v>0.60000000000000009</v>
      </c>
    </row>
    <row r="853" spans="6:12" x14ac:dyDescent="0.3">
      <c r="F853" s="37">
        <f t="shared" si="80"/>
        <v>0.85100000000000064</v>
      </c>
      <c r="G853" s="38">
        <f t="shared" si="79"/>
        <v>-0.38912567145147497</v>
      </c>
      <c r="H853" s="38">
        <f t="shared" si="81"/>
        <v>-0.17028164138334859</v>
      </c>
      <c r="I853" s="38">
        <f t="shared" si="82"/>
        <v>4.8562388684777913E-2</v>
      </c>
      <c r="J853">
        <f t="shared" si="83"/>
        <v>-0.19999999999999996</v>
      </c>
      <c r="K853">
        <f t="shared" si="84"/>
        <v>0.19999999999999996</v>
      </c>
      <c r="L853">
        <f t="shared" si="84"/>
        <v>0.60000000000000009</v>
      </c>
    </row>
    <row r="854" spans="6:12" x14ac:dyDescent="0.3">
      <c r="F854" s="37">
        <f t="shared" si="80"/>
        <v>0.85200000000000065</v>
      </c>
      <c r="G854" s="38">
        <f t="shared" si="79"/>
        <v>-0.39078657782466042</v>
      </c>
      <c r="H854" s="38">
        <f t="shared" si="81"/>
        <v>-0.1713107244344684</v>
      </c>
      <c r="I854" s="38">
        <f t="shared" si="82"/>
        <v>4.8165128955723724E-2</v>
      </c>
      <c r="J854">
        <f t="shared" si="83"/>
        <v>-0.19999999999999996</v>
      </c>
      <c r="K854">
        <f t="shared" si="84"/>
        <v>0.19999999999999996</v>
      </c>
      <c r="L854">
        <f t="shared" si="84"/>
        <v>0.60000000000000009</v>
      </c>
    </row>
    <row r="855" spans="6:12" x14ac:dyDescent="0.3">
      <c r="F855" s="37">
        <f t="shared" si="80"/>
        <v>0.85300000000000065</v>
      </c>
      <c r="G855" s="38">
        <f t="shared" si="79"/>
        <v>-0.39245943142353634</v>
      </c>
      <c r="H855" s="38">
        <f t="shared" si="81"/>
        <v>-0.17234781450939174</v>
      </c>
      <c r="I855" s="38">
        <f t="shared" si="82"/>
        <v>4.7763802404753058E-2</v>
      </c>
      <c r="J855">
        <f t="shared" si="83"/>
        <v>-0.19999999999999996</v>
      </c>
      <c r="K855">
        <f t="shared" si="84"/>
        <v>0.19999999999999996</v>
      </c>
      <c r="L855">
        <f t="shared" si="84"/>
        <v>0.60000000000000009</v>
      </c>
    </row>
    <row r="856" spans="6:12" x14ac:dyDescent="0.3">
      <c r="F856" s="37">
        <f t="shared" si="80"/>
        <v>0.85400000000000065</v>
      </c>
      <c r="G856" s="38">
        <f t="shared" si="79"/>
        <v>-0.39414439460594752</v>
      </c>
      <c r="H856" s="38">
        <f t="shared" si="81"/>
        <v>-0.17339301980113894</v>
      </c>
      <c r="I856" s="38">
        <f t="shared" si="82"/>
        <v>4.7358355003669805E-2</v>
      </c>
      <c r="J856">
        <f t="shared" si="83"/>
        <v>-0.19999999999999996</v>
      </c>
      <c r="K856">
        <f t="shared" si="84"/>
        <v>0.19999999999999996</v>
      </c>
      <c r="L856">
        <f t="shared" si="84"/>
        <v>0.60000000000000009</v>
      </c>
    </row>
    <row r="857" spans="6:12" x14ac:dyDescent="0.3">
      <c r="F857" s="37">
        <f t="shared" si="80"/>
        <v>0.85500000000000065</v>
      </c>
      <c r="G857" s="38">
        <f t="shared" si="79"/>
        <v>-0.39584163307859022</v>
      </c>
      <c r="H857" s="38">
        <f t="shared" si="81"/>
        <v>-0.17444645073537193</v>
      </c>
      <c r="I857" s="38">
        <f t="shared" si="82"/>
        <v>4.6948731607846517E-2</v>
      </c>
      <c r="J857">
        <f t="shared" si="83"/>
        <v>-0.19999999999999996</v>
      </c>
      <c r="K857">
        <f t="shared" si="84"/>
        <v>0.19999999999999996</v>
      </c>
      <c r="L857">
        <f t="shared" si="84"/>
        <v>0.60000000000000009</v>
      </c>
    </row>
    <row r="858" spans="6:12" x14ac:dyDescent="0.3">
      <c r="F858" s="37">
        <f t="shared" si="80"/>
        <v>0.85600000000000065</v>
      </c>
      <c r="G858" s="38">
        <f t="shared" si="79"/>
        <v>-0.39755131598971394</v>
      </c>
      <c r="H858" s="38">
        <f t="shared" si="81"/>
        <v>-0.17550822003219488</v>
      </c>
      <c r="I858" s="38">
        <f t="shared" si="82"/>
        <v>4.6534875925324348E-2</v>
      </c>
      <c r="J858">
        <f t="shared" si="83"/>
        <v>-0.19999999999999996</v>
      </c>
      <c r="K858">
        <f t="shared" si="84"/>
        <v>0.19999999999999996</v>
      </c>
      <c r="L858">
        <f t="shared" si="84"/>
        <v>0.60000000000000009</v>
      </c>
    </row>
    <row r="859" spans="6:12" x14ac:dyDescent="0.3">
      <c r="F859" s="37">
        <f t="shared" si="80"/>
        <v>0.85700000000000065</v>
      </c>
      <c r="G859" s="38">
        <f t="shared" si="79"/>
        <v>-0.39927361602505179</v>
      </c>
      <c r="H859" s="38">
        <f t="shared" si="81"/>
        <v>-0.17657844277010773</v>
      </c>
      <c r="I859" s="38">
        <f t="shared" si="82"/>
        <v>4.6116730484836499E-2</v>
      </c>
      <c r="J859">
        <f t="shared" si="83"/>
        <v>-0.19999999999999996</v>
      </c>
      <c r="K859">
        <f t="shared" si="84"/>
        <v>0.19999999999999996</v>
      </c>
      <c r="L859">
        <f t="shared" si="84"/>
        <v>0.60000000000000009</v>
      </c>
    </row>
    <row r="860" spans="6:12" x14ac:dyDescent="0.3">
      <c r="F860" s="37">
        <f t="shared" si="80"/>
        <v>0.85800000000000065</v>
      </c>
      <c r="G860" s="38">
        <f t="shared" si="79"/>
        <v>-0.40100870950711803</v>
      </c>
      <c r="H860" s="38">
        <f t="shared" si="81"/>
        <v>-0.17765723645220441</v>
      </c>
      <c r="I860" s="38">
        <f t="shared" si="82"/>
        <v>4.5694236602709409E-2</v>
      </c>
      <c r="J860">
        <f t="shared" si="83"/>
        <v>-0.19999999999999996</v>
      </c>
      <c r="K860">
        <f t="shared" si="84"/>
        <v>0.19999999999999996</v>
      </c>
      <c r="L860">
        <f t="shared" si="84"/>
        <v>0.60000000000000009</v>
      </c>
    </row>
    <row r="861" spans="6:12" x14ac:dyDescent="0.3">
      <c r="F861" s="37">
        <f t="shared" si="80"/>
        <v>0.85900000000000065</v>
      </c>
      <c r="G861" s="38">
        <f t="shared" si="79"/>
        <v>-0.40275677649801378</v>
      </c>
      <c r="H861" s="38">
        <f t="shared" si="81"/>
        <v>-0.17874472107470959</v>
      </c>
      <c r="I861" s="38">
        <f t="shared" si="82"/>
        <v>4.5267334348594618E-2</v>
      </c>
      <c r="J861">
        <f t="shared" si="83"/>
        <v>-0.19999999999999996</v>
      </c>
      <c r="K861">
        <f t="shared" si="84"/>
        <v>0.19999999999999996</v>
      </c>
      <c r="L861">
        <f t="shared" si="84"/>
        <v>0.60000000000000009</v>
      </c>
    </row>
    <row r="862" spans="6:12" x14ac:dyDescent="0.3">
      <c r="F862" s="37">
        <f t="shared" si="80"/>
        <v>0.86000000000000065</v>
      </c>
      <c r="G862" s="38">
        <f t="shared" si="79"/>
        <v>-0.40451800090589185</v>
      </c>
      <c r="H862" s="38">
        <f t="shared" si="81"/>
        <v>-0.17984101919795573</v>
      </c>
      <c r="I862" s="38">
        <f t="shared" si="82"/>
        <v>4.4835962509980426E-2</v>
      </c>
      <c r="J862">
        <f t="shared" si="83"/>
        <v>-0.19999999999999996</v>
      </c>
      <c r="K862">
        <f t="shared" si="84"/>
        <v>0.19999999999999996</v>
      </c>
      <c r="L862">
        <f t="shared" si="84"/>
        <v>0.60000000000000009</v>
      </c>
    </row>
    <row r="863" spans="6:12" x14ac:dyDescent="0.3">
      <c r="F863" s="37">
        <f t="shared" si="80"/>
        <v>0.86100000000000065</v>
      </c>
      <c r="G863" s="38">
        <f t="shared" si="79"/>
        <v>-0.40629257059523732</v>
      </c>
      <c r="H863" s="38">
        <f t="shared" si="81"/>
        <v>-0.18094625601990252</v>
      </c>
      <c r="I863" s="38">
        <f t="shared" si="82"/>
        <v>4.4400058555432387E-2</v>
      </c>
      <c r="J863">
        <f t="shared" si="83"/>
        <v>-0.19999999999999996</v>
      </c>
      <c r="K863">
        <f t="shared" si="84"/>
        <v>0.19999999999999996</v>
      </c>
      <c r="L863">
        <f t="shared" si="84"/>
        <v>0.60000000000000009</v>
      </c>
    </row>
    <row r="864" spans="6:12" x14ac:dyDescent="0.3">
      <c r="F864" s="37">
        <f t="shared" si="80"/>
        <v>0.86200000000000065</v>
      </c>
      <c r="G864" s="38">
        <f t="shared" si="79"/>
        <v>-0.4080806775011297</v>
      </c>
      <c r="H864" s="38">
        <f t="shared" si="81"/>
        <v>-0.18206055945231187</v>
      </c>
      <c r="I864" s="38">
        <f t="shared" si="82"/>
        <v>4.3959558596506132E-2</v>
      </c>
      <c r="J864">
        <f t="shared" si="83"/>
        <v>-0.19999999999999996</v>
      </c>
      <c r="K864">
        <f t="shared" si="84"/>
        <v>0.19999999999999996</v>
      </c>
      <c r="L864">
        <f t="shared" si="84"/>
        <v>0.60000000000000009</v>
      </c>
    </row>
    <row r="865" spans="6:12" x14ac:dyDescent="0.3">
      <c r="F865" s="37">
        <f t="shared" si="80"/>
        <v>0.86300000000000066</v>
      </c>
      <c r="G865" s="38">
        <f t="shared" si="79"/>
        <v>-0.4098825177476601</v>
      </c>
      <c r="H865" s="38">
        <f t="shared" si="81"/>
        <v>-0.18318406019969249</v>
      </c>
      <c r="I865" s="38">
        <f t="shared" si="82"/>
        <v>4.3514397348275224E-2</v>
      </c>
      <c r="J865">
        <f t="shared" si="83"/>
        <v>-0.19999999999999996</v>
      </c>
      <c r="K865">
        <f t="shared" si="84"/>
        <v>0.19999999999999996</v>
      </c>
      <c r="L865">
        <f t="shared" si="84"/>
        <v>0.60000000000000009</v>
      </c>
    </row>
    <row r="866" spans="6:12" x14ac:dyDescent="0.3">
      <c r="F866" s="37">
        <f t="shared" si="80"/>
        <v>0.86400000000000066</v>
      </c>
      <c r="G866" s="38">
        <f t="shared" si="79"/>
        <v>-0.41169829177068562</v>
      </c>
      <c r="H866" s="38">
        <f t="shared" si="81"/>
        <v>-0.1843168918411362</v>
      </c>
      <c r="I866" s="38">
        <f t="shared" si="82"/>
        <v>4.3064508088413334E-2</v>
      </c>
      <c r="J866">
        <f t="shared" si="83"/>
        <v>-0.19999999999999996</v>
      </c>
      <c r="K866">
        <f t="shared" si="84"/>
        <v>0.19999999999999996</v>
      </c>
      <c r="L866">
        <f t="shared" si="84"/>
        <v>0.60000000000000009</v>
      </c>
    </row>
    <row r="867" spans="6:12" x14ac:dyDescent="0.3">
      <c r="F867" s="37">
        <f t="shared" si="80"/>
        <v>0.86500000000000066</v>
      </c>
      <c r="G867" s="38">
        <f t="shared" si="79"/>
        <v>-0.41352820444511496</v>
      </c>
      <c r="H867" s="38">
        <f t="shared" si="81"/>
        <v>-0.18545919091517449</v>
      </c>
      <c r="I867" s="38">
        <f t="shared" si="82"/>
        <v>4.2609822614766091E-2</v>
      </c>
      <c r="J867">
        <f t="shared" si="83"/>
        <v>-0.19999999999999996</v>
      </c>
      <c r="K867">
        <f t="shared" si="84"/>
        <v>0.19999999999999996</v>
      </c>
      <c r="L867">
        <f t="shared" si="84"/>
        <v>0.60000000000000009</v>
      </c>
    </row>
    <row r="868" spans="6:12" x14ac:dyDescent="0.3">
      <c r="F868" s="37">
        <f t="shared" si="80"/>
        <v>0.86600000000000066</v>
      </c>
      <c r="G868" s="38">
        <f t="shared" si="79"/>
        <v>-0.41537246521692417</v>
      </c>
      <c r="H868" s="38">
        <f t="shared" si="81"/>
        <v>-0.18661109700778908</v>
      </c>
      <c r="I868" s="38">
        <f t="shared" si="82"/>
        <v>4.2150271201346151E-2</v>
      </c>
      <c r="J868">
        <f t="shared" si="83"/>
        <v>-0.19999999999999996</v>
      </c>
      <c r="K868">
        <f t="shared" si="84"/>
        <v>0.19999999999999996</v>
      </c>
      <c r="L868">
        <f t="shared" si="84"/>
        <v>0.60000000000000009</v>
      </c>
    </row>
    <row r="869" spans="6:12" x14ac:dyDescent="0.3">
      <c r="F869" s="37">
        <f t="shared" si="80"/>
        <v>0.86700000000000066</v>
      </c>
      <c r="G869" s="38">
        <f t="shared" si="79"/>
        <v>-0.4172312882401184</v>
      </c>
      <c r="H869" s="38">
        <f t="shared" si="81"/>
        <v>-0.1877727528437195</v>
      </c>
      <c r="I869" s="38">
        <f t="shared" si="82"/>
        <v>4.1685782552679546E-2</v>
      </c>
      <c r="J869">
        <f t="shared" si="83"/>
        <v>-0.19999999999999996</v>
      </c>
      <c r="K869">
        <f t="shared" si="84"/>
        <v>0.19999999999999996</v>
      </c>
      <c r="L869">
        <f t="shared" si="84"/>
        <v>0.60000000000000009</v>
      </c>
    </row>
    <row r="870" spans="6:12" x14ac:dyDescent="0.3">
      <c r="F870" s="37">
        <f t="shared" si="80"/>
        <v>0.86800000000000066</v>
      </c>
      <c r="G870" s="38">
        <f t="shared" si="79"/>
        <v>-0.41910489251886146</v>
      </c>
      <c r="H870" s="38">
        <f t="shared" si="81"/>
        <v>-0.18894430438121615</v>
      </c>
      <c r="I870" s="38">
        <f t="shared" si="82"/>
        <v>4.1216283756429356E-2</v>
      </c>
      <c r="J870">
        <f t="shared" si="83"/>
        <v>-0.19999999999999996</v>
      </c>
      <c r="K870">
        <f t="shared" si="84"/>
        <v>0.19999999999999996</v>
      </c>
      <c r="L870">
        <f t="shared" si="84"/>
        <v>0.60000000000000009</v>
      </c>
    </row>
    <row r="871" spans="6:12" x14ac:dyDescent="0.3">
      <c r="F871" s="37">
        <f t="shared" si="80"/>
        <v>0.86900000000000066</v>
      </c>
      <c r="G871" s="38">
        <f t="shared" si="79"/>
        <v>-0.42099350205500979</v>
      </c>
      <c r="H871" s="38">
        <f t="shared" si="81"/>
        <v>-0.19012590091039586</v>
      </c>
      <c r="I871" s="38">
        <f t="shared" si="82"/>
        <v>4.0741700234218248E-2</v>
      </c>
      <c r="J871">
        <f t="shared" si="83"/>
        <v>-0.19999999999999996</v>
      </c>
      <c r="K871">
        <f t="shared" si="84"/>
        <v>0.19999999999999996</v>
      </c>
      <c r="L871">
        <f t="shared" si="84"/>
        <v>0.60000000000000009</v>
      </c>
    </row>
    <row r="872" spans="6:12" x14ac:dyDescent="0.3">
      <c r="F872" s="37">
        <f t="shared" si="80"/>
        <v>0.87000000000000066</v>
      </c>
      <c r="G872" s="38">
        <f t="shared" si="79"/>
        <v>-0.42289734600129952</v>
      </c>
      <c r="H872" s="38">
        <f t="shared" si="81"/>
        <v>-0.19131769515536673</v>
      </c>
      <c r="I872" s="38">
        <f t="shared" si="82"/>
        <v>4.0261955690566259E-2</v>
      </c>
      <c r="J872">
        <f t="shared" si="83"/>
        <v>-0.19999999999999996</v>
      </c>
      <c r="K872">
        <f t="shared" si="84"/>
        <v>0.19999999999999996</v>
      </c>
      <c r="L872">
        <f t="shared" si="84"/>
        <v>0.60000000000000009</v>
      </c>
    </row>
    <row r="873" spans="6:12" x14ac:dyDescent="0.3">
      <c r="F873" s="37">
        <f t="shared" si="80"/>
        <v>0.87100000000000066</v>
      </c>
      <c r="G873" s="38">
        <f t="shared" si="79"/>
        <v>-0.42481665882044795</v>
      </c>
      <c r="H873" s="38">
        <f t="shared" si="81"/>
        <v>-0.19251984338029526</v>
      </c>
      <c r="I873" s="38">
        <f t="shared" si="82"/>
        <v>3.9776972059857446E-2</v>
      </c>
      <c r="J873">
        <f t="shared" si="83"/>
        <v>-0.19999999999999996</v>
      </c>
      <c r="K873">
        <f t="shared" si="84"/>
        <v>0.19999999999999996</v>
      </c>
      <c r="L873">
        <f t="shared" si="84"/>
        <v>0.60000000000000009</v>
      </c>
    </row>
    <row r="874" spans="6:12" x14ac:dyDescent="0.3">
      <c r="F874" s="37">
        <f t="shared" si="80"/>
        <v>0.87200000000000066</v>
      </c>
      <c r="G874" s="38">
        <f t="shared" si="79"/>
        <v>-0.4267516804504457</v>
      </c>
      <c r="H874" s="38">
        <f t="shared" si="81"/>
        <v>-0.19373250549960164</v>
      </c>
      <c r="I874" s="38">
        <f t="shared" si="82"/>
        <v>3.9286669451242567E-2</v>
      </c>
      <c r="J874">
        <f t="shared" si="83"/>
        <v>-0.19999999999999996</v>
      </c>
      <c r="K874">
        <f t="shared" si="84"/>
        <v>0.19999999999999996</v>
      </c>
      <c r="L874">
        <f t="shared" si="84"/>
        <v>0.60000000000000009</v>
      </c>
    </row>
    <row r="875" spans="6:12" x14ac:dyDescent="0.3">
      <c r="F875" s="37">
        <f t="shared" si="80"/>
        <v>0.87300000000000066</v>
      </c>
      <c r="G875" s="38">
        <f t="shared" si="79"/>
        <v>-0.42870265647633216</v>
      </c>
      <c r="H875" s="38">
        <f t="shared" si="81"/>
        <v>-0.19495584519247566</v>
      </c>
      <c r="I875" s="38">
        <f t="shared" si="82"/>
        <v>3.8790966091381024E-2</v>
      </c>
      <c r="J875">
        <f t="shared" si="83"/>
        <v>-0.19999999999999996</v>
      </c>
      <c r="K875">
        <f t="shared" si="84"/>
        <v>0.19999999999999996</v>
      </c>
      <c r="L875">
        <f t="shared" si="84"/>
        <v>0.60000000000000009</v>
      </c>
    </row>
    <row r="876" spans="6:12" x14ac:dyDescent="0.3">
      <c r="F876" s="37">
        <f t="shared" si="80"/>
        <v>0.87400000000000067</v>
      </c>
      <c r="G876" s="38">
        <f t="shared" si="79"/>
        <v>-0.43066983830875982</v>
      </c>
      <c r="H876" s="38">
        <f t="shared" si="81"/>
        <v>-0.19619003002192004</v>
      </c>
      <c r="I876" s="38">
        <f t="shared" si="82"/>
        <v>3.8289778264919833E-2</v>
      </c>
      <c r="J876">
        <f t="shared" si="83"/>
        <v>-0.19999999999999996</v>
      </c>
      <c r="K876">
        <f t="shared" si="84"/>
        <v>0.19999999999999996</v>
      </c>
      <c r="L876">
        <f t="shared" si="84"/>
        <v>0.60000000000000009</v>
      </c>
    </row>
    <row r="877" spans="6:12" x14ac:dyDescent="0.3">
      <c r="F877" s="37">
        <f t="shared" si="80"/>
        <v>0.87500000000000067</v>
      </c>
      <c r="G877" s="38">
        <f t="shared" si="79"/>
        <v>-0.43265348336967235</v>
      </c>
      <c r="H877" s="38">
        <f t="shared" si="81"/>
        <v>-0.19743523155853568</v>
      </c>
      <c r="I877" s="38">
        <f t="shared" si="82"/>
        <v>3.7783020252601135E-2</v>
      </c>
      <c r="J877">
        <f t="shared" si="83"/>
        <v>-0.19999999999999996</v>
      </c>
      <c r="K877">
        <f t="shared" si="84"/>
        <v>0.19999999999999996</v>
      </c>
      <c r="L877">
        <f t="shared" si="84"/>
        <v>0.60000000000000009</v>
      </c>
    </row>
    <row r="878" spans="6:12" x14ac:dyDescent="0.3">
      <c r="F878" s="37">
        <f t="shared" si="80"/>
        <v>0.87600000000000067</v>
      </c>
      <c r="G878" s="38">
        <f t="shared" si="79"/>
        <v>-0.43465385528544204</v>
      </c>
      <c r="H878" s="38">
        <f t="shared" si="81"/>
        <v>-0.19869162550927946</v>
      </c>
      <c r="I878" s="38">
        <f t="shared" si="82"/>
        <v>3.727060426688325E-2</v>
      </c>
      <c r="J878">
        <f t="shared" si="83"/>
        <v>-0.19999999999999996</v>
      </c>
      <c r="K878">
        <f t="shared" si="84"/>
        <v>0.19999999999999996</v>
      </c>
      <c r="L878">
        <f t="shared" si="84"/>
        <v>0.60000000000000009</v>
      </c>
    </row>
    <row r="879" spans="6:12" x14ac:dyDescent="0.3">
      <c r="F879" s="37">
        <f t="shared" si="80"/>
        <v>0.87700000000000067</v>
      </c>
      <c r="G879" s="38">
        <f t="shared" si="79"/>
        <v>-0.43667122408782399</v>
      </c>
      <c r="H879" s="38">
        <f t="shared" si="81"/>
        <v>-0.19995939185143388</v>
      </c>
      <c r="I879" s="38">
        <f t="shared" si="82"/>
        <v>3.675244038495637E-2</v>
      </c>
      <c r="J879">
        <f t="shared" si="83"/>
        <v>-0.19999999999999996</v>
      </c>
      <c r="K879">
        <f t="shared" si="84"/>
        <v>0.19999999999999996</v>
      </c>
      <c r="L879">
        <f t="shared" si="84"/>
        <v>0.60000000000000009</v>
      </c>
    </row>
    <row r="880" spans="6:12" x14ac:dyDescent="0.3">
      <c r="F880" s="37">
        <f t="shared" si="80"/>
        <v>0.87800000000000067</v>
      </c>
      <c r="G880" s="38">
        <f t="shared" si="79"/>
        <v>-0.4387058664231156</v>
      </c>
      <c r="H880" s="38">
        <f t="shared" si="81"/>
        <v>-0.20123871497204635</v>
      </c>
      <c r="I880" s="38">
        <f t="shared" si="82"/>
        <v>3.6228436479023018E-2</v>
      </c>
      <c r="J880">
        <f t="shared" si="83"/>
        <v>-0.19999999999999996</v>
      </c>
      <c r="K880">
        <f t="shared" si="84"/>
        <v>0.19999999999999996</v>
      </c>
      <c r="L880">
        <f t="shared" si="84"/>
        <v>0.60000000000000009</v>
      </c>
    </row>
    <row r="881" spans="6:12" x14ac:dyDescent="0.3">
      <c r="F881" s="37">
        <f t="shared" si="80"/>
        <v>0.87900000000000067</v>
      </c>
      <c r="G881" s="38">
        <f t="shared" si="79"/>
        <v>-0.44075806576992105</v>
      </c>
      <c r="H881" s="38">
        <f t="shared" si="81"/>
        <v>-0.20252978381310546</v>
      </c>
      <c r="I881" s="38">
        <f t="shared" si="82"/>
        <v>3.5698498143710233E-2</v>
      </c>
      <c r="J881">
        <f t="shared" si="83"/>
        <v>-0.19999999999999996</v>
      </c>
      <c r="K881">
        <f t="shared" si="84"/>
        <v>0.19999999999999996</v>
      </c>
      <c r="L881">
        <f t="shared" si="84"/>
        <v>0.60000000000000009</v>
      </c>
    </row>
    <row r="882" spans="6:12" x14ac:dyDescent="0.3">
      <c r="F882" s="37">
        <f t="shared" si="80"/>
        <v>0.88000000000000067</v>
      </c>
      <c r="G882" s="38">
        <f t="shared" si="79"/>
        <v>-0.44282811266595445</v>
      </c>
      <c r="H882" s="38">
        <f t="shared" si="81"/>
        <v>-0.20383279202274304</v>
      </c>
      <c r="I882" s="38">
        <f t="shared" si="82"/>
        <v>3.5162528620468564E-2</v>
      </c>
      <c r="J882">
        <f t="shared" si="83"/>
        <v>-0.19999999999999996</v>
      </c>
      <c r="K882">
        <f t="shared" si="84"/>
        <v>0.19999999999999996</v>
      </c>
      <c r="L882">
        <f t="shared" si="84"/>
        <v>0.60000000000000009</v>
      </c>
    </row>
    <row r="883" spans="6:12" x14ac:dyDescent="0.3">
      <c r="F883" s="37">
        <f t="shared" si="80"/>
        <v>0.88100000000000067</v>
      </c>
      <c r="G883" s="38">
        <f t="shared" si="79"/>
        <v>-0.44491630494433143</v>
      </c>
      <c r="H883" s="38">
        <f t="shared" si="81"/>
        <v>-0.20514793811276127</v>
      </c>
      <c r="I883" s="38">
        <f t="shared" si="82"/>
        <v>3.462042871880891E-2</v>
      </c>
      <c r="J883">
        <f t="shared" si="83"/>
        <v>-0.19999999999999996</v>
      </c>
      <c r="K883">
        <f t="shared" si="84"/>
        <v>0.19999999999999996</v>
      </c>
      <c r="L883">
        <f t="shared" si="84"/>
        <v>0.60000000000000009</v>
      </c>
    </row>
    <row r="884" spans="6:12" x14ac:dyDescent="0.3">
      <c r="F884" s="37">
        <f t="shared" si="80"/>
        <v>0.88200000000000067</v>
      </c>
      <c r="G884" s="38">
        <f t="shared" si="79"/>
        <v>-0.44702294797983094</v>
      </c>
      <c r="H884" s="38">
        <f t="shared" si="81"/>
        <v>-0.20647542562280791</v>
      </c>
      <c r="I884" s="38">
        <f t="shared" si="82"/>
        <v>3.4072096734215213E-2</v>
      </c>
      <c r="J884">
        <f t="shared" si="83"/>
        <v>-0.19999999999999996</v>
      </c>
      <c r="K884">
        <f t="shared" si="84"/>
        <v>0.19999999999999996</v>
      </c>
      <c r="L884">
        <f t="shared" si="84"/>
        <v>0.60000000000000009</v>
      </c>
    </row>
    <row r="885" spans="6:12" x14ac:dyDescent="0.3">
      <c r="F885" s="37">
        <f t="shared" si="80"/>
        <v>0.88300000000000067</v>
      </c>
      <c r="G885" s="38">
        <f t="shared" si="79"/>
        <v>-0.44914835494563854</v>
      </c>
      <c r="H885" s="38">
        <f t="shared" si="81"/>
        <v>-0.20781546329153736</v>
      </c>
      <c r="I885" s="38">
        <f t="shared" si="82"/>
        <v>3.3517428362563856E-2</v>
      </c>
      <c r="J885">
        <f t="shared" si="83"/>
        <v>-0.19999999999999996</v>
      </c>
      <c r="K885">
        <f t="shared" si="84"/>
        <v>0.19999999999999996</v>
      </c>
      <c r="L885">
        <f t="shared" si="84"/>
        <v>0.60000000000000009</v>
      </c>
    </row>
    <row r="886" spans="6:12" x14ac:dyDescent="0.3">
      <c r="F886" s="37">
        <f t="shared" si="80"/>
        <v>0.88400000000000067</v>
      </c>
      <c r="G886" s="38">
        <f t="shared" si="79"/>
        <v>-0.45129284708110695</v>
      </c>
      <c r="H886" s="38">
        <f t="shared" si="81"/>
        <v>-0.20916826523511842</v>
      </c>
      <c r="I886" s="38">
        <f t="shared" si="82"/>
        <v>3.2956316610870229E-2</v>
      </c>
      <c r="J886">
        <f t="shared" si="83"/>
        <v>-0.19999999999999996</v>
      </c>
      <c r="K886">
        <f t="shared" si="84"/>
        <v>0.19999999999999996</v>
      </c>
      <c r="L886">
        <f t="shared" si="84"/>
        <v>0.60000000000000009</v>
      </c>
    </row>
    <row r="887" spans="6:12" x14ac:dyDescent="0.3">
      <c r="F887" s="37">
        <f t="shared" si="80"/>
        <v>0.88500000000000068</v>
      </c>
      <c r="G887" s="38">
        <f t="shared" si="79"/>
        <v>-0.45345675397110974</v>
      </c>
      <c r="H887" s="38">
        <f t="shared" si="81"/>
        <v>-0.21053405113346926</v>
      </c>
      <c r="I887" s="38">
        <f t="shared" si="82"/>
        <v>3.2388651704171351E-2</v>
      </c>
      <c r="J887">
        <f t="shared" si="83"/>
        <v>-0.19999999999999996</v>
      </c>
      <c r="K887">
        <f t="shared" si="84"/>
        <v>0.19999999999999996</v>
      </c>
      <c r="L887">
        <f t="shared" si="84"/>
        <v>0.60000000000000009</v>
      </c>
    </row>
    <row r="888" spans="6:12" x14ac:dyDescent="0.3">
      <c r="F888" s="37">
        <f t="shared" si="80"/>
        <v>0.88600000000000068</v>
      </c>
      <c r="G888" s="38">
        <f t="shared" si="79"/>
        <v>-0.45564041383759407</v>
      </c>
      <c r="H888" s="38">
        <f t="shared" si="81"/>
        <v>-0.21191304642462619</v>
      </c>
      <c r="I888" s="38">
        <f t="shared" si="82"/>
        <v>3.1814320988341832E-2</v>
      </c>
      <c r="J888">
        <f t="shared" si="83"/>
        <v>-0.19999999999999996</v>
      </c>
      <c r="K888">
        <f t="shared" si="84"/>
        <v>0.19999999999999996</v>
      </c>
      <c r="L888">
        <f t="shared" si="84"/>
        <v>0.60000000000000009</v>
      </c>
    </row>
    <row r="889" spans="6:12" x14ac:dyDescent="0.3">
      <c r="F889" s="37">
        <f t="shared" si="80"/>
        <v>0.88700000000000068</v>
      </c>
      <c r="G889" s="38">
        <f t="shared" si="79"/>
        <v>-0.45784417384397708</v>
      </c>
      <c r="H889" s="38">
        <f t="shared" si="81"/>
        <v>-0.21330548250767423</v>
      </c>
      <c r="I889" s="38">
        <f t="shared" si="82"/>
        <v>3.1233208828628733E-2</v>
      </c>
      <c r="J889">
        <f t="shared" si="83"/>
        <v>-0.19999999999999996</v>
      </c>
      <c r="K889">
        <f t="shared" si="84"/>
        <v>0.19999999999999996</v>
      </c>
      <c r="L889">
        <f t="shared" si="84"/>
        <v>0.60000000000000009</v>
      </c>
    </row>
    <row r="890" spans="6:12" x14ac:dyDescent="0.3">
      <c r="F890" s="37">
        <f t="shared" si="80"/>
        <v>0.88800000000000068</v>
      </c>
      <c r="G890" s="38">
        <f t="shared" si="79"/>
        <v>-0.46006839041307246</v>
      </c>
      <c r="H890" s="38">
        <f t="shared" si="81"/>
        <v>-0.21471159695469824</v>
      </c>
      <c r="I890" s="38">
        <f t="shared" si="82"/>
        <v>3.0645196503676114E-2</v>
      </c>
      <c r="J890">
        <f t="shared" si="83"/>
        <v>-0.19999999999999996</v>
      </c>
      <c r="K890">
        <f t="shared" si="84"/>
        <v>0.19999999999999996</v>
      </c>
      <c r="L890">
        <f t="shared" si="84"/>
        <v>0.60000000000000009</v>
      </c>
    </row>
    <row r="891" spans="6:12" x14ac:dyDescent="0.3">
      <c r="F891" s="37">
        <f t="shared" si="80"/>
        <v>0.88900000000000068</v>
      </c>
      <c r="G891" s="38">
        <f t="shared" si="79"/>
        <v>-0.46231342955927363</v>
      </c>
      <c r="H891" s="38">
        <f t="shared" si="81"/>
        <v>-0.21613163373223787</v>
      </c>
      <c r="I891" s="38">
        <f t="shared" si="82"/>
        <v>3.0050162094798022E-2</v>
      </c>
      <c r="J891">
        <f t="shared" si="83"/>
        <v>-0.19999999999999996</v>
      </c>
      <c r="K891">
        <f t="shared" si="84"/>
        <v>0.19999999999999996</v>
      </c>
      <c r="L891">
        <f t="shared" si="84"/>
        <v>0.60000000000000009</v>
      </c>
    </row>
    <row r="892" spans="6:12" x14ac:dyDescent="0.3">
      <c r="F892" s="37">
        <f t="shared" si="80"/>
        <v>0.89000000000000068</v>
      </c>
      <c r="G892" s="38">
        <f t="shared" si="79"/>
        <v>-0.46457966723576888</v>
      </c>
      <c r="H892" s="38">
        <f t="shared" si="81"/>
        <v>-0.21756584343276453</v>
      </c>
      <c r="I892" s="38">
        <f t="shared" si="82"/>
        <v>2.9447980370239962E-2</v>
      </c>
      <c r="J892">
        <f t="shared" si="83"/>
        <v>-0.19999999999999996</v>
      </c>
      <c r="K892">
        <f t="shared" si="84"/>
        <v>0.19999999999999996</v>
      </c>
      <c r="L892">
        <f t="shared" si="84"/>
        <v>0.60000000000000009</v>
      </c>
    </row>
    <row r="893" spans="6:12" x14ac:dyDescent="0.3">
      <c r="F893" s="37">
        <f t="shared" si="80"/>
        <v>0.89100000000000068</v>
      </c>
      <c r="G893" s="38">
        <f t="shared" si="79"/>
        <v>-0.46686748969761144</v>
      </c>
      <c r="H893" s="38">
        <f t="shared" si="81"/>
        <v>-0.21901448351672773</v>
      </c>
      <c r="I893" s="38">
        <f t="shared" si="82"/>
        <v>2.8838522664156152E-2</v>
      </c>
      <c r="J893">
        <f t="shared" si="83"/>
        <v>-0.19999999999999996</v>
      </c>
      <c r="K893">
        <f t="shared" si="84"/>
        <v>0.19999999999999996</v>
      </c>
      <c r="L893">
        <f t="shared" si="84"/>
        <v>0.60000000000000009</v>
      </c>
    </row>
    <row r="894" spans="6:12" x14ac:dyDescent="0.3">
      <c r="F894" s="37">
        <f t="shared" si="80"/>
        <v>0.89200000000000068</v>
      </c>
      <c r="G894" s="38">
        <f t="shared" si="79"/>
        <v>-0.46917729388152218</v>
      </c>
      <c r="H894" s="38">
        <f t="shared" si="81"/>
        <v>-0.22047781856575677</v>
      </c>
      <c r="I894" s="38">
        <f t="shared" si="82"/>
        <v>2.8221656750008733E-2</v>
      </c>
      <c r="J894">
        <f t="shared" si="83"/>
        <v>-0.19999999999999996</v>
      </c>
      <c r="K894">
        <f t="shared" si="84"/>
        <v>0.19999999999999996</v>
      </c>
      <c r="L894">
        <f t="shared" si="84"/>
        <v>0.60000000000000009</v>
      </c>
    </row>
    <row r="895" spans="6:12" x14ac:dyDescent="0.3">
      <c r="F895" s="37">
        <f t="shared" si="80"/>
        <v>0.89300000000000068</v>
      </c>
      <c r="G895" s="38">
        <f t="shared" si="79"/>
        <v>-0.47150948780335711</v>
      </c>
      <c r="H895" s="38">
        <f t="shared" si="81"/>
        <v>-0.22195612054763914</v>
      </c>
      <c r="I895" s="38">
        <f t="shared" si="82"/>
        <v>2.7597246708078949E-2</v>
      </c>
      <c r="J895">
        <f t="shared" si="83"/>
        <v>-0.19999999999999996</v>
      </c>
      <c r="K895">
        <f t="shared" si="84"/>
        <v>0.19999999999999996</v>
      </c>
      <c r="L895">
        <f t="shared" si="84"/>
        <v>0.60000000000000009</v>
      </c>
    </row>
    <row r="896" spans="6:12" x14ac:dyDescent="0.3">
      <c r="F896" s="37">
        <f t="shared" si="80"/>
        <v>0.89400000000000068</v>
      </c>
      <c r="G896" s="38">
        <f t="shared" si="79"/>
        <v>-0.47386449097423766</v>
      </c>
      <c r="H896" s="38">
        <f t="shared" si="81"/>
        <v>-0.22344966909374023</v>
      </c>
      <c r="I896" s="38">
        <f t="shared" si="82"/>
        <v>2.6965152786757318E-2</v>
      </c>
      <c r="J896">
        <f t="shared" si="83"/>
        <v>-0.19999999999999996</v>
      </c>
      <c r="K896">
        <f t="shared" si="84"/>
        <v>0.19999999999999996</v>
      </c>
      <c r="L896">
        <f t="shared" si="84"/>
        <v>0.60000000000000009</v>
      </c>
    </row>
    <row r="897" spans="6:12" x14ac:dyDescent="0.3">
      <c r="F897" s="37">
        <f t="shared" si="80"/>
        <v>0.89500000000000068</v>
      </c>
      <c r="G897" s="38">
        <f t="shared" si="79"/>
        <v>-0.47624273483640228</v>
      </c>
      <c r="H897" s="38">
        <f t="shared" si="81"/>
        <v>-0.22495875178957114</v>
      </c>
      <c r="I897" s="38">
        <f t="shared" si="82"/>
        <v>2.6325231257260162E-2</v>
      </c>
      <c r="J897">
        <f t="shared" si="83"/>
        <v>-0.19999999999999996</v>
      </c>
      <c r="K897">
        <f t="shared" si="84"/>
        <v>0.19999999999999996</v>
      </c>
      <c r="L897">
        <f t="shared" si="84"/>
        <v>0.60000000000000009</v>
      </c>
    </row>
    <row r="898" spans="6:12" x14ac:dyDescent="0.3">
      <c r="F898" s="37">
        <f t="shared" si="80"/>
        <v>0.89600000000000068</v>
      </c>
      <c r="G898" s="38">
        <f t="shared" si="79"/>
        <v>-0.4786446632199145</v>
      </c>
      <c r="H898" s="38">
        <f t="shared" si="81"/>
        <v>-0.22648366447926047</v>
      </c>
      <c r="I898" s="38">
        <f t="shared" si="82"/>
        <v>2.5677334261393653E-2</v>
      </c>
      <c r="J898">
        <f t="shared" si="83"/>
        <v>-0.19999999999999996</v>
      </c>
      <c r="K898">
        <f t="shared" si="84"/>
        <v>0.19999999999999996</v>
      </c>
      <c r="L898">
        <f t="shared" si="84"/>
        <v>0.60000000000000009</v>
      </c>
    </row>
    <row r="899" spans="6:12" x14ac:dyDescent="0.3">
      <c r="F899" s="37">
        <f t="shared" si="80"/>
        <v>0.89700000000000069</v>
      </c>
      <c r="G899" s="38">
        <f t="shared" ref="G899:G962" si="85">+$B$4*LOG(1+$F899*$B$2)+(1-$B$4)*LOG(1-$F899*$B$3)</f>
        <v>-0.48107073282143331</v>
      </c>
      <c r="H899" s="38">
        <f t="shared" si="81"/>
        <v>-0.22802471158473467</v>
      </c>
      <c r="I899" s="38">
        <f t="shared" si="82"/>
        <v>2.5021309651964085E-2</v>
      </c>
      <c r="J899">
        <f t="shared" si="83"/>
        <v>-0.19999999999999996</v>
      </c>
      <c r="K899">
        <f t="shared" si="84"/>
        <v>0.19999999999999996</v>
      </c>
      <c r="L899">
        <f t="shared" si="84"/>
        <v>0.60000000000000009</v>
      </c>
    </row>
    <row r="900" spans="6:12" x14ac:dyDescent="0.3">
      <c r="F900" s="37">
        <f t="shared" ref="F900:F963" si="86">F899+0.001</f>
        <v>0.89800000000000069</v>
      </c>
      <c r="G900" s="38">
        <f t="shared" si="85"/>
        <v>-0.48352141370634161</v>
      </c>
      <c r="H900" s="38">
        <f t="shared" ref="H900:H963" si="87">+$C$4*LOG(1+$F900*$C$2)+(1-$C$4)*LOG(1-$F900*$C$3)</f>
        <v>-0.22958220644046975</v>
      </c>
      <c r="I900" s="38">
        <f t="shared" ref="I900:I963" si="88">+$D$4*LOG(1+$F900*$D$2)+(1-$D$4)*LOG(1-$F900*$D$3)</f>
        <v>2.4357000825402181E-2</v>
      </c>
      <c r="J900">
        <f t="shared" ref="J900:J963" si="89">+(B$4*B$2-(1-B$4)*B$3)/(B$2*B$3)</f>
        <v>-0.19999999999999996</v>
      </c>
      <c r="K900">
        <f t="shared" ref="K900:L963" si="90">+(C$4*C$2-(1-C$4)*C$3)/(C$2*C$3)</f>
        <v>0.19999999999999996</v>
      </c>
      <c r="L900">
        <f t="shared" si="90"/>
        <v>0.60000000000000009</v>
      </c>
    </row>
    <row r="901" spans="6:12" x14ac:dyDescent="0.3">
      <c r="F901" s="37">
        <f t="shared" si="86"/>
        <v>0.89900000000000069</v>
      </c>
      <c r="G901" s="38">
        <f t="shared" si="85"/>
        <v>-0.48599718983560913</v>
      </c>
      <c r="H901" s="38">
        <f t="shared" si="87"/>
        <v>-0.23115647164473355</v>
      </c>
      <c r="I901" s="38">
        <f t="shared" si="88"/>
        <v>2.3684246546142151E-2</v>
      </c>
      <c r="J901">
        <f t="shared" si="89"/>
        <v>-0.19999999999999996</v>
      </c>
      <c r="K901">
        <f t="shared" si="90"/>
        <v>0.19999999999999996</v>
      </c>
      <c r="L901">
        <f t="shared" si="90"/>
        <v>0.60000000000000009</v>
      </c>
    </row>
    <row r="902" spans="6:12" x14ac:dyDescent="0.3">
      <c r="F902" s="37">
        <f t="shared" si="86"/>
        <v>0.90000000000000069</v>
      </c>
      <c r="G902" s="38">
        <f t="shared" si="85"/>
        <v>-0.48849855961887012</v>
      </c>
      <c r="H902" s="38">
        <f t="shared" si="87"/>
        <v>-0.23274783942830371</v>
      </c>
      <c r="I902" s="38">
        <f t="shared" si="88"/>
        <v>2.3002880762262784E-2</v>
      </c>
      <c r="J902">
        <f t="shared" si="89"/>
        <v>-0.19999999999999996</v>
      </c>
      <c r="K902">
        <f t="shared" si="90"/>
        <v>0.19999999999999996</v>
      </c>
      <c r="L902">
        <f t="shared" si="90"/>
        <v>0.60000000000000009</v>
      </c>
    </row>
    <row r="903" spans="6:12" x14ac:dyDescent="0.3">
      <c r="F903" s="37">
        <f t="shared" si="86"/>
        <v>0.90100000000000069</v>
      </c>
      <c r="G903" s="38">
        <f t="shared" si="85"/>
        <v>-0.49102603649529464</v>
      </c>
      <c r="H903" s="38">
        <f t="shared" si="87"/>
        <v>-0.23435665204171535</v>
      </c>
      <c r="I903" s="38">
        <f t="shared" si="88"/>
        <v>2.2312732411864017E-2</v>
      </c>
      <c r="J903">
        <f t="shared" si="89"/>
        <v>-0.19999999999999996</v>
      </c>
      <c r="K903">
        <f t="shared" si="90"/>
        <v>0.19999999999999996</v>
      </c>
      <c r="L903">
        <f t="shared" si="90"/>
        <v>0.60000000000000009</v>
      </c>
    </row>
    <row r="904" spans="6:12" x14ac:dyDescent="0.3">
      <c r="F904" s="37">
        <f t="shared" si="86"/>
        <v>0.90200000000000069</v>
      </c>
      <c r="G904" s="38">
        <f t="shared" si="85"/>
        <v>-0.4935801495439468</v>
      </c>
      <c r="H904" s="38">
        <f t="shared" si="87"/>
        <v>-0.2359832621621662</v>
      </c>
      <c r="I904" s="38">
        <f t="shared" si="88"/>
        <v>2.1613625219614574E-2</v>
      </c>
      <c r="J904">
        <f t="shared" si="89"/>
        <v>-0.19999999999999996</v>
      </c>
      <c r="K904">
        <f t="shared" si="90"/>
        <v>0.19999999999999996</v>
      </c>
      <c r="L904">
        <f t="shared" si="90"/>
        <v>0.60000000000000009</v>
      </c>
    </row>
    <row r="905" spans="6:12" x14ac:dyDescent="0.3">
      <c r="F905" s="37">
        <f t="shared" si="86"/>
        <v>0.90300000000000069</v>
      </c>
      <c r="G905" s="38">
        <f t="shared" si="85"/>
        <v>-0.49616144412544672</v>
      </c>
      <c r="H905" s="38">
        <f t="shared" si="87"/>
        <v>-0.23762803332129098</v>
      </c>
      <c r="I905" s="38">
        <f t="shared" si="88"/>
        <v>2.090537748286489E-2</v>
      </c>
      <c r="J905">
        <f t="shared" si="89"/>
        <v>-0.19999999999999996</v>
      </c>
      <c r="K905">
        <f t="shared" si="90"/>
        <v>0.19999999999999996</v>
      </c>
      <c r="L905">
        <f t="shared" si="90"/>
        <v>0.60000000000000009</v>
      </c>
    </row>
    <row r="906" spans="6:12" x14ac:dyDescent="0.3">
      <c r="F906" s="37">
        <f t="shared" si="86"/>
        <v>0.90400000000000069</v>
      </c>
      <c r="G906" s="38">
        <f t="shared" si="85"/>
        <v>-0.49877048255687845</v>
      </c>
      <c r="H906" s="38">
        <f t="shared" si="87"/>
        <v>-0.23929134035510047</v>
      </c>
      <c r="I906" s="38">
        <f t="shared" si="88"/>
        <v>2.0187801846677705E-2</v>
      </c>
      <c r="J906">
        <f t="shared" si="89"/>
        <v>-0.19999999999999996</v>
      </c>
      <c r="K906">
        <f t="shared" si="90"/>
        <v>0.19999999999999996</v>
      </c>
      <c r="L906">
        <f t="shared" si="90"/>
        <v>0.60000000000000009</v>
      </c>
    </row>
    <row r="907" spans="6:12" x14ac:dyDescent="0.3">
      <c r="F907" s="37">
        <f t="shared" si="86"/>
        <v>0.90500000000000069</v>
      </c>
      <c r="G907" s="38">
        <f t="shared" si="85"/>
        <v>-0.50140784482203804</v>
      </c>
      <c r="H907" s="38">
        <f t="shared" si="87"/>
        <v>-0.24097356987747928</v>
      </c>
      <c r="I907" s="38">
        <f t="shared" si="88"/>
        <v>1.9460705067079559E-2</v>
      </c>
      <c r="J907">
        <f t="shared" si="89"/>
        <v>-0.19999999999999996</v>
      </c>
      <c r="K907">
        <f t="shared" si="90"/>
        <v>0.19999999999999996</v>
      </c>
      <c r="L907">
        <f t="shared" si="90"/>
        <v>0.60000000000000009</v>
      </c>
    </row>
    <row r="908" spans="6:12" x14ac:dyDescent="0.3">
      <c r="F908" s="37">
        <f t="shared" si="86"/>
        <v>0.90600000000000069</v>
      </c>
      <c r="G908" s="38">
        <f t="shared" si="85"/>
        <v>-0.50407412931925955</v>
      </c>
      <c r="H908" s="38">
        <f t="shared" si="87"/>
        <v>-0.24267512077873718</v>
      </c>
      <c r="I908" s="38">
        <f t="shared" si="88"/>
        <v>1.8723887761785352E-2</v>
      </c>
      <c r="J908">
        <f t="shared" si="89"/>
        <v>-0.19999999999999996</v>
      </c>
      <c r="K908">
        <f t="shared" si="90"/>
        <v>0.19999999999999996</v>
      </c>
      <c r="L908">
        <f t="shared" si="90"/>
        <v>0.60000000000000009</v>
      </c>
    </row>
    <row r="909" spans="6:12" x14ac:dyDescent="0.3">
      <c r="F909" s="37">
        <f t="shared" si="86"/>
        <v>0.90700000000000069</v>
      </c>
      <c r="G909" s="38">
        <f t="shared" si="85"/>
        <v>-0.50676995364923849</v>
      </c>
      <c r="H909" s="38">
        <f t="shared" si="87"/>
        <v>-0.24439640475082378</v>
      </c>
      <c r="I909" s="38">
        <f t="shared" si="88"/>
        <v>1.7977144147591079E-2</v>
      </c>
      <c r="J909">
        <f t="shared" si="89"/>
        <v>-0.19999999999999996</v>
      </c>
      <c r="K909">
        <f t="shared" si="90"/>
        <v>0.19999999999999996</v>
      </c>
      <c r="L909">
        <f t="shared" si="90"/>
        <v>0.60000000000000009</v>
      </c>
    </row>
    <row r="910" spans="6:12" x14ac:dyDescent="0.3">
      <c r="F910" s="37">
        <f t="shared" si="86"/>
        <v>0.9080000000000007</v>
      </c>
      <c r="G910" s="38">
        <f t="shared" si="85"/>
        <v>-0.50949595544543824</v>
      </c>
      <c r="H910" s="38">
        <f t="shared" si="87"/>
        <v>-0.24613784684093334</v>
      </c>
      <c r="I910" s="38">
        <f t="shared" si="88"/>
        <v>1.7220261763571637E-2</v>
      </c>
      <c r="J910">
        <f t="shared" si="89"/>
        <v>-0.19999999999999996</v>
      </c>
      <c r="K910">
        <f t="shared" si="90"/>
        <v>0.19999999999999996</v>
      </c>
      <c r="L910">
        <f t="shared" si="90"/>
        <v>0.60000000000000009</v>
      </c>
    </row>
    <row r="911" spans="6:12" x14ac:dyDescent="0.3">
      <c r="F911" s="37">
        <f t="shared" si="86"/>
        <v>0.9090000000000007</v>
      </c>
      <c r="G911" s="38">
        <f t="shared" si="85"/>
        <v>-0.51225279324987893</v>
      </c>
      <c r="H911" s="38">
        <f t="shared" si="87"/>
        <v>-0.24789988603536375</v>
      </c>
      <c r="I911" s="38">
        <f t="shared" si="88"/>
        <v>1.645302117915165E-2</v>
      </c>
      <c r="J911">
        <f t="shared" si="89"/>
        <v>-0.19999999999999996</v>
      </c>
      <c r="K911">
        <f t="shared" si="90"/>
        <v>0.19999999999999996</v>
      </c>
      <c r="L911">
        <f t="shared" si="90"/>
        <v>0.60000000000000009</v>
      </c>
    </row>
    <row r="912" spans="6:12" x14ac:dyDescent="0.3">
      <c r="F912" s="37">
        <f t="shared" si="86"/>
        <v>0.9100000000000007</v>
      </c>
      <c r="G912" s="38">
        <f t="shared" si="85"/>
        <v>-0.51504114743731599</v>
      </c>
      <c r="H912" s="38">
        <f t="shared" si="87"/>
        <v>-0.2496829758756349</v>
      </c>
      <c r="I912" s="38">
        <f t="shared" si="88"/>
        <v>1.5675195686046445E-2</v>
      </c>
      <c r="J912">
        <f t="shared" si="89"/>
        <v>-0.19999999999999996</v>
      </c>
      <c r="K912">
        <f t="shared" si="90"/>
        <v>0.19999999999999996</v>
      </c>
      <c r="L912">
        <f t="shared" si="90"/>
        <v>0.60000000000000009</v>
      </c>
    </row>
    <row r="913" spans="6:12" x14ac:dyDescent="0.3">
      <c r="F913" s="37">
        <f t="shared" si="86"/>
        <v>0.9110000000000007</v>
      </c>
      <c r="G913" s="38">
        <f t="shared" si="85"/>
        <v>-0.51786172119104912</v>
      </c>
      <c r="H913" s="38">
        <f t="shared" si="87"/>
        <v>-0.25148758510902841</v>
      </c>
      <c r="I913" s="38">
        <f t="shared" si="88"/>
        <v>1.4886550972992352E-2</v>
      </c>
      <c r="J913">
        <f t="shared" si="89"/>
        <v>-0.19999999999999996</v>
      </c>
      <c r="K913">
        <f t="shared" si="90"/>
        <v>0.19999999999999996</v>
      </c>
      <c r="L913">
        <f t="shared" si="90"/>
        <v>0.60000000000000009</v>
      </c>
    </row>
    <row r="914" spans="6:12" x14ac:dyDescent="0.3">
      <c r="F914" s="37">
        <f t="shared" si="86"/>
        <v>0.9120000000000007</v>
      </c>
      <c r="G914" s="38">
        <f t="shared" si="85"/>
        <v>-0.52071524153386828</v>
      </c>
      <c r="H914" s="38">
        <f t="shared" si="87"/>
        <v>-0.25331419837588509</v>
      </c>
      <c r="I914" s="38">
        <f t="shared" si="88"/>
        <v>1.4086844782098235E-2</v>
      </c>
      <c r="J914">
        <f t="shared" si="89"/>
        <v>-0.19999999999999996</v>
      </c>
      <c r="K914">
        <f t="shared" si="90"/>
        <v>0.19999999999999996</v>
      </c>
      <c r="L914">
        <f t="shared" si="90"/>
        <v>0.60000000000000009</v>
      </c>
    </row>
    <row r="915" spans="6:12" x14ac:dyDescent="0.3">
      <c r="F915" s="37">
        <f t="shared" si="86"/>
        <v>0.9130000000000007</v>
      </c>
      <c r="G915" s="38">
        <f t="shared" si="85"/>
        <v>-0.52360246041791247</v>
      </c>
      <c r="H915" s="38">
        <f t="shared" si="87"/>
        <v>-0.25516331693617633</v>
      </c>
      <c r="I915" s="38">
        <f t="shared" si="88"/>
        <v>1.3275826545559893E-2</v>
      </c>
      <c r="J915">
        <f t="shared" si="89"/>
        <v>-0.19999999999999996</v>
      </c>
      <c r="K915">
        <f t="shared" si="90"/>
        <v>0.19999999999999996</v>
      </c>
      <c r="L915">
        <f t="shared" si="90"/>
        <v>0.60000000000000009</v>
      </c>
    </row>
    <row r="916" spans="6:12" x14ac:dyDescent="0.3">
      <c r="F916" s="37">
        <f t="shared" si="86"/>
        <v>0.9140000000000007</v>
      </c>
      <c r="G916" s="38">
        <f t="shared" si="85"/>
        <v>-0.52652415587753154</v>
      </c>
      <c r="H916" s="38">
        <f t="shared" si="87"/>
        <v>-0.25703545943807943</v>
      </c>
      <c r="I916" s="38">
        <f t="shared" si="88"/>
        <v>1.2453237001372797E-2</v>
      </c>
      <c r="J916">
        <f t="shared" si="89"/>
        <v>-0.19999999999999996</v>
      </c>
      <c r="K916">
        <f t="shared" si="90"/>
        <v>0.19999999999999996</v>
      </c>
      <c r="L916">
        <f t="shared" si="90"/>
        <v>0.60000000000000009</v>
      </c>
    </row>
    <row r="917" spans="6:12" x14ac:dyDescent="0.3">
      <c r="F917" s="37">
        <f t="shared" si="86"/>
        <v>0.9150000000000007</v>
      </c>
      <c r="G917" s="38">
        <f t="shared" si="85"/>
        <v>-0.5294811332495698</v>
      </c>
      <c r="H917" s="38">
        <f t="shared" si="87"/>
        <v>-0.25893116273149935</v>
      </c>
      <c r="I917" s="38">
        <f t="shared" si="88"/>
        <v>1.1618807786571234E-2</v>
      </c>
      <c r="J917">
        <f t="shared" si="89"/>
        <v>-0.19999999999999996</v>
      </c>
      <c r="K917">
        <f t="shared" si="90"/>
        <v>0.19999999999999996</v>
      </c>
      <c r="L917">
        <f t="shared" si="90"/>
        <v>0.60000000000000009</v>
      </c>
    </row>
    <row r="918" spans="6:12" x14ac:dyDescent="0.3">
      <c r="F918" s="37">
        <f t="shared" si="86"/>
        <v>0.9160000000000007</v>
      </c>
      <c r="G918" s="38">
        <f t="shared" si="85"/>
        <v>-0.53247422646586284</v>
      </c>
      <c r="H918" s="38">
        <f t="shared" si="87"/>
        <v>-0.26085098272973328</v>
      </c>
      <c r="I918" s="38">
        <f t="shared" si="88"/>
        <v>1.0772261006396305E-2</v>
      </c>
      <c r="J918">
        <f t="shared" si="89"/>
        <v>-0.19999999999999996</v>
      </c>
      <c r="K918">
        <f t="shared" si="90"/>
        <v>0.19999999999999996</v>
      </c>
      <c r="L918">
        <f t="shared" si="90"/>
        <v>0.60000000000000009</v>
      </c>
    </row>
    <row r="919" spans="6:12" x14ac:dyDescent="0.3">
      <c r="F919" s="37">
        <f t="shared" si="86"/>
        <v>0.9170000000000007</v>
      </c>
      <c r="G919" s="38">
        <f t="shared" si="85"/>
        <v>-0.53550429942313271</v>
      </c>
      <c r="H919" s="38">
        <f t="shared" si="87"/>
        <v>-0.26279549532273427</v>
      </c>
      <c r="I919" s="38">
        <f t="shared" si="88"/>
        <v>9.9133087776643036E-3</v>
      </c>
      <c r="J919">
        <f t="shared" si="89"/>
        <v>-0.19999999999999996</v>
      </c>
      <c r="K919">
        <f t="shared" si="90"/>
        <v>0.19999999999999996</v>
      </c>
      <c r="L919">
        <f t="shared" si="90"/>
        <v>0.60000000000000009</v>
      </c>
    </row>
    <row r="920" spans="6:12" x14ac:dyDescent="0.3">
      <c r="F920" s="37">
        <f t="shared" si="86"/>
        <v>0.9180000000000007</v>
      </c>
      <c r="G920" s="38">
        <f t="shared" si="85"/>
        <v>-0.53857224743591425</v>
      </c>
      <c r="H920" s="38">
        <f t="shared" si="87"/>
        <v>-0.26476529734572785</v>
      </c>
      <c r="I920" s="38">
        <f t="shared" si="88"/>
        <v>9.0416527444585892E-3</v>
      </c>
      <c r="J920">
        <f t="shared" si="89"/>
        <v>-0.19999999999999996</v>
      </c>
      <c r="K920">
        <f t="shared" si="90"/>
        <v>0.19999999999999996</v>
      </c>
      <c r="L920">
        <f t="shared" si="90"/>
        <v>0.60000000000000009</v>
      </c>
    </row>
    <row r="921" spans="6:12" x14ac:dyDescent="0.3">
      <c r="F921" s="37">
        <f t="shared" si="86"/>
        <v>0.91900000000000071</v>
      </c>
      <c r="G921" s="38">
        <f t="shared" si="85"/>
        <v>-0.54167899877862369</v>
      </c>
      <c r="H921" s="38">
        <f t="shared" si="87"/>
        <v>-0.26676100760725863</v>
      </c>
      <c r="I921" s="38">
        <f t="shared" si="88"/>
        <v>8.1569835641066291E-3</v>
      </c>
      <c r="J921">
        <f t="shared" si="89"/>
        <v>-0.19999999999999996</v>
      </c>
      <c r="K921">
        <f t="shared" si="90"/>
        <v>0.19999999999999996</v>
      </c>
      <c r="L921">
        <f t="shared" si="90"/>
        <v>0.60000000000000009</v>
      </c>
    </row>
    <row r="922" spans="6:12" x14ac:dyDescent="0.3">
      <c r="F922" s="37">
        <f t="shared" si="86"/>
        <v>0.92000000000000071</v>
      </c>
      <c r="G922" s="38">
        <f t="shared" si="85"/>
        <v>-0.54482551632341614</v>
      </c>
      <c r="H922" s="38">
        <f t="shared" si="87"/>
        <v>-0.26878326798109425</v>
      </c>
      <c r="I922" s="38">
        <f t="shared" si="88"/>
        <v>7.2589803612278514E-3</v>
      </c>
      <c r="J922">
        <f t="shared" si="89"/>
        <v>-0.19999999999999996</v>
      </c>
      <c r="K922">
        <f t="shared" si="90"/>
        <v>0.19999999999999996</v>
      </c>
      <c r="L922">
        <f t="shared" si="90"/>
        <v>0.60000000000000009</v>
      </c>
    </row>
    <row r="923" spans="6:12" x14ac:dyDescent="0.3">
      <c r="F923" s="37">
        <f t="shared" si="86"/>
        <v>0.92100000000000071</v>
      </c>
      <c r="G923" s="38">
        <f t="shared" si="85"/>
        <v>-0.54801279928105995</v>
      </c>
      <c r="H923" s="38">
        <f t="shared" si="87"/>
        <v>-0.27083274456680867</v>
      </c>
      <c r="I923" s="38">
        <f t="shared" si="88"/>
        <v>6.3473101474426641E-3</v>
      </c>
      <c r="J923">
        <f t="shared" si="89"/>
        <v>-0.19999999999999996</v>
      </c>
      <c r="K923">
        <f t="shared" si="90"/>
        <v>0.19999999999999996</v>
      </c>
      <c r="L923">
        <f t="shared" si="90"/>
        <v>0.60000000000000009</v>
      </c>
    </row>
    <row r="924" spans="6:12" x14ac:dyDescent="0.3">
      <c r="F924" s="37">
        <f t="shared" si="86"/>
        <v>0.92200000000000071</v>
      </c>
      <c r="G924" s="38">
        <f t="shared" si="85"/>
        <v>-0.55124188505270344</v>
      </c>
      <c r="H924" s="38">
        <f t="shared" si="87"/>
        <v>-0.27291012892429345</v>
      </c>
      <c r="I924" s="38">
        <f t="shared" si="88"/>
        <v>5.421627204116708E-3</v>
      </c>
      <c r="J924">
        <f t="shared" si="89"/>
        <v>-0.19999999999999996</v>
      </c>
      <c r="K924">
        <f t="shared" si="90"/>
        <v>0.19999999999999996</v>
      </c>
      <c r="L924">
        <f t="shared" si="90"/>
        <v>0.60000000000000009</v>
      </c>
    </row>
    <row r="925" spans="6:12" x14ac:dyDescent="0.3">
      <c r="F925" s="37">
        <f t="shared" si="86"/>
        <v>0.92300000000000071</v>
      </c>
      <c r="G925" s="38">
        <f t="shared" si="85"/>
        <v>-0.55451385120112129</v>
      </c>
      <c r="H925" s="38">
        <f t="shared" si="87"/>
        <v>-0.27501613938792085</v>
      </c>
      <c r="I925" s="38">
        <f t="shared" si="88"/>
        <v>4.4815724252796341E-3</v>
      </c>
      <c r="J925">
        <f t="shared" si="89"/>
        <v>-0.19999999999999996</v>
      </c>
      <c r="K925">
        <f t="shared" si="90"/>
        <v>0.19999999999999996</v>
      </c>
      <c r="L925">
        <f t="shared" si="90"/>
        <v>0.60000000000000009</v>
      </c>
    </row>
    <row r="926" spans="6:12" x14ac:dyDescent="0.3">
      <c r="F926" s="37">
        <f t="shared" si="86"/>
        <v>0.92400000000000071</v>
      </c>
      <c r="G926" s="38">
        <f t="shared" si="85"/>
        <v>-0.55782981755080985</v>
      </c>
      <c r="H926" s="38">
        <f t="shared" si="87"/>
        <v>-0.27715152246660846</v>
      </c>
      <c r="I926" s="38">
        <f t="shared" si="88"/>
        <v>3.5267726175929881E-3</v>
      </c>
      <c r="J926">
        <f t="shared" si="89"/>
        <v>-0.19999999999999996</v>
      </c>
      <c r="K926">
        <f t="shared" si="90"/>
        <v>0.19999999999999996</v>
      </c>
      <c r="L926">
        <f t="shared" si="90"/>
        <v>0.60000000000000009</v>
      </c>
    </row>
    <row r="927" spans="6:12" x14ac:dyDescent="0.3">
      <c r="F927" s="37">
        <f t="shared" si="86"/>
        <v>0.92500000000000071</v>
      </c>
      <c r="G927" s="38">
        <f t="shared" si="85"/>
        <v>-0.56119094842717465</v>
      </c>
      <c r="H927" s="38">
        <f t="shared" si="87"/>
        <v>-0.27931705433660986</v>
      </c>
      <c r="I927" s="38">
        <f t="shared" si="88"/>
        <v>2.556839753954987E-3</v>
      </c>
      <c r="J927">
        <f t="shared" si="89"/>
        <v>-0.19999999999999996</v>
      </c>
      <c r="K927">
        <f t="shared" si="90"/>
        <v>0.19999999999999996</v>
      </c>
      <c r="L927">
        <f t="shared" si="90"/>
        <v>0.60000000000000009</v>
      </c>
    </row>
    <row r="928" spans="6:12" x14ac:dyDescent="0.3">
      <c r="F928" s="37">
        <f t="shared" si="86"/>
        <v>0.92600000000000071</v>
      </c>
      <c r="G928" s="38">
        <f t="shared" si="85"/>
        <v>-0.56459845504601036</v>
      </c>
      <c r="H928" s="38">
        <f t="shared" si="87"/>
        <v>-0.28151354243450172</v>
      </c>
      <c r="I928" s="38">
        <f t="shared" si="88"/>
        <v>1.5713701770071475E-3</v>
      </c>
      <c r="J928">
        <f t="shared" si="89"/>
        <v>-0.19999999999999996</v>
      </c>
      <c r="K928">
        <f t="shared" si="90"/>
        <v>0.19999999999999996</v>
      </c>
      <c r="L928">
        <f t="shared" si="90"/>
        <v>0.60000000000000009</v>
      </c>
    </row>
    <row r="929" spans="6:12" x14ac:dyDescent="0.3">
      <c r="F929" s="37">
        <f t="shared" si="86"/>
        <v>0.92700000000000071</v>
      </c>
      <c r="G929" s="38">
        <f t="shared" si="85"/>
        <v>-0.56805359806554767</v>
      </c>
      <c r="H929" s="38">
        <f t="shared" si="87"/>
        <v>-0.28374182715854745</v>
      </c>
      <c r="I929" s="38">
        <f t="shared" si="88"/>
        <v>5.6994374845292795E-4</v>
      </c>
      <c r="J929">
        <f t="shared" si="89"/>
        <v>-0.19999999999999996</v>
      </c>
      <c r="K929">
        <f t="shared" si="90"/>
        <v>0.19999999999999996</v>
      </c>
      <c r="L929">
        <f t="shared" si="90"/>
        <v>0.60000000000000009</v>
      </c>
    </row>
    <row r="930" spans="6:12" x14ac:dyDescent="0.3">
      <c r="F930" s="37">
        <f t="shared" si="86"/>
        <v>0.92800000000000071</v>
      </c>
      <c r="G930" s="38">
        <f t="shared" si="85"/>
        <v>-0.57155769031451675</v>
      </c>
      <c r="H930" s="38">
        <f t="shared" si="87"/>
        <v>-0.28600278368740711</v>
      </c>
      <c r="I930" s="38">
        <f t="shared" si="88"/>
        <v>-4.4787706029739138E-4</v>
      </c>
      <c r="J930">
        <f t="shared" si="89"/>
        <v>-0.19999999999999996</v>
      </c>
      <c r="K930">
        <f t="shared" si="90"/>
        <v>0.19999999999999996</v>
      </c>
      <c r="L930">
        <f t="shared" si="90"/>
        <v>0.60000000000000009</v>
      </c>
    </row>
    <row r="931" spans="6:12" x14ac:dyDescent="0.3">
      <c r="F931" s="37">
        <f t="shared" si="86"/>
        <v>0.92900000000000071</v>
      </c>
      <c r="G931" s="38">
        <f t="shared" si="85"/>
        <v>-0.57511209971100352</v>
      </c>
      <c r="H931" s="38">
        <f t="shared" si="87"/>
        <v>-0.28829732392604079</v>
      </c>
      <c r="I931" s="38">
        <f t="shared" si="88"/>
        <v>-1.4825481410780106E-3</v>
      </c>
      <c r="J931">
        <f t="shared" si="89"/>
        <v>-0.19999999999999996</v>
      </c>
      <c r="K931">
        <f t="shared" si="90"/>
        <v>0.19999999999999996</v>
      </c>
      <c r="L931">
        <f t="shared" si="90"/>
        <v>0.60000000000000009</v>
      </c>
    </row>
    <row r="932" spans="6:12" x14ac:dyDescent="0.3">
      <c r="F932" s="37">
        <f t="shared" si="86"/>
        <v>0.93000000000000071</v>
      </c>
      <c r="G932" s="38">
        <f t="shared" si="85"/>
        <v>-0.57871825238833885</v>
      </c>
      <c r="H932" s="38">
        <f t="shared" si="87"/>
        <v>-0.29062639858963468</v>
      </c>
      <c r="I932" s="38">
        <f t="shared" si="88"/>
        <v>-2.5345447909303487E-3</v>
      </c>
      <c r="J932">
        <f t="shared" si="89"/>
        <v>-0.19999999999999996</v>
      </c>
      <c r="K932">
        <f t="shared" si="90"/>
        <v>0.19999999999999996</v>
      </c>
      <c r="L932">
        <f t="shared" si="90"/>
        <v>0.60000000000000009</v>
      </c>
    </row>
    <row r="933" spans="6:12" x14ac:dyDescent="0.3">
      <c r="F933" s="37">
        <f t="shared" si="86"/>
        <v>0.93100000000000072</v>
      </c>
      <c r="G933" s="38">
        <f t="shared" si="85"/>
        <v>-0.58237763604589154</v>
      </c>
      <c r="H933" s="38">
        <f t="shared" si="87"/>
        <v>-0.29299099943746276</v>
      </c>
      <c r="I933" s="38">
        <f t="shared" si="88"/>
        <v>-3.6043628290338969E-3</v>
      </c>
      <c r="J933">
        <f t="shared" si="89"/>
        <v>-0.19999999999999996</v>
      </c>
      <c r="K933">
        <f t="shared" si="90"/>
        <v>0.19999999999999996</v>
      </c>
      <c r="L933">
        <f t="shared" si="90"/>
        <v>0.60000000000000009</v>
      </c>
    </row>
    <row r="934" spans="6:12" x14ac:dyDescent="0.3">
      <c r="F934" s="37">
        <f t="shared" si="86"/>
        <v>0.93200000000000072</v>
      </c>
      <c r="G934" s="38">
        <f t="shared" si="85"/>
        <v>-0.5860918035444711</v>
      </c>
      <c r="H934" s="38">
        <f t="shared" si="87"/>
        <v>-0.29539216166982252</v>
      </c>
      <c r="I934" s="38">
        <f t="shared" si="88"/>
        <v>-4.6925197951738218E-3</v>
      </c>
      <c r="J934">
        <f t="shared" si="89"/>
        <v>-0.19999999999999996</v>
      </c>
      <c r="K934">
        <f t="shared" si="90"/>
        <v>0.19999999999999996</v>
      </c>
      <c r="L934">
        <f t="shared" si="90"/>
        <v>0.60000000000000009</v>
      </c>
    </row>
    <row r="935" spans="6:12" x14ac:dyDescent="0.3">
      <c r="F935" s="37">
        <f t="shared" si="86"/>
        <v>0.93300000000000072</v>
      </c>
      <c r="G935" s="38">
        <f t="shared" si="85"/>
        <v>-0.58986237676808562</v>
      </c>
      <c r="H935" s="38">
        <f t="shared" si="87"/>
        <v>-0.29783096650253937</v>
      </c>
      <c r="I935" s="38">
        <f t="shared" si="88"/>
        <v>-5.7995562369930476E-3</v>
      </c>
      <c r="J935">
        <f t="shared" si="89"/>
        <v>-0.19999999999999996</v>
      </c>
      <c r="K935">
        <f t="shared" si="90"/>
        <v>0.19999999999999996</v>
      </c>
      <c r="L935">
        <f t="shared" si="90"/>
        <v>0.60000000000000009</v>
      </c>
    </row>
    <row r="936" spans="6:12" x14ac:dyDescent="0.3">
      <c r="F936" s="37">
        <f t="shared" si="86"/>
        <v>0.93400000000000072</v>
      </c>
      <c r="G936" s="38">
        <f t="shared" si="85"/>
        <v>-0.59369105077608841</v>
      </c>
      <c r="H936" s="38">
        <f t="shared" si="87"/>
        <v>-0.30030854393506468</v>
      </c>
      <c r="I936" s="38">
        <f t="shared" si="88"/>
        <v>-6.9260370940407434E-3</v>
      </c>
      <c r="J936">
        <f t="shared" si="89"/>
        <v>-0.19999999999999996</v>
      </c>
      <c r="K936">
        <f t="shared" si="90"/>
        <v>0.19999999999999996</v>
      </c>
      <c r="L936">
        <f t="shared" si="90"/>
        <v>0.60000000000000009</v>
      </c>
    </row>
    <row r="937" spans="6:12" x14ac:dyDescent="0.3">
      <c r="F937" s="37">
        <f t="shared" si="86"/>
        <v>0.93500000000000072</v>
      </c>
      <c r="G937" s="38">
        <f t="shared" si="85"/>
        <v>-0.59757959827231732</v>
      </c>
      <c r="H937" s="38">
        <f t="shared" si="87"/>
        <v>-0.3028260757299015</v>
      </c>
      <c r="I937" s="38">
        <f t="shared" si="88"/>
        <v>-8.0725531874854817E-3</v>
      </c>
      <c r="J937">
        <f t="shared" si="89"/>
        <v>-0.19999999999999996</v>
      </c>
      <c r="K937">
        <f t="shared" si="90"/>
        <v>0.19999999999999996</v>
      </c>
      <c r="L937">
        <f t="shared" si="90"/>
        <v>0.60000000000000009</v>
      </c>
    </row>
    <row r="938" spans="6:12" x14ac:dyDescent="0.3">
      <c r="F938" s="37">
        <f t="shared" si="86"/>
        <v>0.93600000000000072</v>
      </c>
      <c r="G938" s="38">
        <f t="shared" si="85"/>
        <v>-0.6015298744207207</v>
      </c>
      <c r="H938" s="38">
        <f t="shared" si="87"/>
        <v>-0.30538479862302215</v>
      </c>
      <c r="I938" s="38">
        <f t="shared" si="88"/>
        <v>-9.2397228253234265E-3</v>
      </c>
      <c r="J938">
        <f t="shared" si="89"/>
        <v>-0.19999999999999996</v>
      </c>
      <c r="K938">
        <f t="shared" si="90"/>
        <v>0.19999999999999996</v>
      </c>
      <c r="L938">
        <f t="shared" si="90"/>
        <v>0.60000000000000009</v>
      </c>
    </row>
    <row r="939" spans="6:12" x14ac:dyDescent="0.3">
      <c r="F939" s="37">
        <f t="shared" si="86"/>
        <v>0.93700000000000072</v>
      </c>
      <c r="G939" s="38">
        <f t="shared" si="85"/>
        <v>-0.60554382204020951</v>
      </c>
      <c r="H939" s="38">
        <f t="shared" si="87"/>
        <v>-0.30798600778710272</v>
      </c>
      <c r="I939" s="38">
        <f t="shared" si="88"/>
        <v>-1.0428193533995822E-2</v>
      </c>
      <c r="J939">
        <f t="shared" si="89"/>
        <v>-0.19999999999999996</v>
      </c>
      <c r="K939">
        <f t="shared" si="90"/>
        <v>0.19999999999999996</v>
      </c>
      <c r="L939">
        <f t="shared" si="90"/>
        <v>0.60000000000000009</v>
      </c>
    </row>
    <row r="940" spans="6:12" x14ac:dyDescent="0.3">
      <c r="F940" s="37">
        <f t="shared" si="86"/>
        <v>0.93800000000000072</v>
      </c>
      <c r="G940" s="38">
        <f t="shared" si="85"/>
        <v>-0.60962347721515209</v>
      </c>
      <c r="H940" s="38">
        <f t="shared" si="87"/>
        <v>-0.31063106057185252</v>
      </c>
      <c r="I940" s="38">
        <f t="shared" si="88"/>
        <v>-1.163864392855285E-2</v>
      </c>
      <c r="J940">
        <f t="shared" si="89"/>
        <v>-0.19999999999999996</v>
      </c>
      <c r="K940">
        <f t="shared" si="90"/>
        <v>0.19999999999999996</v>
      </c>
      <c r="L940">
        <f t="shared" si="90"/>
        <v>0.60000000000000009</v>
      </c>
    </row>
    <row r="941" spans="6:12" x14ac:dyDescent="0.3">
      <c r="F941" s="37">
        <f t="shared" si="86"/>
        <v>0.93900000000000072</v>
      </c>
      <c r="G941" s="38">
        <f t="shared" si="85"/>
        <v>-0.6137709753620606</v>
      </c>
      <c r="H941" s="38">
        <f t="shared" si="87"/>
        <v>-0.31332138054847203</v>
      </c>
      <c r="I941" s="38">
        <f t="shared" si="88"/>
        <v>-1.2871785734883123E-2</v>
      </c>
      <c r="J941">
        <f t="shared" si="89"/>
        <v>-0.19999999999999996</v>
      </c>
      <c r="K941">
        <f t="shared" si="90"/>
        <v>0.19999999999999996</v>
      </c>
      <c r="L941">
        <f t="shared" si="90"/>
        <v>0.60000000000000009</v>
      </c>
    </row>
    <row r="942" spans="6:12" x14ac:dyDescent="0.3">
      <c r="F942" s="37">
        <f t="shared" si="86"/>
        <v>0.94000000000000072</v>
      </c>
      <c r="G942" s="38">
        <f t="shared" si="85"/>
        <v>-0.61798855779772643</v>
      </c>
      <c r="H942" s="38">
        <f t="shared" si="87"/>
        <v>-0.31605846188840891</v>
      </c>
      <c r="I942" s="38">
        <f t="shared" si="88"/>
        <v>-1.4128365979091284E-2</v>
      </c>
      <c r="J942">
        <f t="shared" si="89"/>
        <v>-0.19999999999999996</v>
      </c>
      <c r="K942">
        <f t="shared" si="90"/>
        <v>0.19999999999999996</v>
      </c>
      <c r="L942">
        <f t="shared" si="90"/>
        <v>0.60000000000000009</v>
      </c>
    </row>
    <row r="943" spans="6:12" x14ac:dyDescent="0.3">
      <c r="F943" s="37">
        <f t="shared" si="86"/>
        <v>0.94100000000000072</v>
      </c>
      <c r="G943" s="38">
        <f t="shared" si="85"/>
        <v>-0.62227857885937143</v>
      </c>
      <c r="H943" s="38">
        <f t="shared" si="87"/>
        <v>-0.31884387411012666</v>
      </c>
      <c r="I943" s="38">
        <f t="shared" si="88"/>
        <v>-1.5409169360881741E-2</v>
      </c>
      <c r="J943">
        <f t="shared" si="89"/>
        <v>-0.19999999999999996</v>
      </c>
      <c r="K943">
        <f t="shared" si="90"/>
        <v>0.19999999999999996</v>
      </c>
      <c r="L943">
        <f t="shared" si="90"/>
        <v>0.60000000000000009</v>
      </c>
    </row>
    <row r="944" spans="6:12" x14ac:dyDescent="0.3">
      <c r="F944" s="37">
        <f t="shared" si="86"/>
        <v>0.94200000000000073</v>
      </c>
      <c r="G944" s="38">
        <f t="shared" si="85"/>
        <v>-0.62664351363344639</v>
      </c>
      <c r="H944" s="38">
        <f t="shared" si="87"/>
        <v>-0.32167926723163565</v>
      </c>
      <c r="I944" s="38">
        <f t="shared" si="88"/>
        <v>-1.6715020829824623E-2</v>
      </c>
      <c r="J944">
        <f t="shared" si="89"/>
        <v>-0.19999999999999996</v>
      </c>
      <c r="K944">
        <f t="shared" si="90"/>
        <v>0.19999999999999996</v>
      </c>
      <c r="L944">
        <f t="shared" si="90"/>
        <v>0.60000000000000009</v>
      </c>
    </row>
    <row r="945" spans="6:12" x14ac:dyDescent="0.3">
      <c r="F945" s="37">
        <f t="shared" si="86"/>
        <v>0.94300000000000073</v>
      </c>
      <c r="G945" s="38">
        <f t="shared" si="85"/>
        <v>-0.63108596635659531</v>
      </c>
      <c r="H945" s="38">
        <f t="shared" si="87"/>
        <v>-0.32456637737113603</v>
      </c>
      <c r="I945" s="38">
        <f t="shared" si="88"/>
        <v>-1.8046788385676582E-2</v>
      </c>
      <c r="J945">
        <f t="shared" si="89"/>
        <v>-0.19999999999999996</v>
      </c>
      <c r="K945">
        <f t="shared" si="90"/>
        <v>0.19999999999999996</v>
      </c>
      <c r="L945">
        <f t="shared" si="90"/>
        <v>0.60000000000000009</v>
      </c>
    </row>
    <row r="946" spans="6:12" x14ac:dyDescent="0.3">
      <c r="F946" s="37">
        <f t="shared" si="86"/>
        <v>0.94400000000000073</v>
      </c>
      <c r="G946" s="38">
        <f t="shared" si="85"/>
        <v>-0.63560867956018074</v>
      </c>
      <c r="H946" s="38">
        <f t="shared" si="87"/>
        <v>-0.32750703284336857</v>
      </c>
      <c r="I946" s="38">
        <f t="shared" si="88"/>
        <v>-1.9405386126556262E-2</v>
      </c>
      <c r="J946">
        <f t="shared" si="89"/>
        <v>-0.19999999999999996</v>
      </c>
      <c r="K946">
        <f t="shared" si="90"/>
        <v>0.19999999999999996</v>
      </c>
      <c r="L946">
        <f t="shared" si="90"/>
        <v>0.60000000000000009</v>
      </c>
    </row>
    <row r="947" spans="6:12" x14ac:dyDescent="0.3">
      <c r="F947" s="37">
        <f t="shared" si="86"/>
        <v>0.94500000000000073</v>
      </c>
      <c r="G947" s="38">
        <f t="shared" si="85"/>
        <v>-0.64021454403876632</v>
      </c>
      <c r="H947" s="38">
        <f t="shared" si="87"/>
        <v>-0.33050316080526881</v>
      </c>
      <c r="I947" s="38">
        <f t="shared" si="88"/>
        <v>-2.079177757177092E-2</v>
      </c>
      <c r="J947">
        <f t="shared" si="89"/>
        <v>-0.19999999999999996</v>
      </c>
      <c r="K947">
        <f t="shared" si="90"/>
        <v>0.19999999999999996</v>
      </c>
      <c r="L947">
        <f t="shared" si="90"/>
        <v>0.60000000000000009</v>
      </c>
    </row>
    <row r="948" spans="6:12" x14ac:dyDescent="0.3">
      <c r="F948" s="37">
        <f t="shared" si="86"/>
        <v>0.94600000000000073</v>
      </c>
      <c r="G948" s="38">
        <f t="shared" si="85"/>
        <v>-0.64490660973328906</v>
      </c>
      <c r="H948" s="38">
        <f t="shared" si="87"/>
        <v>-0.33355679451141507</v>
      </c>
      <c r="I948" s="38">
        <f t="shared" si="88"/>
        <v>-2.2206979289540824E-2</v>
      </c>
      <c r="J948">
        <f t="shared" si="89"/>
        <v>-0.19999999999999996</v>
      </c>
      <c r="K948">
        <f t="shared" si="90"/>
        <v>0.19999999999999996</v>
      </c>
      <c r="L948">
        <f t="shared" si="90"/>
        <v>0.60000000000000009</v>
      </c>
    </row>
    <row r="949" spans="6:12" x14ac:dyDescent="0.3">
      <c r="F949" s="37">
        <f t="shared" si="86"/>
        <v>0.94700000000000073</v>
      </c>
      <c r="G949" s="38">
        <f t="shared" si="85"/>
        <v>-0.64968809763151736</v>
      </c>
      <c r="H949" s="38">
        <f t="shared" si="87"/>
        <v>-0.33667008124766773</v>
      </c>
      <c r="I949" s="38">
        <f t="shared" si="88"/>
        <v>-2.3652064863817823E-2</v>
      </c>
      <c r="J949">
        <f t="shared" si="89"/>
        <v>-0.19999999999999996</v>
      </c>
      <c r="K949">
        <f t="shared" si="90"/>
        <v>0.19999999999999996</v>
      </c>
      <c r="L949">
        <f t="shared" si="90"/>
        <v>0.60000000000000009</v>
      </c>
    </row>
    <row r="950" spans="6:12" x14ac:dyDescent="0.3">
      <c r="F950" s="37">
        <f t="shared" si="86"/>
        <v>0.94800000000000073</v>
      </c>
      <c r="G950" s="38">
        <f t="shared" si="85"/>
        <v>-0.65456241280208549</v>
      </c>
      <c r="H950" s="38">
        <f t="shared" si="87"/>
        <v>-0.33984529102052463</v>
      </c>
      <c r="I950" s="38">
        <f t="shared" si="88"/>
        <v>-2.5128169238963771E-2</v>
      </c>
      <c r="J950">
        <f t="shared" si="89"/>
        <v>-0.19999999999999996</v>
      </c>
      <c r="K950">
        <f t="shared" si="90"/>
        <v>0.19999999999999996</v>
      </c>
      <c r="L950">
        <f t="shared" si="90"/>
        <v>0.60000000000000009</v>
      </c>
    </row>
    <row r="951" spans="6:12" x14ac:dyDescent="0.3">
      <c r="F951" s="37">
        <f t="shared" si="86"/>
        <v>0.94900000000000073</v>
      </c>
      <c r="G951" s="38">
        <f t="shared" si="85"/>
        <v>-0.65953315869419327</v>
      </c>
      <c r="H951" s="38">
        <f t="shared" si="87"/>
        <v>-0.34308482609025509</v>
      </c>
      <c r="I951" s="38">
        <f t="shared" si="88"/>
        <v>-2.6636493486316637E-2</v>
      </c>
      <c r="J951">
        <f t="shared" si="89"/>
        <v>-0.19999999999999996</v>
      </c>
      <c r="K951">
        <f t="shared" si="90"/>
        <v>0.19999999999999996</v>
      </c>
      <c r="L951">
        <f t="shared" si="90"/>
        <v>0.60000000000000009</v>
      </c>
    </row>
    <row r="952" spans="6:12" x14ac:dyDescent="0.3">
      <c r="F952" s="37">
        <f t="shared" si="86"/>
        <v>0.95000000000000073</v>
      </c>
      <c r="G952" s="38">
        <f t="shared" si="85"/>
        <v>-0.66460415285338514</v>
      </c>
      <c r="H952" s="38">
        <f t="shared" si="87"/>
        <v>-0.34639123144808415</v>
      </c>
      <c r="I952" s="38">
        <f t="shared" si="88"/>
        <v>-2.8178310042782956E-2</v>
      </c>
      <c r="J952">
        <f t="shared" si="89"/>
        <v>-0.19999999999999996</v>
      </c>
      <c r="K952">
        <f t="shared" si="90"/>
        <v>0.19999999999999996</v>
      </c>
      <c r="L952">
        <f t="shared" si="90"/>
        <v>0.60000000000000009</v>
      </c>
    </row>
    <row r="953" spans="6:12" x14ac:dyDescent="0.3">
      <c r="F953" s="37">
        <f t="shared" si="86"/>
        <v>0.95100000000000073</v>
      </c>
      <c r="G953" s="38">
        <f t="shared" si="85"/>
        <v>-0.66977944422508839</v>
      </c>
      <c r="H953" s="38">
        <f t="shared" si="87"/>
        <v>-0.34976720635188618</v>
      </c>
      <c r="I953" s="38">
        <f t="shared" si="88"/>
        <v>-2.9754968478683919E-2</v>
      </c>
      <c r="J953">
        <f t="shared" si="89"/>
        <v>-0.19999999999999996</v>
      </c>
      <c r="K953">
        <f t="shared" si="90"/>
        <v>0.19999999999999996</v>
      </c>
      <c r="L953">
        <f t="shared" si="90"/>
        <v>0.60000000000000009</v>
      </c>
    </row>
    <row r="954" spans="6:12" x14ac:dyDescent="0.3">
      <c r="F954" s="37">
        <f t="shared" si="86"/>
        <v>0.95200000000000073</v>
      </c>
      <c r="G954" s="38">
        <f t="shared" si="85"/>
        <v>-0.67506333224238235</v>
      </c>
      <c r="H954" s="38">
        <f t="shared" si="87"/>
        <v>-0.35321561705136395</v>
      </c>
      <c r="I954" s="38">
        <f t="shared" si="88"/>
        <v>-3.1367901860345299E-2</v>
      </c>
      <c r="J954">
        <f t="shared" si="89"/>
        <v>-0.19999999999999996</v>
      </c>
      <c r="K954">
        <f t="shared" si="90"/>
        <v>0.19999999999999996</v>
      </c>
      <c r="L954">
        <f t="shared" si="90"/>
        <v>0.60000000000000009</v>
      </c>
    </row>
    <row r="955" spans="6:12" x14ac:dyDescent="0.3">
      <c r="F955" s="37">
        <f t="shared" si="86"/>
        <v>0.95300000000000074</v>
      </c>
      <c r="G955" s="38">
        <f t="shared" si="85"/>
        <v>-0.68046038792343178</v>
      </c>
      <c r="H955" s="38">
        <f t="shared" si="87"/>
        <v>-0.35673951085300304</v>
      </c>
      <c r="I955" s="38">
        <f t="shared" si="88"/>
        <v>-3.3018633782574192E-2</v>
      </c>
      <c r="J955">
        <f t="shared" si="89"/>
        <v>-0.19999999999999996</v>
      </c>
      <c r="K955">
        <f t="shared" si="90"/>
        <v>0.19999999999999996</v>
      </c>
      <c r="L955">
        <f t="shared" si="90"/>
        <v>0.60000000000000009</v>
      </c>
    </row>
    <row r="956" spans="6:12" x14ac:dyDescent="0.3">
      <c r="F956" s="37">
        <f t="shared" si="86"/>
        <v>0.95400000000000074</v>
      </c>
      <c r="G956" s="38">
        <f t="shared" si="85"/>
        <v>-0.68597547723795782</v>
      </c>
      <c r="H956" s="38">
        <f t="shared" si="87"/>
        <v>-0.36034213169772056</v>
      </c>
      <c r="I956" s="38">
        <f t="shared" si="88"/>
        <v>-3.4708786157482935E-2</v>
      </c>
      <c r="J956">
        <f t="shared" si="89"/>
        <v>-0.19999999999999996</v>
      </c>
      <c r="K956">
        <f t="shared" si="90"/>
        <v>0.19999999999999996</v>
      </c>
      <c r="L956">
        <f t="shared" si="90"/>
        <v>0.60000000000000009</v>
      </c>
    </row>
    <row r="957" spans="6:12" x14ac:dyDescent="0.3">
      <c r="F957" s="37">
        <f t="shared" si="86"/>
        <v>0.95500000000000074</v>
      </c>
      <c r="G957" s="38">
        <f t="shared" si="85"/>
        <v>-0.69161378704204368</v>
      </c>
      <c r="H957" s="38">
        <f t="shared" si="87"/>
        <v>-0.36402693745073389</v>
      </c>
      <c r="I957" s="38">
        <f t="shared" si="88"/>
        <v>-3.6440087859424014E-2</v>
      </c>
      <c r="J957">
        <f t="shared" si="89"/>
        <v>-0.19999999999999996</v>
      </c>
      <c r="K957">
        <f t="shared" si="90"/>
        <v>0.19999999999999996</v>
      </c>
      <c r="L957">
        <f t="shared" si="90"/>
        <v>0.60000000000000009</v>
      </c>
    </row>
    <row r="958" spans="6:12" x14ac:dyDescent="0.3">
      <c r="F958" s="37">
        <f t="shared" si="86"/>
        <v>0.95600000000000074</v>
      </c>
      <c r="G958" s="38">
        <f t="shared" si="85"/>
        <v>-0.69738085392765869</v>
      </c>
      <c r="H958" s="38">
        <f t="shared" si="87"/>
        <v>-0.36779761913457831</v>
      </c>
      <c r="I958" s="38">
        <f t="shared" si="88"/>
        <v>-3.8214384341497626E-2</v>
      </c>
      <c r="J958">
        <f t="shared" si="89"/>
        <v>-0.19999999999999996</v>
      </c>
      <c r="K958">
        <f t="shared" si="90"/>
        <v>0.19999999999999996</v>
      </c>
      <c r="L958">
        <f t="shared" si="90"/>
        <v>0.60000000000000009</v>
      </c>
    </row>
    <row r="959" spans="6:12" x14ac:dyDescent="0.3">
      <c r="F959" s="37">
        <f t="shared" si="86"/>
        <v>0.95700000000000074</v>
      </c>
      <c r="G959" s="38">
        <f t="shared" si="85"/>
        <v>-0.70328259638905199</v>
      </c>
      <c r="H959" s="38">
        <f t="shared" si="87"/>
        <v>-0.37165812237336759</v>
      </c>
      <c r="I959" s="38">
        <f t="shared" si="88"/>
        <v>-4.0033648357683083E-2</v>
      </c>
      <c r="J959">
        <f t="shared" si="89"/>
        <v>-0.19999999999999996</v>
      </c>
      <c r="K959">
        <f t="shared" si="90"/>
        <v>0.19999999999999996</v>
      </c>
      <c r="L959">
        <f t="shared" si="90"/>
        <v>0.60000000000000009</v>
      </c>
    </row>
    <row r="960" spans="6:12" x14ac:dyDescent="0.3">
      <c r="F960" s="37">
        <f t="shared" si="86"/>
        <v>0.95800000000000074</v>
      </c>
      <c r="G960" s="38">
        <f t="shared" si="85"/>
        <v>-0.70932535077441661</v>
      </c>
      <c r="H960" s="38">
        <f t="shared" si="87"/>
        <v>-0.37561267136057142</v>
      </c>
      <c r="I960" s="38">
        <f t="shared" si="88"/>
        <v>-4.1899991946726084E-2</v>
      </c>
      <c r="J960">
        <f t="shared" si="89"/>
        <v>-0.19999999999999996</v>
      </c>
      <c r="K960">
        <f t="shared" si="90"/>
        <v>0.19999999999999996</v>
      </c>
      <c r="L960">
        <f t="shared" si="90"/>
        <v>0.60000000000000009</v>
      </c>
    </row>
    <row r="961" spans="6:12" x14ac:dyDescent="0.3">
      <c r="F961" s="37">
        <f t="shared" si="86"/>
        <v>0.95900000000000074</v>
      </c>
      <c r="G961" s="38">
        <f t="shared" si="85"/>
        <v>-0.71551591157026873</v>
      </c>
      <c r="H961" s="38">
        <f t="shared" si="87"/>
        <v>-0.37966579571526704</v>
      </c>
      <c r="I961" s="38">
        <f t="shared" si="88"/>
        <v>-4.3815679860265216E-2</v>
      </c>
      <c r="J961">
        <f t="shared" si="89"/>
        <v>-0.19999999999999996</v>
      </c>
      <c r="K961">
        <f t="shared" si="90"/>
        <v>0.19999999999999996</v>
      </c>
      <c r="L961">
        <f t="shared" si="90"/>
        <v>0.60000000000000009</v>
      </c>
    </row>
    <row r="962" spans="6:12" x14ac:dyDescent="0.3">
      <c r="F962" s="37">
        <f t="shared" si="86"/>
        <v>0.96000000000000074</v>
      </c>
      <c r="G962" s="38">
        <f t="shared" si="85"/>
        <v>-0.72186157666063688</v>
      </c>
      <c r="H962" s="38">
        <f t="shared" si="87"/>
        <v>-0.38382236065493258</v>
      </c>
      <c r="I962" s="38">
        <f t="shared" si="88"/>
        <v>-4.5783144649228058E-2</v>
      </c>
      <c r="J962">
        <f t="shared" si="89"/>
        <v>-0.19999999999999996</v>
      </c>
      <c r="K962">
        <f t="shared" si="90"/>
        <v>0.19999999999999996</v>
      </c>
      <c r="L962">
        <f t="shared" si="90"/>
        <v>0.60000000000000009</v>
      </c>
    </row>
    <row r="963" spans="6:12" x14ac:dyDescent="0.3">
      <c r="F963" s="37">
        <f t="shared" si="86"/>
        <v>0.96100000000000074</v>
      </c>
      <c r="G963" s="38">
        <f t="shared" ref="G963:G1002" si="91">+$B$4*LOG(1+$F963*$B$2)+(1-$B$4)*LOG(1-$F963*$B$3)</f>
        <v>-0.72837019831699179</v>
      </c>
      <c r="H963" s="38">
        <f t="shared" si="87"/>
        <v>-0.38808760098873307</v>
      </c>
      <c r="I963" s="38">
        <f t="shared" si="88"/>
        <v>-4.7805003660474382E-2</v>
      </c>
      <c r="J963">
        <f t="shared" si="89"/>
        <v>-0.19999999999999996</v>
      </c>
      <c r="K963">
        <f t="shared" si="90"/>
        <v>0.19999999999999996</v>
      </c>
      <c r="L963">
        <f t="shared" si="90"/>
        <v>0.60000000000000009</v>
      </c>
    </row>
    <row r="964" spans="6:12" x14ac:dyDescent="0.3">
      <c r="F964" s="37">
        <f t="shared" ref="F964:F1002" si="92">F963+0.001</f>
        <v>0.96200000000000074</v>
      </c>
      <c r="G964" s="38">
        <f t="shared" si="91"/>
        <v>-0.73505024081234693</v>
      </c>
      <c r="H964" s="38">
        <f t="shared" ref="H964:H1002" si="93">+$C$4*LOG(1+$F964*$C$2)+(1-$C$4)*LOG(1-$F964*$C$3)</f>
        <v>-0.39246715952692152</v>
      </c>
      <c r="I964" s="38">
        <f t="shared" ref="I964:I1002" si="94">+$D$4*LOG(1+$F964*$D$2)+(1-$D$4)*LOG(1-$F964*$D$3)</f>
        <v>-4.9884078241495711E-2</v>
      </c>
      <c r="J964">
        <f t="shared" ref="J964:J1002" si="95">+(B$4*B$2-(1-B$4)*B$3)/(B$2*B$3)</f>
        <v>-0.19999999999999996</v>
      </c>
      <c r="K964">
        <f t="shared" ref="K964:L1002" si="96">+(C$4*C$2-(1-C$4)*C$3)/(C$2*C$3)</f>
        <v>0.19999999999999996</v>
      </c>
      <c r="L964">
        <f t="shared" si="96"/>
        <v>0.60000000000000009</v>
      </c>
    </row>
    <row r="965" spans="6:12" x14ac:dyDescent="0.3">
      <c r="F965" s="37">
        <f t="shared" si="92"/>
        <v>0.96300000000000074</v>
      </c>
      <c r="G965" s="38">
        <f t="shared" si="91"/>
        <v>-0.7419108457198057</v>
      </c>
      <c r="H965" s="38">
        <f t="shared" si="93"/>
        <v>-0.39696713061320166</v>
      </c>
      <c r="I965" s="38">
        <f t="shared" si="94"/>
        <v>-5.2023415506597559E-2</v>
      </c>
      <c r="J965">
        <f t="shared" si="95"/>
        <v>-0.19999999999999996</v>
      </c>
      <c r="K965">
        <f t="shared" si="96"/>
        <v>0.19999999999999996</v>
      </c>
      <c r="L965">
        <f t="shared" si="96"/>
        <v>0.60000000000000009</v>
      </c>
    </row>
    <row r="966" spans="6:12" x14ac:dyDescent="0.3">
      <c r="F966" s="37">
        <f t="shared" si="92"/>
        <v>0.96400000000000075</v>
      </c>
      <c r="G966" s="38">
        <f t="shared" si="91"/>
        <v>-0.7489619061592605</v>
      </c>
      <c r="H966" s="38">
        <f t="shared" si="93"/>
        <v>-0.40159410962253006</v>
      </c>
      <c r="I966" s="38">
        <f t="shared" si="94"/>
        <v>-5.4226313085799394E-2</v>
      </c>
      <c r="J966">
        <f t="shared" si="95"/>
        <v>-0.19999999999999996</v>
      </c>
      <c r="K966">
        <f t="shared" si="96"/>
        <v>0.19999999999999996</v>
      </c>
      <c r="L966">
        <f t="shared" si="96"/>
        <v>0.60000000000000009</v>
      </c>
    </row>
    <row r="967" spans="6:12" x14ac:dyDescent="0.3">
      <c r="F967" s="37">
        <f t="shared" si="92"/>
        <v>0.96500000000000075</v>
      </c>
      <c r="G967" s="38">
        <f t="shared" si="91"/>
        <v>-0.75621415150526183</v>
      </c>
      <c r="H967" s="38">
        <f t="shared" si="93"/>
        <v>-0.40635524943302614</v>
      </c>
      <c r="I967" s="38">
        <f t="shared" si="94"/>
        <v>-5.6496347360790095E-2</v>
      </c>
      <c r="J967">
        <f t="shared" si="95"/>
        <v>-0.19999999999999996</v>
      </c>
      <c r="K967">
        <f t="shared" si="96"/>
        <v>0.19999999999999996</v>
      </c>
      <c r="L967">
        <f t="shared" si="96"/>
        <v>0.60000000000000009</v>
      </c>
    </row>
    <row r="968" spans="6:12" x14ac:dyDescent="0.3">
      <c r="F968" s="37">
        <f t="shared" si="92"/>
        <v>0.96600000000000075</v>
      </c>
      <c r="G968" s="38">
        <f t="shared" si="91"/>
        <v>-0.76367924437620582</v>
      </c>
      <c r="H968" s="38">
        <f t="shared" si="93"/>
        <v>-0.41125832508543159</v>
      </c>
      <c r="I968" s="38">
        <f t="shared" si="94"/>
        <v>-5.8837405794657266E-2</v>
      </c>
      <c r="J968">
        <f t="shared" si="95"/>
        <v>-0.19999999999999996</v>
      </c>
      <c r="K968">
        <f t="shared" si="96"/>
        <v>0.19999999999999996</v>
      </c>
      <c r="L968">
        <f t="shared" si="96"/>
        <v>0.60000000000000009</v>
      </c>
    </row>
    <row r="969" spans="6:12" x14ac:dyDescent="0.3">
      <c r="F969" s="37">
        <f t="shared" si="92"/>
        <v>0.96700000000000075</v>
      </c>
      <c r="G969" s="38">
        <f t="shared" si="91"/>
        <v>-0.77136989210553875</v>
      </c>
      <c r="H969" s="38">
        <f t="shared" si="93"/>
        <v>-0.41631180809724688</v>
      </c>
      <c r="I969" s="38">
        <f t="shared" si="94"/>
        <v>-6.1253724088954908E-2</v>
      </c>
      <c r="J969">
        <f t="shared" si="95"/>
        <v>-0.19999999999999996</v>
      </c>
      <c r="K969">
        <f t="shared" si="96"/>
        <v>0.19999999999999996</v>
      </c>
      <c r="L969">
        <f t="shared" si="96"/>
        <v>0.60000000000000009</v>
      </c>
    </row>
    <row r="970" spans="6:12" x14ac:dyDescent="0.3">
      <c r="F970" s="37">
        <f t="shared" si="92"/>
        <v>0.96800000000000075</v>
      </c>
      <c r="G970" s="38">
        <f t="shared" si="91"/>
        <v>-0.77929997536993334</v>
      </c>
      <c r="H970" s="38">
        <f t="shared" si="93"/>
        <v>-0.42152495221484793</v>
      </c>
      <c r="I970" s="38">
        <f t="shared" si="94"/>
        <v>-6.3749929059762456E-2</v>
      </c>
      <c r="J970">
        <f t="shared" si="95"/>
        <v>-0.19999999999999996</v>
      </c>
      <c r="K970">
        <f t="shared" si="96"/>
        <v>0.19999999999999996</v>
      </c>
      <c r="L970">
        <f t="shared" si="96"/>
        <v>0.60000000000000009</v>
      </c>
    </row>
    <row r="971" spans="6:12" x14ac:dyDescent="0.3">
      <c r="F971" s="37">
        <f t="shared" si="92"/>
        <v>0.96900000000000075</v>
      </c>
      <c r="G971" s="38">
        <f t="shared" si="91"/>
        <v>-0.78748469724419523</v>
      </c>
      <c r="H971" s="38">
        <f t="shared" si="93"/>
        <v>-0.42690789278342411</v>
      </c>
      <c r="I971" s="38">
        <f t="shared" si="94"/>
        <v>-6.6331088322652748E-2</v>
      </c>
      <c r="J971">
        <f t="shared" si="95"/>
        <v>-0.19999999999999996</v>
      </c>
      <c r="K971">
        <f t="shared" si="96"/>
        <v>0.19999999999999996</v>
      </c>
      <c r="L971">
        <f t="shared" si="96"/>
        <v>0.60000000000000009</v>
      </c>
    </row>
    <row r="972" spans="6:12" x14ac:dyDescent="0.3">
      <c r="F972" s="37">
        <f t="shared" si="92"/>
        <v>0.97000000000000075</v>
      </c>
      <c r="G972" s="38">
        <f t="shared" si="91"/>
        <v>-0.79594075670357189</v>
      </c>
      <c r="H972" s="38">
        <f t="shared" si="93"/>
        <v>-0.43247176241518359</v>
      </c>
      <c r="I972" s="38">
        <f t="shared" si="94"/>
        <v>-6.9002768126795178E-2</v>
      </c>
      <c r="J972">
        <f t="shared" si="95"/>
        <v>-0.19999999999999996</v>
      </c>
      <c r="K972">
        <f t="shared" si="96"/>
        <v>0.19999999999999996</v>
      </c>
      <c r="L972">
        <f t="shared" si="96"/>
        <v>0.60000000000000009</v>
      </c>
    </row>
    <row r="973" spans="6:12" x14ac:dyDescent="0.3">
      <c r="F973" s="37">
        <f t="shared" si="92"/>
        <v>0.97100000000000075</v>
      </c>
      <c r="G973" s="38">
        <f t="shared" si="91"/>
        <v>-0.80468655154885571</v>
      </c>
      <c r="H973" s="38">
        <f t="shared" si="93"/>
        <v>-0.43822882627275611</v>
      </c>
      <c r="I973" s="38">
        <f t="shared" si="94"/>
        <v>-7.177110099665629E-2</v>
      </c>
      <c r="J973">
        <f t="shared" si="95"/>
        <v>-0.19999999999999996</v>
      </c>
      <c r="K973">
        <f t="shared" si="96"/>
        <v>0.19999999999999996</v>
      </c>
      <c r="L973">
        <f t="shared" si="96"/>
        <v>0.60000000000000009</v>
      </c>
    </row>
    <row r="974" spans="6:12" x14ac:dyDescent="0.3">
      <c r="F974" s="37">
        <f t="shared" si="92"/>
        <v>0.97200000000000075</v>
      </c>
      <c r="G974" s="38">
        <f t="shared" si="91"/>
        <v>-0.8137424169525983</v>
      </c>
      <c r="H974" s="38">
        <f t="shared" si="93"/>
        <v>-0.44419264110000145</v>
      </c>
      <c r="I974" s="38">
        <f t="shared" si="94"/>
        <v>-7.464286524740435E-2</v>
      </c>
      <c r="J974">
        <f t="shared" si="95"/>
        <v>-0.19999999999999996</v>
      </c>
      <c r="K974">
        <f t="shared" si="96"/>
        <v>0.19999999999999996</v>
      </c>
      <c r="L974">
        <f t="shared" si="96"/>
        <v>0.60000000000000009</v>
      </c>
    </row>
    <row r="975" spans="6:12" x14ac:dyDescent="0.3">
      <c r="F975" s="37">
        <f t="shared" si="92"/>
        <v>0.97300000000000075</v>
      </c>
      <c r="G975" s="38">
        <f t="shared" si="91"/>
        <v>-0.82313090740373829</v>
      </c>
      <c r="H975" s="38">
        <f t="shared" si="93"/>
        <v>-0.45037824318509523</v>
      </c>
      <c r="I975" s="38">
        <f t="shared" si="94"/>
        <v>-7.7625578966451808E-2</v>
      </c>
      <c r="J975">
        <f t="shared" si="95"/>
        <v>-0.19999999999999996</v>
      </c>
      <c r="K975">
        <f t="shared" si="96"/>
        <v>0.19999999999999996</v>
      </c>
      <c r="L975">
        <f t="shared" si="96"/>
        <v>0.60000000000000009</v>
      </c>
    </row>
    <row r="976" spans="6:12" x14ac:dyDescent="0.3">
      <c r="F976" s="37">
        <f t="shared" si="92"/>
        <v>0.97400000000000075</v>
      </c>
      <c r="G976" s="38">
        <f t="shared" si="91"/>
        <v>-0.83287713188406953</v>
      </c>
      <c r="H976" s="38">
        <f t="shared" si="93"/>
        <v>-0.45680237181150707</v>
      </c>
      <c r="I976" s="38">
        <f t="shared" si="94"/>
        <v>-8.072761173894441E-2</v>
      </c>
      <c r="J976">
        <f t="shared" si="95"/>
        <v>-0.19999999999999996</v>
      </c>
      <c r="K976">
        <f t="shared" si="96"/>
        <v>0.19999999999999996</v>
      </c>
      <c r="L976">
        <f t="shared" si="96"/>
        <v>0.60000000000000009</v>
      </c>
    </row>
    <row r="977" spans="6:12" x14ac:dyDescent="0.3">
      <c r="F977" s="37">
        <f t="shared" si="92"/>
        <v>0.97500000000000075</v>
      </c>
      <c r="G977" s="38">
        <f t="shared" si="91"/>
        <v>-0.84300915481179362</v>
      </c>
      <c r="H977" s="38">
        <f t="shared" si="93"/>
        <v>-0.46348373655370279</v>
      </c>
      <c r="I977" s="38">
        <f t="shared" si="94"/>
        <v>-8.3958318295611706E-2</v>
      </c>
      <c r="J977">
        <f t="shared" si="95"/>
        <v>-0.19999999999999996</v>
      </c>
      <c r="K977">
        <f t="shared" si="96"/>
        <v>0.19999999999999996</v>
      </c>
      <c r="L977">
        <f t="shared" si="96"/>
        <v>0.60000000000000009</v>
      </c>
    </row>
    <row r="978" spans="6:12" x14ac:dyDescent="0.3">
      <c r="F978" s="37">
        <f t="shared" si="92"/>
        <v>0.97600000000000076</v>
      </c>
      <c r="G978" s="38">
        <f t="shared" si="91"/>
        <v>-0.85355847887240077</v>
      </c>
      <c r="H978" s="38">
        <f t="shared" si="93"/>
        <v>-0.4704433391643974</v>
      </c>
      <c r="I978" s="38">
        <f t="shared" si="94"/>
        <v>-8.7328199456393862E-2</v>
      </c>
      <c r="J978">
        <f t="shared" si="95"/>
        <v>-0.19999999999999996</v>
      </c>
      <c r="K978">
        <f t="shared" si="96"/>
        <v>0.19999999999999996</v>
      </c>
      <c r="L978">
        <f t="shared" si="96"/>
        <v>0.60000000000000009</v>
      </c>
    </row>
    <row r="979" spans="6:12" x14ac:dyDescent="0.3">
      <c r="F979" s="37">
        <f t="shared" si="92"/>
        <v>0.97700000000000076</v>
      </c>
      <c r="G979" s="38">
        <f t="shared" si="91"/>
        <v>-0.8645606306639837</v>
      </c>
      <c r="H979" s="38">
        <f t="shared" si="93"/>
        <v>-0.4777048640047652</v>
      </c>
      <c r="I979" s="38">
        <f t="shared" si="94"/>
        <v>-9.084909734554622E-2</v>
      </c>
      <c r="J979">
        <f t="shared" si="95"/>
        <v>-0.19999999999999996</v>
      </c>
      <c r="K979">
        <f t="shared" si="96"/>
        <v>0.19999999999999996</v>
      </c>
      <c r="L979">
        <f t="shared" si="96"/>
        <v>0.60000000000000009</v>
      </c>
    </row>
    <row r="980" spans="6:12" x14ac:dyDescent="0.3">
      <c r="F980" s="37">
        <f t="shared" si="92"/>
        <v>0.97800000000000076</v>
      </c>
      <c r="G980" s="38">
        <f t="shared" si="91"/>
        <v>-0.87605587660222095</v>
      </c>
      <c r="H980" s="38">
        <f t="shared" si="93"/>
        <v>-0.48529515531442702</v>
      </c>
      <c r="I980" s="38">
        <f t="shared" si="94"/>
        <v>-9.4534434026633085E-2</v>
      </c>
      <c r="J980">
        <f t="shared" si="95"/>
        <v>-0.19999999999999996</v>
      </c>
      <c r="K980">
        <f t="shared" si="96"/>
        <v>0.19999999999999996</v>
      </c>
      <c r="L980">
        <f t="shared" si="96"/>
        <v>0.60000000000000009</v>
      </c>
    </row>
    <row r="981" spans="6:12" x14ac:dyDescent="0.3">
      <c r="F981" s="37">
        <f t="shared" si="92"/>
        <v>0.97900000000000076</v>
      </c>
      <c r="G981" s="38">
        <f t="shared" si="91"/>
        <v>-0.88809010547709932</v>
      </c>
      <c r="H981" s="38">
        <f t="shared" si="93"/>
        <v>-0.49324480558260075</v>
      </c>
      <c r="I981" s="38">
        <f t="shared" si="94"/>
        <v>-9.8399505688102074E-2</v>
      </c>
      <c r="J981">
        <f t="shared" si="95"/>
        <v>-0.19999999999999996</v>
      </c>
      <c r="K981">
        <f t="shared" si="96"/>
        <v>0.19999999999999996</v>
      </c>
      <c r="L981">
        <f t="shared" si="96"/>
        <v>0.60000000000000009</v>
      </c>
    </row>
    <row r="982" spans="6:12" x14ac:dyDescent="0.3">
      <c r="F982" s="37">
        <f t="shared" si="92"/>
        <v>0.98000000000000076</v>
      </c>
      <c r="G982" s="38">
        <f t="shared" si="91"/>
        <v>-0.9007159264970086</v>
      </c>
      <c r="H982" s="38">
        <f t="shared" si="93"/>
        <v>-0.50158888757749542</v>
      </c>
      <c r="I982" s="38">
        <f t="shared" si="94"/>
        <v>-0.10246184865798194</v>
      </c>
      <c r="J982">
        <f t="shared" si="95"/>
        <v>-0.19999999999999996</v>
      </c>
      <c r="K982">
        <f t="shared" si="96"/>
        <v>0.19999999999999996</v>
      </c>
      <c r="L982">
        <f t="shared" si="96"/>
        <v>0.60000000000000009</v>
      </c>
    </row>
    <row r="983" spans="6:12" x14ac:dyDescent="0.3">
      <c r="F983" s="37">
        <f t="shared" si="92"/>
        <v>0.98100000000000076</v>
      </c>
      <c r="G983" s="38">
        <f t="shared" si="91"/>
        <v>-0.91399404921289407</v>
      </c>
      <c r="H983" s="38">
        <f t="shared" si="93"/>
        <v>-0.51036787429574704</v>
      </c>
      <c r="I983" s="38">
        <f t="shared" si="94"/>
        <v>-0.10674169937859979</v>
      </c>
      <c r="J983">
        <f t="shared" si="95"/>
        <v>-0.19999999999999996</v>
      </c>
      <c r="K983">
        <f t="shared" si="96"/>
        <v>0.19999999999999996</v>
      </c>
      <c r="L983">
        <f t="shared" si="96"/>
        <v>0.60000000000000009</v>
      </c>
    </row>
    <row r="984" spans="6:12" x14ac:dyDescent="0.3">
      <c r="F984" s="37">
        <f t="shared" si="92"/>
        <v>0.98200000000000076</v>
      </c>
      <c r="G984" s="38">
        <f t="shared" si="91"/>
        <v>-0.92799503687832463</v>
      </c>
      <c r="H984" s="38">
        <f t="shared" si="93"/>
        <v>-0.5196288078691309</v>
      </c>
      <c r="I984" s="38">
        <f t="shared" si="94"/>
        <v>-0.11126257885993701</v>
      </c>
      <c r="J984">
        <f t="shared" si="95"/>
        <v>-0.19999999999999996</v>
      </c>
      <c r="K984">
        <f t="shared" si="96"/>
        <v>0.19999999999999996</v>
      </c>
      <c r="L984">
        <f t="shared" si="96"/>
        <v>0.60000000000000009</v>
      </c>
    </row>
    <row r="985" spans="6:12" x14ac:dyDescent="0.3">
      <c r="F985" s="37">
        <f t="shared" si="92"/>
        <v>0.98300000000000076</v>
      </c>
      <c r="G985" s="38">
        <f t="shared" si="91"/>
        <v>-0.94280156149092609</v>
      </c>
      <c r="H985" s="38">
        <f t="shared" si="93"/>
        <v>-0.52942680292551647</v>
      </c>
      <c r="I985" s="38">
        <f t="shared" si="94"/>
        <v>-0.11605204436010674</v>
      </c>
      <c r="J985">
        <f t="shared" si="95"/>
        <v>-0.19999999999999996</v>
      </c>
      <c r="K985">
        <f t="shared" si="96"/>
        <v>0.19999999999999996</v>
      </c>
      <c r="L985">
        <f t="shared" si="96"/>
        <v>0.60000000000000009</v>
      </c>
    </row>
    <row r="986" spans="6:12" x14ac:dyDescent="0.3">
      <c r="F986" s="37">
        <f t="shared" si="92"/>
        <v>0.98400000000000076</v>
      </c>
      <c r="G986" s="38">
        <f t="shared" si="91"/>
        <v>-0.95851134327919352</v>
      </c>
      <c r="H986" s="38">
        <f t="shared" si="93"/>
        <v>-0.53982700624674229</v>
      </c>
      <c r="I986" s="38">
        <f t="shared" si="94"/>
        <v>-0.12114266921429107</v>
      </c>
      <c r="J986">
        <f t="shared" si="95"/>
        <v>-0.19999999999999996</v>
      </c>
      <c r="K986">
        <f t="shared" si="96"/>
        <v>0.19999999999999996</v>
      </c>
      <c r="L986">
        <f t="shared" si="96"/>
        <v>0.60000000000000009</v>
      </c>
    </row>
    <row r="987" spans="6:12" x14ac:dyDescent="0.3">
      <c r="F987" s="37">
        <f t="shared" si="92"/>
        <v>0.98500000000000076</v>
      </c>
      <c r="G987" s="38">
        <f t="shared" si="91"/>
        <v>-0.97524104012695079</v>
      </c>
      <c r="H987" s="38">
        <f t="shared" si="93"/>
        <v>-0.55090718971825603</v>
      </c>
      <c r="I987" s="38">
        <f t="shared" si="94"/>
        <v>-0.12657333930956086</v>
      </c>
      <c r="J987">
        <f t="shared" si="95"/>
        <v>-0.19999999999999996</v>
      </c>
      <c r="K987">
        <f t="shared" si="96"/>
        <v>0.19999999999999996</v>
      </c>
      <c r="L987">
        <f t="shared" si="96"/>
        <v>0.60000000000000009</v>
      </c>
    </row>
    <row r="988" spans="6:12" x14ac:dyDescent="0.3">
      <c r="F988" s="37">
        <f t="shared" si="92"/>
        <v>0.98600000000000076</v>
      </c>
      <c r="G988" s="38">
        <f t="shared" si="91"/>
        <v>-0.99313148092932635</v>
      </c>
      <c r="H988" s="38">
        <f t="shared" si="93"/>
        <v>-0.56276123923309695</v>
      </c>
      <c r="I988" s="38">
        <f t="shared" si="94"/>
        <v>-0.13239099753686709</v>
      </c>
      <c r="J988">
        <f t="shared" si="95"/>
        <v>-0.19999999999999996</v>
      </c>
      <c r="K988">
        <f t="shared" si="96"/>
        <v>0.19999999999999996</v>
      </c>
      <c r="L988">
        <f t="shared" si="96"/>
        <v>0.60000000000000009</v>
      </c>
    </row>
    <row r="989" spans="6:12" x14ac:dyDescent="0.3">
      <c r="F989" s="37">
        <f t="shared" si="92"/>
        <v>0.98700000000000077</v>
      </c>
      <c r="G989" s="38">
        <f t="shared" si="91"/>
        <v>-1.0123548417719872</v>
      </c>
      <c r="H989" s="38">
        <f t="shared" si="93"/>
        <v>-0.5755039388113864</v>
      </c>
      <c r="I989" s="38">
        <f t="shared" si="94"/>
        <v>-0.13865303585078539</v>
      </c>
      <c r="J989">
        <f t="shared" si="95"/>
        <v>-0.19999999999999996</v>
      </c>
      <c r="K989">
        <f t="shared" si="96"/>
        <v>0.19999999999999996</v>
      </c>
      <c r="L989">
        <f t="shared" si="96"/>
        <v>0.60000000000000009</v>
      </c>
    </row>
    <row r="990" spans="6:12" x14ac:dyDescent="0.3">
      <c r="F990" s="37">
        <f t="shared" si="92"/>
        <v>0.98800000000000077</v>
      </c>
      <c r="G990" s="38">
        <f t="shared" si="91"/>
        <v>-1.0331247003469237</v>
      </c>
      <c r="H990" s="38">
        <f t="shared" si="93"/>
        <v>-0.58927767354418437</v>
      </c>
      <c r="I990" s="38">
        <f t="shared" si="94"/>
        <v>-0.14543064674144474</v>
      </c>
      <c r="J990">
        <f t="shared" si="95"/>
        <v>-0.19999999999999996</v>
      </c>
      <c r="K990">
        <f t="shared" si="96"/>
        <v>0.19999999999999996</v>
      </c>
      <c r="L990">
        <f t="shared" si="96"/>
        <v>0.60000000000000009</v>
      </c>
    </row>
    <row r="991" spans="6:12" x14ac:dyDescent="0.3">
      <c r="F991" s="37">
        <f t="shared" si="92"/>
        <v>0.98900000000000077</v>
      </c>
      <c r="G991" s="38">
        <f t="shared" si="91"/>
        <v>-1.0557104756553088</v>
      </c>
      <c r="H991" s="38">
        <f t="shared" si="93"/>
        <v>-0.60426205606206074</v>
      </c>
      <c r="I991" s="38">
        <f t="shared" si="94"/>
        <v>-0.15281363646881235</v>
      </c>
      <c r="J991">
        <f t="shared" si="95"/>
        <v>-0.19999999999999996</v>
      </c>
      <c r="K991">
        <f t="shared" si="96"/>
        <v>0.19999999999999996</v>
      </c>
      <c r="L991">
        <f t="shared" si="96"/>
        <v>0.60000000000000009</v>
      </c>
    </row>
    <row r="992" spans="6:12" x14ac:dyDescent="0.3">
      <c r="F992" s="37">
        <f t="shared" si="92"/>
        <v>0.99000000000000077</v>
      </c>
      <c r="G992" s="38">
        <f t="shared" si="91"/>
        <v>-1.0804587694361372</v>
      </c>
      <c r="H992" s="38">
        <f t="shared" si="93"/>
        <v>-0.62068815415418932</v>
      </c>
      <c r="I992" s="38">
        <f t="shared" si="94"/>
        <v>-0.16091753887224111</v>
      </c>
      <c r="J992">
        <f t="shared" si="95"/>
        <v>-0.19999999999999996</v>
      </c>
      <c r="K992">
        <f t="shared" si="96"/>
        <v>0.19999999999999996</v>
      </c>
      <c r="L992">
        <f t="shared" si="96"/>
        <v>0.60000000000000009</v>
      </c>
    </row>
    <row r="993" spans="6:12" x14ac:dyDescent="0.3">
      <c r="F993" s="37">
        <f t="shared" si="92"/>
        <v>0.99100000000000077</v>
      </c>
      <c r="G993" s="38">
        <f t="shared" si="91"/>
        <v>-1.1078259903254633</v>
      </c>
      <c r="H993" s="38">
        <f t="shared" si="93"/>
        <v>-0.63886024020783916</v>
      </c>
      <c r="I993" s="38">
        <f t="shared" si="94"/>
        <v>-0.16989449009021459</v>
      </c>
      <c r="J993">
        <f t="shared" si="95"/>
        <v>-0.19999999999999996</v>
      </c>
      <c r="K993">
        <f t="shared" si="96"/>
        <v>0.19999999999999996</v>
      </c>
      <c r="L993">
        <f t="shared" si="96"/>
        <v>0.60000000000000009</v>
      </c>
    </row>
    <row r="994" spans="6:12" x14ac:dyDescent="0.3">
      <c r="F994" s="37">
        <f t="shared" si="92"/>
        <v>0.99200000000000077</v>
      </c>
      <c r="G994" s="38">
        <f t="shared" si="91"/>
        <v>-1.1384302741697869</v>
      </c>
      <c r="H994" s="38">
        <f t="shared" si="93"/>
        <v>-0.6591904047506314</v>
      </c>
      <c r="I994" s="38">
        <f t="shared" si="94"/>
        <v>-0.17995053533147554</v>
      </c>
      <c r="J994">
        <f t="shared" si="95"/>
        <v>-0.19999999999999996</v>
      </c>
      <c r="K994">
        <f t="shared" si="96"/>
        <v>0.19999999999999996</v>
      </c>
      <c r="L994">
        <f t="shared" si="96"/>
        <v>0.60000000000000009</v>
      </c>
    </row>
    <row r="995" spans="6:12" x14ac:dyDescent="0.3">
      <c r="F995" s="37">
        <f t="shared" si="92"/>
        <v>0.99300000000000077</v>
      </c>
      <c r="G995" s="38">
        <f t="shared" si="91"/>
        <v>-1.1731382565112796</v>
      </c>
      <c r="H995" s="38">
        <f t="shared" si="93"/>
        <v>-0.68225640477402383</v>
      </c>
      <c r="I995" s="38">
        <f t="shared" si="94"/>
        <v>-0.19137455303676787</v>
      </c>
      <c r="J995">
        <f t="shared" si="95"/>
        <v>-0.19999999999999996</v>
      </c>
      <c r="K995">
        <f t="shared" si="96"/>
        <v>0.19999999999999996</v>
      </c>
      <c r="L995">
        <f t="shared" si="96"/>
        <v>0.60000000000000009</v>
      </c>
    </row>
    <row r="996" spans="6:12" x14ac:dyDescent="0.3">
      <c r="F996" s="37">
        <f t="shared" si="92"/>
        <v>0.99400000000000077</v>
      </c>
      <c r="G996" s="38">
        <f t="shared" si="91"/>
        <v>-1.2132191881795924</v>
      </c>
      <c r="H996" s="38">
        <f t="shared" si="93"/>
        <v>-0.70890440746118266</v>
      </c>
      <c r="I996" s="38">
        <f t="shared" si="94"/>
        <v>-0.20458962674277267</v>
      </c>
      <c r="J996">
        <f t="shared" si="95"/>
        <v>-0.19999999999999996</v>
      </c>
      <c r="K996">
        <f t="shared" si="96"/>
        <v>0.19999999999999996</v>
      </c>
      <c r="L996">
        <f t="shared" si="96"/>
        <v>0.60000000000000009</v>
      </c>
    </row>
    <row r="997" spans="6:12" x14ac:dyDescent="0.3">
      <c r="F997" s="37">
        <f t="shared" si="92"/>
        <v>0.99500000000000077</v>
      </c>
      <c r="G997" s="38">
        <f t="shared" si="91"/>
        <v>-1.2606408373893221</v>
      </c>
      <c r="H997" s="38">
        <f t="shared" si="93"/>
        <v>-0.74044625825195909</v>
      </c>
      <c r="I997" s="38">
        <f t="shared" si="94"/>
        <v>-0.22025167911459581</v>
      </c>
      <c r="J997">
        <f t="shared" si="95"/>
        <v>-0.19999999999999996</v>
      </c>
      <c r="K997">
        <f t="shared" si="96"/>
        <v>0.19999999999999996</v>
      </c>
      <c r="L997">
        <f t="shared" si="96"/>
        <v>0.60000000000000009</v>
      </c>
    </row>
    <row r="998" spans="6:12" x14ac:dyDescent="0.3">
      <c r="F998" s="37">
        <f t="shared" si="92"/>
        <v>0.99600000000000077</v>
      </c>
      <c r="G998" s="38">
        <f t="shared" si="91"/>
        <v>-1.3186997904227318</v>
      </c>
      <c r="H998" s="38">
        <f t="shared" si="93"/>
        <v>-0.77907968129803706</v>
      </c>
      <c r="I998" s="38">
        <f t="shared" si="94"/>
        <v>-0.23945957217334218</v>
      </c>
      <c r="J998">
        <f t="shared" si="95"/>
        <v>-0.19999999999999996</v>
      </c>
      <c r="K998">
        <f t="shared" si="96"/>
        <v>0.19999999999999996</v>
      </c>
      <c r="L998">
        <f t="shared" si="96"/>
        <v>0.60000000000000009</v>
      </c>
    </row>
    <row r="999" spans="6:12" x14ac:dyDescent="0.3">
      <c r="F999" s="37">
        <f t="shared" si="92"/>
        <v>0.99700000000000077</v>
      </c>
      <c r="G999" s="38">
        <f t="shared" si="91"/>
        <v>-1.3935760212199888</v>
      </c>
      <c r="H999" s="38">
        <f t="shared" si="93"/>
        <v>-0.82892465918975822</v>
      </c>
      <c r="I999" s="38">
        <f t="shared" si="94"/>
        <v>-0.26427329715952763</v>
      </c>
      <c r="J999">
        <f t="shared" si="95"/>
        <v>-0.19999999999999996</v>
      </c>
      <c r="K999">
        <f t="shared" si="96"/>
        <v>0.19999999999999996</v>
      </c>
      <c r="L999">
        <f t="shared" si="96"/>
        <v>0.60000000000000009</v>
      </c>
    </row>
    <row r="1000" spans="6:12" x14ac:dyDescent="0.3">
      <c r="F1000" s="37">
        <f t="shared" si="92"/>
        <v>0.99800000000000078</v>
      </c>
      <c r="G1000" s="38">
        <f t="shared" si="91"/>
        <v>-1.4991438090457267</v>
      </c>
      <c r="H1000" s="38">
        <f t="shared" si="93"/>
        <v>-0.8992307114004966</v>
      </c>
      <c r="I1000" s="38">
        <f t="shared" si="94"/>
        <v>-0.29931761375526633</v>
      </c>
      <c r="J1000">
        <f t="shared" si="95"/>
        <v>-0.19999999999999996</v>
      </c>
      <c r="K1000">
        <f t="shared" si="96"/>
        <v>0.19999999999999996</v>
      </c>
      <c r="L1000">
        <f t="shared" si="96"/>
        <v>0.60000000000000009</v>
      </c>
    </row>
    <row r="1001" spans="6:12" x14ac:dyDescent="0.3">
      <c r="F1001" s="37">
        <f t="shared" si="92"/>
        <v>0.99900000000000078</v>
      </c>
      <c r="G1001" s="38">
        <f t="shared" si="91"/>
        <v>-1.6796748823529553</v>
      </c>
      <c r="H1001" s="38">
        <f t="shared" si="93"/>
        <v>-1.0195123235292647</v>
      </c>
      <c r="I1001" s="38">
        <f t="shared" si="94"/>
        <v>-0.35934976470557356</v>
      </c>
      <c r="J1001">
        <f t="shared" si="95"/>
        <v>-0.19999999999999996</v>
      </c>
      <c r="K1001">
        <f t="shared" si="96"/>
        <v>0.19999999999999996</v>
      </c>
      <c r="L1001">
        <f t="shared" si="96"/>
        <v>0.60000000000000009</v>
      </c>
    </row>
    <row r="1002" spans="6:12" x14ac:dyDescent="0.3">
      <c r="F1002" s="37">
        <f t="shared" si="92"/>
        <v>1.0000000000000007</v>
      </c>
      <c r="G1002" s="38" t="e">
        <f t="shared" si="91"/>
        <v>#NUM!</v>
      </c>
      <c r="H1002" s="38" t="e">
        <f t="shared" si="93"/>
        <v>#NUM!</v>
      </c>
      <c r="I1002" s="38" t="e">
        <f t="shared" si="94"/>
        <v>#NUM!</v>
      </c>
      <c r="J1002">
        <f t="shared" si="95"/>
        <v>-0.19999999999999996</v>
      </c>
      <c r="K1002">
        <f t="shared" si="96"/>
        <v>0.19999999999999996</v>
      </c>
      <c r="L1002">
        <f t="shared" si="96"/>
        <v>0.60000000000000009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055C2-7FEC-4CE9-8469-51FBAB274A64}">
  <sheetPr>
    <tabColor rgb="FF00B050"/>
  </sheetPr>
  <dimension ref="A1:AK1004"/>
  <sheetViews>
    <sheetView zoomScale="88" workbookViewId="0">
      <selection activeCell="Q4" sqref="Q4"/>
    </sheetView>
  </sheetViews>
  <sheetFormatPr baseColWidth="10" defaultRowHeight="14.4" x14ac:dyDescent="0.3"/>
  <cols>
    <col min="1" max="1" width="13.44140625" bestFit="1" customWidth="1"/>
    <col min="15" max="15" width="14.6640625" bestFit="1" customWidth="1"/>
    <col min="17" max="17" width="12.21875" bestFit="1" customWidth="1"/>
    <col min="19" max="19" width="14.6640625" bestFit="1" customWidth="1"/>
    <col min="21" max="21" width="12.21875" bestFit="1" customWidth="1"/>
    <col min="23" max="23" width="14.6640625" bestFit="1" customWidth="1"/>
    <col min="25" max="25" width="12.21875" bestFit="1" customWidth="1"/>
    <col min="27" max="27" width="14.6640625" bestFit="1" customWidth="1"/>
    <col min="29" max="29" width="12.21875" bestFit="1" customWidth="1"/>
    <col min="31" max="31" width="14.6640625" bestFit="1" customWidth="1"/>
    <col min="33" max="33" width="12.21875" bestFit="1" customWidth="1"/>
    <col min="35" max="35" width="14.6640625" bestFit="1" customWidth="1"/>
    <col min="37" max="37" width="12.21875" bestFit="1" customWidth="1"/>
  </cols>
  <sheetData>
    <row r="1" spans="1:37" x14ac:dyDescent="0.3">
      <c r="B1" t="s">
        <v>46</v>
      </c>
      <c r="C1" s="1" t="s">
        <v>65</v>
      </c>
      <c r="E1" s="55" t="s">
        <v>64</v>
      </c>
      <c r="F1" s="55"/>
      <c r="G1" s="55"/>
      <c r="H1" s="55"/>
      <c r="I1" s="55"/>
      <c r="J1" s="12"/>
      <c r="O1" t="s">
        <v>55</v>
      </c>
      <c r="P1">
        <v>0.25</v>
      </c>
      <c r="S1" t="s">
        <v>57</v>
      </c>
      <c r="T1">
        <v>0.5</v>
      </c>
      <c r="W1" t="s">
        <v>58</v>
      </c>
      <c r="X1">
        <v>1</v>
      </c>
      <c r="AA1" t="s">
        <v>60</v>
      </c>
      <c r="AB1">
        <v>1.5</v>
      </c>
      <c r="AE1" t="s">
        <v>61</v>
      </c>
      <c r="AF1">
        <v>2</v>
      </c>
      <c r="AI1" t="s">
        <v>62</v>
      </c>
      <c r="AJ1">
        <v>4</v>
      </c>
    </row>
    <row r="2" spans="1:37" x14ac:dyDescent="0.3">
      <c r="A2" t="s">
        <v>54</v>
      </c>
      <c r="B2" s="1">
        <v>10000</v>
      </c>
      <c r="E2" t="s">
        <v>55</v>
      </c>
      <c r="F2" s="26" t="s">
        <v>57</v>
      </c>
      <c r="G2" s="26" t="s">
        <v>63</v>
      </c>
      <c r="H2" s="27" t="s">
        <v>60</v>
      </c>
      <c r="I2" t="s">
        <v>61</v>
      </c>
      <c r="J2" t="s">
        <v>62</v>
      </c>
      <c r="L2" t="s">
        <v>53</v>
      </c>
      <c r="M2" t="s">
        <v>12</v>
      </c>
      <c r="O2" t="s">
        <v>59</v>
      </c>
      <c r="P2" t="s">
        <v>17</v>
      </c>
      <c r="Q2" t="s">
        <v>56</v>
      </c>
      <c r="S2" t="s">
        <v>59</v>
      </c>
      <c r="T2" t="s">
        <v>17</v>
      </c>
      <c r="U2" t="s">
        <v>56</v>
      </c>
      <c r="W2" t="s">
        <v>59</v>
      </c>
      <c r="X2" t="s">
        <v>17</v>
      </c>
      <c r="Y2" t="s">
        <v>56</v>
      </c>
      <c r="AA2" t="s">
        <v>59</v>
      </c>
      <c r="AB2" t="s">
        <v>17</v>
      </c>
      <c r="AC2" t="s">
        <v>56</v>
      </c>
      <c r="AE2" t="s">
        <v>59</v>
      </c>
      <c r="AF2" t="s">
        <v>17</v>
      </c>
      <c r="AG2" t="s">
        <v>56</v>
      </c>
      <c r="AI2" t="s">
        <v>59</v>
      </c>
      <c r="AJ2" t="s">
        <v>17</v>
      </c>
      <c r="AK2" t="s">
        <v>56</v>
      </c>
    </row>
    <row r="3" spans="1:37" x14ac:dyDescent="0.3">
      <c r="A3" t="s">
        <v>47</v>
      </c>
      <c r="B3" s="1">
        <v>0.02</v>
      </c>
      <c r="E3" s="34">
        <f ca="1">+Q3</f>
        <v>9950</v>
      </c>
      <c r="F3" s="34">
        <f ca="1">+U3</f>
        <v>9900</v>
      </c>
      <c r="G3" s="34">
        <f ca="1">+Y3</f>
        <v>9800</v>
      </c>
      <c r="H3" s="35">
        <f ca="1">+AC3</f>
        <v>9700</v>
      </c>
      <c r="I3" s="34">
        <f ca="1">+AG3</f>
        <v>9600</v>
      </c>
      <c r="J3" s="34">
        <f ca="1">+AK3</f>
        <v>9200</v>
      </c>
      <c r="L3">
        <v>1</v>
      </c>
      <c r="M3">
        <f ca="1">+IF(RAND()&lt;$B$4,1,-1)</f>
        <v>-1</v>
      </c>
      <c r="O3" s="31">
        <f>+$B$2</f>
        <v>10000</v>
      </c>
      <c r="P3" s="32">
        <f>+$P$1*$B$3*O3</f>
        <v>50</v>
      </c>
      <c r="Q3" s="33">
        <f ca="1">+O3+P3*$M3</f>
        <v>9950</v>
      </c>
      <c r="S3" s="31">
        <f>+$B$2</f>
        <v>10000</v>
      </c>
      <c r="T3" s="32">
        <f>+$T$1*$B$3*S3</f>
        <v>100</v>
      </c>
      <c r="U3" s="33">
        <f ca="1">+S3+T3*$M3</f>
        <v>9900</v>
      </c>
      <c r="W3" s="31">
        <f>+$B$2</f>
        <v>10000</v>
      </c>
      <c r="X3" s="32">
        <f>+X$1*$B$3*W3</f>
        <v>200</v>
      </c>
      <c r="Y3" s="33">
        <f ca="1">+W3+X3*$M3</f>
        <v>9800</v>
      </c>
      <c r="AA3" s="31">
        <f>+$B$2</f>
        <v>10000</v>
      </c>
      <c r="AB3" s="32">
        <f>+AB$1*$B$3*AA3</f>
        <v>300</v>
      </c>
      <c r="AC3" s="33">
        <f ca="1">+AA3+AB3*$M3</f>
        <v>9700</v>
      </c>
      <c r="AE3" s="31">
        <f>+$B$2</f>
        <v>10000</v>
      </c>
      <c r="AF3" s="32">
        <f>+AF$1*$B$3*AE3</f>
        <v>400</v>
      </c>
      <c r="AG3" s="33">
        <f ca="1">+AE3+AF3*$M3</f>
        <v>9600</v>
      </c>
      <c r="AI3" s="31">
        <f>+$B$2</f>
        <v>10000</v>
      </c>
      <c r="AJ3" s="32">
        <f>+AJ$1*$B$3*AI3</f>
        <v>800</v>
      </c>
      <c r="AK3" s="33">
        <f ca="1">+AI3+AJ3*$M3</f>
        <v>9200</v>
      </c>
    </row>
    <row r="4" spans="1:37" x14ac:dyDescent="0.3">
      <c r="A4" t="s">
        <v>48</v>
      </c>
      <c r="B4">
        <f>0.5+B3</f>
        <v>0.52</v>
      </c>
      <c r="E4" s="34">
        <f t="shared" ref="E4:E67" ca="1" si="0">+Q4</f>
        <v>9900.25</v>
      </c>
      <c r="F4" s="34">
        <f t="shared" ref="F4:F67" ca="1" si="1">+U4</f>
        <v>9801</v>
      </c>
      <c r="G4" s="34">
        <f t="shared" ref="G4:G67" ca="1" si="2">+Y4</f>
        <v>9604</v>
      </c>
      <c r="H4" s="35">
        <f t="shared" ref="H4:H67" ca="1" si="3">+AC4</f>
        <v>9409</v>
      </c>
      <c r="I4" s="34">
        <f t="shared" ref="I4:I67" ca="1" si="4">+AG4</f>
        <v>9216</v>
      </c>
      <c r="J4" s="34">
        <f t="shared" ref="J4:J67" ca="1" si="5">+AK4</f>
        <v>8464</v>
      </c>
      <c r="L4">
        <v>2</v>
      </c>
      <c r="M4">
        <f t="shared" ref="M4:M67" ca="1" si="6">+IF(RAND()&lt;$B$4,1,-1)</f>
        <v>-1</v>
      </c>
      <c r="O4" s="33">
        <f ca="1">+Q3</f>
        <v>9950</v>
      </c>
      <c r="P4" s="32">
        <f ca="1">+$P$1*$B$3*O4</f>
        <v>49.75</v>
      </c>
      <c r="Q4" s="33">
        <f t="shared" ref="Q4:Q67" ca="1" si="7">+O4+P4*$M4</f>
        <v>9900.25</v>
      </c>
      <c r="S4" s="31">
        <f ca="1">+U3</f>
        <v>9900</v>
      </c>
      <c r="T4" s="32">
        <f ca="1">+$T$1*$B$3*S4</f>
        <v>99</v>
      </c>
      <c r="U4" s="33">
        <f t="shared" ref="U4:U67" ca="1" si="8">+S4+T4*$M4</f>
        <v>9801</v>
      </c>
      <c r="W4" s="31">
        <f ca="1">+Y3</f>
        <v>9800</v>
      </c>
      <c r="X4" s="32">
        <f ca="1">+X$1*$B$3*W4</f>
        <v>196</v>
      </c>
      <c r="Y4" s="33">
        <f t="shared" ref="Y4:Y67" ca="1" si="9">+W4+X4*$M4</f>
        <v>9604</v>
      </c>
      <c r="AA4" s="31">
        <f ca="1">+AC3</f>
        <v>9700</v>
      </c>
      <c r="AB4" s="32">
        <f ca="1">+AB$1*$B$3*AA4</f>
        <v>291</v>
      </c>
      <c r="AC4" s="33">
        <f t="shared" ref="AC4:AC67" ca="1" si="10">+AA4+AB4*$M4</f>
        <v>9409</v>
      </c>
      <c r="AE4" s="31">
        <f ca="1">+AG3</f>
        <v>9600</v>
      </c>
      <c r="AF4" s="32">
        <f ca="1">+AF$1*$B$3*AE4</f>
        <v>384</v>
      </c>
      <c r="AG4" s="33">
        <f t="shared" ref="AG4:AG67" ca="1" si="11">+AE4+AF4*$M4</f>
        <v>9216</v>
      </c>
      <c r="AI4" s="31">
        <f ca="1">+AK3</f>
        <v>9200</v>
      </c>
      <c r="AJ4" s="32">
        <f ca="1">+AJ$1*$B$3*AI4</f>
        <v>736</v>
      </c>
      <c r="AK4" s="33">
        <f t="shared" ref="AK4:AK67" ca="1" si="12">+AI4+AJ4*$M4</f>
        <v>8464</v>
      </c>
    </row>
    <row r="5" spans="1:37" x14ac:dyDescent="0.3">
      <c r="A5" t="s">
        <v>49</v>
      </c>
      <c r="B5">
        <f>1-B4</f>
        <v>0.48</v>
      </c>
      <c r="E5" s="34">
        <f t="shared" ca="1" si="0"/>
        <v>9850.7487500000007</v>
      </c>
      <c r="F5" s="34">
        <f t="shared" ca="1" si="1"/>
        <v>9702.99</v>
      </c>
      <c r="G5" s="34">
        <f t="shared" ca="1" si="2"/>
        <v>9411.92</v>
      </c>
      <c r="H5" s="35">
        <f t="shared" ca="1" si="3"/>
        <v>9126.73</v>
      </c>
      <c r="I5" s="34">
        <f t="shared" ca="1" si="4"/>
        <v>8847.36</v>
      </c>
      <c r="J5" s="34">
        <f t="shared" ca="1" si="5"/>
        <v>7786.88</v>
      </c>
      <c r="L5">
        <v>3</v>
      </c>
      <c r="M5">
        <f t="shared" ca="1" si="6"/>
        <v>-1</v>
      </c>
      <c r="O5" s="33">
        <f t="shared" ref="O5:O68" ca="1" si="13">+Q4</f>
        <v>9900.25</v>
      </c>
      <c r="P5" s="32">
        <f ca="1">+$P$1*$B$3*O5</f>
        <v>49.501249999999999</v>
      </c>
      <c r="Q5" s="33">
        <f t="shared" ca="1" si="7"/>
        <v>9850.7487500000007</v>
      </c>
      <c r="S5" s="31">
        <f t="shared" ref="S5:S68" ca="1" si="14">+U4</f>
        <v>9801</v>
      </c>
      <c r="T5" s="32">
        <f ca="1">+$T$1*$B$3*S5</f>
        <v>98.01</v>
      </c>
      <c r="U5" s="33">
        <f t="shared" ca="1" si="8"/>
        <v>9702.99</v>
      </c>
      <c r="W5" s="31">
        <f t="shared" ref="W5:W68" ca="1" si="15">+Y4</f>
        <v>9604</v>
      </c>
      <c r="X5" s="32">
        <f ca="1">+X$1*$B$3*W5</f>
        <v>192.08</v>
      </c>
      <c r="Y5" s="33">
        <f t="shared" ca="1" si="9"/>
        <v>9411.92</v>
      </c>
      <c r="AA5" s="31">
        <f t="shared" ref="AA5:AA68" ca="1" si="16">+AC4</f>
        <v>9409</v>
      </c>
      <c r="AB5" s="32">
        <f ca="1">+AB$1*$B$3*AA5</f>
        <v>282.27</v>
      </c>
      <c r="AC5" s="33">
        <f t="shared" ca="1" si="10"/>
        <v>9126.73</v>
      </c>
      <c r="AE5" s="31">
        <f t="shared" ref="AE5:AE68" ca="1" si="17">+AG4</f>
        <v>9216</v>
      </c>
      <c r="AF5" s="32">
        <f ca="1">+AF$1*$B$3*AE5</f>
        <v>368.64</v>
      </c>
      <c r="AG5" s="33">
        <f t="shared" ca="1" si="11"/>
        <v>8847.36</v>
      </c>
      <c r="AI5" s="31">
        <f t="shared" ref="AI5:AI68" ca="1" si="18">+AK4</f>
        <v>8464</v>
      </c>
      <c r="AJ5" s="32">
        <f ca="1">+AJ$1*$B$3*AI5</f>
        <v>677.12</v>
      </c>
      <c r="AK5" s="33">
        <f t="shared" ca="1" si="12"/>
        <v>7786.88</v>
      </c>
    </row>
    <row r="6" spans="1:37" x14ac:dyDescent="0.3">
      <c r="A6" t="s">
        <v>50</v>
      </c>
      <c r="B6">
        <f ca="1">+COUNTIF($M:$M,1)</f>
        <v>504</v>
      </c>
      <c r="E6" s="34">
        <f t="shared" ca="1" si="0"/>
        <v>9801.4950062500011</v>
      </c>
      <c r="F6" s="34">
        <f t="shared" ca="1" si="1"/>
        <v>9605.9601000000002</v>
      </c>
      <c r="G6" s="34">
        <f t="shared" ca="1" si="2"/>
        <v>9223.6815999999999</v>
      </c>
      <c r="H6" s="35">
        <f t="shared" ca="1" si="3"/>
        <v>8852.9280999999992</v>
      </c>
      <c r="I6" s="34">
        <f t="shared" ca="1" si="4"/>
        <v>8493.4656000000014</v>
      </c>
      <c r="J6" s="34">
        <f t="shared" ca="1" si="5"/>
        <v>7163.9296000000004</v>
      </c>
      <c r="L6">
        <v>4</v>
      </c>
      <c r="M6">
        <f t="shared" ca="1" si="6"/>
        <v>-1</v>
      </c>
      <c r="O6" s="33">
        <f t="shared" ca="1" si="13"/>
        <v>9850.7487500000007</v>
      </c>
      <c r="P6" s="32">
        <f ca="1">+$P$1*$B$3*O6</f>
        <v>49.253743750000005</v>
      </c>
      <c r="Q6" s="33">
        <f t="shared" ca="1" si="7"/>
        <v>9801.4950062500011</v>
      </c>
      <c r="S6" s="31">
        <f t="shared" ca="1" si="14"/>
        <v>9702.99</v>
      </c>
      <c r="T6" s="32">
        <f ca="1">+$T$1*$B$3*S6</f>
        <v>97.029899999999998</v>
      </c>
      <c r="U6" s="33">
        <f t="shared" ca="1" si="8"/>
        <v>9605.9601000000002</v>
      </c>
      <c r="W6" s="31">
        <f t="shared" ca="1" si="15"/>
        <v>9411.92</v>
      </c>
      <c r="X6" s="32">
        <f ca="1">+X$1*$B$3*W6</f>
        <v>188.23840000000001</v>
      </c>
      <c r="Y6" s="33">
        <f t="shared" ca="1" si="9"/>
        <v>9223.6815999999999</v>
      </c>
      <c r="AA6" s="31">
        <f t="shared" ca="1" si="16"/>
        <v>9126.73</v>
      </c>
      <c r="AB6" s="32">
        <f ca="1">+AB$1*$B$3*AA6</f>
        <v>273.80189999999999</v>
      </c>
      <c r="AC6" s="33">
        <f t="shared" ca="1" si="10"/>
        <v>8852.9280999999992</v>
      </c>
      <c r="AE6" s="31">
        <f t="shared" ca="1" si="17"/>
        <v>8847.36</v>
      </c>
      <c r="AF6" s="32">
        <f ca="1">+AF$1*$B$3*AE6</f>
        <v>353.89440000000002</v>
      </c>
      <c r="AG6" s="33">
        <f t="shared" ca="1" si="11"/>
        <v>8493.4656000000014</v>
      </c>
      <c r="AI6" s="31">
        <f t="shared" ca="1" si="18"/>
        <v>7786.88</v>
      </c>
      <c r="AJ6" s="32">
        <f ca="1">+AJ$1*$B$3*AI6</f>
        <v>622.95040000000006</v>
      </c>
      <c r="AK6" s="33">
        <f t="shared" ca="1" si="12"/>
        <v>7163.9296000000004</v>
      </c>
    </row>
    <row r="7" spans="1:37" x14ac:dyDescent="0.3">
      <c r="A7" t="s">
        <v>51</v>
      </c>
      <c r="B7">
        <f ca="1">1000-B6</f>
        <v>496</v>
      </c>
      <c r="E7" s="34">
        <f t="shared" ca="1" si="0"/>
        <v>9850.5024812812517</v>
      </c>
      <c r="F7" s="34">
        <f t="shared" ca="1" si="1"/>
        <v>9702.0197010000011</v>
      </c>
      <c r="G7" s="34">
        <f t="shared" ca="1" si="2"/>
        <v>9408.1552319999992</v>
      </c>
      <c r="H7" s="35">
        <f t="shared" ca="1" si="3"/>
        <v>9118.5159429999985</v>
      </c>
      <c r="I7" s="34">
        <f t="shared" ca="1" si="4"/>
        <v>8833.204224000001</v>
      </c>
      <c r="J7" s="34">
        <f t="shared" ca="1" si="5"/>
        <v>7737.0439679999999</v>
      </c>
      <c r="L7">
        <v>5</v>
      </c>
      <c r="M7">
        <f t="shared" ca="1" si="6"/>
        <v>1</v>
      </c>
      <c r="O7" s="33">
        <f t="shared" ca="1" si="13"/>
        <v>9801.4950062500011</v>
      </c>
      <c r="P7" s="32">
        <f ca="1">+$P$1*$B$3*O7</f>
        <v>49.00747503125001</v>
      </c>
      <c r="Q7" s="33">
        <f t="shared" ca="1" si="7"/>
        <v>9850.5024812812517</v>
      </c>
      <c r="S7" s="31">
        <f t="shared" ca="1" si="14"/>
        <v>9605.9601000000002</v>
      </c>
      <c r="T7" s="32">
        <f ca="1">+$T$1*$B$3*S7</f>
        <v>96.059601000000001</v>
      </c>
      <c r="U7" s="33">
        <f t="shared" ca="1" si="8"/>
        <v>9702.0197010000011</v>
      </c>
      <c r="W7" s="31">
        <f t="shared" ca="1" si="15"/>
        <v>9223.6815999999999</v>
      </c>
      <c r="X7" s="32">
        <f ca="1">+X$1*$B$3*W7</f>
        <v>184.47363200000001</v>
      </c>
      <c r="Y7" s="33">
        <f t="shared" ca="1" si="9"/>
        <v>9408.1552319999992</v>
      </c>
      <c r="AA7" s="31">
        <f t="shared" ca="1" si="16"/>
        <v>8852.9280999999992</v>
      </c>
      <c r="AB7" s="32">
        <f ca="1">+AB$1*$B$3*AA7</f>
        <v>265.58784299999996</v>
      </c>
      <c r="AC7" s="33">
        <f t="shared" ca="1" si="10"/>
        <v>9118.5159429999985</v>
      </c>
      <c r="AE7" s="31">
        <f t="shared" ca="1" si="17"/>
        <v>8493.4656000000014</v>
      </c>
      <c r="AF7" s="32">
        <f ca="1">+AF$1*$B$3*AE7</f>
        <v>339.73862400000007</v>
      </c>
      <c r="AG7" s="33">
        <f t="shared" ca="1" si="11"/>
        <v>8833.204224000001</v>
      </c>
      <c r="AI7" s="31">
        <f t="shared" ca="1" si="18"/>
        <v>7163.9296000000004</v>
      </c>
      <c r="AJ7" s="32">
        <f ca="1">+AJ$1*$B$3*AI7</f>
        <v>573.11436800000001</v>
      </c>
      <c r="AK7" s="33">
        <f t="shared" ca="1" si="12"/>
        <v>7737.0439679999999</v>
      </c>
    </row>
    <row r="8" spans="1:37" x14ac:dyDescent="0.3">
      <c r="A8" t="s">
        <v>52</v>
      </c>
      <c r="B8">
        <f ca="1">+B6-B7</f>
        <v>8</v>
      </c>
      <c r="E8" s="34">
        <f t="shared" ca="1" si="0"/>
        <v>9801.2499688748449</v>
      </c>
      <c r="F8" s="34">
        <f t="shared" ca="1" si="1"/>
        <v>9604.9995039900004</v>
      </c>
      <c r="G8" s="34">
        <f t="shared" ca="1" si="2"/>
        <v>9219.9921273599994</v>
      </c>
      <c r="H8" s="35">
        <f t="shared" ca="1" si="3"/>
        <v>8844.9604647099986</v>
      </c>
      <c r="I8" s="34">
        <f t="shared" ca="1" si="4"/>
        <v>8479.8760550400002</v>
      </c>
      <c r="J8" s="34">
        <f t="shared" ca="1" si="5"/>
        <v>7118.0804505599999</v>
      </c>
      <c r="L8">
        <v>6</v>
      </c>
      <c r="M8">
        <f t="shared" ref="M8:M13" ca="1" si="19">+IF(RAND()&lt;$B$4,1,-1)</f>
        <v>-1</v>
      </c>
      <c r="O8" s="33">
        <f t="shared" ca="1" si="13"/>
        <v>9850.5024812812517</v>
      </c>
      <c r="P8" s="32">
        <f ca="1">+$P$1*$B$3*O8</f>
        <v>49.252512406406261</v>
      </c>
      <c r="Q8" s="33">
        <f t="shared" ca="1" si="7"/>
        <v>9801.2499688748449</v>
      </c>
      <c r="S8" s="31">
        <f t="shared" ca="1" si="14"/>
        <v>9702.0197010000011</v>
      </c>
      <c r="T8" s="32">
        <f ca="1">+$T$1*$B$3*S8</f>
        <v>97.020197010000018</v>
      </c>
      <c r="U8" s="33">
        <f t="shared" ca="1" si="8"/>
        <v>9604.9995039900004</v>
      </c>
      <c r="W8" s="31">
        <f t="shared" ca="1" si="15"/>
        <v>9408.1552319999992</v>
      </c>
      <c r="X8" s="32">
        <f ca="1">+X$1*$B$3*W8</f>
        <v>188.16310464</v>
      </c>
      <c r="Y8" s="33">
        <f t="shared" ca="1" si="9"/>
        <v>9219.9921273599994</v>
      </c>
      <c r="AA8" s="31">
        <f t="shared" ca="1" si="16"/>
        <v>9118.5159429999985</v>
      </c>
      <c r="AB8" s="32">
        <f ca="1">+AB$1*$B$3*AA8</f>
        <v>273.55547828999994</v>
      </c>
      <c r="AC8" s="33">
        <f t="shared" ca="1" si="10"/>
        <v>8844.9604647099986</v>
      </c>
      <c r="AE8" s="31">
        <f t="shared" ca="1" si="17"/>
        <v>8833.204224000001</v>
      </c>
      <c r="AF8" s="32">
        <f ca="1">+AF$1*$B$3*AE8</f>
        <v>353.32816896000003</v>
      </c>
      <c r="AG8" s="33">
        <f t="shared" ca="1" si="11"/>
        <v>8479.8760550400002</v>
      </c>
      <c r="AI8" s="31">
        <f t="shared" ca="1" si="18"/>
        <v>7737.0439679999999</v>
      </c>
      <c r="AJ8" s="32">
        <f ca="1">+AJ$1*$B$3*AI8</f>
        <v>618.96351744000003</v>
      </c>
      <c r="AK8" s="33">
        <f t="shared" ca="1" si="12"/>
        <v>7118.0804505599999</v>
      </c>
    </row>
    <row r="9" spans="1:37" x14ac:dyDescent="0.3">
      <c r="E9" s="34">
        <f t="shared" ca="1" si="0"/>
        <v>9850.2562187192198</v>
      </c>
      <c r="F9" s="34">
        <f t="shared" ca="1" si="1"/>
        <v>9701.0494990299012</v>
      </c>
      <c r="G9" s="34">
        <f t="shared" ca="1" si="2"/>
        <v>9404.3919699071994</v>
      </c>
      <c r="H9" s="35">
        <f t="shared" ca="1" si="3"/>
        <v>9110.3092786512989</v>
      </c>
      <c r="I9" s="34">
        <f t="shared" ca="1" si="4"/>
        <v>8819.0710972416</v>
      </c>
      <c r="J9" s="34">
        <f t="shared" ca="1" si="5"/>
        <v>7687.5268866048</v>
      </c>
      <c r="L9">
        <v>7</v>
      </c>
      <c r="M9">
        <f t="shared" ca="1" si="19"/>
        <v>1</v>
      </c>
      <c r="O9" s="33">
        <f t="shared" ca="1" si="13"/>
        <v>9801.2499688748449</v>
      </c>
      <c r="P9" s="32">
        <f ca="1">+$P$1*$B$3*O9</f>
        <v>49.006249844374224</v>
      </c>
      <c r="Q9" s="33">
        <f t="shared" ca="1" si="7"/>
        <v>9850.2562187192198</v>
      </c>
      <c r="S9" s="31">
        <f t="shared" ca="1" si="14"/>
        <v>9604.9995039900004</v>
      </c>
      <c r="T9" s="32">
        <f ca="1">+$T$1*$B$3*S9</f>
        <v>96.049995039900011</v>
      </c>
      <c r="U9" s="33">
        <f t="shared" ca="1" si="8"/>
        <v>9701.0494990299012</v>
      </c>
      <c r="W9" s="31">
        <f t="shared" ca="1" si="15"/>
        <v>9219.9921273599994</v>
      </c>
      <c r="X9" s="32">
        <f ca="1">+X$1*$B$3*W9</f>
        <v>184.3998425472</v>
      </c>
      <c r="Y9" s="33">
        <f t="shared" ca="1" si="9"/>
        <v>9404.3919699071994</v>
      </c>
      <c r="AA9" s="31">
        <f t="shared" ca="1" si="16"/>
        <v>8844.9604647099986</v>
      </c>
      <c r="AB9" s="32">
        <f ca="1">+AB$1*$B$3*AA9</f>
        <v>265.34881394129997</v>
      </c>
      <c r="AC9" s="33">
        <f t="shared" ca="1" si="10"/>
        <v>9110.3092786512989</v>
      </c>
      <c r="AE9" s="31">
        <f t="shared" ca="1" si="17"/>
        <v>8479.8760550400002</v>
      </c>
      <c r="AF9" s="32">
        <f ca="1">+AF$1*$B$3*AE9</f>
        <v>339.19504220160002</v>
      </c>
      <c r="AG9" s="33">
        <f t="shared" ca="1" si="11"/>
        <v>8819.0710972416</v>
      </c>
      <c r="AI9" s="31">
        <f t="shared" ca="1" si="18"/>
        <v>7118.0804505599999</v>
      </c>
      <c r="AJ9" s="32">
        <f ca="1">+AJ$1*$B$3*AI9</f>
        <v>569.44643604479995</v>
      </c>
      <c r="AK9" s="33">
        <f t="shared" ca="1" si="12"/>
        <v>7687.5268866048</v>
      </c>
    </row>
    <row r="10" spans="1:37" x14ac:dyDescent="0.3">
      <c r="E10" s="34">
        <f t="shared" ca="1" si="0"/>
        <v>9899.5074998128166</v>
      </c>
      <c r="F10" s="34">
        <f t="shared" ca="1" si="1"/>
        <v>9798.059994020201</v>
      </c>
      <c r="G10" s="34">
        <f t="shared" ca="1" si="2"/>
        <v>9592.4798093053432</v>
      </c>
      <c r="H10" s="35">
        <f t="shared" ca="1" si="3"/>
        <v>9383.6185570108373</v>
      </c>
      <c r="I10" s="34">
        <f t="shared" ca="1" si="4"/>
        <v>9171.8339411312645</v>
      </c>
      <c r="J10" s="34">
        <f t="shared" ca="1" si="5"/>
        <v>8302.5290375331842</v>
      </c>
      <c r="L10">
        <v>8</v>
      </c>
      <c r="M10">
        <f t="shared" ca="1" si="19"/>
        <v>1</v>
      </c>
      <c r="O10" s="33">
        <f t="shared" ca="1" si="13"/>
        <v>9850.2562187192198</v>
      </c>
      <c r="P10" s="32">
        <f ca="1">+$P$1*$B$3*O10</f>
        <v>49.251281093596099</v>
      </c>
      <c r="Q10" s="33">
        <f t="shared" ca="1" si="7"/>
        <v>9899.5074998128166</v>
      </c>
      <c r="S10" s="31">
        <f t="shared" ca="1" si="14"/>
        <v>9701.0494990299012</v>
      </c>
      <c r="T10" s="32">
        <f ca="1">+$T$1*$B$3*S10</f>
        <v>97.010494990299009</v>
      </c>
      <c r="U10" s="33">
        <f t="shared" ca="1" si="8"/>
        <v>9798.059994020201</v>
      </c>
      <c r="W10" s="31">
        <f t="shared" ca="1" si="15"/>
        <v>9404.3919699071994</v>
      </c>
      <c r="X10" s="32">
        <f ca="1">+X$1*$B$3*W10</f>
        <v>188.08783939814398</v>
      </c>
      <c r="Y10" s="33">
        <f t="shared" ca="1" si="9"/>
        <v>9592.4798093053432</v>
      </c>
      <c r="AA10" s="31">
        <f t="shared" ca="1" si="16"/>
        <v>9110.3092786512989</v>
      </c>
      <c r="AB10" s="32">
        <f ca="1">+AB$1*$B$3*AA10</f>
        <v>273.30927835953895</v>
      </c>
      <c r="AC10" s="33">
        <f t="shared" ca="1" si="10"/>
        <v>9383.6185570108373</v>
      </c>
      <c r="AE10" s="31">
        <f t="shared" ca="1" si="17"/>
        <v>8819.0710972416</v>
      </c>
      <c r="AF10" s="32">
        <f ca="1">+AF$1*$B$3*AE10</f>
        <v>352.762843889664</v>
      </c>
      <c r="AG10" s="33">
        <f t="shared" ca="1" si="11"/>
        <v>9171.8339411312645</v>
      </c>
      <c r="AI10" s="31">
        <f t="shared" ca="1" si="18"/>
        <v>7687.5268866048</v>
      </c>
      <c r="AJ10" s="32">
        <f ca="1">+AJ$1*$B$3*AI10</f>
        <v>615.00215092838403</v>
      </c>
      <c r="AK10" s="33">
        <f t="shared" ca="1" si="12"/>
        <v>8302.5290375331842</v>
      </c>
    </row>
    <row r="11" spans="1:37" x14ac:dyDescent="0.3">
      <c r="E11" s="34">
        <f t="shared" ca="1" si="0"/>
        <v>9850.0099623137521</v>
      </c>
      <c r="F11" s="34">
        <f t="shared" ca="1" si="1"/>
        <v>9700.0793940799995</v>
      </c>
      <c r="G11" s="34">
        <f t="shared" ca="1" si="2"/>
        <v>9400.6302131192369</v>
      </c>
      <c r="H11" s="35">
        <f t="shared" ca="1" si="3"/>
        <v>9102.1100003005122</v>
      </c>
      <c r="I11" s="34">
        <f t="shared" ca="1" si="4"/>
        <v>8804.960583486014</v>
      </c>
      <c r="J11" s="34">
        <f t="shared" ca="1" si="5"/>
        <v>7638.326714530529</v>
      </c>
      <c r="L11">
        <v>9</v>
      </c>
      <c r="M11">
        <f t="shared" ca="1" si="19"/>
        <v>-1</v>
      </c>
      <c r="O11" s="33">
        <f t="shared" ca="1" si="13"/>
        <v>9899.5074998128166</v>
      </c>
      <c r="P11" s="32">
        <f ca="1">+$P$1*$B$3*O11</f>
        <v>49.497537499064087</v>
      </c>
      <c r="Q11" s="33">
        <f t="shared" ca="1" si="7"/>
        <v>9850.0099623137521</v>
      </c>
      <c r="S11" s="31">
        <f t="shared" ca="1" si="14"/>
        <v>9798.059994020201</v>
      </c>
      <c r="T11" s="32">
        <f ca="1">+$T$1*$B$3*S11</f>
        <v>97.980599940202012</v>
      </c>
      <c r="U11" s="33">
        <f t="shared" ca="1" si="8"/>
        <v>9700.0793940799995</v>
      </c>
      <c r="W11" s="31">
        <f t="shared" ca="1" si="15"/>
        <v>9592.4798093053432</v>
      </c>
      <c r="X11" s="32">
        <f ca="1">+X$1*$B$3*W11</f>
        <v>191.84959618610688</v>
      </c>
      <c r="Y11" s="33">
        <f t="shared" ca="1" si="9"/>
        <v>9400.6302131192369</v>
      </c>
      <c r="AA11" s="31">
        <f t="shared" ca="1" si="16"/>
        <v>9383.6185570108373</v>
      </c>
      <c r="AB11" s="32">
        <f ca="1">+AB$1*$B$3*AA11</f>
        <v>281.50855671032508</v>
      </c>
      <c r="AC11" s="33">
        <f t="shared" ca="1" si="10"/>
        <v>9102.1100003005122</v>
      </c>
      <c r="AE11" s="31">
        <f t="shared" ca="1" si="17"/>
        <v>9171.8339411312645</v>
      </c>
      <c r="AF11" s="32">
        <f ca="1">+AF$1*$B$3*AE11</f>
        <v>366.87335764525056</v>
      </c>
      <c r="AG11" s="33">
        <f t="shared" ca="1" si="11"/>
        <v>8804.960583486014</v>
      </c>
      <c r="AI11" s="31">
        <f t="shared" ca="1" si="18"/>
        <v>8302.5290375331842</v>
      </c>
      <c r="AJ11" s="32">
        <f ca="1">+AJ$1*$B$3*AI11</f>
        <v>664.20232300265479</v>
      </c>
      <c r="AK11" s="33">
        <f t="shared" ca="1" si="12"/>
        <v>7638.326714530529</v>
      </c>
    </row>
    <row r="12" spans="1:37" x14ac:dyDescent="0.3">
      <c r="E12" s="34">
        <f t="shared" ca="1" si="0"/>
        <v>9800.7599125021825</v>
      </c>
      <c r="F12" s="34">
        <f t="shared" ca="1" si="1"/>
        <v>9603.0786001391989</v>
      </c>
      <c r="G12" s="34">
        <f t="shared" ca="1" si="2"/>
        <v>9212.6176088568518</v>
      </c>
      <c r="H12" s="35">
        <f t="shared" ca="1" si="3"/>
        <v>8829.0467002914975</v>
      </c>
      <c r="I12" s="34">
        <f t="shared" ca="1" si="4"/>
        <v>8452.7621601465726</v>
      </c>
      <c r="J12" s="34">
        <f t="shared" ca="1" si="5"/>
        <v>7027.2605773680862</v>
      </c>
      <c r="L12">
        <v>10</v>
      </c>
      <c r="M12">
        <f t="shared" ca="1" si="19"/>
        <v>-1</v>
      </c>
      <c r="O12" s="33">
        <f t="shared" ca="1" si="13"/>
        <v>9850.0099623137521</v>
      </c>
      <c r="P12" s="32">
        <f ca="1">+$P$1*$B$3*O12</f>
        <v>49.250049811568765</v>
      </c>
      <c r="Q12" s="33">
        <f t="shared" ca="1" si="7"/>
        <v>9800.7599125021825</v>
      </c>
      <c r="S12" s="31">
        <f t="shared" ca="1" si="14"/>
        <v>9700.0793940799995</v>
      </c>
      <c r="T12" s="32">
        <f ca="1">+$T$1*$B$3*S12</f>
        <v>97.000793940799994</v>
      </c>
      <c r="U12" s="33">
        <f t="shared" ca="1" si="8"/>
        <v>9603.0786001391989</v>
      </c>
      <c r="W12" s="31">
        <f t="shared" ca="1" si="15"/>
        <v>9400.6302131192369</v>
      </c>
      <c r="X12" s="32">
        <f ca="1">+X$1*$B$3*W12</f>
        <v>188.01260426238474</v>
      </c>
      <c r="Y12" s="33">
        <f t="shared" ca="1" si="9"/>
        <v>9212.6176088568518</v>
      </c>
      <c r="AA12" s="31">
        <f t="shared" ca="1" si="16"/>
        <v>9102.1100003005122</v>
      </c>
      <c r="AB12" s="32">
        <f ca="1">+AB$1*$B$3*AA12</f>
        <v>273.06330000901534</v>
      </c>
      <c r="AC12" s="33">
        <f t="shared" ca="1" si="10"/>
        <v>8829.0467002914975</v>
      </c>
      <c r="AE12" s="31">
        <f t="shared" ca="1" si="17"/>
        <v>8804.960583486014</v>
      </c>
      <c r="AF12" s="32">
        <f ca="1">+AF$1*$B$3*AE12</f>
        <v>352.19842333944058</v>
      </c>
      <c r="AG12" s="33">
        <f t="shared" ca="1" si="11"/>
        <v>8452.7621601465726</v>
      </c>
      <c r="AI12" s="31">
        <f t="shared" ca="1" si="18"/>
        <v>7638.326714530529</v>
      </c>
      <c r="AJ12" s="32">
        <f ca="1">+AJ$1*$B$3*AI12</f>
        <v>611.06613716244237</v>
      </c>
      <c r="AK12" s="33">
        <f t="shared" ca="1" si="12"/>
        <v>7027.2605773680862</v>
      </c>
    </row>
    <row r="13" spans="1:37" x14ac:dyDescent="0.3">
      <c r="E13" s="34">
        <f t="shared" ca="1" si="0"/>
        <v>9849.7637120646941</v>
      </c>
      <c r="F13" s="34">
        <f t="shared" ca="1" si="1"/>
        <v>9699.1093861405916</v>
      </c>
      <c r="G13" s="34">
        <f t="shared" ca="1" si="2"/>
        <v>9396.8699610339881</v>
      </c>
      <c r="H13" s="35">
        <f t="shared" ca="1" si="3"/>
        <v>9093.9181013002417</v>
      </c>
      <c r="I13" s="34">
        <f t="shared" ca="1" si="4"/>
        <v>8790.872646552436</v>
      </c>
      <c r="J13" s="34">
        <f t="shared" ca="1" si="5"/>
        <v>7589.4414235575332</v>
      </c>
      <c r="L13">
        <v>11</v>
      </c>
      <c r="M13">
        <f t="shared" ca="1" si="19"/>
        <v>1</v>
      </c>
      <c r="O13" s="33">
        <f t="shared" ca="1" si="13"/>
        <v>9800.7599125021825</v>
      </c>
      <c r="P13" s="32">
        <f ca="1">+$P$1*$B$3*O13</f>
        <v>49.003799562510913</v>
      </c>
      <c r="Q13" s="33">
        <f t="shared" ca="1" si="7"/>
        <v>9849.7637120646941</v>
      </c>
      <c r="S13" s="31">
        <f t="shared" ca="1" si="14"/>
        <v>9603.0786001391989</v>
      </c>
      <c r="T13" s="32">
        <f ca="1">+$T$1*$B$3*S13</f>
        <v>96.030786001391988</v>
      </c>
      <c r="U13" s="33">
        <f t="shared" ca="1" si="8"/>
        <v>9699.1093861405916</v>
      </c>
      <c r="W13" s="31">
        <f t="shared" ca="1" si="15"/>
        <v>9212.6176088568518</v>
      </c>
      <c r="X13" s="32">
        <f ca="1">+X$1*$B$3*W13</f>
        <v>184.25235217713703</v>
      </c>
      <c r="Y13" s="33">
        <f t="shared" ca="1" si="9"/>
        <v>9396.8699610339881</v>
      </c>
      <c r="AA13" s="31">
        <f t="shared" ca="1" si="16"/>
        <v>8829.0467002914975</v>
      </c>
      <c r="AB13" s="32">
        <f ca="1">+AB$1*$B$3*AA13</f>
        <v>264.8714010087449</v>
      </c>
      <c r="AC13" s="33">
        <f t="shared" ca="1" si="10"/>
        <v>9093.9181013002417</v>
      </c>
      <c r="AE13" s="31">
        <f t="shared" ca="1" si="17"/>
        <v>8452.7621601465726</v>
      </c>
      <c r="AF13" s="32">
        <f ca="1">+AF$1*$B$3*AE13</f>
        <v>338.1104864058629</v>
      </c>
      <c r="AG13" s="33">
        <f t="shared" ca="1" si="11"/>
        <v>8790.872646552436</v>
      </c>
      <c r="AI13" s="31">
        <f t="shared" ca="1" si="18"/>
        <v>7027.2605773680862</v>
      </c>
      <c r="AJ13" s="32">
        <f ca="1">+AJ$1*$B$3*AI13</f>
        <v>562.18084618944692</v>
      </c>
      <c r="AK13" s="33">
        <f t="shared" ca="1" si="12"/>
        <v>7589.4414235575332</v>
      </c>
    </row>
    <row r="14" spans="1:37" x14ac:dyDescent="0.3">
      <c r="E14" s="34">
        <f t="shared" ca="1" si="0"/>
        <v>9800.5148935043708</v>
      </c>
      <c r="F14" s="34">
        <f t="shared" ca="1" si="1"/>
        <v>9602.118292279185</v>
      </c>
      <c r="G14" s="34">
        <f t="shared" ca="1" si="2"/>
        <v>9208.932561813308</v>
      </c>
      <c r="H14" s="35">
        <f t="shared" ca="1" si="3"/>
        <v>8821.1005582612343</v>
      </c>
      <c r="I14" s="34">
        <f t="shared" ca="1" si="4"/>
        <v>8439.2377406903379</v>
      </c>
      <c r="J14" s="34">
        <f t="shared" ca="1" si="5"/>
        <v>6982.2861096729303</v>
      </c>
      <c r="L14">
        <v>12</v>
      </c>
      <c r="M14">
        <f t="shared" ca="1" si="6"/>
        <v>-1</v>
      </c>
      <c r="O14" s="33">
        <f t="shared" ca="1" si="13"/>
        <v>9849.7637120646941</v>
      </c>
      <c r="P14" s="32">
        <f ca="1">+$P$1*$B$3*O14</f>
        <v>49.248818560323471</v>
      </c>
      <c r="Q14" s="33">
        <f t="shared" ca="1" si="7"/>
        <v>9800.5148935043708</v>
      </c>
      <c r="S14" s="31">
        <f t="shared" ca="1" si="14"/>
        <v>9699.1093861405916</v>
      </c>
      <c r="T14" s="32">
        <f ca="1">+$T$1*$B$3*S14</f>
        <v>96.991093861405915</v>
      </c>
      <c r="U14" s="33">
        <f t="shared" ca="1" si="8"/>
        <v>9602.118292279185</v>
      </c>
      <c r="W14" s="31">
        <f t="shared" ca="1" si="15"/>
        <v>9396.8699610339881</v>
      </c>
      <c r="X14" s="32">
        <f ca="1">+X$1*$B$3*W14</f>
        <v>187.93739922067977</v>
      </c>
      <c r="Y14" s="33">
        <f t="shared" ca="1" si="9"/>
        <v>9208.932561813308</v>
      </c>
      <c r="AA14" s="31">
        <f t="shared" ca="1" si="16"/>
        <v>9093.9181013002417</v>
      </c>
      <c r="AB14" s="32">
        <f ca="1">+AB$1*$B$3*AA14</f>
        <v>272.81754303900726</v>
      </c>
      <c r="AC14" s="33">
        <f t="shared" ca="1" si="10"/>
        <v>8821.1005582612343</v>
      </c>
      <c r="AE14" s="31">
        <f t="shared" ca="1" si="17"/>
        <v>8790.872646552436</v>
      </c>
      <c r="AF14" s="32">
        <f ca="1">+AF$1*$B$3*AE14</f>
        <v>351.63490586209747</v>
      </c>
      <c r="AG14" s="33">
        <f t="shared" ca="1" si="11"/>
        <v>8439.2377406903379</v>
      </c>
      <c r="AI14" s="31">
        <f t="shared" ca="1" si="18"/>
        <v>7589.4414235575332</v>
      </c>
      <c r="AJ14" s="32">
        <f ca="1">+AJ$1*$B$3*AI14</f>
        <v>607.15531388460272</v>
      </c>
      <c r="AK14" s="33">
        <f t="shared" ca="1" si="12"/>
        <v>6982.2861096729303</v>
      </c>
    </row>
    <row r="15" spans="1:37" x14ac:dyDescent="0.3">
      <c r="E15" s="34">
        <f t="shared" ca="1" si="0"/>
        <v>9849.517467971893</v>
      </c>
      <c r="F15" s="34">
        <f t="shared" ca="1" si="1"/>
        <v>9698.1394752019769</v>
      </c>
      <c r="G15" s="34">
        <f t="shared" ca="1" si="2"/>
        <v>9393.1112130495749</v>
      </c>
      <c r="H15" s="35">
        <f t="shared" ca="1" si="3"/>
        <v>9085.7335750090715</v>
      </c>
      <c r="I15" s="34">
        <f t="shared" ca="1" si="4"/>
        <v>8776.8072503179519</v>
      </c>
      <c r="J15" s="34">
        <f t="shared" ca="1" si="5"/>
        <v>7540.8689984467646</v>
      </c>
      <c r="L15">
        <v>13</v>
      </c>
      <c r="M15">
        <f t="shared" ca="1" si="6"/>
        <v>1</v>
      </c>
      <c r="O15" s="33">
        <f t="shared" ca="1" si="13"/>
        <v>9800.5148935043708</v>
      </c>
      <c r="P15" s="32">
        <f ca="1">+$P$1*$B$3*O15</f>
        <v>49.002574467521853</v>
      </c>
      <c r="Q15" s="33">
        <f t="shared" ca="1" si="7"/>
        <v>9849.517467971893</v>
      </c>
      <c r="S15" s="31">
        <f t="shared" ca="1" si="14"/>
        <v>9602.118292279185</v>
      </c>
      <c r="T15" s="32">
        <f ca="1">+$T$1*$B$3*S15</f>
        <v>96.021182922791851</v>
      </c>
      <c r="U15" s="33">
        <f t="shared" ca="1" si="8"/>
        <v>9698.1394752019769</v>
      </c>
      <c r="W15" s="31">
        <f t="shared" ca="1" si="15"/>
        <v>9208.932561813308</v>
      </c>
      <c r="X15" s="32">
        <f ca="1">+X$1*$B$3*W15</f>
        <v>184.17865123626618</v>
      </c>
      <c r="Y15" s="33">
        <f t="shared" ca="1" si="9"/>
        <v>9393.1112130495749</v>
      </c>
      <c r="AA15" s="31">
        <f t="shared" ca="1" si="16"/>
        <v>8821.1005582612343</v>
      </c>
      <c r="AB15" s="32">
        <f ca="1">+AB$1*$B$3*AA15</f>
        <v>264.63301674783702</v>
      </c>
      <c r="AC15" s="33">
        <f t="shared" ca="1" si="10"/>
        <v>9085.7335750090715</v>
      </c>
      <c r="AE15" s="31">
        <f t="shared" ca="1" si="17"/>
        <v>8439.2377406903379</v>
      </c>
      <c r="AF15" s="32">
        <f ca="1">+AF$1*$B$3*AE15</f>
        <v>337.56950962761351</v>
      </c>
      <c r="AG15" s="33">
        <f t="shared" ca="1" si="11"/>
        <v>8776.8072503179519</v>
      </c>
      <c r="AI15" s="31">
        <f t="shared" ca="1" si="18"/>
        <v>6982.2861096729303</v>
      </c>
      <c r="AJ15" s="32">
        <f ca="1">+AJ$1*$B$3*AI15</f>
        <v>558.58288877383438</v>
      </c>
      <c r="AK15" s="33">
        <f t="shared" ca="1" si="12"/>
        <v>7540.8689984467646</v>
      </c>
    </row>
    <row r="16" spans="1:37" x14ac:dyDescent="0.3">
      <c r="E16" s="34">
        <f t="shared" ca="1" si="0"/>
        <v>9800.2698806320332</v>
      </c>
      <c r="F16" s="34">
        <f t="shared" ca="1" si="1"/>
        <v>9601.1580804499572</v>
      </c>
      <c r="G16" s="34">
        <f t="shared" ca="1" si="2"/>
        <v>9205.248988788584</v>
      </c>
      <c r="H16" s="35">
        <f t="shared" ca="1" si="3"/>
        <v>8813.1615677587997</v>
      </c>
      <c r="I16" s="34">
        <f t="shared" ca="1" si="4"/>
        <v>8425.7349603052335</v>
      </c>
      <c r="J16" s="34">
        <f t="shared" ca="1" si="5"/>
        <v>6937.5994785710236</v>
      </c>
      <c r="L16">
        <v>14</v>
      </c>
      <c r="M16">
        <f t="shared" ca="1" si="6"/>
        <v>-1</v>
      </c>
      <c r="O16" s="33">
        <f t="shared" ca="1" si="13"/>
        <v>9849.517467971893</v>
      </c>
      <c r="P16" s="32">
        <f ca="1">+$P$1*$B$3*O16</f>
        <v>49.247587339859464</v>
      </c>
      <c r="Q16" s="33">
        <f t="shared" ca="1" si="7"/>
        <v>9800.2698806320332</v>
      </c>
      <c r="S16" s="31">
        <f t="shared" ca="1" si="14"/>
        <v>9698.1394752019769</v>
      </c>
      <c r="T16" s="32">
        <f ca="1">+$T$1*$B$3*S16</f>
        <v>96.981394752019767</v>
      </c>
      <c r="U16" s="33">
        <f t="shared" ca="1" si="8"/>
        <v>9601.1580804499572</v>
      </c>
      <c r="W16" s="31">
        <f t="shared" ca="1" si="15"/>
        <v>9393.1112130495749</v>
      </c>
      <c r="X16" s="32">
        <f ca="1">+X$1*$B$3*W16</f>
        <v>187.8622242609915</v>
      </c>
      <c r="Y16" s="33">
        <f t="shared" ca="1" si="9"/>
        <v>9205.248988788584</v>
      </c>
      <c r="AA16" s="31">
        <f t="shared" ca="1" si="16"/>
        <v>9085.7335750090715</v>
      </c>
      <c r="AB16" s="32">
        <f ca="1">+AB$1*$B$3*AA16</f>
        <v>272.57200725027212</v>
      </c>
      <c r="AC16" s="33">
        <f t="shared" ca="1" si="10"/>
        <v>8813.1615677587997</v>
      </c>
      <c r="AE16" s="31">
        <f t="shared" ca="1" si="17"/>
        <v>8776.8072503179519</v>
      </c>
      <c r="AF16" s="32">
        <f ca="1">+AF$1*$B$3*AE16</f>
        <v>351.0722900127181</v>
      </c>
      <c r="AG16" s="33">
        <f t="shared" ca="1" si="11"/>
        <v>8425.7349603052335</v>
      </c>
      <c r="AI16" s="31">
        <f t="shared" ca="1" si="18"/>
        <v>7540.8689984467646</v>
      </c>
      <c r="AJ16" s="32">
        <f ca="1">+AJ$1*$B$3*AI16</f>
        <v>603.26951987574114</v>
      </c>
      <c r="AK16" s="33">
        <f t="shared" ca="1" si="12"/>
        <v>6937.5994785710236</v>
      </c>
    </row>
    <row r="17" spans="5:37" x14ac:dyDescent="0.3">
      <c r="E17" s="34">
        <f t="shared" ca="1" si="0"/>
        <v>9849.2712300351941</v>
      </c>
      <c r="F17" s="34">
        <f t="shared" ca="1" si="1"/>
        <v>9697.1696612544565</v>
      </c>
      <c r="G17" s="34">
        <f t="shared" ca="1" si="2"/>
        <v>9389.3539685643555</v>
      </c>
      <c r="H17" s="35">
        <f t="shared" ca="1" si="3"/>
        <v>9077.5564147915629</v>
      </c>
      <c r="I17" s="34">
        <f t="shared" ca="1" si="4"/>
        <v>8762.7643587174425</v>
      </c>
      <c r="J17" s="34">
        <f t="shared" ca="1" si="5"/>
        <v>7492.6074368567051</v>
      </c>
      <c r="L17">
        <v>15</v>
      </c>
      <c r="M17">
        <f t="shared" ca="1" si="6"/>
        <v>1</v>
      </c>
      <c r="O17" s="33">
        <f t="shared" ca="1" si="13"/>
        <v>9800.2698806320332</v>
      </c>
      <c r="P17" s="32">
        <f ca="1">+$P$1*$B$3*O17</f>
        <v>49.00134940316017</v>
      </c>
      <c r="Q17" s="33">
        <f t="shared" ca="1" si="7"/>
        <v>9849.2712300351941</v>
      </c>
      <c r="S17" s="31">
        <f t="shared" ca="1" si="14"/>
        <v>9601.1580804499572</v>
      </c>
      <c r="T17" s="32">
        <f ca="1">+$T$1*$B$3*S17</f>
        <v>96.011580804499573</v>
      </c>
      <c r="U17" s="33">
        <f t="shared" ca="1" si="8"/>
        <v>9697.1696612544565</v>
      </c>
      <c r="W17" s="31">
        <f t="shared" ca="1" si="15"/>
        <v>9205.248988788584</v>
      </c>
      <c r="X17" s="32">
        <f ca="1">+X$1*$B$3*W17</f>
        <v>184.10497977577168</v>
      </c>
      <c r="Y17" s="33">
        <f t="shared" ca="1" si="9"/>
        <v>9389.3539685643555</v>
      </c>
      <c r="AA17" s="31">
        <f t="shared" ca="1" si="16"/>
        <v>8813.1615677587997</v>
      </c>
      <c r="AB17" s="32">
        <f ca="1">+AB$1*$B$3*AA17</f>
        <v>264.39484703276401</v>
      </c>
      <c r="AC17" s="33">
        <f t="shared" ca="1" si="10"/>
        <v>9077.5564147915629</v>
      </c>
      <c r="AE17" s="31">
        <f t="shared" ca="1" si="17"/>
        <v>8425.7349603052335</v>
      </c>
      <c r="AF17" s="32">
        <f ca="1">+AF$1*$B$3*AE17</f>
        <v>337.02939841220933</v>
      </c>
      <c r="AG17" s="33">
        <f t="shared" ca="1" si="11"/>
        <v>8762.7643587174425</v>
      </c>
      <c r="AI17" s="31">
        <f t="shared" ca="1" si="18"/>
        <v>6937.5994785710236</v>
      </c>
      <c r="AJ17" s="32">
        <f ca="1">+AJ$1*$B$3*AI17</f>
        <v>555.00795828568187</v>
      </c>
      <c r="AK17" s="33">
        <f t="shared" ca="1" si="12"/>
        <v>7492.6074368567051</v>
      </c>
    </row>
    <row r="18" spans="5:37" x14ac:dyDescent="0.3">
      <c r="E18" s="34">
        <f t="shared" ca="1" si="0"/>
        <v>9898.5175861853695</v>
      </c>
      <c r="F18" s="34">
        <f t="shared" ca="1" si="1"/>
        <v>9794.1413578670017</v>
      </c>
      <c r="G18" s="34">
        <f t="shared" ca="1" si="2"/>
        <v>9577.1410479356418</v>
      </c>
      <c r="H18" s="35">
        <f t="shared" ca="1" si="3"/>
        <v>9349.8831072353096</v>
      </c>
      <c r="I18" s="34">
        <f t="shared" ca="1" si="4"/>
        <v>9113.2749330661409</v>
      </c>
      <c r="J18" s="34">
        <f t="shared" ca="1" si="5"/>
        <v>8092.0160318052413</v>
      </c>
      <c r="L18">
        <v>16</v>
      </c>
      <c r="M18">
        <f t="shared" ca="1" si="6"/>
        <v>1</v>
      </c>
      <c r="O18" s="33">
        <f t="shared" ca="1" si="13"/>
        <v>9849.2712300351941</v>
      </c>
      <c r="P18" s="32">
        <f ca="1">+$P$1*$B$3*O18</f>
        <v>49.24635615017597</v>
      </c>
      <c r="Q18" s="33">
        <f t="shared" ca="1" si="7"/>
        <v>9898.5175861853695</v>
      </c>
      <c r="S18" s="31">
        <f t="shared" ca="1" si="14"/>
        <v>9697.1696612544565</v>
      </c>
      <c r="T18" s="32">
        <f ca="1">+$T$1*$B$3*S18</f>
        <v>96.971696612544562</v>
      </c>
      <c r="U18" s="33">
        <f t="shared" ca="1" si="8"/>
        <v>9794.1413578670017</v>
      </c>
      <c r="W18" s="31">
        <f t="shared" ca="1" si="15"/>
        <v>9389.3539685643555</v>
      </c>
      <c r="X18" s="32">
        <f ca="1">+X$1*$B$3*W18</f>
        <v>187.78707937128712</v>
      </c>
      <c r="Y18" s="33">
        <f t="shared" ca="1" si="9"/>
        <v>9577.1410479356418</v>
      </c>
      <c r="AA18" s="31">
        <f t="shared" ca="1" si="16"/>
        <v>9077.5564147915629</v>
      </c>
      <c r="AB18" s="32">
        <f ca="1">+AB$1*$B$3*AA18</f>
        <v>272.32669244374688</v>
      </c>
      <c r="AC18" s="33">
        <f t="shared" ca="1" si="10"/>
        <v>9349.8831072353096</v>
      </c>
      <c r="AE18" s="31">
        <f t="shared" ca="1" si="17"/>
        <v>8762.7643587174425</v>
      </c>
      <c r="AF18" s="32">
        <f ca="1">+AF$1*$B$3*AE18</f>
        <v>350.51057434869773</v>
      </c>
      <c r="AG18" s="33">
        <f t="shared" ca="1" si="11"/>
        <v>9113.2749330661409</v>
      </c>
      <c r="AI18" s="31">
        <f t="shared" ca="1" si="18"/>
        <v>7492.6074368567051</v>
      </c>
      <c r="AJ18" s="32">
        <f ca="1">+AJ$1*$B$3*AI18</f>
        <v>599.40859494853646</v>
      </c>
      <c r="AK18" s="33">
        <f t="shared" ca="1" si="12"/>
        <v>8092.0160318052413</v>
      </c>
    </row>
    <row r="19" spans="5:37" x14ac:dyDescent="0.3">
      <c r="E19" s="34">
        <f t="shared" ca="1" si="0"/>
        <v>9849.0249982544428</v>
      </c>
      <c r="F19" s="34">
        <f t="shared" ca="1" si="1"/>
        <v>9696.1999442883316</v>
      </c>
      <c r="G19" s="34">
        <f t="shared" ca="1" si="2"/>
        <v>9385.5982269769283</v>
      </c>
      <c r="H19" s="35">
        <f t="shared" ca="1" si="3"/>
        <v>9069.3866140182508</v>
      </c>
      <c r="I19" s="34">
        <f t="shared" ca="1" si="4"/>
        <v>8748.743935743496</v>
      </c>
      <c r="J19" s="34">
        <f t="shared" ca="1" si="5"/>
        <v>7444.6547492608224</v>
      </c>
      <c r="L19">
        <v>17</v>
      </c>
      <c r="M19">
        <f t="shared" ca="1" si="6"/>
        <v>-1</v>
      </c>
      <c r="O19" s="33">
        <f t="shared" ca="1" si="13"/>
        <v>9898.5175861853695</v>
      </c>
      <c r="P19" s="32">
        <f ca="1">+$P$1*$B$3*O19</f>
        <v>49.492587930926845</v>
      </c>
      <c r="Q19" s="33">
        <f t="shared" ca="1" si="7"/>
        <v>9849.0249982544428</v>
      </c>
      <c r="S19" s="31">
        <f t="shared" ca="1" si="14"/>
        <v>9794.1413578670017</v>
      </c>
      <c r="T19" s="32">
        <f ca="1">+$T$1*$B$3*S19</f>
        <v>97.941413578670023</v>
      </c>
      <c r="U19" s="33">
        <f t="shared" ca="1" si="8"/>
        <v>9696.1999442883316</v>
      </c>
      <c r="W19" s="31">
        <f t="shared" ca="1" si="15"/>
        <v>9577.1410479356418</v>
      </c>
      <c r="X19" s="32">
        <f ca="1">+X$1*$B$3*W19</f>
        <v>191.54282095871284</v>
      </c>
      <c r="Y19" s="33">
        <f t="shared" ca="1" si="9"/>
        <v>9385.5982269769283</v>
      </c>
      <c r="AA19" s="31">
        <f t="shared" ca="1" si="16"/>
        <v>9349.8831072353096</v>
      </c>
      <c r="AB19" s="32">
        <f ca="1">+AB$1*$B$3*AA19</f>
        <v>280.49649321705925</v>
      </c>
      <c r="AC19" s="33">
        <f t="shared" ca="1" si="10"/>
        <v>9069.3866140182508</v>
      </c>
      <c r="AE19" s="31">
        <f t="shared" ca="1" si="17"/>
        <v>9113.2749330661409</v>
      </c>
      <c r="AF19" s="32">
        <f ca="1">+AF$1*$B$3*AE19</f>
        <v>364.53099732264565</v>
      </c>
      <c r="AG19" s="33">
        <f t="shared" ca="1" si="11"/>
        <v>8748.743935743496</v>
      </c>
      <c r="AI19" s="31">
        <f t="shared" ca="1" si="18"/>
        <v>8092.0160318052413</v>
      </c>
      <c r="AJ19" s="32">
        <f ca="1">+AJ$1*$B$3*AI19</f>
        <v>647.36128254441928</v>
      </c>
      <c r="AK19" s="33">
        <f t="shared" ca="1" si="12"/>
        <v>7444.6547492608224</v>
      </c>
    </row>
    <row r="20" spans="5:37" x14ac:dyDescent="0.3">
      <c r="E20" s="34">
        <f t="shared" ca="1" si="0"/>
        <v>9799.7798732631709</v>
      </c>
      <c r="F20" s="34">
        <f t="shared" ca="1" si="1"/>
        <v>9599.2379448454485</v>
      </c>
      <c r="G20" s="34">
        <f t="shared" ca="1" si="2"/>
        <v>9197.8862624373905</v>
      </c>
      <c r="H20" s="35">
        <f t="shared" ca="1" si="3"/>
        <v>8797.3050155977035</v>
      </c>
      <c r="I20" s="34">
        <f t="shared" ca="1" si="4"/>
        <v>8398.7941783137558</v>
      </c>
      <c r="J20" s="34">
        <f t="shared" ca="1" si="5"/>
        <v>6849.0823693199563</v>
      </c>
      <c r="L20">
        <v>18</v>
      </c>
      <c r="M20">
        <f t="shared" ca="1" si="6"/>
        <v>-1</v>
      </c>
      <c r="O20" s="33">
        <f t="shared" ca="1" si="13"/>
        <v>9849.0249982544428</v>
      </c>
      <c r="P20" s="32">
        <f ca="1">+$P$1*$B$3*O20</f>
        <v>49.245124991272213</v>
      </c>
      <c r="Q20" s="33">
        <f t="shared" ca="1" si="7"/>
        <v>9799.7798732631709</v>
      </c>
      <c r="S20" s="31">
        <f t="shared" ca="1" si="14"/>
        <v>9696.1999442883316</v>
      </c>
      <c r="T20" s="32">
        <f ca="1">+$T$1*$B$3*S20</f>
        <v>96.961999442883325</v>
      </c>
      <c r="U20" s="33">
        <f t="shared" ca="1" si="8"/>
        <v>9599.2379448454485</v>
      </c>
      <c r="W20" s="31">
        <f t="shared" ca="1" si="15"/>
        <v>9385.5982269769283</v>
      </c>
      <c r="X20" s="32">
        <f ca="1">+X$1*$B$3*W20</f>
        <v>187.71196453953857</v>
      </c>
      <c r="Y20" s="33">
        <f t="shared" ca="1" si="9"/>
        <v>9197.8862624373905</v>
      </c>
      <c r="AA20" s="31">
        <f t="shared" ca="1" si="16"/>
        <v>9069.3866140182508</v>
      </c>
      <c r="AB20" s="32">
        <f ca="1">+AB$1*$B$3*AA20</f>
        <v>272.08159842054749</v>
      </c>
      <c r="AC20" s="33">
        <f t="shared" ca="1" si="10"/>
        <v>8797.3050155977035</v>
      </c>
      <c r="AE20" s="31">
        <f t="shared" ca="1" si="17"/>
        <v>8748.743935743496</v>
      </c>
      <c r="AF20" s="32">
        <f ca="1">+AF$1*$B$3*AE20</f>
        <v>349.94975742973986</v>
      </c>
      <c r="AG20" s="33">
        <f t="shared" ca="1" si="11"/>
        <v>8398.7941783137558</v>
      </c>
      <c r="AI20" s="31">
        <f t="shared" ca="1" si="18"/>
        <v>7444.6547492608224</v>
      </c>
      <c r="AJ20" s="32">
        <f ca="1">+AJ$1*$B$3*AI20</f>
        <v>595.57237994086586</v>
      </c>
      <c r="AK20" s="33">
        <f t="shared" ca="1" si="12"/>
        <v>6849.0823693199563</v>
      </c>
    </row>
    <row r="21" spans="5:37" x14ac:dyDescent="0.3">
      <c r="E21" s="34">
        <f t="shared" ca="1" si="0"/>
        <v>9750.7809738968554</v>
      </c>
      <c r="F21" s="34">
        <f t="shared" ca="1" si="1"/>
        <v>9503.2455653969937</v>
      </c>
      <c r="G21" s="34">
        <f t="shared" ca="1" si="2"/>
        <v>9013.9285371886435</v>
      </c>
      <c r="H21" s="35">
        <f t="shared" ca="1" si="3"/>
        <v>8533.3858651297724</v>
      </c>
      <c r="I21" s="34">
        <f t="shared" ca="1" si="4"/>
        <v>8062.8424111812055</v>
      </c>
      <c r="J21" s="34">
        <f t="shared" ca="1" si="5"/>
        <v>6301.1557797743599</v>
      </c>
      <c r="L21">
        <v>19</v>
      </c>
      <c r="M21">
        <f t="shared" ca="1" si="6"/>
        <v>-1</v>
      </c>
      <c r="O21" s="33">
        <f t="shared" ca="1" si="13"/>
        <v>9799.7798732631709</v>
      </c>
      <c r="P21" s="32">
        <f ca="1">+$P$1*$B$3*O21</f>
        <v>48.998899366315854</v>
      </c>
      <c r="Q21" s="33">
        <f t="shared" ca="1" si="7"/>
        <v>9750.7809738968554</v>
      </c>
      <c r="S21" s="31">
        <f t="shared" ca="1" si="14"/>
        <v>9599.2379448454485</v>
      </c>
      <c r="T21" s="32">
        <f ca="1">+$T$1*$B$3*S21</f>
        <v>95.992379448454486</v>
      </c>
      <c r="U21" s="33">
        <f t="shared" ca="1" si="8"/>
        <v>9503.2455653969937</v>
      </c>
      <c r="W21" s="31">
        <f t="shared" ca="1" si="15"/>
        <v>9197.8862624373905</v>
      </c>
      <c r="X21" s="32">
        <f ca="1">+X$1*$B$3*W21</f>
        <v>183.95772524874781</v>
      </c>
      <c r="Y21" s="33">
        <f t="shared" ca="1" si="9"/>
        <v>9013.9285371886435</v>
      </c>
      <c r="AA21" s="31">
        <f t="shared" ca="1" si="16"/>
        <v>8797.3050155977035</v>
      </c>
      <c r="AB21" s="32">
        <f ca="1">+AB$1*$B$3*AA21</f>
        <v>263.9191504679311</v>
      </c>
      <c r="AC21" s="33">
        <f t="shared" ca="1" si="10"/>
        <v>8533.3858651297724</v>
      </c>
      <c r="AE21" s="31">
        <f t="shared" ca="1" si="17"/>
        <v>8398.7941783137558</v>
      </c>
      <c r="AF21" s="32">
        <f ca="1">+AF$1*$B$3*AE21</f>
        <v>335.95176713255023</v>
      </c>
      <c r="AG21" s="33">
        <f t="shared" ca="1" si="11"/>
        <v>8062.8424111812055</v>
      </c>
      <c r="AI21" s="31">
        <f t="shared" ca="1" si="18"/>
        <v>6849.0823693199563</v>
      </c>
      <c r="AJ21" s="32">
        <f ca="1">+AJ$1*$B$3*AI21</f>
        <v>547.92658954559647</v>
      </c>
      <c r="AK21" s="33">
        <f t="shared" ca="1" si="12"/>
        <v>6301.1557797743599</v>
      </c>
    </row>
    <row r="22" spans="5:37" x14ac:dyDescent="0.3">
      <c r="E22" s="34">
        <f t="shared" ca="1" si="0"/>
        <v>9799.5348787663388</v>
      </c>
      <c r="F22" s="34">
        <f t="shared" ca="1" si="1"/>
        <v>9598.2780210509645</v>
      </c>
      <c r="G22" s="34">
        <f t="shared" ca="1" si="2"/>
        <v>9194.207107932416</v>
      </c>
      <c r="H22" s="35">
        <f t="shared" ca="1" si="3"/>
        <v>8789.3874410836652</v>
      </c>
      <c r="I22" s="34">
        <f t="shared" ca="1" si="4"/>
        <v>8385.3561076284532</v>
      </c>
      <c r="J22" s="34">
        <f t="shared" ca="1" si="5"/>
        <v>6805.2482421563091</v>
      </c>
      <c r="L22">
        <v>20</v>
      </c>
      <c r="M22">
        <f t="shared" ca="1" si="6"/>
        <v>1</v>
      </c>
      <c r="O22" s="33">
        <f t="shared" ca="1" si="13"/>
        <v>9750.7809738968554</v>
      </c>
      <c r="P22" s="32">
        <f ca="1">+$P$1*$B$3*O22</f>
        <v>48.75390486948428</v>
      </c>
      <c r="Q22" s="33">
        <f t="shared" ca="1" si="7"/>
        <v>9799.5348787663388</v>
      </c>
      <c r="S22" s="31">
        <f t="shared" ca="1" si="14"/>
        <v>9503.2455653969937</v>
      </c>
      <c r="T22" s="32">
        <f ca="1">+$T$1*$B$3*S22</f>
        <v>95.032455653969933</v>
      </c>
      <c r="U22" s="33">
        <f t="shared" ca="1" si="8"/>
        <v>9598.2780210509645</v>
      </c>
      <c r="W22" s="31">
        <f t="shared" ca="1" si="15"/>
        <v>9013.9285371886435</v>
      </c>
      <c r="X22" s="32">
        <f ca="1">+X$1*$B$3*W22</f>
        <v>180.27857074377286</v>
      </c>
      <c r="Y22" s="33">
        <f t="shared" ca="1" si="9"/>
        <v>9194.207107932416</v>
      </c>
      <c r="AA22" s="31">
        <f t="shared" ca="1" si="16"/>
        <v>8533.3858651297724</v>
      </c>
      <c r="AB22" s="32">
        <f ca="1">+AB$1*$B$3*AA22</f>
        <v>256.00157595389317</v>
      </c>
      <c r="AC22" s="33">
        <f t="shared" ca="1" si="10"/>
        <v>8789.3874410836652</v>
      </c>
      <c r="AE22" s="31">
        <f t="shared" ca="1" si="17"/>
        <v>8062.8424111812055</v>
      </c>
      <c r="AF22" s="32">
        <f ca="1">+AF$1*$B$3*AE22</f>
        <v>322.51369644724821</v>
      </c>
      <c r="AG22" s="33">
        <f t="shared" ca="1" si="11"/>
        <v>8385.3561076284532</v>
      </c>
      <c r="AI22" s="31">
        <f t="shared" ca="1" si="18"/>
        <v>6301.1557797743599</v>
      </c>
      <c r="AJ22" s="32">
        <f ca="1">+AJ$1*$B$3*AI22</f>
        <v>504.09246238194879</v>
      </c>
      <c r="AK22" s="33">
        <f t="shared" ca="1" si="12"/>
        <v>6805.2482421563091</v>
      </c>
    </row>
    <row r="23" spans="5:37" x14ac:dyDescent="0.3">
      <c r="E23" s="34">
        <f t="shared" ca="1" si="0"/>
        <v>9750.5372043725074</v>
      </c>
      <c r="F23" s="34">
        <f t="shared" ca="1" si="1"/>
        <v>9502.2952408404544</v>
      </c>
      <c r="G23" s="34">
        <f t="shared" ca="1" si="2"/>
        <v>9010.3229657737684</v>
      </c>
      <c r="H23" s="35">
        <f t="shared" ca="1" si="3"/>
        <v>8525.7058178511561</v>
      </c>
      <c r="I23" s="34">
        <f t="shared" ca="1" si="4"/>
        <v>8049.9418633233154</v>
      </c>
      <c r="J23" s="34">
        <f t="shared" ca="1" si="5"/>
        <v>6260.828382783804</v>
      </c>
      <c r="L23">
        <v>21</v>
      </c>
      <c r="M23">
        <f t="shared" ca="1" si="6"/>
        <v>-1</v>
      </c>
      <c r="O23" s="33">
        <f t="shared" ca="1" si="13"/>
        <v>9799.5348787663388</v>
      </c>
      <c r="P23" s="32">
        <f ca="1">+$P$1*$B$3*O23</f>
        <v>48.997674393831694</v>
      </c>
      <c r="Q23" s="33">
        <f t="shared" ca="1" si="7"/>
        <v>9750.5372043725074</v>
      </c>
      <c r="S23" s="31">
        <f t="shared" ca="1" si="14"/>
        <v>9598.2780210509645</v>
      </c>
      <c r="T23" s="32">
        <f ca="1">+$T$1*$B$3*S23</f>
        <v>95.982780210509645</v>
      </c>
      <c r="U23" s="33">
        <f t="shared" ca="1" si="8"/>
        <v>9502.2952408404544</v>
      </c>
      <c r="W23" s="31">
        <f t="shared" ca="1" si="15"/>
        <v>9194.207107932416</v>
      </c>
      <c r="X23" s="32">
        <f ca="1">+X$1*$B$3*W23</f>
        <v>183.88414215864833</v>
      </c>
      <c r="Y23" s="33">
        <f t="shared" ca="1" si="9"/>
        <v>9010.3229657737684</v>
      </c>
      <c r="AA23" s="31">
        <f t="shared" ca="1" si="16"/>
        <v>8789.3874410836652</v>
      </c>
      <c r="AB23" s="32">
        <f ca="1">+AB$1*$B$3*AA23</f>
        <v>263.68162323250993</v>
      </c>
      <c r="AC23" s="33">
        <f t="shared" ca="1" si="10"/>
        <v>8525.7058178511561</v>
      </c>
      <c r="AE23" s="31">
        <f t="shared" ca="1" si="17"/>
        <v>8385.3561076284532</v>
      </c>
      <c r="AF23" s="32">
        <f ca="1">+AF$1*$B$3*AE23</f>
        <v>335.41424430513814</v>
      </c>
      <c r="AG23" s="33">
        <f t="shared" ca="1" si="11"/>
        <v>8049.9418633233154</v>
      </c>
      <c r="AI23" s="31">
        <f t="shared" ca="1" si="18"/>
        <v>6805.2482421563091</v>
      </c>
      <c r="AJ23" s="32">
        <f ca="1">+AJ$1*$B$3*AI23</f>
        <v>544.41985937250479</v>
      </c>
      <c r="AK23" s="33">
        <f t="shared" ca="1" si="12"/>
        <v>6260.828382783804</v>
      </c>
    </row>
    <row r="24" spans="5:37" x14ac:dyDescent="0.3">
      <c r="E24" s="34">
        <f t="shared" ca="1" si="0"/>
        <v>9701.7845183506452</v>
      </c>
      <c r="F24" s="34">
        <f t="shared" ca="1" si="1"/>
        <v>9407.2722884320501</v>
      </c>
      <c r="G24" s="34">
        <f t="shared" ca="1" si="2"/>
        <v>8830.1165064582929</v>
      </c>
      <c r="H24" s="35">
        <f t="shared" ca="1" si="3"/>
        <v>8269.9346433156206</v>
      </c>
      <c r="I24" s="34">
        <f t="shared" ca="1" si="4"/>
        <v>7727.9441887903831</v>
      </c>
      <c r="J24" s="34">
        <f t="shared" ca="1" si="5"/>
        <v>5759.9621121610999</v>
      </c>
      <c r="L24">
        <v>22</v>
      </c>
      <c r="M24">
        <f t="shared" ca="1" si="6"/>
        <v>-1</v>
      </c>
      <c r="O24" s="33">
        <f t="shared" ca="1" si="13"/>
        <v>9750.5372043725074</v>
      </c>
      <c r="P24" s="32">
        <f ca="1">+$P$1*$B$3*O24</f>
        <v>48.752686021862537</v>
      </c>
      <c r="Q24" s="33">
        <f t="shared" ca="1" si="7"/>
        <v>9701.7845183506452</v>
      </c>
      <c r="S24" s="31">
        <f t="shared" ca="1" si="14"/>
        <v>9502.2952408404544</v>
      </c>
      <c r="T24" s="32">
        <f ca="1">+$T$1*$B$3*S24</f>
        <v>95.022952408404549</v>
      </c>
      <c r="U24" s="33">
        <f t="shared" ca="1" si="8"/>
        <v>9407.2722884320501</v>
      </c>
      <c r="W24" s="31">
        <f t="shared" ca="1" si="15"/>
        <v>9010.3229657737684</v>
      </c>
      <c r="X24" s="32">
        <f ca="1">+X$1*$B$3*W24</f>
        <v>180.20645931547537</v>
      </c>
      <c r="Y24" s="33">
        <f t="shared" ca="1" si="9"/>
        <v>8830.1165064582929</v>
      </c>
      <c r="AA24" s="31">
        <f t="shared" ca="1" si="16"/>
        <v>8525.7058178511561</v>
      </c>
      <c r="AB24" s="32">
        <f ca="1">+AB$1*$B$3*AA24</f>
        <v>255.77117453553467</v>
      </c>
      <c r="AC24" s="33">
        <f t="shared" ca="1" si="10"/>
        <v>8269.9346433156206</v>
      </c>
      <c r="AE24" s="31">
        <f t="shared" ca="1" si="17"/>
        <v>8049.9418633233154</v>
      </c>
      <c r="AF24" s="32">
        <f ca="1">+AF$1*$B$3*AE24</f>
        <v>321.99767453293265</v>
      </c>
      <c r="AG24" s="33">
        <f t="shared" ca="1" si="11"/>
        <v>7727.9441887903831</v>
      </c>
      <c r="AI24" s="31">
        <f t="shared" ca="1" si="18"/>
        <v>6260.828382783804</v>
      </c>
      <c r="AJ24" s="32">
        <f ca="1">+AJ$1*$B$3*AI24</f>
        <v>500.86627062270435</v>
      </c>
      <c r="AK24" s="33">
        <f t="shared" ca="1" si="12"/>
        <v>5759.9621121610999</v>
      </c>
    </row>
    <row r="25" spans="5:37" x14ac:dyDescent="0.3">
      <c r="E25" s="34">
        <f t="shared" ca="1" si="0"/>
        <v>9653.2755957588925</v>
      </c>
      <c r="F25" s="34">
        <f t="shared" ca="1" si="1"/>
        <v>9313.1995655477294</v>
      </c>
      <c r="G25" s="34">
        <f t="shared" ca="1" si="2"/>
        <v>8653.5141763291267</v>
      </c>
      <c r="H25" s="35">
        <f t="shared" ca="1" si="3"/>
        <v>8021.8366040161518</v>
      </c>
      <c r="I25" s="34">
        <f t="shared" ca="1" si="4"/>
        <v>7418.8264212387676</v>
      </c>
      <c r="J25" s="34">
        <f t="shared" ca="1" si="5"/>
        <v>5299.1651431882119</v>
      </c>
      <c r="L25">
        <v>23</v>
      </c>
      <c r="M25">
        <f t="shared" ca="1" si="6"/>
        <v>-1</v>
      </c>
      <c r="O25" s="33">
        <f t="shared" ca="1" si="13"/>
        <v>9701.7845183506452</v>
      </c>
      <c r="P25" s="32">
        <f ca="1">+$P$1*$B$3*O25</f>
        <v>48.508922591753226</v>
      </c>
      <c r="Q25" s="33">
        <f t="shared" ca="1" si="7"/>
        <v>9653.2755957588925</v>
      </c>
      <c r="S25" s="31">
        <f t="shared" ca="1" si="14"/>
        <v>9407.2722884320501</v>
      </c>
      <c r="T25" s="32">
        <f ca="1">+$T$1*$B$3*S25</f>
        <v>94.072722884320498</v>
      </c>
      <c r="U25" s="33">
        <f t="shared" ca="1" si="8"/>
        <v>9313.1995655477294</v>
      </c>
      <c r="W25" s="31">
        <f t="shared" ca="1" si="15"/>
        <v>8830.1165064582929</v>
      </c>
      <c r="X25" s="32">
        <f ca="1">+X$1*$B$3*W25</f>
        <v>176.60233012916586</v>
      </c>
      <c r="Y25" s="33">
        <f t="shared" ca="1" si="9"/>
        <v>8653.5141763291267</v>
      </c>
      <c r="AA25" s="31">
        <f t="shared" ca="1" si="16"/>
        <v>8269.9346433156206</v>
      </c>
      <c r="AB25" s="32">
        <f ca="1">+AB$1*$B$3*AA25</f>
        <v>248.09803929946861</v>
      </c>
      <c r="AC25" s="33">
        <f t="shared" ca="1" si="10"/>
        <v>8021.8366040161518</v>
      </c>
      <c r="AE25" s="31">
        <f t="shared" ca="1" si="17"/>
        <v>7727.9441887903831</v>
      </c>
      <c r="AF25" s="32">
        <f ca="1">+AF$1*$B$3*AE25</f>
        <v>309.11776755161532</v>
      </c>
      <c r="AG25" s="33">
        <f t="shared" ca="1" si="11"/>
        <v>7418.8264212387676</v>
      </c>
      <c r="AI25" s="31">
        <f t="shared" ca="1" si="18"/>
        <v>5759.9621121610999</v>
      </c>
      <c r="AJ25" s="32">
        <f ca="1">+AJ$1*$B$3*AI25</f>
        <v>460.79696897288801</v>
      </c>
      <c r="AK25" s="33">
        <f t="shared" ca="1" si="12"/>
        <v>5299.1651431882119</v>
      </c>
    </row>
    <row r="26" spans="5:37" x14ac:dyDescent="0.3">
      <c r="E26" s="34">
        <f t="shared" ca="1" si="0"/>
        <v>9701.5419737376869</v>
      </c>
      <c r="F26" s="34">
        <f t="shared" ca="1" si="1"/>
        <v>9406.3315612032075</v>
      </c>
      <c r="G26" s="34">
        <f t="shared" ca="1" si="2"/>
        <v>8826.5844598557087</v>
      </c>
      <c r="H26" s="35">
        <f t="shared" ca="1" si="3"/>
        <v>8262.4917021366364</v>
      </c>
      <c r="I26" s="34">
        <f t="shared" ca="1" si="4"/>
        <v>7715.579478088318</v>
      </c>
      <c r="J26" s="34">
        <f t="shared" ca="1" si="5"/>
        <v>5723.098354643269</v>
      </c>
      <c r="L26">
        <v>24</v>
      </c>
      <c r="M26">
        <f t="shared" ca="1" si="6"/>
        <v>1</v>
      </c>
      <c r="O26" s="33">
        <f t="shared" ca="1" si="13"/>
        <v>9653.2755957588925</v>
      </c>
      <c r="P26" s="32">
        <f ca="1">+$P$1*$B$3*O26</f>
        <v>48.266377978794466</v>
      </c>
      <c r="Q26" s="33">
        <f t="shared" ca="1" si="7"/>
        <v>9701.5419737376869</v>
      </c>
      <c r="S26" s="31">
        <f t="shared" ca="1" si="14"/>
        <v>9313.1995655477294</v>
      </c>
      <c r="T26" s="32">
        <f ca="1">+$T$1*$B$3*S26</f>
        <v>93.131995655477297</v>
      </c>
      <c r="U26" s="33">
        <f t="shared" ca="1" si="8"/>
        <v>9406.3315612032075</v>
      </c>
      <c r="W26" s="31">
        <f t="shared" ca="1" si="15"/>
        <v>8653.5141763291267</v>
      </c>
      <c r="X26" s="32">
        <f ca="1">+X$1*$B$3*W26</f>
        <v>173.07028352658253</v>
      </c>
      <c r="Y26" s="33">
        <f t="shared" ca="1" si="9"/>
        <v>8826.5844598557087</v>
      </c>
      <c r="AA26" s="31">
        <f t="shared" ca="1" si="16"/>
        <v>8021.8366040161518</v>
      </c>
      <c r="AB26" s="32">
        <f ca="1">+AB$1*$B$3*AA26</f>
        <v>240.65509812048455</v>
      </c>
      <c r="AC26" s="33">
        <f t="shared" ca="1" si="10"/>
        <v>8262.4917021366364</v>
      </c>
      <c r="AE26" s="31">
        <f t="shared" ca="1" si="17"/>
        <v>7418.8264212387676</v>
      </c>
      <c r="AF26" s="32">
        <f ca="1">+AF$1*$B$3*AE26</f>
        <v>296.75305684955072</v>
      </c>
      <c r="AG26" s="33">
        <f t="shared" ca="1" si="11"/>
        <v>7715.579478088318</v>
      </c>
      <c r="AI26" s="31">
        <f t="shared" ca="1" si="18"/>
        <v>5299.1651431882119</v>
      </c>
      <c r="AJ26" s="32">
        <f ca="1">+AJ$1*$B$3*AI26</f>
        <v>423.93321145505695</v>
      </c>
      <c r="AK26" s="33">
        <f t="shared" ca="1" si="12"/>
        <v>5723.098354643269</v>
      </c>
    </row>
    <row r="27" spans="5:37" x14ac:dyDescent="0.3">
      <c r="E27" s="34">
        <f t="shared" ca="1" si="0"/>
        <v>9750.0496836063758</v>
      </c>
      <c r="F27" s="34">
        <f t="shared" ca="1" si="1"/>
        <v>9500.3948768152404</v>
      </c>
      <c r="G27" s="34">
        <f t="shared" ca="1" si="2"/>
        <v>9003.1161490528229</v>
      </c>
      <c r="H27" s="35">
        <f t="shared" ca="1" si="3"/>
        <v>8510.3664532007351</v>
      </c>
      <c r="I27" s="34">
        <f t="shared" ca="1" si="4"/>
        <v>8024.2026572118502</v>
      </c>
      <c r="J27" s="34">
        <f t="shared" ca="1" si="5"/>
        <v>6180.9462230147301</v>
      </c>
      <c r="L27">
        <v>25</v>
      </c>
      <c r="M27">
        <f t="shared" ca="1" si="6"/>
        <v>1</v>
      </c>
      <c r="O27" s="33">
        <f t="shared" ca="1" si="13"/>
        <v>9701.5419737376869</v>
      </c>
      <c r="P27" s="32">
        <f ca="1">+$P$1*$B$3*O27</f>
        <v>48.507709868688437</v>
      </c>
      <c r="Q27" s="33">
        <f t="shared" ca="1" si="7"/>
        <v>9750.0496836063758</v>
      </c>
      <c r="S27" s="31">
        <f t="shared" ca="1" si="14"/>
        <v>9406.3315612032075</v>
      </c>
      <c r="T27" s="32">
        <f ca="1">+$T$1*$B$3*S27</f>
        <v>94.063315612032071</v>
      </c>
      <c r="U27" s="33">
        <f t="shared" ca="1" si="8"/>
        <v>9500.3948768152404</v>
      </c>
      <c r="W27" s="31">
        <f t="shared" ca="1" si="15"/>
        <v>8826.5844598557087</v>
      </c>
      <c r="X27" s="32">
        <f ca="1">+X$1*$B$3*W27</f>
        <v>176.53168919711419</v>
      </c>
      <c r="Y27" s="33">
        <f t="shared" ca="1" si="9"/>
        <v>9003.1161490528229</v>
      </c>
      <c r="AA27" s="31">
        <f t="shared" ca="1" si="16"/>
        <v>8262.4917021366364</v>
      </c>
      <c r="AB27" s="32">
        <f ca="1">+AB$1*$B$3*AA27</f>
        <v>247.87475106409909</v>
      </c>
      <c r="AC27" s="33">
        <f t="shared" ca="1" si="10"/>
        <v>8510.3664532007351</v>
      </c>
      <c r="AE27" s="31">
        <f t="shared" ca="1" si="17"/>
        <v>7715.579478088318</v>
      </c>
      <c r="AF27" s="32">
        <f ca="1">+AF$1*$B$3*AE27</f>
        <v>308.62317912353274</v>
      </c>
      <c r="AG27" s="33">
        <f t="shared" ca="1" si="11"/>
        <v>8024.2026572118502</v>
      </c>
      <c r="AI27" s="31">
        <f t="shared" ca="1" si="18"/>
        <v>5723.098354643269</v>
      </c>
      <c r="AJ27" s="32">
        <f ca="1">+AJ$1*$B$3*AI27</f>
        <v>457.84786837146152</v>
      </c>
      <c r="AK27" s="33">
        <f t="shared" ca="1" si="12"/>
        <v>6180.9462230147301</v>
      </c>
    </row>
    <row r="28" spans="5:37" x14ac:dyDescent="0.3">
      <c r="E28" s="34">
        <f t="shared" ca="1" si="0"/>
        <v>9701.2994351883444</v>
      </c>
      <c r="F28" s="34">
        <f t="shared" ca="1" si="1"/>
        <v>9405.3909280470889</v>
      </c>
      <c r="G28" s="34">
        <f t="shared" ca="1" si="2"/>
        <v>8823.0538260717658</v>
      </c>
      <c r="H28" s="35">
        <f t="shared" ca="1" si="3"/>
        <v>8255.0554596047132</v>
      </c>
      <c r="I28" s="34">
        <f t="shared" ca="1" si="4"/>
        <v>7703.2345509233764</v>
      </c>
      <c r="J28" s="34">
        <f t="shared" ca="1" si="5"/>
        <v>5686.4705251735513</v>
      </c>
      <c r="L28">
        <v>26</v>
      </c>
      <c r="M28">
        <f t="shared" ca="1" si="6"/>
        <v>-1</v>
      </c>
      <c r="O28" s="33">
        <f t="shared" ca="1" si="13"/>
        <v>9750.0496836063758</v>
      </c>
      <c r="P28" s="32">
        <f ca="1">+$P$1*$B$3*O28</f>
        <v>48.75024841803188</v>
      </c>
      <c r="Q28" s="33">
        <f t="shared" ca="1" si="7"/>
        <v>9701.2994351883444</v>
      </c>
      <c r="S28" s="31">
        <f t="shared" ca="1" si="14"/>
        <v>9500.3948768152404</v>
      </c>
      <c r="T28" s="32">
        <f ca="1">+$T$1*$B$3*S28</f>
        <v>95.003948768152412</v>
      </c>
      <c r="U28" s="33">
        <f t="shared" ca="1" si="8"/>
        <v>9405.3909280470889</v>
      </c>
      <c r="W28" s="31">
        <f t="shared" ca="1" si="15"/>
        <v>9003.1161490528229</v>
      </c>
      <c r="X28" s="32">
        <f ca="1">+X$1*$B$3*W28</f>
        <v>180.06232298105647</v>
      </c>
      <c r="Y28" s="33">
        <f t="shared" ca="1" si="9"/>
        <v>8823.0538260717658</v>
      </c>
      <c r="AA28" s="31">
        <f t="shared" ca="1" si="16"/>
        <v>8510.3664532007351</v>
      </c>
      <c r="AB28" s="32">
        <f ca="1">+AB$1*$B$3*AA28</f>
        <v>255.31099359602206</v>
      </c>
      <c r="AC28" s="33">
        <f t="shared" ca="1" si="10"/>
        <v>8255.0554596047132</v>
      </c>
      <c r="AE28" s="31">
        <f t="shared" ca="1" si="17"/>
        <v>8024.2026572118502</v>
      </c>
      <c r="AF28" s="32">
        <f ca="1">+AF$1*$B$3*AE28</f>
        <v>320.96810628847402</v>
      </c>
      <c r="AG28" s="33">
        <f t="shared" ca="1" si="11"/>
        <v>7703.2345509233764</v>
      </c>
      <c r="AI28" s="31">
        <f t="shared" ca="1" si="18"/>
        <v>6180.9462230147301</v>
      </c>
      <c r="AJ28" s="32">
        <f ca="1">+AJ$1*$B$3*AI28</f>
        <v>494.47569784117843</v>
      </c>
      <c r="AK28" s="33">
        <f t="shared" ca="1" si="12"/>
        <v>5686.4705251735513</v>
      </c>
    </row>
    <row r="29" spans="5:37" x14ac:dyDescent="0.3">
      <c r="E29" s="34">
        <f t="shared" ca="1" si="0"/>
        <v>9652.7929380124024</v>
      </c>
      <c r="F29" s="34">
        <f t="shared" ca="1" si="1"/>
        <v>9311.3370187666187</v>
      </c>
      <c r="G29" s="34">
        <f t="shared" ca="1" si="2"/>
        <v>8646.5927495503311</v>
      </c>
      <c r="H29" s="35">
        <f t="shared" ca="1" si="3"/>
        <v>8007.4037958165718</v>
      </c>
      <c r="I29" s="34">
        <f t="shared" ca="1" si="4"/>
        <v>7395.1051688864418</v>
      </c>
      <c r="J29" s="34">
        <f t="shared" ca="1" si="5"/>
        <v>5231.5528831596675</v>
      </c>
      <c r="L29">
        <v>27</v>
      </c>
      <c r="M29">
        <f t="shared" ca="1" si="6"/>
        <v>-1</v>
      </c>
      <c r="O29" s="33">
        <f t="shared" ca="1" si="13"/>
        <v>9701.2994351883444</v>
      </c>
      <c r="P29" s="32">
        <f ca="1">+$P$1*$B$3*O29</f>
        <v>48.506497175941725</v>
      </c>
      <c r="Q29" s="33">
        <f t="shared" ca="1" si="7"/>
        <v>9652.7929380124024</v>
      </c>
      <c r="S29" s="31">
        <f t="shared" ca="1" si="14"/>
        <v>9405.3909280470889</v>
      </c>
      <c r="T29" s="32">
        <f ca="1">+$T$1*$B$3*S29</f>
        <v>94.05390928047089</v>
      </c>
      <c r="U29" s="33">
        <f t="shared" ca="1" si="8"/>
        <v>9311.3370187666187</v>
      </c>
      <c r="W29" s="31">
        <f t="shared" ca="1" si="15"/>
        <v>8823.0538260717658</v>
      </c>
      <c r="X29" s="32">
        <f ca="1">+X$1*$B$3*W29</f>
        <v>176.46107652143533</v>
      </c>
      <c r="Y29" s="33">
        <f t="shared" ca="1" si="9"/>
        <v>8646.5927495503311</v>
      </c>
      <c r="AA29" s="31">
        <f t="shared" ca="1" si="16"/>
        <v>8255.0554596047132</v>
      </c>
      <c r="AB29" s="32">
        <f ca="1">+AB$1*$B$3*AA29</f>
        <v>247.65166378814138</v>
      </c>
      <c r="AC29" s="33">
        <f t="shared" ca="1" si="10"/>
        <v>8007.4037958165718</v>
      </c>
      <c r="AE29" s="31">
        <f t="shared" ca="1" si="17"/>
        <v>7703.2345509233764</v>
      </c>
      <c r="AF29" s="32">
        <f ca="1">+AF$1*$B$3*AE29</f>
        <v>308.12938203693506</v>
      </c>
      <c r="AG29" s="33">
        <f t="shared" ca="1" si="11"/>
        <v>7395.1051688864418</v>
      </c>
      <c r="AI29" s="31">
        <f t="shared" ca="1" si="18"/>
        <v>5686.4705251735513</v>
      </c>
      <c r="AJ29" s="32">
        <f ca="1">+AJ$1*$B$3*AI29</f>
        <v>454.91764201388412</v>
      </c>
      <c r="AK29" s="33">
        <f t="shared" ca="1" si="12"/>
        <v>5231.5528831596675</v>
      </c>
    </row>
    <row r="30" spans="5:37" x14ac:dyDescent="0.3">
      <c r="E30" s="34">
        <f t="shared" ca="1" si="0"/>
        <v>9701.0569027024649</v>
      </c>
      <c r="F30" s="34">
        <f t="shared" ca="1" si="1"/>
        <v>9404.4503889542848</v>
      </c>
      <c r="G30" s="34">
        <f t="shared" ca="1" si="2"/>
        <v>8819.5246045413369</v>
      </c>
      <c r="H30" s="35">
        <f t="shared" ca="1" si="3"/>
        <v>8247.625909691069</v>
      </c>
      <c r="I30" s="34">
        <f t="shared" ca="1" si="4"/>
        <v>7690.9093756418997</v>
      </c>
      <c r="J30" s="34">
        <f t="shared" ca="1" si="5"/>
        <v>5650.077113812441</v>
      </c>
      <c r="L30">
        <v>28</v>
      </c>
      <c r="M30">
        <f t="shared" ca="1" si="6"/>
        <v>1</v>
      </c>
      <c r="O30" s="33">
        <f t="shared" ca="1" si="13"/>
        <v>9652.7929380124024</v>
      </c>
      <c r="P30" s="32">
        <f ca="1">+$P$1*$B$3*O30</f>
        <v>48.263964690062011</v>
      </c>
      <c r="Q30" s="33">
        <f t="shared" ca="1" si="7"/>
        <v>9701.0569027024649</v>
      </c>
      <c r="S30" s="31">
        <f t="shared" ca="1" si="14"/>
        <v>9311.3370187666187</v>
      </c>
      <c r="T30" s="32">
        <f ca="1">+$T$1*$B$3*S30</f>
        <v>93.113370187666192</v>
      </c>
      <c r="U30" s="33">
        <f t="shared" ca="1" si="8"/>
        <v>9404.4503889542848</v>
      </c>
      <c r="W30" s="31">
        <f t="shared" ca="1" si="15"/>
        <v>8646.5927495503311</v>
      </c>
      <c r="X30" s="32">
        <f ca="1">+X$1*$B$3*W30</f>
        <v>172.93185499100662</v>
      </c>
      <c r="Y30" s="33">
        <f t="shared" ca="1" si="9"/>
        <v>8819.5246045413369</v>
      </c>
      <c r="AA30" s="31">
        <f t="shared" ca="1" si="16"/>
        <v>8007.4037958165718</v>
      </c>
      <c r="AB30" s="32">
        <f ca="1">+AB$1*$B$3*AA30</f>
        <v>240.22211387449715</v>
      </c>
      <c r="AC30" s="33">
        <f t="shared" ca="1" si="10"/>
        <v>8247.625909691069</v>
      </c>
      <c r="AE30" s="31">
        <f t="shared" ca="1" si="17"/>
        <v>7395.1051688864418</v>
      </c>
      <c r="AF30" s="32">
        <f ca="1">+AF$1*$B$3*AE30</f>
        <v>295.8042067554577</v>
      </c>
      <c r="AG30" s="33">
        <f t="shared" ca="1" si="11"/>
        <v>7690.9093756418997</v>
      </c>
      <c r="AI30" s="31">
        <f t="shared" ca="1" si="18"/>
        <v>5231.5528831596675</v>
      </c>
      <c r="AJ30" s="32">
        <f ca="1">+AJ$1*$B$3*AI30</f>
        <v>418.52423065277344</v>
      </c>
      <c r="AK30" s="33">
        <f t="shared" ca="1" si="12"/>
        <v>5650.077113812441</v>
      </c>
    </row>
    <row r="31" spans="5:37" x14ac:dyDescent="0.3">
      <c r="E31" s="34">
        <f t="shared" ca="1" si="0"/>
        <v>9652.5516181889525</v>
      </c>
      <c r="F31" s="34">
        <f t="shared" ca="1" si="1"/>
        <v>9310.4058850647416</v>
      </c>
      <c r="G31" s="34">
        <f t="shared" ca="1" si="2"/>
        <v>8643.1341124505107</v>
      </c>
      <c r="H31" s="35">
        <f t="shared" ca="1" si="3"/>
        <v>8000.1971324003371</v>
      </c>
      <c r="I31" s="34">
        <f t="shared" ca="1" si="4"/>
        <v>7383.2730006162237</v>
      </c>
      <c r="J31" s="34">
        <f t="shared" ca="1" si="5"/>
        <v>5198.070944707446</v>
      </c>
      <c r="L31">
        <v>29</v>
      </c>
      <c r="M31">
        <f t="shared" ca="1" si="6"/>
        <v>-1</v>
      </c>
      <c r="O31" s="33">
        <f t="shared" ca="1" si="13"/>
        <v>9701.0569027024649</v>
      </c>
      <c r="P31" s="32">
        <f ca="1">+$P$1*$B$3*O31</f>
        <v>48.505284513512322</v>
      </c>
      <c r="Q31" s="33">
        <f t="shared" ca="1" si="7"/>
        <v>9652.5516181889525</v>
      </c>
      <c r="S31" s="31">
        <f t="shared" ca="1" si="14"/>
        <v>9404.4503889542848</v>
      </c>
      <c r="T31" s="32">
        <f ca="1">+$T$1*$B$3*S31</f>
        <v>94.044503889542852</v>
      </c>
      <c r="U31" s="33">
        <f t="shared" ca="1" si="8"/>
        <v>9310.4058850647416</v>
      </c>
      <c r="W31" s="31">
        <f t="shared" ca="1" si="15"/>
        <v>8819.5246045413369</v>
      </c>
      <c r="X31" s="32">
        <f ca="1">+X$1*$B$3*W31</f>
        <v>176.39049209082674</v>
      </c>
      <c r="Y31" s="33">
        <f t="shared" ca="1" si="9"/>
        <v>8643.1341124505107</v>
      </c>
      <c r="AA31" s="31">
        <f t="shared" ca="1" si="16"/>
        <v>8247.625909691069</v>
      </c>
      <c r="AB31" s="32">
        <f ca="1">+AB$1*$B$3*AA31</f>
        <v>247.42877729073206</v>
      </c>
      <c r="AC31" s="33">
        <f t="shared" ca="1" si="10"/>
        <v>8000.1971324003371</v>
      </c>
      <c r="AE31" s="31">
        <f t="shared" ca="1" si="17"/>
        <v>7690.9093756418997</v>
      </c>
      <c r="AF31" s="32">
        <f ca="1">+AF$1*$B$3*AE31</f>
        <v>307.63637502567599</v>
      </c>
      <c r="AG31" s="33">
        <f t="shared" ca="1" si="11"/>
        <v>7383.2730006162237</v>
      </c>
      <c r="AI31" s="31">
        <f t="shared" ca="1" si="18"/>
        <v>5650.077113812441</v>
      </c>
      <c r="AJ31" s="32">
        <f ca="1">+AJ$1*$B$3*AI31</f>
        <v>452.00616910499531</v>
      </c>
      <c r="AK31" s="33">
        <f t="shared" ca="1" si="12"/>
        <v>5198.070944707446</v>
      </c>
    </row>
    <row r="32" spans="5:37" x14ac:dyDescent="0.3">
      <c r="E32" s="34">
        <f t="shared" ca="1" si="0"/>
        <v>9604.2888600980077</v>
      </c>
      <c r="F32" s="34">
        <f t="shared" ca="1" si="1"/>
        <v>9217.301826214094</v>
      </c>
      <c r="G32" s="34">
        <f t="shared" ca="1" si="2"/>
        <v>8470.2714302015011</v>
      </c>
      <c r="H32" s="35">
        <f t="shared" ca="1" si="3"/>
        <v>7760.1912184283274</v>
      </c>
      <c r="I32" s="34">
        <f t="shared" ca="1" si="4"/>
        <v>7087.9420805915752</v>
      </c>
      <c r="J32" s="34">
        <f t="shared" ca="1" si="5"/>
        <v>4782.2252691308504</v>
      </c>
      <c r="L32">
        <v>30</v>
      </c>
      <c r="M32">
        <f t="shared" ca="1" si="6"/>
        <v>-1</v>
      </c>
      <c r="O32" s="33">
        <f t="shared" ca="1" si="13"/>
        <v>9652.5516181889525</v>
      </c>
      <c r="P32" s="32">
        <f ca="1">+$P$1*$B$3*O32</f>
        <v>48.262758090944764</v>
      </c>
      <c r="Q32" s="33">
        <f t="shared" ca="1" si="7"/>
        <v>9604.2888600980077</v>
      </c>
      <c r="S32" s="31">
        <f t="shared" ca="1" si="14"/>
        <v>9310.4058850647416</v>
      </c>
      <c r="T32" s="32">
        <f ca="1">+$T$1*$B$3*S32</f>
        <v>93.104058850647419</v>
      </c>
      <c r="U32" s="33">
        <f t="shared" ca="1" si="8"/>
        <v>9217.301826214094</v>
      </c>
      <c r="W32" s="31">
        <f t="shared" ca="1" si="15"/>
        <v>8643.1341124505107</v>
      </c>
      <c r="X32" s="32">
        <f ca="1">+X$1*$B$3*W32</f>
        <v>172.86268224901022</v>
      </c>
      <c r="Y32" s="33">
        <f t="shared" ca="1" si="9"/>
        <v>8470.2714302015011</v>
      </c>
      <c r="AA32" s="31">
        <f t="shared" ca="1" si="16"/>
        <v>8000.1971324003371</v>
      </c>
      <c r="AB32" s="32">
        <f ca="1">+AB$1*$B$3*AA32</f>
        <v>240.00591397201009</v>
      </c>
      <c r="AC32" s="33">
        <f t="shared" ca="1" si="10"/>
        <v>7760.1912184283274</v>
      </c>
      <c r="AE32" s="31">
        <f t="shared" ca="1" si="17"/>
        <v>7383.2730006162237</v>
      </c>
      <c r="AF32" s="32">
        <f ca="1">+AF$1*$B$3*AE32</f>
        <v>295.33092002464895</v>
      </c>
      <c r="AG32" s="33">
        <f t="shared" ca="1" si="11"/>
        <v>7087.9420805915752</v>
      </c>
      <c r="AI32" s="31">
        <f t="shared" ca="1" si="18"/>
        <v>5198.070944707446</v>
      </c>
      <c r="AJ32" s="32">
        <f ca="1">+AJ$1*$B$3*AI32</f>
        <v>415.84567557659568</v>
      </c>
      <c r="AK32" s="33">
        <f t="shared" ca="1" si="12"/>
        <v>4782.2252691308504</v>
      </c>
    </row>
    <row r="33" spans="5:37" x14ac:dyDescent="0.3">
      <c r="E33" s="34">
        <f t="shared" ca="1" si="0"/>
        <v>9652.3103043984975</v>
      </c>
      <c r="F33" s="34">
        <f t="shared" ca="1" si="1"/>
        <v>9309.4748444762354</v>
      </c>
      <c r="G33" s="34">
        <f t="shared" ca="1" si="2"/>
        <v>8639.6768588055311</v>
      </c>
      <c r="H33" s="35">
        <f t="shared" ca="1" si="3"/>
        <v>7992.9969549811776</v>
      </c>
      <c r="I33" s="34">
        <f t="shared" ca="1" si="4"/>
        <v>7371.4597638152381</v>
      </c>
      <c r="J33" s="34">
        <f t="shared" ca="1" si="5"/>
        <v>5164.8032906613189</v>
      </c>
      <c r="L33">
        <v>31</v>
      </c>
      <c r="M33">
        <f t="shared" ca="1" si="6"/>
        <v>1</v>
      </c>
      <c r="O33" s="33">
        <f t="shared" ca="1" si="13"/>
        <v>9604.2888600980077</v>
      </c>
      <c r="P33" s="32">
        <f ca="1">+$P$1*$B$3*O33</f>
        <v>48.021444300490039</v>
      </c>
      <c r="Q33" s="33">
        <f t="shared" ca="1" si="7"/>
        <v>9652.3103043984975</v>
      </c>
      <c r="S33" s="31">
        <f t="shared" ca="1" si="14"/>
        <v>9217.301826214094</v>
      </c>
      <c r="T33" s="32">
        <f ca="1">+$T$1*$B$3*S33</f>
        <v>92.173018262140943</v>
      </c>
      <c r="U33" s="33">
        <f t="shared" ca="1" si="8"/>
        <v>9309.4748444762354</v>
      </c>
      <c r="W33" s="31">
        <f t="shared" ca="1" si="15"/>
        <v>8470.2714302015011</v>
      </c>
      <c r="X33" s="32">
        <f ca="1">+X$1*$B$3*W33</f>
        <v>169.40542860403002</v>
      </c>
      <c r="Y33" s="33">
        <f t="shared" ca="1" si="9"/>
        <v>8639.6768588055311</v>
      </c>
      <c r="AA33" s="31">
        <f t="shared" ca="1" si="16"/>
        <v>7760.1912184283274</v>
      </c>
      <c r="AB33" s="32">
        <f ca="1">+AB$1*$B$3*AA33</f>
        <v>232.80573655284982</v>
      </c>
      <c r="AC33" s="33">
        <f t="shared" ca="1" si="10"/>
        <v>7992.9969549811776</v>
      </c>
      <c r="AE33" s="31">
        <f t="shared" ca="1" si="17"/>
        <v>7087.9420805915752</v>
      </c>
      <c r="AF33" s="32">
        <f ca="1">+AF$1*$B$3*AE33</f>
        <v>283.51768322366303</v>
      </c>
      <c r="AG33" s="33">
        <f t="shared" ca="1" si="11"/>
        <v>7371.4597638152381</v>
      </c>
      <c r="AI33" s="31">
        <f t="shared" ca="1" si="18"/>
        <v>4782.2252691308504</v>
      </c>
      <c r="AJ33" s="32">
        <f ca="1">+AJ$1*$B$3*AI33</f>
        <v>382.57802153046805</v>
      </c>
      <c r="AK33" s="33">
        <f t="shared" ca="1" si="12"/>
        <v>5164.8032906613189</v>
      </c>
    </row>
    <row r="34" spans="5:37" x14ac:dyDescent="0.3">
      <c r="E34" s="34">
        <f t="shared" ca="1" si="0"/>
        <v>9700.5718559204906</v>
      </c>
      <c r="F34" s="34">
        <f t="shared" ca="1" si="1"/>
        <v>9402.5695929209978</v>
      </c>
      <c r="G34" s="34">
        <f t="shared" ca="1" si="2"/>
        <v>8812.4703959816416</v>
      </c>
      <c r="H34" s="35">
        <f t="shared" ca="1" si="3"/>
        <v>8232.7868636306121</v>
      </c>
      <c r="I34" s="34">
        <f t="shared" ca="1" si="4"/>
        <v>7666.3181543678475</v>
      </c>
      <c r="J34" s="34">
        <f t="shared" ca="1" si="5"/>
        <v>5577.987553914224</v>
      </c>
      <c r="L34">
        <v>32</v>
      </c>
      <c r="M34">
        <f t="shared" ca="1" si="6"/>
        <v>1</v>
      </c>
      <c r="O34" s="33">
        <f t="shared" ca="1" si="13"/>
        <v>9652.3103043984975</v>
      </c>
      <c r="P34" s="32">
        <f ca="1">+$P$1*$B$3*O34</f>
        <v>48.261551521992487</v>
      </c>
      <c r="Q34" s="33">
        <f t="shared" ca="1" si="7"/>
        <v>9700.5718559204906</v>
      </c>
      <c r="S34" s="31">
        <f t="shared" ca="1" si="14"/>
        <v>9309.4748444762354</v>
      </c>
      <c r="T34" s="32">
        <f ca="1">+$T$1*$B$3*S34</f>
        <v>93.094748444762359</v>
      </c>
      <c r="U34" s="33">
        <f t="shared" ca="1" si="8"/>
        <v>9402.5695929209978</v>
      </c>
      <c r="W34" s="31">
        <f t="shared" ca="1" si="15"/>
        <v>8639.6768588055311</v>
      </c>
      <c r="X34" s="32">
        <f ca="1">+X$1*$B$3*W34</f>
        <v>172.79353717611062</v>
      </c>
      <c r="Y34" s="33">
        <f t="shared" ca="1" si="9"/>
        <v>8812.4703959816416</v>
      </c>
      <c r="AA34" s="31">
        <f t="shared" ca="1" si="16"/>
        <v>7992.9969549811776</v>
      </c>
      <c r="AB34" s="32">
        <f ca="1">+AB$1*$B$3*AA34</f>
        <v>239.78990864943532</v>
      </c>
      <c r="AC34" s="33">
        <f t="shared" ca="1" si="10"/>
        <v>8232.7868636306121</v>
      </c>
      <c r="AE34" s="31">
        <f t="shared" ca="1" si="17"/>
        <v>7371.4597638152381</v>
      </c>
      <c r="AF34" s="32">
        <f ca="1">+AF$1*$B$3*AE34</f>
        <v>294.85839055260954</v>
      </c>
      <c r="AG34" s="33">
        <f t="shared" ca="1" si="11"/>
        <v>7666.3181543678475</v>
      </c>
      <c r="AI34" s="31">
        <f t="shared" ca="1" si="18"/>
        <v>5164.8032906613189</v>
      </c>
      <c r="AJ34" s="32">
        <f ca="1">+AJ$1*$B$3*AI34</f>
        <v>413.18426325290551</v>
      </c>
      <c r="AK34" s="33">
        <f t="shared" ca="1" si="12"/>
        <v>5577.987553914224</v>
      </c>
    </row>
    <row r="35" spans="5:37" x14ac:dyDescent="0.3">
      <c r="E35" s="34">
        <f t="shared" ca="1" si="0"/>
        <v>9749.0747152000931</v>
      </c>
      <c r="F35" s="34">
        <f t="shared" ca="1" si="1"/>
        <v>9496.595288850207</v>
      </c>
      <c r="G35" s="34">
        <f t="shared" ca="1" si="2"/>
        <v>8988.7198039012746</v>
      </c>
      <c r="H35" s="35">
        <f t="shared" ca="1" si="3"/>
        <v>8479.7704695395296</v>
      </c>
      <c r="I35" s="34">
        <f t="shared" ca="1" si="4"/>
        <v>7972.9708805425616</v>
      </c>
      <c r="J35" s="34">
        <f t="shared" ca="1" si="5"/>
        <v>6024.2265582273621</v>
      </c>
      <c r="L35">
        <v>33</v>
      </c>
      <c r="M35">
        <f t="shared" ca="1" si="6"/>
        <v>1</v>
      </c>
      <c r="O35" s="33">
        <f t="shared" ca="1" si="13"/>
        <v>9700.5718559204906</v>
      </c>
      <c r="P35" s="32">
        <f ca="1">+$P$1*$B$3*O35</f>
        <v>48.502859279602454</v>
      </c>
      <c r="Q35" s="33">
        <f t="shared" ca="1" si="7"/>
        <v>9749.0747152000931</v>
      </c>
      <c r="S35" s="31">
        <f t="shared" ca="1" si="14"/>
        <v>9402.5695929209978</v>
      </c>
      <c r="T35" s="32">
        <f ca="1">+$T$1*$B$3*S35</f>
        <v>94.025695929209974</v>
      </c>
      <c r="U35" s="33">
        <f t="shared" ca="1" si="8"/>
        <v>9496.595288850207</v>
      </c>
      <c r="W35" s="31">
        <f t="shared" ca="1" si="15"/>
        <v>8812.4703959816416</v>
      </c>
      <c r="X35" s="32">
        <f ca="1">+X$1*$B$3*W35</f>
        <v>176.24940791963283</v>
      </c>
      <c r="Y35" s="33">
        <f t="shared" ca="1" si="9"/>
        <v>8988.7198039012746</v>
      </c>
      <c r="AA35" s="31">
        <f t="shared" ca="1" si="16"/>
        <v>8232.7868636306121</v>
      </c>
      <c r="AB35" s="32">
        <f ca="1">+AB$1*$B$3*AA35</f>
        <v>246.98360590891835</v>
      </c>
      <c r="AC35" s="33">
        <f t="shared" ca="1" si="10"/>
        <v>8479.7704695395296</v>
      </c>
      <c r="AE35" s="31">
        <f t="shared" ca="1" si="17"/>
        <v>7666.3181543678475</v>
      </c>
      <c r="AF35" s="32">
        <f ca="1">+AF$1*$B$3*AE35</f>
        <v>306.65272617471391</v>
      </c>
      <c r="AG35" s="33">
        <f t="shared" ca="1" si="11"/>
        <v>7972.9708805425616</v>
      </c>
      <c r="AI35" s="31">
        <f t="shared" ca="1" si="18"/>
        <v>5577.987553914224</v>
      </c>
      <c r="AJ35" s="32">
        <f ca="1">+AJ$1*$B$3*AI35</f>
        <v>446.23900431313791</v>
      </c>
      <c r="AK35" s="33">
        <f t="shared" ca="1" si="12"/>
        <v>6024.2265582273621</v>
      </c>
    </row>
    <row r="36" spans="5:37" x14ac:dyDescent="0.3">
      <c r="E36" s="34">
        <f t="shared" ca="1" si="0"/>
        <v>9700.3293416240922</v>
      </c>
      <c r="F36" s="34">
        <f t="shared" ca="1" si="1"/>
        <v>9401.6293359617048</v>
      </c>
      <c r="G36" s="34">
        <f t="shared" ca="1" si="2"/>
        <v>8808.9454078232484</v>
      </c>
      <c r="H36" s="35">
        <f t="shared" ca="1" si="3"/>
        <v>8225.3773554533436</v>
      </c>
      <c r="I36" s="34">
        <f t="shared" ca="1" si="4"/>
        <v>7654.0520453208592</v>
      </c>
      <c r="J36" s="34">
        <f t="shared" ca="1" si="5"/>
        <v>5542.2884335691733</v>
      </c>
      <c r="L36">
        <v>34</v>
      </c>
      <c r="M36">
        <f t="shared" ca="1" si="6"/>
        <v>-1</v>
      </c>
      <c r="O36" s="33">
        <f t="shared" ca="1" si="13"/>
        <v>9749.0747152000931</v>
      </c>
      <c r="P36" s="32">
        <f ca="1">+$P$1*$B$3*O36</f>
        <v>48.745373576000468</v>
      </c>
      <c r="Q36" s="33">
        <f t="shared" ca="1" si="7"/>
        <v>9700.3293416240922</v>
      </c>
      <c r="S36" s="31">
        <f t="shared" ca="1" si="14"/>
        <v>9496.595288850207</v>
      </c>
      <c r="T36" s="32">
        <f ca="1">+$T$1*$B$3*S36</f>
        <v>94.965952888502073</v>
      </c>
      <c r="U36" s="33">
        <f t="shared" ca="1" si="8"/>
        <v>9401.6293359617048</v>
      </c>
      <c r="W36" s="31">
        <f t="shared" ca="1" si="15"/>
        <v>8988.7198039012746</v>
      </c>
      <c r="X36" s="32">
        <f ca="1">+X$1*$B$3*W36</f>
        <v>179.77439607802549</v>
      </c>
      <c r="Y36" s="33">
        <f t="shared" ca="1" si="9"/>
        <v>8808.9454078232484</v>
      </c>
      <c r="AA36" s="31">
        <f t="shared" ca="1" si="16"/>
        <v>8479.7704695395296</v>
      </c>
      <c r="AB36" s="32">
        <f ca="1">+AB$1*$B$3*AA36</f>
        <v>254.39311408618588</v>
      </c>
      <c r="AC36" s="33">
        <f t="shared" ca="1" si="10"/>
        <v>8225.3773554533436</v>
      </c>
      <c r="AE36" s="31">
        <f t="shared" ca="1" si="17"/>
        <v>7972.9708805425616</v>
      </c>
      <c r="AF36" s="32">
        <f ca="1">+AF$1*$B$3*AE36</f>
        <v>318.91883522170247</v>
      </c>
      <c r="AG36" s="33">
        <f t="shared" ca="1" si="11"/>
        <v>7654.0520453208592</v>
      </c>
      <c r="AI36" s="31">
        <f t="shared" ca="1" si="18"/>
        <v>6024.2265582273621</v>
      </c>
      <c r="AJ36" s="32">
        <f ca="1">+AJ$1*$B$3*AI36</f>
        <v>481.938124658189</v>
      </c>
      <c r="AK36" s="33">
        <f t="shared" ca="1" si="12"/>
        <v>5542.2884335691733</v>
      </c>
    </row>
    <row r="37" spans="5:37" x14ac:dyDescent="0.3">
      <c r="E37" s="34">
        <f t="shared" ca="1" si="0"/>
        <v>9651.8276949159717</v>
      </c>
      <c r="F37" s="34">
        <f t="shared" ca="1" si="1"/>
        <v>9307.6130426020882</v>
      </c>
      <c r="G37" s="34">
        <f t="shared" ca="1" si="2"/>
        <v>8632.7664996667827</v>
      </c>
      <c r="H37" s="35">
        <f t="shared" ca="1" si="3"/>
        <v>7978.616034789743</v>
      </c>
      <c r="I37" s="34">
        <f t="shared" ca="1" si="4"/>
        <v>7347.8899635080252</v>
      </c>
      <c r="J37" s="34">
        <f t="shared" ca="1" si="5"/>
        <v>5098.9053588836396</v>
      </c>
      <c r="L37">
        <v>35</v>
      </c>
      <c r="M37">
        <f t="shared" ca="1" si="6"/>
        <v>-1</v>
      </c>
      <c r="O37" s="33">
        <f t="shared" ca="1" si="13"/>
        <v>9700.3293416240922</v>
      </c>
      <c r="P37" s="32">
        <f ca="1">+$P$1*$B$3*O37</f>
        <v>48.501646708120461</v>
      </c>
      <c r="Q37" s="33">
        <f t="shared" ca="1" si="7"/>
        <v>9651.8276949159717</v>
      </c>
      <c r="S37" s="31">
        <f t="shared" ca="1" si="14"/>
        <v>9401.6293359617048</v>
      </c>
      <c r="T37" s="32">
        <f ca="1">+$T$1*$B$3*S37</f>
        <v>94.016293359617052</v>
      </c>
      <c r="U37" s="33">
        <f t="shared" ca="1" si="8"/>
        <v>9307.6130426020882</v>
      </c>
      <c r="W37" s="31">
        <f t="shared" ca="1" si="15"/>
        <v>8808.9454078232484</v>
      </c>
      <c r="X37" s="32">
        <f ca="1">+X$1*$B$3*W37</f>
        <v>176.17890815646498</v>
      </c>
      <c r="Y37" s="33">
        <f t="shared" ca="1" si="9"/>
        <v>8632.7664996667827</v>
      </c>
      <c r="AA37" s="31">
        <f t="shared" ca="1" si="16"/>
        <v>8225.3773554533436</v>
      </c>
      <c r="AB37" s="32">
        <f ca="1">+AB$1*$B$3*AA37</f>
        <v>246.76132066360029</v>
      </c>
      <c r="AC37" s="33">
        <f t="shared" ca="1" si="10"/>
        <v>7978.616034789743</v>
      </c>
      <c r="AE37" s="31">
        <f t="shared" ca="1" si="17"/>
        <v>7654.0520453208592</v>
      </c>
      <c r="AF37" s="32">
        <f ca="1">+AF$1*$B$3*AE37</f>
        <v>306.1620818128344</v>
      </c>
      <c r="AG37" s="33">
        <f t="shared" ca="1" si="11"/>
        <v>7347.8899635080252</v>
      </c>
      <c r="AI37" s="31">
        <f t="shared" ca="1" si="18"/>
        <v>5542.2884335691733</v>
      </c>
      <c r="AJ37" s="32">
        <f ca="1">+AJ$1*$B$3*AI37</f>
        <v>443.38307468553387</v>
      </c>
      <c r="AK37" s="33">
        <f t="shared" ca="1" si="12"/>
        <v>5098.9053588836396</v>
      </c>
    </row>
    <row r="38" spans="5:37" x14ac:dyDescent="0.3">
      <c r="E38" s="34">
        <f t="shared" ca="1" si="0"/>
        <v>9700.086833390551</v>
      </c>
      <c r="F38" s="34">
        <f t="shared" ca="1" si="1"/>
        <v>9400.6891730281095</v>
      </c>
      <c r="G38" s="34">
        <f t="shared" ca="1" si="2"/>
        <v>8805.4218296601175</v>
      </c>
      <c r="H38" s="35">
        <f t="shared" ca="1" si="3"/>
        <v>8217.9745158334354</v>
      </c>
      <c r="I38" s="34">
        <f t="shared" ca="1" si="4"/>
        <v>7641.8055620483465</v>
      </c>
      <c r="J38" s="34">
        <f t="shared" ca="1" si="5"/>
        <v>5506.8177875943311</v>
      </c>
      <c r="L38">
        <v>36</v>
      </c>
      <c r="M38">
        <f t="shared" ca="1" si="6"/>
        <v>1</v>
      </c>
      <c r="O38" s="33">
        <f t="shared" ca="1" si="13"/>
        <v>9651.8276949159717</v>
      </c>
      <c r="P38" s="32">
        <f ca="1">+$P$1*$B$3*O38</f>
        <v>48.259138474579856</v>
      </c>
      <c r="Q38" s="33">
        <f t="shared" ca="1" si="7"/>
        <v>9700.086833390551</v>
      </c>
      <c r="S38" s="31">
        <f t="shared" ca="1" si="14"/>
        <v>9307.6130426020882</v>
      </c>
      <c r="T38" s="32">
        <f ca="1">+$T$1*$B$3*S38</f>
        <v>93.076130426020882</v>
      </c>
      <c r="U38" s="33">
        <f t="shared" ca="1" si="8"/>
        <v>9400.6891730281095</v>
      </c>
      <c r="W38" s="31">
        <f t="shared" ca="1" si="15"/>
        <v>8632.7664996667827</v>
      </c>
      <c r="X38" s="32">
        <f ca="1">+X$1*$B$3*W38</f>
        <v>172.65532999333567</v>
      </c>
      <c r="Y38" s="33">
        <f t="shared" ca="1" si="9"/>
        <v>8805.4218296601175</v>
      </c>
      <c r="AA38" s="31">
        <f t="shared" ca="1" si="16"/>
        <v>7978.616034789743</v>
      </c>
      <c r="AB38" s="32">
        <f ca="1">+AB$1*$B$3*AA38</f>
        <v>239.35848104369228</v>
      </c>
      <c r="AC38" s="33">
        <f t="shared" ca="1" si="10"/>
        <v>8217.9745158334354</v>
      </c>
      <c r="AE38" s="31">
        <f t="shared" ca="1" si="17"/>
        <v>7347.8899635080252</v>
      </c>
      <c r="AF38" s="32">
        <f ca="1">+AF$1*$B$3*AE38</f>
        <v>293.91559854032101</v>
      </c>
      <c r="AG38" s="33">
        <f t="shared" ca="1" si="11"/>
        <v>7641.8055620483465</v>
      </c>
      <c r="AI38" s="31">
        <f t="shared" ca="1" si="18"/>
        <v>5098.9053588836396</v>
      </c>
      <c r="AJ38" s="32">
        <f ca="1">+AJ$1*$B$3*AI38</f>
        <v>407.91242871069119</v>
      </c>
      <c r="AK38" s="33">
        <f t="shared" ca="1" si="12"/>
        <v>5506.8177875943311</v>
      </c>
    </row>
    <row r="39" spans="5:37" x14ac:dyDescent="0.3">
      <c r="E39" s="34">
        <f t="shared" ca="1" si="0"/>
        <v>9651.5863992235991</v>
      </c>
      <c r="F39" s="34">
        <f t="shared" ca="1" si="1"/>
        <v>9306.682281297828</v>
      </c>
      <c r="G39" s="34">
        <f t="shared" ca="1" si="2"/>
        <v>8629.3133930669155</v>
      </c>
      <c r="H39" s="35">
        <f t="shared" ca="1" si="3"/>
        <v>7971.4352803584325</v>
      </c>
      <c r="I39" s="34">
        <f t="shared" ca="1" si="4"/>
        <v>7336.1333395664124</v>
      </c>
      <c r="J39" s="34">
        <f t="shared" ca="1" si="5"/>
        <v>5066.2723645867845</v>
      </c>
      <c r="L39">
        <v>37</v>
      </c>
      <c r="M39">
        <f t="shared" ca="1" si="6"/>
        <v>-1</v>
      </c>
      <c r="O39" s="33">
        <f t="shared" ca="1" si="13"/>
        <v>9700.086833390551</v>
      </c>
      <c r="P39" s="32">
        <f ca="1">+$P$1*$B$3*O39</f>
        <v>48.500434166952758</v>
      </c>
      <c r="Q39" s="33">
        <f t="shared" ca="1" si="7"/>
        <v>9651.5863992235991</v>
      </c>
      <c r="S39" s="31">
        <f t="shared" ca="1" si="14"/>
        <v>9400.6891730281095</v>
      </c>
      <c r="T39" s="32">
        <f ca="1">+$T$1*$B$3*S39</f>
        <v>94.006891730281097</v>
      </c>
      <c r="U39" s="33">
        <f t="shared" ca="1" si="8"/>
        <v>9306.682281297828</v>
      </c>
      <c r="W39" s="31">
        <f t="shared" ca="1" si="15"/>
        <v>8805.4218296601175</v>
      </c>
      <c r="X39" s="32">
        <f ca="1">+X$1*$B$3*W39</f>
        <v>176.10843659320236</v>
      </c>
      <c r="Y39" s="33">
        <f t="shared" ca="1" si="9"/>
        <v>8629.3133930669155</v>
      </c>
      <c r="AA39" s="31">
        <f t="shared" ca="1" si="16"/>
        <v>8217.9745158334354</v>
      </c>
      <c r="AB39" s="32">
        <f ca="1">+AB$1*$B$3*AA39</f>
        <v>246.53923547500304</v>
      </c>
      <c r="AC39" s="33">
        <f t="shared" ca="1" si="10"/>
        <v>7971.4352803584325</v>
      </c>
      <c r="AE39" s="31">
        <f t="shared" ca="1" si="17"/>
        <v>7641.8055620483465</v>
      </c>
      <c r="AF39" s="32">
        <f ca="1">+AF$1*$B$3*AE39</f>
        <v>305.67222248193389</v>
      </c>
      <c r="AG39" s="33">
        <f t="shared" ca="1" si="11"/>
        <v>7336.1333395664124</v>
      </c>
      <c r="AI39" s="31">
        <f t="shared" ca="1" si="18"/>
        <v>5506.8177875943311</v>
      </c>
      <c r="AJ39" s="32">
        <f ca="1">+AJ$1*$B$3*AI39</f>
        <v>440.5454230075465</v>
      </c>
      <c r="AK39" s="33">
        <f t="shared" ca="1" si="12"/>
        <v>5066.2723645867845</v>
      </c>
    </row>
    <row r="40" spans="5:37" x14ac:dyDescent="0.3">
      <c r="E40" s="34">
        <f t="shared" ca="1" si="0"/>
        <v>9603.3284672274804</v>
      </c>
      <c r="F40" s="34">
        <f t="shared" ca="1" si="1"/>
        <v>9213.61545848485</v>
      </c>
      <c r="G40" s="34">
        <f t="shared" ca="1" si="2"/>
        <v>8456.727125205578</v>
      </c>
      <c r="H40" s="35">
        <f t="shared" ca="1" si="3"/>
        <v>7732.2922219476795</v>
      </c>
      <c r="I40" s="34">
        <f t="shared" ca="1" si="4"/>
        <v>7042.6880059837558</v>
      </c>
      <c r="J40" s="34">
        <f t="shared" ca="1" si="5"/>
        <v>4660.9705754198421</v>
      </c>
      <c r="L40">
        <v>38</v>
      </c>
      <c r="M40">
        <f t="shared" ca="1" si="6"/>
        <v>-1</v>
      </c>
      <c r="O40" s="33">
        <f t="shared" ca="1" si="13"/>
        <v>9651.5863992235991</v>
      </c>
      <c r="P40" s="32">
        <f ca="1">+$P$1*$B$3*O40</f>
        <v>48.257931996117996</v>
      </c>
      <c r="Q40" s="33">
        <f t="shared" ca="1" si="7"/>
        <v>9603.3284672274804</v>
      </c>
      <c r="S40" s="31">
        <f t="shared" ca="1" si="14"/>
        <v>9306.682281297828</v>
      </c>
      <c r="T40" s="32">
        <f ca="1">+$T$1*$B$3*S40</f>
        <v>93.066822812978288</v>
      </c>
      <c r="U40" s="33">
        <f t="shared" ca="1" si="8"/>
        <v>9213.61545848485</v>
      </c>
      <c r="W40" s="31">
        <f t="shared" ca="1" si="15"/>
        <v>8629.3133930669155</v>
      </c>
      <c r="X40" s="32">
        <f ca="1">+X$1*$B$3*W40</f>
        <v>172.58626786133831</v>
      </c>
      <c r="Y40" s="33">
        <f t="shared" ca="1" si="9"/>
        <v>8456.727125205578</v>
      </c>
      <c r="AA40" s="31">
        <f t="shared" ca="1" si="16"/>
        <v>7971.4352803584325</v>
      </c>
      <c r="AB40" s="32">
        <f ca="1">+AB$1*$B$3*AA40</f>
        <v>239.14305841075296</v>
      </c>
      <c r="AC40" s="33">
        <f t="shared" ca="1" si="10"/>
        <v>7732.2922219476795</v>
      </c>
      <c r="AE40" s="31">
        <f t="shared" ca="1" si="17"/>
        <v>7336.1333395664124</v>
      </c>
      <c r="AF40" s="32">
        <f ca="1">+AF$1*$B$3*AE40</f>
        <v>293.44533358265647</v>
      </c>
      <c r="AG40" s="33">
        <f t="shared" ca="1" si="11"/>
        <v>7042.6880059837558</v>
      </c>
      <c r="AI40" s="31">
        <f t="shared" ca="1" si="18"/>
        <v>5066.2723645867845</v>
      </c>
      <c r="AJ40" s="32">
        <f ca="1">+AJ$1*$B$3*AI40</f>
        <v>405.3017891669428</v>
      </c>
      <c r="AK40" s="33">
        <f t="shared" ca="1" si="12"/>
        <v>4660.9705754198421</v>
      </c>
    </row>
    <row r="41" spans="5:37" x14ac:dyDescent="0.3">
      <c r="E41" s="34">
        <f t="shared" ca="1" si="0"/>
        <v>9651.3451095636174</v>
      </c>
      <c r="F41" s="34">
        <f t="shared" ca="1" si="1"/>
        <v>9305.7516130696986</v>
      </c>
      <c r="G41" s="34">
        <f t="shared" ca="1" si="2"/>
        <v>8625.8616677096888</v>
      </c>
      <c r="H41" s="35">
        <f t="shared" ca="1" si="3"/>
        <v>7964.26098860611</v>
      </c>
      <c r="I41" s="34">
        <f t="shared" ca="1" si="4"/>
        <v>7324.3955262231057</v>
      </c>
      <c r="J41" s="34">
        <f t="shared" ca="1" si="5"/>
        <v>5033.8482214534297</v>
      </c>
      <c r="L41">
        <v>39</v>
      </c>
      <c r="M41">
        <f t="shared" ca="1" si="6"/>
        <v>1</v>
      </c>
      <c r="O41" s="33">
        <f t="shared" ca="1" si="13"/>
        <v>9603.3284672274804</v>
      </c>
      <c r="P41" s="32">
        <f ca="1">+$P$1*$B$3*O41</f>
        <v>48.016642336137402</v>
      </c>
      <c r="Q41" s="33">
        <f t="shared" ca="1" si="7"/>
        <v>9651.3451095636174</v>
      </c>
      <c r="S41" s="31">
        <f t="shared" ca="1" si="14"/>
        <v>9213.61545848485</v>
      </c>
      <c r="T41" s="32">
        <f ca="1">+$T$1*$B$3*S41</f>
        <v>92.136154584848498</v>
      </c>
      <c r="U41" s="33">
        <f t="shared" ca="1" si="8"/>
        <v>9305.7516130696986</v>
      </c>
      <c r="W41" s="31">
        <f t="shared" ca="1" si="15"/>
        <v>8456.727125205578</v>
      </c>
      <c r="X41" s="32">
        <f ca="1">+X$1*$B$3*W41</f>
        <v>169.13454250411155</v>
      </c>
      <c r="Y41" s="33">
        <f t="shared" ca="1" si="9"/>
        <v>8625.8616677096888</v>
      </c>
      <c r="AA41" s="31">
        <f t="shared" ca="1" si="16"/>
        <v>7732.2922219476795</v>
      </c>
      <c r="AB41" s="32">
        <f ca="1">+AB$1*$B$3*AA41</f>
        <v>231.96876665843038</v>
      </c>
      <c r="AC41" s="33">
        <f t="shared" ca="1" si="10"/>
        <v>7964.26098860611</v>
      </c>
      <c r="AE41" s="31">
        <f t="shared" ca="1" si="17"/>
        <v>7042.6880059837558</v>
      </c>
      <c r="AF41" s="32">
        <f ca="1">+AF$1*$B$3*AE41</f>
        <v>281.70752023935023</v>
      </c>
      <c r="AG41" s="33">
        <f t="shared" ca="1" si="11"/>
        <v>7324.3955262231057</v>
      </c>
      <c r="AI41" s="31">
        <f t="shared" ca="1" si="18"/>
        <v>4660.9705754198421</v>
      </c>
      <c r="AJ41" s="32">
        <f ca="1">+AJ$1*$B$3*AI41</f>
        <v>372.87764603358738</v>
      </c>
      <c r="AK41" s="33">
        <f t="shared" ca="1" si="12"/>
        <v>5033.8482214534297</v>
      </c>
    </row>
    <row r="42" spans="5:37" x14ac:dyDescent="0.3">
      <c r="E42" s="34">
        <f t="shared" ca="1" si="0"/>
        <v>9699.6018351114362</v>
      </c>
      <c r="F42" s="34">
        <f t="shared" ca="1" si="1"/>
        <v>9398.8091292003955</v>
      </c>
      <c r="G42" s="34">
        <f t="shared" ca="1" si="2"/>
        <v>8798.3789010638829</v>
      </c>
      <c r="H42" s="35">
        <f t="shared" ca="1" si="3"/>
        <v>8203.1888182642924</v>
      </c>
      <c r="I42" s="34">
        <f t="shared" ca="1" si="4"/>
        <v>7617.3713472720301</v>
      </c>
      <c r="J42" s="34">
        <f t="shared" ca="1" si="5"/>
        <v>5436.5560791697044</v>
      </c>
      <c r="L42">
        <v>40</v>
      </c>
      <c r="M42">
        <f t="shared" ca="1" si="6"/>
        <v>1</v>
      </c>
      <c r="O42" s="33">
        <f t="shared" ca="1" si="13"/>
        <v>9651.3451095636174</v>
      </c>
      <c r="P42" s="32">
        <f ca="1">+$P$1*$B$3*O42</f>
        <v>48.256725547818085</v>
      </c>
      <c r="Q42" s="33">
        <f t="shared" ca="1" si="7"/>
        <v>9699.6018351114362</v>
      </c>
      <c r="S42" s="31">
        <f t="shared" ca="1" si="14"/>
        <v>9305.7516130696986</v>
      </c>
      <c r="T42" s="32">
        <f ca="1">+$T$1*$B$3*S42</f>
        <v>93.057516130696982</v>
      </c>
      <c r="U42" s="33">
        <f t="shared" ca="1" si="8"/>
        <v>9398.8091292003955</v>
      </c>
      <c r="W42" s="31">
        <f t="shared" ca="1" si="15"/>
        <v>8625.8616677096888</v>
      </c>
      <c r="X42" s="32">
        <f ca="1">+X$1*$B$3*W42</f>
        <v>172.51723335419379</v>
      </c>
      <c r="Y42" s="33">
        <f t="shared" ca="1" si="9"/>
        <v>8798.3789010638829</v>
      </c>
      <c r="AA42" s="31">
        <f t="shared" ca="1" si="16"/>
        <v>7964.26098860611</v>
      </c>
      <c r="AB42" s="32">
        <f ca="1">+AB$1*$B$3*AA42</f>
        <v>238.9278296581833</v>
      </c>
      <c r="AC42" s="33">
        <f t="shared" ca="1" si="10"/>
        <v>8203.1888182642924</v>
      </c>
      <c r="AE42" s="31">
        <f t="shared" ca="1" si="17"/>
        <v>7324.3955262231057</v>
      </c>
      <c r="AF42" s="32">
        <f ca="1">+AF$1*$B$3*AE42</f>
        <v>292.97582104892422</v>
      </c>
      <c r="AG42" s="33">
        <f t="shared" ca="1" si="11"/>
        <v>7617.3713472720301</v>
      </c>
      <c r="AI42" s="31">
        <f t="shared" ca="1" si="18"/>
        <v>5033.8482214534297</v>
      </c>
      <c r="AJ42" s="32">
        <f ca="1">+AJ$1*$B$3*AI42</f>
        <v>402.70785771627436</v>
      </c>
      <c r="AK42" s="33">
        <f t="shared" ca="1" si="12"/>
        <v>5436.5560791697044</v>
      </c>
    </row>
    <row r="43" spans="5:37" x14ac:dyDescent="0.3">
      <c r="E43" s="34">
        <f t="shared" ca="1" si="0"/>
        <v>9651.1038259358793</v>
      </c>
      <c r="F43" s="34">
        <f t="shared" ca="1" si="1"/>
        <v>9304.8210379083921</v>
      </c>
      <c r="G43" s="34">
        <f t="shared" ca="1" si="2"/>
        <v>8622.4113230426046</v>
      </c>
      <c r="H43" s="35">
        <f t="shared" ca="1" si="3"/>
        <v>7957.0931537163633</v>
      </c>
      <c r="I43" s="34">
        <f t="shared" ca="1" si="4"/>
        <v>7312.6764933811492</v>
      </c>
      <c r="J43" s="34">
        <f t="shared" ca="1" si="5"/>
        <v>5001.6315928361282</v>
      </c>
      <c r="L43">
        <v>41</v>
      </c>
      <c r="M43">
        <f t="shared" ca="1" si="6"/>
        <v>-1</v>
      </c>
      <c r="O43" s="33">
        <f t="shared" ca="1" si="13"/>
        <v>9699.6018351114362</v>
      </c>
      <c r="P43" s="32">
        <f ca="1">+$P$1*$B$3*O43</f>
        <v>48.498009175557179</v>
      </c>
      <c r="Q43" s="33">
        <f t="shared" ca="1" si="7"/>
        <v>9651.1038259358793</v>
      </c>
      <c r="S43" s="31">
        <f t="shared" ca="1" si="14"/>
        <v>9398.8091292003955</v>
      </c>
      <c r="T43" s="32">
        <f ca="1">+$T$1*$B$3*S43</f>
        <v>93.988091292003958</v>
      </c>
      <c r="U43" s="33">
        <f t="shared" ca="1" si="8"/>
        <v>9304.8210379083921</v>
      </c>
      <c r="W43" s="31">
        <f t="shared" ca="1" si="15"/>
        <v>8798.3789010638829</v>
      </c>
      <c r="X43" s="32">
        <f ca="1">+X$1*$B$3*W43</f>
        <v>175.96757802127766</v>
      </c>
      <c r="Y43" s="33">
        <f t="shared" ca="1" si="9"/>
        <v>8622.4113230426046</v>
      </c>
      <c r="AA43" s="31">
        <f t="shared" ca="1" si="16"/>
        <v>8203.1888182642924</v>
      </c>
      <c r="AB43" s="32">
        <f ca="1">+AB$1*$B$3*AA43</f>
        <v>246.09566454792878</v>
      </c>
      <c r="AC43" s="33">
        <f t="shared" ca="1" si="10"/>
        <v>7957.0931537163633</v>
      </c>
      <c r="AE43" s="31">
        <f t="shared" ca="1" si="17"/>
        <v>7617.3713472720301</v>
      </c>
      <c r="AF43" s="32">
        <f ca="1">+AF$1*$B$3*AE43</f>
        <v>304.69485389088123</v>
      </c>
      <c r="AG43" s="33">
        <f t="shared" ca="1" si="11"/>
        <v>7312.6764933811492</v>
      </c>
      <c r="AI43" s="31">
        <f t="shared" ca="1" si="18"/>
        <v>5436.5560791697044</v>
      </c>
      <c r="AJ43" s="32">
        <f ca="1">+AJ$1*$B$3*AI43</f>
        <v>434.92448633357634</v>
      </c>
      <c r="AK43" s="33">
        <f t="shared" ca="1" si="12"/>
        <v>5001.6315928361282</v>
      </c>
    </row>
    <row r="44" spans="5:37" x14ac:dyDescent="0.3">
      <c r="E44" s="34">
        <f t="shared" ca="1" si="0"/>
        <v>9602.8483068061996</v>
      </c>
      <c r="F44" s="34">
        <f t="shared" ca="1" si="1"/>
        <v>9211.7728275293084</v>
      </c>
      <c r="G44" s="34">
        <f t="shared" ca="1" si="2"/>
        <v>8449.9630965817523</v>
      </c>
      <c r="H44" s="35">
        <f t="shared" ca="1" si="3"/>
        <v>7718.3803591048727</v>
      </c>
      <c r="I44" s="34">
        <f t="shared" ca="1" si="4"/>
        <v>7020.1694336459032</v>
      </c>
      <c r="J44" s="34">
        <f t="shared" ca="1" si="5"/>
        <v>4601.5010654092384</v>
      </c>
      <c r="L44">
        <v>42</v>
      </c>
      <c r="M44">
        <f t="shared" ca="1" si="6"/>
        <v>-1</v>
      </c>
      <c r="O44" s="33">
        <f t="shared" ca="1" si="13"/>
        <v>9651.1038259358793</v>
      </c>
      <c r="P44" s="32">
        <f ca="1">+$P$1*$B$3*O44</f>
        <v>48.255519129679399</v>
      </c>
      <c r="Q44" s="33">
        <f t="shared" ca="1" si="7"/>
        <v>9602.8483068061996</v>
      </c>
      <c r="S44" s="31">
        <f t="shared" ca="1" si="14"/>
        <v>9304.8210379083921</v>
      </c>
      <c r="T44" s="32">
        <f ca="1">+$T$1*$B$3*S44</f>
        <v>93.048210379083926</v>
      </c>
      <c r="U44" s="33">
        <f t="shared" ca="1" si="8"/>
        <v>9211.7728275293084</v>
      </c>
      <c r="W44" s="31">
        <f t="shared" ca="1" si="15"/>
        <v>8622.4113230426046</v>
      </c>
      <c r="X44" s="32">
        <f ca="1">+X$1*$B$3*W44</f>
        <v>172.44822646085208</v>
      </c>
      <c r="Y44" s="33">
        <f t="shared" ca="1" si="9"/>
        <v>8449.9630965817523</v>
      </c>
      <c r="AA44" s="31">
        <f t="shared" ca="1" si="16"/>
        <v>7957.0931537163633</v>
      </c>
      <c r="AB44" s="32">
        <f ca="1">+AB$1*$B$3*AA44</f>
        <v>238.71279461149089</v>
      </c>
      <c r="AC44" s="33">
        <f t="shared" ca="1" si="10"/>
        <v>7718.3803591048727</v>
      </c>
      <c r="AE44" s="31">
        <f t="shared" ca="1" si="17"/>
        <v>7312.6764933811492</v>
      </c>
      <c r="AF44" s="32">
        <f ca="1">+AF$1*$B$3*AE44</f>
        <v>292.50705973524595</v>
      </c>
      <c r="AG44" s="33">
        <f t="shared" ca="1" si="11"/>
        <v>7020.1694336459032</v>
      </c>
      <c r="AI44" s="31">
        <f t="shared" ca="1" si="18"/>
        <v>5001.6315928361282</v>
      </c>
      <c r="AJ44" s="32">
        <f ca="1">+AJ$1*$B$3*AI44</f>
        <v>400.13052742689024</v>
      </c>
      <c r="AK44" s="33">
        <f t="shared" ca="1" si="12"/>
        <v>4601.5010654092384</v>
      </c>
    </row>
    <row r="45" spans="5:37" x14ac:dyDescent="0.3">
      <c r="E45" s="34">
        <f t="shared" ca="1" si="0"/>
        <v>9554.834065272169</v>
      </c>
      <c r="F45" s="34">
        <f t="shared" ca="1" si="1"/>
        <v>9119.655099254016</v>
      </c>
      <c r="G45" s="34">
        <f t="shared" ca="1" si="2"/>
        <v>8280.9638346501179</v>
      </c>
      <c r="H45" s="35">
        <f t="shared" ca="1" si="3"/>
        <v>7486.8289483317267</v>
      </c>
      <c r="I45" s="34">
        <f t="shared" ca="1" si="4"/>
        <v>6739.3626563000671</v>
      </c>
      <c r="J45" s="34">
        <f t="shared" ca="1" si="5"/>
        <v>4233.3809801764992</v>
      </c>
      <c r="L45">
        <v>43</v>
      </c>
      <c r="M45">
        <f t="shared" ca="1" si="6"/>
        <v>-1</v>
      </c>
      <c r="O45" s="33">
        <f t="shared" ca="1" si="13"/>
        <v>9602.8483068061996</v>
      </c>
      <c r="P45" s="32">
        <f ca="1">+$P$1*$B$3*O45</f>
        <v>48.014241534031001</v>
      </c>
      <c r="Q45" s="33">
        <f t="shared" ca="1" si="7"/>
        <v>9554.834065272169</v>
      </c>
      <c r="S45" s="31">
        <f t="shared" ca="1" si="14"/>
        <v>9211.7728275293084</v>
      </c>
      <c r="T45" s="32">
        <f ca="1">+$T$1*$B$3*S45</f>
        <v>92.117728275293089</v>
      </c>
      <c r="U45" s="33">
        <f t="shared" ca="1" si="8"/>
        <v>9119.655099254016</v>
      </c>
      <c r="W45" s="31">
        <f t="shared" ca="1" si="15"/>
        <v>8449.9630965817523</v>
      </c>
      <c r="X45" s="32">
        <f ca="1">+X$1*$B$3*W45</f>
        <v>168.99926193163506</v>
      </c>
      <c r="Y45" s="33">
        <f t="shared" ca="1" si="9"/>
        <v>8280.9638346501179</v>
      </c>
      <c r="AA45" s="31">
        <f t="shared" ca="1" si="16"/>
        <v>7718.3803591048727</v>
      </c>
      <c r="AB45" s="32">
        <f ca="1">+AB$1*$B$3*AA45</f>
        <v>231.55141077314616</v>
      </c>
      <c r="AC45" s="33">
        <f t="shared" ca="1" si="10"/>
        <v>7486.8289483317267</v>
      </c>
      <c r="AE45" s="31">
        <f t="shared" ca="1" si="17"/>
        <v>7020.1694336459032</v>
      </c>
      <c r="AF45" s="32">
        <f ca="1">+AF$1*$B$3*AE45</f>
        <v>280.80677734583611</v>
      </c>
      <c r="AG45" s="33">
        <f t="shared" ca="1" si="11"/>
        <v>6739.3626563000671</v>
      </c>
      <c r="AI45" s="31">
        <f t="shared" ca="1" si="18"/>
        <v>4601.5010654092384</v>
      </c>
      <c r="AJ45" s="32">
        <f ca="1">+AJ$1*$B$3*AI45</f>
        <v>368.12008523273909</v>
      </c>
      <c r="AK45" s="33">
        <f t="shared" ca="1" si="12"/>
        <v>4233.3809801764992</v>
      </c>
    </row>
    <row r="46" spans="5:37" x14ac:dyDescent="0.3">
      <c r="E46" s="34">
        <f t="shared" ca="1" si="0"/>
        <v>9602.6082355985291</v>
      </c>
      <c r="F46" s="34">
        <f t="shared" ca="1" si="1"/>
        <v>9210.8516502465554</v>
      </c>
      <c r="G46" s="34">
        <f t="shared" ca="1" si="2"/>
        <v>8446.5831113431195</v>
      </c>
      <c r="H46" s="35">
        <f t="shared" ca="1" si="3"/>
        <v>7711.4338167816786</v>
      </c>
      <c r="I46" s="34">
        <f t="shared" ca="1" si="4"/>
        <v>7008.9371625520698</v>
      </c>
      <c r="J46" s="34">
        <f t="shared" ca="1" si="5"/>
        <v>4572.0514585906194</v>
      </c>
      <c r="L46">
        <v>44</v>
      </c>
      <c r="M46">
        <f t="shared" ca="1" si="6"/>
        <v>1</v>
      </c>
      <c r="O46" s="33">
        <f t="shared" ca="1" si="13"/>
        <v>9554.834065272169</v>
      </c>
      <c r="P46" s="32">
        <f ca="1">+$P$1*$B$3*O46</f>
        <v>47.774170326360846</v>
      </c>
      <c r="Q46" s="33">
        <f t="shared" ca="1" si="7"/>
        <v>9602.6082355985291</v>
      </c>
      <c r="S46" s="31">
        <f t="shared" ca="1" si="14"/>
        <v>9119.655099254016</v>
      </c>
      <c r="T46" s="32">
        <f ca="1">+$T$1*$B$3*S46</f>
        <v>91.196550992540168</v>
      </c>
      <c r="U46" s="33">
        <f t="shared" ca="1" si="8"/>
        <v>9210.8516502465554</v>
      </c>
      <c r="W46" s="31">
        <f t="shared" ca="1" si="15"/>
        <v>8280.9638346501179</v>
      </c>
      <c r="X46" s="32">
        <f ca="1">+X$1*$B$3*W46</f>
        <v>165.61927669300235</v>
      </c>
      <c r="Y46" s="33">
        <f t="shared" ca="1" si="9"/>
        <v>8446.5831113431195</v>
      </c>
      <c r="AA46" s="31">
        <f t="shared" ca="1" si="16"/>
        <v>7486.8289483317267</v>
      </c>
      <c r="AB46" s="32">
        <f ca="1">+AB$1*$B$3*AA46</f>
        <v>224.60486844995179</v>
      </c>
      <c r="AC46" s="33">
        <f t="shared" ca="1" si="10"/>
        <v>7711.4338167816786</v>
      </c>
      <c r="AE46" s="31">
        <f t="shared" ca="1" si="17"/>
        <v>6739.3626563000671</v>
      </c>
      <c r="AF46" s="32">
        <f ca="1">+AF$1*$B$3*AE46</f>
        <v>269.57450625200266</v>
      </c>
      <c r="AG46" s="33">
        <f t="shared" ca="1" si="11"/>
        <v>7008.9371625520698</v>
      </c>
      <c r="AI46" s="31">
        <f t="shared" ca="1" si="18"/>
        <v>4233.3809801764992</v>
      </c>
      <c r="AJ46" s="32">
        <f ca="1">+AJ$1*$B$3*AI46</f>
        <v>338.67047841411994</v>
      </c>
      <c r="AK46" s="33">
        <f t="shared" ca="1" si="12"/>
        <v>4572.0514585906194</v>
      </c>
    </row>
    <row r="47" spans="5:37" x14ac:dyDescent="0.3">
      <c r="E47" s="34">
        <f t="shared" ca="1" si="0"/>
        <v>9650.621276776521</v>
      </c>
      <c r="F47" s="34">
        <f t="shared" ca="1" si="1"/>
        <v>9302.9601667490206</v>
      </c>
      <c r="G47" s="34">
        <f t="shared" ca="1" si="2"/>
        <v>8615.5147735699811</v>
      </c>
      <c r="H47" s="35">
        <f t="shared" ca="1" si="3"/>
        <v>7942.7768312851285</v>
      </c>
      <c r="I47" s="34">
        <f t="shared" ca="1" si="4"/>
        <v>7289.2946490541526</v>
      </c>
      <c r="J47" s="34">
        <f t="shared" ca="1" si="5"/>
        <v>4937.8155752778694</v>
      </c>
      <c r="L47">
        <v>45</v>
      </c>
      <c r="M47">
        <f t="shared" ca="1" si="6"/>
        <v>1</v>
      </c>
      <c r="O47" s="33">
        <f t="shared" ca="1" si="13"/>
        <v>9602.6082355985291</v>
      </c>
      <c r="P47" s="32">
        <f ca="1">+$P$1*$B$3*O47</f>
        <v>48.013041177992648</v>
      </c>
      <c r="Q47" s="33">
        <f t="shared" ca="1" si="7"/>
        <v>9650.621276776521</v>
      </c>
      <c r="S47" s="31">
        <f t="shared" ca="1" si="14"/>
        <v>9210.8516502465554</v>
      </c>
      <c r="T47" s="32">
        <f ca="1">+$T$1*$B$3*S47</f>
        <v>92.108516502465562</v>
      </c>
      <c r="U47" s="33">
        <f t="shared" ca="1" si="8"/>
        <v>9302.9601667490206</v>
      </c>
      <c r="W47" s="31">
        <f t="shared" ca="1" si="15"/>
        <v>8446.5831113431195</v>
      </c>
      <c r="X47" s="32">
        <f ca="1">+X$1*$B$3*W47</f>
        <v>168.93166222686239</v>
      </c>
      <c r="Y47" s="33">
        <f t="shared" ca="1" si="9"/>
        <v>8615.5147735699811</v>
      </c>
      <c r="AA47" s="31">
        <f t="shared" ca="1" si="16"/>
        <v>7711.4338167816786</v>
      </c>
      <c r="AB47" s="32">
        <f ca="1">+AB$1*$B$3*AA47</f>
        <v>231.34301450345035</v>
      </c>
      <c r="AC47" s="33">
        <f t="shared" ca="1" si="10"/>
        <v>7942.7768312851285</v>
      </c>
      <c r="AE47" s="31">
        <f t="shared" ca="1" si="17"/>
        <v>7008.9371625520698</v>
      </c>
      <c r="AF47" s="32">
        <f ca="1">+AF$1*$B$3*AE47</f>
        <v>280.35748650208279</v>
      </c>
      <c r="AG47" s="33">
        <f t="shared" ca="1" si="11"/>
        <v>7289.2946490541526</v>
      </c>
      <c r="AI47" s="31">
        <f t="shared" ca="1" si="18"/>
        <v>4572.0514585906194</v>
      </c>
      <c r="AJ47" s="32">
        <f ca="1">+AJ$1*$B$3*AI47</f>
        <v>365.76411668724955</v>
      </c>
      <c r="AK47" s="33">
        <f t="shared" ca="1" si="12"/>
        <v>4937.8155752778694</v>
      </c>
    </row>
    <row r="48" spans="5:37" x14ac:dyDescent="0.3">
      <c r="E48" s="34">
        <f t="shared" ca="1" si="0"/>
        <v>9698.8743831604042</v>
      </c>
      <c r="F48" s="34">
        <f t="shared" ca="1" si="1"/>
        <v>9395.9897684165117</v>
      </c>
      <c r="G48" s="34">
        <f t="shared" ca="1" si="2"/>
        <v>8787.8250690413806</v>
      </c>
      <c r="H48" s="35">
        <f t="shared" ca="1" si="3"/>
        <v>8181.0601362236821</v>
      </c>
      <c r="I48" s="34">
        <f t="shared" ca="1" si="4"/>
        <v>7580.866435016319</v>
      </c>
      <c r="J48" s="34">
        <f t="shared" ca="1" si="5"/>
        <v>5332.8408213000985</v>
      </c>
      <c r="L48">
        <v>46</v>
      </c>
      <c r="M48">
        <f t="shared" ca="1" si="6"/>
        <v>1</v>
      </c>
      <c r="O48" s="33">
        <f t="shared" ca="1" si="13"/>
        <v>9650.621276776521</v>
      </c>
      <c r="P48" s="32">
        <f ca="1">+$P$1*$B$3*O48</f>
        <v>48.253106383882603</v>
      </c>
      <c r="Q48" s="33">
        <f t="shared" ca="1" si="7"/>
        <v>9698.8743831604042</v>
      </c>
      <c r="S48" s="31">
        <f t="shared" ca="1" si="14"/>
        <v>9302.9601667490206</v>
      </c>
      <c r="T48" s="32">
        <f ca="1">+$T$1*$B$3*S48</f>
        <v>93.029601667490212</v>
      </c>
      <c r="U48" s="33">
        <f t="shared" ca="1" si="8"/>
        <v>9395.9897684165117</v>
      </c>
      <c r="W48" s="31">
        <f t="shared" ca="1" si="15"/>
        <v>8615.5147735699811</v>
      </c>
      <c r="X48" s="32">
        <f ca="1">+X$1*$B$3*W48</f>
        <v>172.31029547139963</v>
      </c>
      <c r="Y48" s="33">
        <f t="shared" ca="1" si="9"/>
        <v>8787.8250690413806</v>
      </c>
      <c r="AA48" s="31">
        <f t="shared" ca="1" si="16"/>
        <v>7942.7768312851285</v>
      </c>
      <c r="AB48" s="32">
        <f ca="1">+AB$1*$B$3*AA48</f>
        <v>238.28330493855384</v>
      </c>
      <c r="AC48" s="33">
        <f t="shared" ca="1" si="10"/>
        <v>8181.0601362236821</v>
      </c>
      <c r="AE48" s="31">
        <f t="shared" ca="1" si="17"/>
        <v>7289.2946490541526</v>
      </c>
      <c r="AF48" s="32">
        <f ca="1">+AF$1*$B$3*AE48</f>
        <v>291.57178596216613</v>
      </c>
      <c r="AG48" s="33">
        <f t="shared" ca="1" si="11"/>
        <v>7580.866435016319</v>
      </c>
      <c r="AI48" s="31">
        <f t="shared" ca="1" si="18"/>
        <v>4937.8155752778694</v>
      </c>
      <c r="AJ48" s="32">
        <f ca="1">+AJ$1*$B$3*AI48</f>
        <v>395.02524602222957</v>
      </c>
      <c r="AK48" s="33">
        <f t="shared" ca="1" si="12"/>
        <v>5332.8408213000985</v>
      </c>
    </row>
    <row r="49" spans="5:37" x14ac:dyDescent="0.3">
      <c r="E49" s="34">
        <f t="shared" ca="1" si="0"/>
        <v>9650.3800112446024</v>
      </c>
      <c r="F49" s="34">
        <f t="shared" ca="1" si="1"/>
        <v>9302.0298707323473</v>
      </c>
      <c r="G49" s="34">
        <f t="shared" ca="1" si="2"/>
        <v>8612.0685676605535</v>
      </c>
      <c r="H49" s="35">
        <f t="shared" ca="1" si="3"/>
        <v>7935.6283321369719</v>
      </c>
      <c r="I49" s="34">
        <f t="shared" ca="1" si="4"/>
        <v>7277.6317776156666</v>
      </c>
      <c r="J49" s="34">
        <f t="shared" ca="1" si="5"/>
        <v>4906.2135555960904</v>
      </c>
      <c r="L49">
        <v>47</v>
      </c>
      <c r="M49">
        <f t="shared" ca="1" si="6"/>
        <v>-1</v>
      </c>
      <c r="O49" s="33">
        <f t="shared" ca="1" si="13"/>
        <v>9698.8743831604042</v>
      </c>
      <c r="P49" s="32">
        <f ca="1">+$P$1*$B$3*O49</f>
        <v>48.49437191580202</v>
      </c>
      <c r="Q49" s="33">
        <f t="shared" ca="1" si="7"/>
        <v>9650.3800112446024</v>
      </c>
      <c r="S49" s="31">
        <f t="shared" ca="1" si="14"/>
        <v>9395.9897684165117</v>
      </c>
      <c r="T49" s="32">
        <f ca="1">+$T$1*$B$3*S49</f>
        <v>93.959897684165114</v>
      </c>
      <c r="U49" s="33">
        <f t="shared" ca="1" si="8"/>
        <v>9302.0298707323473</v>
      </c>
      <c r="W49" s="31">
        <f t="shared" ca="1" si="15"/>
        <v>8787.8250690413806</v>
      </c>
      <c r="X49" s="32">
        <f ca="1">+X$1*$B$3*W49</f>
        <v>175.75650138082761</v>
      </c>
      <c r="Y49" s="33">
        <f t="shared" ca="1" si="9"/>
        <v>8612.0685676605535</v>
      </c>
      <c r="AA49" s="31">
        <f t="shared" ca="1" si="16"/>
        <v>8181.0601362236821</v>
      </c>
      <c r="AB49" s="32">
        <f ca="1">+AB$1*$B$3*AA49</f>
        <v>245.43180408671046</v>
      </c>
      <c r="AC49" s="33">
        <f t="shared" ca="1" si="10"/>
        <v>7935.6283321369719</v>
      </c>
      <c r="AE49" s="31">
        <f t="shared" ca="1" si="17"/>
        <v>7580.866435016319</v>
      </c>
      <c r="AF49" s="32">
        <f ca="1">+AF$1*$B$3*AE49</f>
        <v>303.23465740065279</v>
      </c>
      <c r="AG49" s="33">
        <f t="shared" ca="1" si="11"/>
        <v>7277.6317776156666</v>
      </c>
      <c r="AI49" s="31">
        <f t="shared" ca="1" si="18"/>
        <v>5332.8408213000985</v>
      </c>
      <c r="AJ49" s="32">
        <f ca="1">+AJ$1*$B$3*AI49</f>
        <v>426.62726570400787</v>
      </c>
      <c r="AK49" s="33">
        <f t="shared" ca="1" si="12"/>
        <v>4906.2135555960904</v>
      </c>
    </row>
    <row r="50" spans="5:37" x14ac:dyDescent="0.3">
      <c r="E50" s="34">
        <f t="shared" ca="1" si="0"/>
        <v>9698.6319113008249</v>
      </c>
      <c r="F50" s="34">
        <f t="shared" ca="1" si="1"/>
        <v>9395.0501694396698</v>
      </c>
      <c r="G50" s="34">
        <f t="shared" ca="1" si="2"/>
        <v>8784.309939013765</v>
      </c>
      <c r="H50" s="35">
        <f t="shared" ca="1" si="3"/>
        <v>8173.6971821010811</v>
      </c>
      <c r="I50" s="34">
        <f t="shared" ca="1" si="4"/>
        <v>7568.7370487202934</v>
      </c>
      <c r="J50" s="34">
        <f t="shared" ca="1" si="5"/>
        <v>5298.7106400437779</v>
      </c>
      <c r="L50">
        <v>48</v>
      </c>
      <c r="M50">
        <f t="shared" ca="1" si="6"/>
        <v>1</v>
      </c>
      <c r="O50" s="33">
        <f t="shared" ca="1" si="13"/>
        <v>9650.3800112446024</v>
      </c>
      <c r="P50" s="32">
        <f ca="1">+$P$1*$B$3*O50</f>
        <v>48.251900056223015</v>
      </c>
      <c r="Q50" s="33">
        <f t="shared" ca="1" si="7"/>
        <v>9698.6319113008249</v>
      </c>
      <c r="S50" s="31">
        <f t="shared" ca="1" si="14"/>
        <v>9302.0298707323473</v>
      </c>
      <c r="T50" s="32">
        <f ca="1">+$T$1*$B$3*S50</f>
        <v>93.020298707323477</v>
      </c>
      <c r="U50" s="33">
        <f t="shared" ca="1" si="8"/>
        <v>9395.0501694396698</v>
      </c>
      <c r="W50" s="31">
        <f t="shared" ca="1" si="15"/>
        <v>8612.0685676605535</v>
      </c>
      <c r="X50" s="32">
        <f ca="1">+X$1*$B$3*W50</f>
        <v>172.24137135321106</v>
      </c>
      <c r="Y50" s="33">
        <f t="shared" ca="1" si="9"/>
        <v>8784.309939013765</v>
      </c>
      <c r="AA50" s="31">
        <f t="shared" ca="1" si="16"/>
        <v>7935.6283321369719</v>
      </c>
      <c r="AB50" s="32">
        <f ca="1">+AB$1*$B$3*AA50</f>
        <v>238.06884996410915</v>
      </c>
      <c r="AC50" s="33">
        <f t="shared" ca="1" si="10"/>
        <v>8173.6971821010811</v>
      </c>
      <c r="AE50" s="31">
        <f t="shared" ca="1" si="17"/>
        <v>7277.6317776156666</v>
      </c>
      <c r="AF50" s="32">
        <f ca="1">+AF$1*$B$3*AE50</f>
        <v>291.10527110462669</v>
      </c>
      <c r="AG50" s="33">
        <f t="shared" ca="1" si="11"/>
        <v>7568.7370487202934</v>
      </c>
      <c r="AI50" s="31">
        <f t="shared" ca="1" si="18"/>
        <v>4906.2135555960904</v>
      </c>
      <c r="AJ50" s="32">
        <f ca="1">+AJ$1*$B$3*AI50</f>
        <v>392.49708444768726</v>
      </c>
      <c r="AK50" s="33">
        <f t="shared" ca="1" si="12"/>
        <v>5298.7106400437779</v>
      </c>
    </row>
    <row r="51" spans="5:37" x14ac:dyDescent="0.3">
      <c r="E51" s="34">
        <f t="shared" ca="1" si="0"/>
        <v>9747.1250708573298</v>
      </c>
      <c r="F51" s="34">
        <f t="shared" ca="1" si="1"/>
        <v>9489.0006711340666</v>
      </c>
      <c r="G51" s="34">
        <f t="shared" ca="1" si="2"/>
        <v>8959.9961377940399</v>
      </c>
      <c r="H51" s="35">
        <f t="shared" ca="1" si="3"/>
        <v>8418.9080975641136</v>
      </c>
      <c r="I51" s="34">
        <f t="shared" ca="1" si="4"/>
        <v>7871.4865306691054</v>
      </c>
      <c r="J51" s="34">
        <f t="shared" ca="1" si="5"/>
        <v>5722.6074912472804</v>
      </c>
      <c r="L51">
        <v>49</v>
      </c>
      <c r="M51">
        <f t="shared" ca="1" si="6"/>
        <v>1</v>
      </c>
      <c r="O51" s="33">
        <f t="shared" ca="1" si="13"/>
        <v>9698.6319113008249</v>
      </c>
      <c r="P51" s="32">
        <f ca="1">+$P$1*$B$3*O51</f>
        <v>48.493159556504125</v>
      </c>
      <c r="Q51" s="33">
        <f t="shared" ca="1" si="7"/>
        <v>9747.1250708573298</v>
      </c>
      <c r="S51" s="31">
        <f t="shared" ca="1" si="14"/>
        <v>9395.0501694396698</v>
      </c>
      <c r="T51" s="32">
        <f ca="1">+$T$1*$B$3*S51</f>
        <v>93.950501694396706</v>
      </c>
      <c r="U51" s="33">
        <f t="shared" ca="1" si="8"/>
        <v>9489.0006711340666</v>
      </c>
      <c r="W51" s="31">
        <f t="shared" ca="1" si="15"/>
        <v>8784.309939013765</v>
      </c>
      <c r="X51" s="32">
        <f ca="1">+X$1*$B$3*W51</f>
        <v>175.6861987802753</v>
      </c>
      <c r="Y51" s="33">
        <f t="shared" ca="1" si="9"/>
        <v>8959.9961377940399</v>
      </c>
      <c r="AA51" s="31">
        <f t="shared" ca="1" si="16"/>
        <v>8173.6971821010811</v>
      </c>
      <c r="AB51" s="32">
        <f ca="1">+AB$1*$B$3*AA51</f>
        <v>245.21091546303242</v>
      </c>
      <c r="AC51" s="33">
        <f t="shared" ca="1" si="10"/>
        <v>8418.9080975641136</v>
      </c>
      <c r="AE51" s="31">
        <f t="shared" ca="1" si="17"/>
        <v>7568.7370487202934</v>
      </c>
      <c r="AF51" s="32">
        <f ca="1">+AF$1*$B$3*AE51</f>
        <v>302.74948194881176</v>
      </c>
      <c r="AG51" s="33">
        <f t="shared" ca="1" si="11"/>
        <v>7871.4865306691054</v>
      </c>
      <c r="AI51" s="31">
        <f t="shared" ca="1" si="18"/>
        <v>5298.7106400437779</v>
      </c>
      <c r="AJ51" s="32">
        <f ca="1">+AJ$1*$B$3*AI51</f>
        <v>423.89685120350225</v>
      </c>
      <c r="AK51" s="33">
        <f t="shared" ca="1" si="12"/>
        <v>5722.6074912472804</v>
      </c>
    </row>
    <row r="52" spans="5:37" x14ac:dyDescent="0.3">
      <c r="E52" s="34">
        <f t="shared" ca="1" si="0"/>
        <v>9795.8606962116173</v>
      </c>
      <c r="F52" s="34">
        <f t="shared" ca="1" si="1"/>
        <v>9583.8906778454075</v>
      </c>
      <c r="G52" s="34">
        <f t="shared" ca="1" si="2"/>
        <v>9139.1960605499207</v>
      </c>
      <c r="H52" s="35">
        <f t="shared" ca="1" si="3"/>
        <v>8671.4753404910371</v>
      </c>
      <c r="I52" s="34">
        <f t="shared" ca="1" si="4"/>
        <v>8186.3459918958697</v>
      </c>
      <c r="J52" s="34">
        <f t="shared" ca="1" si="5"/>
        <v>6180.4160905470626</v>
      </c>
      <c r="L52">
        <v>50</v>
      </c>
      <c r="M52">
        <f t="shared" ca="1" si="6"/>
        <v>1</v>
      </c>
      <c r="O52" s="33">
        <f t="shared" ca="1" si="13"/>
        <v>9747.1250708573298</v>
      </c>
      <c r="P52" s="32">
        <f ca="1">+$P$1*$B$3*O52</f>
        <v>48.735625354286647</v>
      </c>
      <c r="Q52" s="33">
        <f t="shared" ca="1" si="7"/>
        <v>9795.8606962116173</v>
      </c>
      <c r="S52" s="31">
        <f t="shared" ca="1" si="14"/>
        <v>9489.0006711340666</v>
      </c>
      <c r="T52" s="32">
        <f ca="1">+$T$1*$B$3*S52</f>
        <v>94.890006711340661</v>
      </c>
      <c r="U52" s="33">
        <f t="shared" ca="1" si="8"/>
        <v>9583.8906778454075</v>
      </c>
      <c r="W52" s="31">
        <f t="shared" ca="1" si="15"/>
        <v>8959.9961377940399</v>
      </c>
      <c r="X52" s="32">
        <f ca="1">+X$1*$B$3*W52</f>
        <v>179.19992275588081</v>
      </c>
      <c r="Y52" s="33">
        <f t="shared" ca="1" si="9"/>
        <v>9139.1960605499207</v>
      </c>
      <c r="AA52" s="31">
        <f t="shared" ca="1" si="16"/>
        <v>8418.9080975641136</v>
      </c>
      <c r="AB52" s="32">
        <f ca="1">+AB$1*$B$3*AA52</f>
        <v>252.5672429269234</v>
      </c>
      <c r="AC52" s="33">
        <f t="shared" ca="1" si="10"/>
        <v>8671.4753404910371</v>
      </c>
      <c r="AE52" s="31">
        <f t="shared" ca="1" si="17"/>
        <v>7871.4865306691054</v>
      </c>
      <c r="AF52" s="32">
        <f ca="1">+AF$1*$B$3*AE52</f>
        <v>314.85946122676421</v>
      </c>
      <c r="AG52" s="33">
        <f t="shared" ca="1" si="11"/>
        <v>8186.3459918958697</v>
      </c>
      <c r="AI52" s="31">
        <f t="shared" ca="1" si="18"/>
        <v>5722.6074912472804</v>
      </c>
      <c r="AJ52" s="32">
        <f ca="1">+AJ$1*$B$3*AI52</f>
        <v>457.80859929978243</v>
      </c>
      <c r="AK52" s="33">
        <f t="shared" ca="1" si="12"/>
        <v>6180.4160905470626</v>
      </c>
    </row>
    <row r="53" spans="5:37" x14ac:dyDescent="0.3">
      <c r="E53" s="34">
        <f t="shared" ca="1" si="0"/>
        <v>9746.88139273056</v>
      </c>
      <c r="F53" s="34">
        <f t="shared" ca="1" si="1"/>
        <v>9488.0517710669537</v>
      </c>
      <c r="G53" s="34">
        <f t="shared" ca="1" si="2"/>
        <v>8956.4121393389214</v>
      </c>
      <c r="H53" s="35">
        <f t="shared" ca="1" si="3"/>
        <v>8411.3310802763062</v>
      </c>
      <c r="I53" s="34">
        <f t="shared" ca="1" si="4"/>
        <v>7858.8921522200353</v>
      </c>
      <c r="J53" s="34">
        <f t="shared" ca="1" si="5"/>
        <v>5685.9828033032973</v>
      </c>
      <c r="L53">
        <v>51</v>
      </c>
      <c r="M53">
        <f t="shared" ca="1" si="6"/>
        <v>-1</v>
      </c>
      <c r="O53" s="33">
        <f t="shared" ca="1" si="13"/>
        <v>9795.8606962116173</v>
      </c>
      <c r="P53" s="32">
        <f ca="1">+$P$1*$B$3*O53</f>
        <v>48.979303481058089</v>
      </c>
      <c r="Q53" s="33">
        <f t="shared" ca="1" si="7"/>
        <v>9746.88139273056</v>
      </c>
      <c r="S53" s="31">
        <f t="shared" ca="1" si="14"/>
        <v>9583.8906778454075</v>
      </c>
      <c r="T53" s="32">
        <f ca="1">+$T$1*$B$3*S53</f>
        <v>95.838906778454074</v>
      </c>
      <c r="U53" s="33">
        <f t="shared" ca="1" si="8"/>
        <v>9488.0517710669537</v>
      </c>
      <c r="W53" s="31">
        <f t="shared" ca="1" si="15"/>
        <v>9139.1960605499207</v>
      </c>
      <c r="X53" s="32">
        <f ca="1">+X$1*$B$3*W53</f>
        <v>182.78392121099841</v>
      </c>
      <c r="Y53" s="33">
        <f t="shared" ca="1" si="9"/>
        <v>8956.4121393389214</v>
      </c>
      <c r="AA53" s="31">
        <f t="shared" ca="1" si="16"/>
        <v>8671.4753404910371</v>
      </c>
      <c r="AB53" s="32">
        <f ca="1">+AB$1*$B$3*AA53</f>
        <v>260.1442602147311</v>
      </c>
      <c r="AC53" s="33">
        <f t="shared" ca="1" si="10"/>
        <v>8411.3310802763062</v>
      </c>
      <c r="AE53" s="31">
        <f t="shared" ca="1" si="17"/>
        <v>8186.3459918958697</v>
      </c>
      <c r="AF53" s="32">
        <f ca="1">+AF$1*$B$3*AE53</f>
        <v>327.45383967583479</v>
      </c>
      <c r="AG53" s="33">
        <f t="shared" ca="1" si="11"/>
        <v>7858.8921522200353</v>
      </c>
      <c r="AI53" s="31">
        <f t="shared" ca="1" si="18"/>
        <v>6180.4160905470626</v>
      </c>
      <c r="AJ53" s="32">
        <f ca="1">+AJ$1*$B$3*AI53</f>
        <v>494.43328724376499</v>
      </c>
      <c r="AK53" s="33">
        <f t="shared" ca="1" si="12"/>
        <v>5685.9828033032973</v>
      </c>
    </row>
    <row r="54" spans="5:37" x14ac:dyDescent="0.3">
      <c r="E54" s="34">
        <f t="shared" ca="1" si="0"/>
        <v>9698.1469857669072</v>
      </c>
      <c r="F54" s="34">
        <f t="shared" ca="1" si="1"/>
        <v>9393.1712533562841</v>
      </c>
      <c r="G54" s="34">
        <f t="shared" ca="1" si="2"/>
        <v>8777.2838965521423</v>
      </c>
      <c r="H54" s="35">
        <f t="shared" ca="1" si="3"/>
        <v>8158.9911478680169</v>
      </c>
      <c r="I54" s="34">
        <f t="shared" ca="1" si="4"/>
        <v>7544.5364661312342</v>
      </c>
      <c r="J54" s="34">
        <f t="shared" ca="1" si="5"/>
        <v>5231.1041790390336</v>
      </c>
      <c r="L54">
        <v>52</v>
      </c>
      <c r="M54">
        <f t="shared" ca="1" si="6"/>
        <v>-1</v>
      </c>
      <c r="O54" s="33">
        <f t="shared" ca="1" si="13"/>
        <v>9746.88139273056</v>
      </c>
      <c r="P54" s="32">
        <f ca="1">+$P$1*$B$3*O54</f>
        <v>48.734406963652802</v>
      </c>
      <c r="Q54" s="33">
        <f t="shared" ca="1" si="7"/>
        <v>9698.1469857669072</v>
      </c>
      <c r="S54" s="31">
        <f t="shared" ca="1" si="14"/>
        <v>9488.0517710669537</v>
      </c>
      <c r="T54" s="32">
        <f ca="1">+$T$1*$B$3*S54</f>
        <v>94.880517710669537</v>
      </c>
      <c r="U54" s="33">
        <f t="shared" ca="1" si="8"/>
        <v>9393.1712533562841</v>
      </c>
      <c r="W54" s="31">
        <f t="shared" ca="1" si="15"/>
        <v>8956.4121393389214</v>
      </c>
      <c r="X54" s="32">
        <f ca="1">+X$1*$B$3*W54</f>
        <v>179.12824278677843</v>
      </c>
      <c r="Y54" s="33">
        <f t="shared" ca="1" si="9"/>
        <v>8777.2838965521423</v>
      </c>
      <c r="AA54" s="31">
        <f t="shared" ca="1" si="16"/>
        <v>8411.3310802763062</v>
      </c>
      <c r="AB54" s="32">
        <f ca="1">+AB$1*$B$3*AA54</f>
        <v>252.33993240828917</v>
      </c>
      <c r="AC54" s="33">
        <f t="shared" ca="1" si="10"/>
        <v>8158.9911478680169</v>
      </c>
      <c r="AE54" s="31">
        <f t="shared" ca="1" si="17"/>
        <v>7858.8921522200353</v>
      </c>
      <c r="AF54" s="32">
        <f ca="1">+AF$1*$B$3*AE54</f>
        <v>314.35568608880141</v>
      </c>
      <c r="AG54" s="33">
        <f t="shared" ca="1" si="11"/>
        <v>7544.5364661312342</v>
      </c>
      <c r="AI54" s="31">
        <f t="shared" ca="1" si="18"/>
        <v>5685.9828033032973</v>
      </c>
      <c r="AJ54" s="32">
        <f ca="1">+AJ$1*$B$3*AI54</f>
        <v>454.87862426426381</v>
      </c>
      <c r="AK54" s="33">
        <f t="shared" ca="1" si="12"/>
        <v>5231.1041790390336</v>
      </c>
    </row>
    <row r="55" spans="5:37" x14ac:dyDescent="0.3">
      <c r="E55" s="34">
        <f t="shared" ca="1" si="0"/>
        <v>9746.6377206957422</v>
      </c>
      <c r="F55" s="34">
        <f t="shared" ca="1" si="1"/>
        <v>9487.102965889846</v>
      </c>
      <c r="G55" s="34">
        <f t="shared" ca="1" si="2"/>
        <v>8952.8295744831848</v>
      </c>
      <c r="H55" s="35">
        <f t="shared" ca="1" si="3"/>
        <v>8403.7608823040573</v>
      </c>
      <c r="I55" s="34">
        <f t="shared" ca="1" si="4"/>
        <v>7846.3179247764838</v>
      </c>
      <c r="J55" s="34">
        <f t="shared" ca="1" si="5"/>
        <v>5649.5925133621568</v>
      </c>
      <c r="L55">
        <v>53</v>
      </c>
      <c r="M55">
        <f t="shared" ca="1" si="6"/>
        <v>1</v>
      </c>
      <c r="O55" s="33">
        <f t="shared" ca="1" si="13"/>
        <v>9698.1469857669072</v>
      </c>
      <c r="P55" s="32">
        <f ca="1">+$P$1*$B$3*O55</f>
        <v>48.490734928834534</v>
      </c>
      <c r="Q55" s="33">
        <f t="shared" ca="1" si="7"/>
        <v>9746.6377206957422</v>
      </c>
      <c r="S55" s="31">
        <f t="shared" ca="1" si="14"/>
        <v>9393.1712533562841</v>
      </c>
      <c r="T55" s="32">
        <f ca="1">+$T$1*$B$3*S55</f>
        <v>93.931712533562845</v>
      </c>
      <c r="U55" s="33">
        <f t="shared" ca="1" si="8"/>
        <v>9487.102965889846</v>
      </c>
      <c r="W55" s="31">
        <f t="shared" ca="1" si="15"/>
        <v>8777.2838965521423</v>
      </c>
      <c r="X55" s="32">
        <f ca="1">+X$1*$B$3*W55</f>
        <v>175.54567793104286</v>
      </c>
      <c r="Y55" s="33">
        <f t="shared" ca="1" si="9"/>
        <v>8952.8295744831848</v>
      </c>
      <c r="AA55" s="31">
        <f t="shared" ca="1" si="16"/>
        <v>8158.9911478680169</v>
      </c>
      <c r="AB55" s="32">
        <f ca="1">+AB$1*$B$3*AA55</f>
        <v>244.76973443604049</v>
      </c>
      <c r="AC55" s="33">
        <f t="shared" ca="1" si="10"/>
        <v>8403.7608823040573</v>
      </c>
      <c r="AE55" s="31">
        <f t="shared" ca="1" si="17"/>
        <v>7544.5364661312342</v>
      </c>
      <c r="AF55" s="32">
        <f ca="1">+AF$1*$B$3*AE55</f>
        <v>301.78145864524936</v>
      </c>
      <c r="AG55" s="33">
        <f t="shared" ca="1" si="11"/>
        <v>7846.3179247764838</v>
      </c>
      <c r="AI55" s="31">
        <f t="shared" ca="1" si="18"/>
        <v>5231.1041790390336</v>
      </c>
      <c r="AJ55" s="32">
        <f ca="1">+AJ$1*$B$3*AI55</f>
        <v>418.48833432312267</v>
      </c>
      <c r="AK55" s="33">
        <f t="shared" ca="1" si="12"/>
        <v>5649.5925133621568</v>
      </c>
    </row>
    <row r="56" spans="5:37" x14ac:dyDescent="0.3">
      <c r="E56" s="34">
        <f t="shared" ca="1" si="0"/>
        <v>9795.3709092992212</v>
      </c>
      <c r="F56" s="34">
        <f t="shared" ca="1" si="1"/>
        <v>9581.9739955487439</v>
      </c>
      <c r="G56" s="34">
        <f t="shared" ca="1" si="2"/>
        <v>9131.8861659728482</v>
      </c>
      <c r="H56" s="35">
        <f t="shared" ca="1" si="3"/>
        <v>8655.8737087731788</v>
      </c>
      <c r="I56" s="34">
        <f t="shared" ca="1" si="4"/>
        <v>8160.1706417675432</v>
      </c>
      <c r="J56" s="34">
        <f t="shared" ca="1" si="5"/>
        <v>6101.5599144311291</v>
      </c>
      <c r="L56">
        <v>54</v>
      </c>
      <c r="M56">
        <f t="shared" ca="1" si="6"/>
        <v>1</v>
      </c>
      <c r="O56" s="33">
        <f t="shared" ca="1" si="13"/>
        <v>9746.6377206957422</v>
      </c>
      <c r="P56" s="32">
        <f ca="1">+$P$1*$B$3*O56</f>
        <v>48.733188603478709</v>
      </c>
      <c r="Q56" s="33">
        <f t="shared" ca="1" si="7"/>
        <v>9795.3709092992212</v>
      </c>
      <c r="S56" s="31">
        <f t="shared" ca="1" si="14"/>
        <v>9487.102965889846</v>
      </c>
      <c r="T56" s="32">
        <f ca="1">+$T$1*$B$3*S56</f>
        <v>94.871029658898465</v>
      </c>
      <c r="U56" s="33">
        <f t="shared" ca="1" si="8"/>
        <v>9581.9739955487439</v>
      </c>
      <c r="W56" s="31">
        <f t="shared" ca="1" si="15"/>
        <v>8952.8295744831848</v>
      </c>
      <c r="X56" s="32">
        <f ca="1">+X$1*$B$3*W56</f>
        <v>179.0565914896637</v>
      </c>
      <c r="Y56" s="33">
        <f t="shared" ca="1" si="9"/>
        <v>9131.8861659728482</v>
      </c>
      <c r="AA56" s="31">
        <f t="shared" ca="1" si="16"/>
        <v>8403.7608823040573</v>
      </c>
      <c r="AB56" s="32">
        <f ca="1">+AB$1*$B$3*AA56</f>
        <v>252.1128264691217</v>
      </c>
      <c r="AC56" s="33">
        <f t="shared" ca="1" si="10"/>
        <v>8655.8737087731788</v>
      </c>
      <c r="AE56" s="31">
        <f t="shared" ca="1" si="17"/>
        <v>7846.3179247764838</v>
      </c>
      <c r="AF56" s="32">
        <f ca="1">+AF$1*$B$3*AE56</f>
        <v>313.85271699105937</v>
      </c>
      <c r="AG56" s="33">
        <f t="shared" ca="1" si="11"/>
        <v>8160.1706417675432</v>
      </c>
      <c r="AI56" s="31">
        <f t="shared" ca="1" si="18"/>
        <v>5649.5925133621568</v>
      </c>
      <c r="AJ56" s="32">
        <f ca="1">+AJ$1*$B$3*AI56</f>
        <v>451.96740106897255</v>
      </c>
      <c r="AK56" s="33">
        <f t="shared" ca="1" si="12"/>
        <v>6101.5599144311291</v>
      </c>
    </row>
    <row r="57" spans="5:37" x14ac:dyDescent="0.3">
      <c r="E57" s="34">
        <f t="shared" ca="1" si="0"/>
        <v>9746.3940547527254</v>
      </c>
      <c r="F57" s="34">
        <f t="shared" ca="1" si="1"/>
        <v>9486.1542555932556</v>
      </c>
      <c r="G57" s="34">
        <f t="shared" ca="1" si="2"/>
        <v>8949.248442653392</v>
      </c>
      <c r="H57" s="35">
        <f t="shared" ca="1" si="3"/>
        <v>8396.1974975099838</v>
      </c>
      <c r="I57" s="34">
        <f t="shared" ca="1" si="4"/>
        <v>7833.7638160968418</v>
      </c>
      <c r="J57" s="34">
        <f t="shared" ca="1" si="5"/>
        <v>5613.4351212766387</v>
      </c>
      <c r="L57">
        <v>55</v>
      </c>
      <c r="M57">
        <f t="shared" ca="1" si="6"/>
        <v>-1</v>
      </c>
      <c r="O57" s="33">
        <f t="shared" ca="1" si="13"/>
        <v>9795.3709092992212</v>
      </c>
      <c r="P57" s="32">
        <f ca="1">+$P$1*$B$3*O57</f>
        <v>48.976854546496106</v>
      </c>
      <c r="Q57" s="33">
        <f t="shared" ca="1" si="7"/>
        <v>9746.3940547527254</v>
      </c>
      <c r="S57" s="31">
        <f t="shared" ca="1" si="14"/>
        <v>9581.9739955487439</v>
      </c>
      <c r="T57" s="32">
        <f ca="1">+$T$1*$B$3*S57</f>
        <v>95.819739955487435</v>
      </c>
      <c r="U57" s="33">
        <f t="shared" ca="1" si="8"/>
        <v>9486.1542555932556</v>
      </c>
      <c r="W57" s="31">
        <f t="shared" ca="1" si="15"/>
        <v>9131.8861659728482</v>
      </c>
      <c r="X57" s="32">
        <f ca="1">+X$1*$B$3*W57</f>
        <v>182.63772331945697</v>
      </c>
      <c r="Y57" s="33">
        <f t="shared" ca="1" si="9"/>
        <v>8949.248442653392</v>
      </c>
      <c r="AA57" s="31">
        <f t="shared" ca="1" si="16"/>
        <v>8655.8737087731788</v>
      </c>
      <c r="AB57" s="32">
        <f ca="1">+AB$1*$B$3*AA57</f>
        <v>259.67621126319534</v>
      </c>
      <c r="AC57" s="33">
        <f t="shared" ca="1" si="10"/>
        <v>8396.1974975099838</v>
      </c>
      <c r="AE57" s="31">
        <f t="shared" ca="1" si="17"/>
        <v>8160.1706417675432</v>
      </c>
      <c r="AF57" s="32">
        <f ca="1">+AF$1*$B$3*AE57</f>
        <v>326.40682567070172</v>
      </c>
      <c r="AG57" s="33">
        <f t="shared" ca="1" si="11"/>
        <v>7833.7638160968418</v>
      </c>
      <c r="AI57" s="31">
        <f t="shared" ca="1" si="18"/>
        <v>6101.5599144311291</v>
      </c>
      <c r="AJ57" s="32">
        <f ca="1">+AJ$1*$B$3*AI57</f>
        <v>488.12479315449036</v>
      </c>
      <c r="AK57" s="33">
        <f t="shared" ca="1" si="12"/>
        <v>5613.4351212766387</v>
      </c>
    </row>
    <row r="58" spans="5:37" x14ac:dyDescent="0.3">
      <c r="E58" s="34">
        <f t="shared" ca="1" si="0"/>
        <v>9697.6620844789613</v>
      </c>
      <c r="F58" s="34">
        <f t="shared" ca="1" si="1"/>
        <v>9391.2927130373228</v>
      </c>
      <c r="G58" s="34">
        <f t="shared" ca="1" si="2"/>
        <v>8770.2634738003235</v>
      </c>
      <c r="H58" s="35">
        <f t="shared" ca="1" si="3"/>
        <v>8144.3115725846847</v>
      </c>
      <c r="I58" s="34">
        <f t="shared" ca="1" si="4"/>
        <v>7520.4132634529678</v>
      </c>
      <c r="J58" s="34">
        <f t="shared" ca="1" si="5"/>
        <v>5164.3603115745073</v>
      </c>
      <c r="L58">
        <v>56</v>
      </c>
      <c r="M58">
        <f t="shared" ca="1" si="6"/>
        <v>-1</v>
      </c>
      <c r="O58" s="33">
        <f t="shared" ca="1" si="13"/>
        <v>9746.3940547527254</v>
      </c>
      <c r="P58" s="32">
        <f ca="1">+$P$1*$B$3*O58</f>
        <v>48.731970273763629</v>
      </c>
      <c r="Q58" s="33">
        <f t="shared" ca="1" si="7"/>
        <v>9697.6620844789613</v>
      </c>
      <c r="S58" s="31">
        <f t="shared" ca="1" si="14"/>
        <v>9486.1542555932556</v>
      </c>
      <c r="T58" s="32">
        <f ca="1">+$T$1*$B$3*S58</f>
        <v>94.861542555932559</v>
      </c>
      <c r="U58" s="33">
        <f t="shared" ca="1" si="8"/>
        <v>9391.2927130373228</v>
      </c>
      <c r="W58" s="31">
        <f t="shared" ca="1" si="15"/>
        <v>8949.248442653392</v>
      </c>
      <c r="X58" s="32">
        <f ca="1">+X$1*$B$3*W58</f>
        <v>178.98496885306784</v>
      </c>
      <c r="Y58" s="33">
        <f t="shared" ca="1" si="9"/>
        <v>8770.2634738003235</v>
      </c>
      <c r="AA58" s="31">
        <f t="shared" ca="1" si="16"/>
        <v>8396.1974975099838</v>
      </c>
      <c r="AB58" s="32">
        <f ca="1">+AB$1*$B$3*AA58</f>
        <v>251.88592492529949</v>
      </c>
      <c r="AC58" s="33">
        <f t="shared" ca="1" si="10"/>
        <v>8144.3115725846847</v>
      </c>
      <c r="AE58" s="31">
        <f t="shared" ca="1" si="17"/>
        <v>7833.7638160968418</v>
      </c>
      <c r="AF58" s="32">
        <f ca="1">+AF$1*$B$3*AE58</f>
        <v>313.3505526438737</v>
      </c>
      <c r="AG58" s="33">
        <f t="shared" ca="1" si="11"/>
        <v>7520.4132634529678</v>
      </c>
      <c r="AI58" s="31">
        <f t="shared" ca="1" si="18"/>
        <v>5613.4351212766387</v>
      </c>
      <c r="AJ58" s="32">
        <f ca="1">+AJ$1*$B$3*AI58</f>
        <v>449.07480970213112</v>
      </c>
      <c r="AK58" s="33">
        <f t="shared" ca="1" si="12"/>
        <v>5164.3603115745073</v>
      </c>
    </row>
    <row r="59" spans="5:37" x14ac:dyDescent="0.3">
      <c r="E59" s="34">
        <f t="shared" ca="1" si="0"/>
        <v>9649.1737740565659</v>
      </c>
      <c r="F59" s="34">
        <f t="shared" ca="1" si="1"/>
        <v>9297.3797859069491</v>
      </c>
      <c r="G59" s="34">
        <f t="shared" ca="1" si="2"/>
        <v>8594.8582043243168</v>
      </c>
      <c r="H59" s="35">
        <f t="shared" ca="1" si="3"/>
        <v>7899.9822254071441</v>
      </c>
      <c r="I59" s="34">
        <f t="shared" ca="1" si="4"/>
        <v>7219.5967329148489</v>
      </c>
      <c r="J59" s="34">
        <f t="shared" ca="1" si="5"/>
        <v>4751.2114866485463</v>
      </c>
      <c r="L59">
        <v>57</v>
      </c>
      <c r="M59">
        <f t="shared" ca="1" si="6"/>
        <v>-1</v>
      </c>
      <c r="O59" s="33">
        <f t="shared" ca="1" si="13"/>
        <v>9697.6620844789613</v>
      </c>
      <c r="P59" s="32">
        <f ca="1">+$P$1*$B$3*O59</f>
        <v>48.488310422394811</v>
      </c>
      <c r="Q59" s="33">
        <f t="shared" ca="1" si="7"/>
        <v>9649.1737740565659</v>
      </c>
      <c r="S59" s="31">
        <f t="shared" ca="1" si="14"/>
        <v>9391.2927130373228</v>
      </c>
      <c r="T59" s="32">
        <f ca="1">+$T$1*$B$3*S59</f>
        <v>93.912927130373234</v>
      </c>
      <c r="U59" s="33">
        <f t="shared" ca="1" si="8"/>
        <v>9297.3797859069491</v>
      </c>
      <c r="W59" s="31">
        <f t="shared" ca="1" si="15"/>
        <v>8770.2634738003235</v>
      </c>
      <c r="X59" s="32">
        <f ca="1">+X$1*$B$3*W59</f>
        <v>175.40526947600648</v>
      </c>
      <c r="Y59" s="33">
        <f t="shared" ca="1" si="9"/>
        <v>8594.8582043243168</v>
      </c>
      <c r="AA59" s="31">
        <f t="shared" ca="1" si="16"/>
        <v>8144.3115725846847</v>
      </c>
      <c r="AB59" s="32">
        <f ca="1">+AB$1*$B$3*AA59</f>
        <v>244.32934717754054</v>
      </c>
      <c r="AC59" s="33">
        <f t="shared" ca="1" si="10"/>
        <v>7899.9822254071441</v>
      </c>
      <c r="AE59" s="31">
        <f t="shared" ca="1" si="17"/>
        <v>7520.4132634529678</v>
      </c>
      <c r="AF59" s="32">
        <f ca="1">+AF$1*$B$3*AE59</f>
        <v>300.81653053811874</v>
      </c>
      <c r="AG59" s="33">
        <f t="shared" ca="1" si="11"/>
        <v>7219.5967329148489</v>
      </c>
      <c r="AI59" s="31">
        <f t="shared" ca="1" si="18"/>
        <v>5164.3603115745073</v>
      </c>
      <c r="AJ59" s="32">
        <f ca="1">+AJ$1*$B$3*AI59</f>
        <v>413.14882492596058</v>
      </c>
      <c r="AK59" s="33">
        <f t="shared" ca="1" si="12"/>
        <v>4751.2114866485463</v>
      </c>
    </row>
    <row r="60" spans="5:37" x14ac:dyDescent="0.3">
      <c r="E60" s="34">
        <f t="shared" ca="1" si="0"/>
        <v>9600.9279051862832</v>
      </c>
      <c r="F60" s="34">
        <f t="shared" ca="1" si="1"/>
        <v>9204.4059880478799</v>
      </c>
      <c r="G60" s="34">
        <f t="shared" ca="1" si="2"/>
        <v>8422.9610402378312</v>
      </c>
      <c r="H60" s="35">
        <f t="shared" ca="1" si="3"/>
        <v>7662.9827586449301</v>
      </c>
      <c r="I60" s="34">
        <f t="shared" ca="1" si="4"/>
        <v>6930.8128635982548</v>
      </c>
      <c r="J60" s="34">
        <f t="shared" ca="1" si="5"/>
        <v>4371.1145677166623</v>
      </c>
      <c r="L60">
        <v>58</v>
      </c>
      <c r="M60">
        <f t="shared" ca="1" si="6"/>
        <v>-1</v>
      </c>
      <c r="O60" s="33">
        <f t="shared" ca="1" si="13"/>
        <v>9649.1737740565659</v>
      </c>
      <c r="P60" s="32">
        <f ca="1">+$P$1*$B$3*O60</f>
        <v>48.245868870282834</v>
      </c>
      <c r="Q60" s="33">
        <f t="shared" ca="1" si="7"/>
        <v>9600.9279051862832</v>
      </c>
      <c r="S60" s="31">
        <f t="shared" ca="1" si="14"/>
        <v>9297.3797859069491</v>
      </c>
      <c r="T60" s="32">
        <f ca="1">+$T$1*$B$3*S60</f>
        <v>92.973797859069492</v>
      </c>
      <c r="U60" s="33">
        <f t="shared" ca="1" si="8"/>
        <v>9204.4059880478799</v>
      </c>
      <c r="W60" s="31">
        <f t="shared" ca="1" si="15"/>
        <v>8594.8582043243168</v>
      </c>
      <c r="X60" s="32">
        <f ca="1">+X$1*$B$3*W60</f>
        <v>171.89716408648633</v>
      </c>
      <c r="Y60" s="33">
        <f t="shared" ca="1" si="9"/>
        <v>8422.9610402378312</v>
      </c>
      <c r="AA60" s="31">
        <f t="shared" ca="1" si="16"/>
        <v>7899.9822254071441</v>
      </c>
      <c r="AB60" s="32">
        <f ca="1">+AB$1*$B$3*AA60</f>
        <v>236.99946676221433</v>
      </c>
      <c r="AC60" s="33">
        <f t="shared" ca="1" si="10"/>
        <v>7662.9827586449301</v>
      </c>
      <c r="AE60" s="31">
        <f t="shared" ca="1" si="17"/>
        <v>7219.5967329148489</v>
      </c>
      <c r="AF60" s="32">
        <f ca="1">+AF$1*$B$3*AE60</f>
        <v>288.78386931659395</v>
      </c>
      <c r="AG60" s="33">
        <f t="shared" ca="1" si="11"/>
        <v>6930.8128635982548</v>
      </c>
      <c r="AI60" s="31">
        <f t="shared" ca="1" si="18"/>
        <v>4751.2114866485463</v>
      </c>
      <c r="AJ60" s="32">
        <f ca="1">+AJ$1*$B$3*AI60</f>
        <v>380.09691893188369</v>
      </c>
      <c r="AK60" s="33">
        <f t="shared" ca="1" si="12"/>
        <v>4371.1145677166623</v>
      </c>
    </row>
    <row r="61" spans="5:37" x14ac:dyDescent="0.3">
      <c r="E61" s="34">
        <f t="shared" ca="1" si="0"/>
        <v>9648.9325447122137</v>
      </c>
      <c r="F61" s="34">
        <f t="shared" ca="1" si="1"/>
        <v>9296.4500479283579</v>
      </c>
      <c r="G61" s="34">
        <f t="shared" ca="1" si="2"/>
        <v>8591.4202610425873</v>
      </c>
      <c r="H61" s="35">
        <f t="shared" ca="1" si="3"/>
        <v>7892.8722414042777</v>
      </c>
      <c r="I61" s="34">
        <f t="shared" ca="1" si="4"/>
        <v>7208.0453781421847</v>
      </c>
      <c r="J61" s="34">
        <f t="shared" ca="1" si="5"/>
        <v>4720.8037331339956</v>
      </c>
      <c r="L61">
        <v>59</v>
      </c>
      <c r="M61">
        <f t="shared" ca="1" si="6"/>
        <v>1</v>
      </c>
      <c r="O61" s="33">
        <f t="shared" ca="1" si="13"/>
        <v>9600.9279051862832</v>
      </c>
      <c r="P61" s="32">
        <f ca="1">+$P$1*$B$3*O61</f>
        <v>48.004639525931417</v>
      </c>
      <c r="Q61" s="33">
        <f t="shared" ca="1" si="7"/>
        <v>9648.9325447122137</v>
      </c>
      <c r="S61" s="31">
        <f t="shared" ca="1" si="14"/>
        <v>9204.4059880478799</v>
      </c>
      <c r="T61" s="32">
        <f ca="1">+$T$1*$B$3*S61</f>
        <v>92.044059880478798</v>
      </c>
      <c r="U61" s="33">
        <f t="shared" ca="1" si="8"/>
        <v>9296.4500479283579</v>
      </c>
      <c r="W61" s="31">
        <f t="shared" ca="1" si="15"/>
        <v>8422.9610402378312</v>
      </c>
      <c r="X61" s="32">
        <f ca="1">+X$1*$B$3*W61</f>
        <v>168.45922080475663</v>
      </c>
      <c r="Y61" s="33">
        <f t="shared" ca="1" si="9"/>
        <v>8591.4202610425873</v>
      </c>
      <c r="AA61" s="31">
        <f t="shared" ca="1" si="16"/>
        <v>7662.9827586449301</v>
      </c>
      <c r="AB61" s="32">
        <f ca="1">+AB$1*$B$3*AA61</f>
        <v>229.88948275934789</v>
      </c>
      <c r="AC61" s="33">
        <f t="shared" ca="1" si="10"/>
        <v>7892.8722414042777</v>
      </c>
      <c r="AE61" s="31">
        <f t="shared" ca="1" si="17"/>
        <v>6930.8128635982548</v>
      </c>
      <c r="AF61" s="32">
        <f ca="1">+AF$1*$B$3*AE61</f>
        <v>277.23251454393022</v>
      </c>
      <c r="AG61" s="33">
        <f t="shared" ca="1" si="11"/>
        <v>7208.0453781421847</v>
      </c>
      <c r="AI61" s="31">
        <f t="shared" ca="1" si="18"/>
        <v>4371.1145677166623</v>
      </c>
      <c r="AJ61" s="32">
        <f ca="1">+AJ$1*$B$3*AI61</f>
        <v>349.68916541733302</v>
      </c>
      <c r="AK61" s="33">
        <f t="shared" ca="1" si="12"/>
        <v>4720.8037331339956</v>
      </c>
    </row>
    <row r="62" spans="5:37" x14ac:dyDescent="0.3">
      <c r="E62" s="34">
        <f t="shared" ca="1" si="0"/>
        <v>9697.1772074357741</v>
      </c>
      <c r="F62" s="34">
        <f t="shared" ca="1" si="1"/>
        <v>9389.4145484076416</v>
      </c>
      <c r="G62" s="34">
        <f t="shared" ca="1" si="2"/>
        <v>8763.2486662634383</v>
      </c>
      <c r="H62" s="35">
        <f t="shared" ca="1" si="3"/>
        <v>8129.6584086464063</v>
      </c>
      <c r="I62" s="34">
        <f t="shared" ca="1" si="4"/>
        <v>7496.3671932678717</v>
      </c>
      <c r="J62" s="34">
        <f t="shared" ca="1" si="5"/>
        <v>5098.4680317847151</v>
      </c>
      <c r="L62">
        <v>60</v>
      </c>
      <c r="M62">
        <f t="shared" ca="1" si="6"/>
        <v>1</v>
      </c>
      <c r="O62" s="33">
        <f t="shared" ca="1" si="13"/>
        <v>9648.9325447122137</v>
      </c>
      <c r="P62" s="32">
        <f ca="1">+$P$1*$B$3*O62</f>
        <v>48.244662723561071</v>
      </c>
      <c r="Q62" s="33">
        <f t="shared" ca="1" si="7"/>
        <v>9697.1772074357741</v>
      </c>
      <c r="S62" s="31">
        <f t="shared" ca="1" si="14"/>
        <v>9296.4500479283579</v>
      </c>
      <c r="T62" s="32">
        <f ca="1">+$T$1*$B$3*S62</f>
        <v>92.964500479283586</v>
      </c>
      <c r="U62" s="33">
        <f t="shared" ca="1" si="8"/>
        <v>9389.4145484076416</v>
      </c>
      <c r="W62" s="31">
        <f t="shared" ca="1" si="15"/>
        <v>8591.4202610425873</v>
      </c>
      <c r="X62" s="32">
        <f ca="1">+X$1*$B$3*W62</f>
        <v>171.82840522085175</v>
      </c>
      <c r="Y62" s="33">
        <f t="shared" ca="1" si="9"/>
        <v>8763.2486662634383</v>
      </c>
      <c r="AA62" s="31">
        <f t="shared" ca="1" si="16"/>
        <v>7892.8722414042777</v>
      </c>
      <c r="AB62" s="32">
        <f ca="1">+AB$1*$B$3*AA62</f>
        <v>236.78616724212833</v>
      </c>
      <c r="AC62" s="33">
        <f t="shared" ca="1" si="10"/>
        <v>8129.6584086464063</v>
      </c>
      <c r="AE62" s="31">
        <f t="shared" ca="1" si="17"/>
        <v>7208.0453781421847</v>
      </c>
      <c r="AF62" s="32">
        <f ca="1">+AF$1*$B$3*AE62</f>
        <v>288.32181512568741</v>
      </c>
      <c r="AG62" s="33">
        <f t="shared" ca="1" si="11"/>
        <v>7496.3671932678717</v>
      </c>
      <c r="AI62" s="31">
        <f t="shared" ca="1" si="18"/>
        <v>4720.8037331339956</v>
      </c>
      <c r="AJ62" s="32">
        <f ca="1">+AJ$1*$B$3*AI62</f>
        <v>377.66429865071967</v>
      </c>
      <c r="AK62" s="33">
        <f t="shared" ca="1" si="12"/>
        <v>5098.4680317847151</v>
      </c>
    </row>
    <row r="63" spans="5:37" x14ac:dyDescent="0.3">
      <c r="E63" s="34">
        <f t="shared" ca="1" si="0"/>
        <v>9648.6913213985954</v>
      </c>
      <c r="F63" s="34">
        <f t="shared" ca="1" si="1"/>
        <v>9295.5204029235647</v>
      </c>
      <c r="G63" s="34">
        <f t="shared" ca="1" si="2"/>
        <v>8587.983692938169</v>
      </c>
      <c r="H63" s="35">
        <f t="shared" ca="1" si="3"/>
        <v>7885.7686563870138</v>
      </c>
      <c r="I63" s="34">
        <f t="shared" ca="1" si="4"/>
        <v>7196.5125055371573</v>
      </c>
      <c r="J63" s="34">
        <f t="shared" ca="1" si="5"/>
        <v>4690.5905892419378</v>
      </c>
      <c r="L63">
        <v>61</v>
      </c>
      <c r="M63">
        <f t="shared" ca="1" si="6"/>
        <v>-1</v>
      </c>
      <c r="O63" s="33">
        <f t="shared" ca="1" si="13"/>
        <v>9697.1772074357741</v>
      </c>
      <c r="P63" s="32">
        <f ca="1">+$P$1*$B$3*O63</f>
        <v>48.485886037178872</v>
      </c>
      <c r="Q63" s="33">
        <f t="shared" ca="1" si="7"/>
        <v>9648.6913213985954</v>
      </c>
      <c r="S63" s="31">
        <f t="shared" ca="1" si="14"/>
        <v>9389.4145484076416</v>
      </c>
      <c r="T63" s="32">
        <f ca="1">+$T$1*$B$3*S63</f>
        <v>93.894145484076418</v>
      </c>
      <c r="U63" s="33">
        <f t="shared" ca="1" si="8"/>
        <v>9295.5204029235647</v>
      </c>
      <c r="W63" s="31">
        <f t="shared" ca="1" si="15"/>
        <v>8763.2486662634383</v>
      </c>
      <c r="X63" s="32">
        <f ca="1">+X$1*$B$3*W63</f>
        <v>175.26497332526876</v>
      </c>
      <c r="Y63" s="33">
        <f t="shared" ca="1" si="9"/>
        <v>8587.983692938169</v>
      </c>
      <c r="AA63" s="31">
        <f t="shared" ca="1" si="16"/>
        <v>8129.6584086464063</v>
      </c>
      <c r="AB63" s="32">
        <f ca="1">+AB$1*$B$3*AA63</f>
        <v>243.88975225939217</v>
      </c>
      <c r="AC63" s="33">
        <f t="shared" ca="1" si="10"/>
        <v>7885.7686563870138</v>
      </c>
      <c r="AE63" s="31">
        <f t="shared" ca="1" si="17"/>
        <v>7496.3671932678717</v>
      </c>
      <c r="AF63" s="32">
        <f ca="1">+AF$1*$B$3*AE63</f>
        <v>299.85468773071489</v>
      </c>
      <c r="AG63" s="33">
        <f t="shared" ca="1" si="11"/>
        <v>7196.5125055371573</v>
      </c>
      <c r="AI63" s="31">
        <f t="shared" ca="1" si="18"/>
        <v>5098.4680317847151</v>
      </c>
      <c r="AJ63" s="32">
        <f ca="1">+AJ$1*$B$3*AI63</f>
        <v>407.8774425427772</v>
      </c>
      <c r="AK63" s="33">
        <f t="shared" ca="1" si="12"/>
        <v>4690.5905892419378</v>
      </c>
    </row>
    <row r="64" spans="5:37" x14ac:dyDescent="0.3">
      <c r="E64" s="34">
        <f t="shared" ca="1" si="0"/>
        <v>9696.9347780055887</v>
      </c>
      <c r="F64" s="34">
        <f t="shared" ca="1" si="1"/>
        <v>9388.4756069528012</v>
      </c>
      <c r="G64" s="34">
        <f t="shared" ca="1" si="2"/>
        <v>8759.7433667969326</v>
      </c>
      <c r="H64" s="35">
        <f t="shared" ca="1" si="3"/>
        <v>8122.3417160786239</v>
      </c>
      <c r="I64" s="34">
        <f t="shared" ca="1" si="4"/>
        <v>7484.3730057586436</v>
      </c>
      <c r="J64" s="34">
        <f t="shared" ca="1" si="5"/>
        <v>5065.8378363812926</v>
      </c>
      <c r="L64">
        <v>62</v>
      </c>
      <c r="M64">
        <f t="shared" ca="1" si="6"/>
        <v>1</v>
      </c>
      <c r="O64" s="33">
        <f t="shared" ca="1" si="13"/>
        <v>9648.6913213985954</v>
      </c>
      <c r="P64" s="32">
        <f ca="1">+$P$1*$B$3*O64</f>
        <v>48.243456606992979</v>
      </c>
      <c r="Q64" s="33">
        <f t="shared" ca="1" si="7"/>
        <v>9696.9347780055887</v>
      </c>
      <c r="S64" s="31">
        <f t="shared" ca="1" si="14"/>
        <v>9295.5204029235647</v>
      </c>
      <c r="T64" s="32">
        <f ca="1">+$T$1*$B$3*S64</f>
        <v>92.955204029235645</v>
      </c>
      <c r="U64" s="33">
        <f t="shared" ca="1" si="8"/>
        <v>9388.4756069528012</v>
      </c>
      <c r="W64" s="31">
        <f t="shared" ca="1" si="15"/>
        <v>8587.983692938169</v>
      </c>
      <c r="X64" s="32">
        <f ca="1">+X$1*$B$3*W64</f>
        <v>171.75967385876339</v>
      </c>
      <c r="Y64" s="33">
        <f t="shared" ca="1" si="9"/>
        <v>8759.7433667969326</v>
      </c>
      <c r="AA64" s="31">
        <f t="shared" ca="1" si="16"/>
        <v>7885.7686563870138</v>
      </c>
      <c r="AB64" s="32">
        <f ca="1">+AB$1*$B$3*AA64</f>
        <v>236.57305969161041</v>
      </c>
      <c r="AC64" s="33">
        <f t="shared" ca="1" si="10"/>
        <v>8122.3417160786239</v>
      </c>
      <c r="AE64" s="31">
        <f t="shared" ca="1" si="17"/>
        <v>7196.5125055371573</v>
      </c>
      <c r="AF64" s="32">
        <f ca="1">+AF$1*$B$3*AE64</f>
        <v>287.86050022148629</v>
      </c>
      <c r="AG64" s="33">
        <f t="shared" ca="1" si="11"/>
        <v>7484.3730057586436</v>
      </c>
      <c r="AI64" s="31">
        <f t="shared" ca="1" si="18"/>
        <v>4690.5905892419378</v>
      </c>
      <c r="AJ64" s="32">
        <f ca="1">+AJ$1*$B$3*AI64</f>
        <v>375.24724713935501</v>
      </c>
      <c r="AK64" s="33">
        <f t="shared" ca="1" si="12"/>
        <v>5065.8378363812926</v>
      </c>
    </row>
    <row r="65" spans="5:37" x14ac:dyDescent="0.3">
      <c r="E65" s="34">
        <f t="shared" ca="1" si="0"/>
        <v>9648.45010411556</v>
      </c>
      <c r="F65" s="34">
        <f t="shared" ca="1" si="1"/>
        <v>9294.5908508832727</v>
      </c>
      <c r="G65" s="34">
        <f t="shared" ca="1" si="2"/>
        <v>8584.5484994609942</v>
      </c>
      <c r="H65" s="35">
        <f t="shared" ca="1" si="3"/>
        <v>7878.6714645962657</v>
      </c>
      <c r="I65" s="34">
        <f t="shared" ca="1" si="4"/>
        <v>7184.9980855282975</v>
      </c>
      <c r="J65" s="34">
        <f t="shared" ca="1" si="5"/>
        <v>4660.5708094707888</v>
      </c>
      <c r="L65">
        <v>63</v>
      </c>
      <c r="M65">
        <f t="shared" ca="1" si="6"/>
        <v>-1</v>
      </c>
      <c r="O65" s="33">
        <f t="shared" ca="1" si="13"/>
        <v>9696.9347780055887</v>
      </c>
      <c r="P65" s="32">
        <f ca="1">+$P$1*$B$3*O65</f>
        <v>48.484673890027942</v>
      </c>
      <c r="Q65" s="33">
        <f t="shared" ca="1" si="7"/>
        <v>9648.45010411556</v>
      </c>
      <c r="S65" s="31">
        <f t="shared" ca="1" si="14"/>
        <v>9388.4756069528012</v>
      </c>
      <c r="T65" s="32">
        <f ca="1">+$T$1*$B$3*S65</f>
        <v>93.884756069528009</v>
      </c>
      <c r="U65" s="33">
        <f t="shared" ca="1" si="8"/>
        <v>9294.5908508832727</v>
      </c>
      <c r="W65" s="31">
        <f t="shared" ca="1" si="15"/>
        <v>8759.7433667969326</v>
      </c>
      <c r="X65" s="32">
        <f ca="1">+X$1*$B$3*W65</f>
        <v>175.19486733593865</v>
      </c>
      <c r="Y65" s="33">
        <f t="shared" ca="1" si="9"/>
        <v>8584.5484994609942</v>
      </c>
      <c r="AA65" s="31">
        <f t="shared" ca="1" si="16"/>
        <v>8122.3417160786239</v>
      </c>
      <c r="AB65" s="32">
        <f ca="1">+AB$1*$B$3*AA65</f>
        <v>243.67025148235871</v>
      </c>
      <c r="AC65" s="33">
        <f t="shared" ca="1" si="10"/>
        <v>7878.6714645962657</v>
      </c>
      <c r="AE65" s="31">
        <f t="shared" ca="1" si="17"/>
        <v>7484.3730057586436</v>
      </c>
      <c r="AF65" s="32">
        <f ca="1">+AF$1*$B$3*AE65</f>
        <v>299.37492023034577</v>
      </c>
      <c r="AG65" s="33">
        <f t="shared" ca="1" si="11"/>
        <v>7184.9980855282975</v>
      </c>
      <c r="AI65" s="31">
        <f t="shared" ca="1" si="18"/>
        <v>5065.8378363812926</v>
      </c>
      <c r="AJ65" s="32">
        <f ca="1">+AJ$1*$B$3*AI65</f>
        <v>405.26702691050343</v>
      </c>
      <c r="AK65" s="33">
        <f t="shared" ca="1" si="12"/>
        <v>4660.5708094707888</v>
      </c>
    </row>
    <row r="66" spans="5:37" x14ac:dyDescent="0.3">
      <c r="E66" s="34">
        <f t="shared" ca="1" si="0"/>
        <v>9600.2078535949822</v>
      </c>
      <c r="F66" s="34">
        <f t="shared" ca="1" si="1"/>
        <v>9201.6449423744398</v>
      </c>
      <c r="G66" s="34">
        <f t="shared" ca="1" si="2"/>
        <v>8412.8575294717739</v>
      </c>
      <c r="H66" s="35">
        <f t="shared" ca="1" si="3"/>
        <v>7642.3113206583776</v>
      </c>
      <c r="I66" s="34">
        <f t="shared" ca="1" si="4"/>
        <v>6897.598162107166</v>
      </c>
      <c r="J66" s="34">
        <f t="shared" ca="1" si="5"/>
        <v>4287.7251447131257</v>
      </c>
      <c r="L66">
        <v>64</v>
      </c>
      <c r="M66">
        <f t="shared" ca="1" si="6"/>
        <v>-1</v>
      </c>
      <c r="O66" s="33">
        <f t="shared" ca="1" si="13"/>
        <v>9648.45010411556</v>
      </c>
      <c r="P66" s="32">
        <f ca="1">+$P$1*$B$3*O66</f>
        <v>48.242250520577798</v>
      </c>
      <c r="Q66" s="33">
        <f t="shared" ca="1" si="7"/>
        <v>9600.2078535949822</v>
      </c>
      <c r="S66" s="31">
        <f t="shared" ca="1" si="14"/>
        <v>9294.5908508832727</v>
      </c>
      <c r="T66" s="32">
        <f ca="1">+$T$1*$B$3*S66</f>
        <v>92.94590850883273</v>
      </c>
      <c r="U66" s="33">
        <f t="shared" ca="1" si="8"/>
        <v>9201.6449423744398</v>
      </c>
      <c r="W66" s="31">
        <f t="shared" ca="1" si="15"/>
        <v>8584.5484994609942</v>
      </c>
      <c r="X66" s="32">
        <f ca="1">+X$1*$B$3*W66</f>
        <v>171.69096998921989</v>
      </c>
      <c r="Y66" s="33">
        <f t="shared" ca="1" si="9"/>
        <v>8412.8575294717739</v>
      </c>
      <c r="AA66" s="31">
        <f t="shared" ca="1" si="16"/>
        <v>7878.6714645962657</v>
      </c>
      <c r="AB66" s="32">
        <f ca="1">+AB$1*$B$3*AA66</f>
        <v>236.36014393788795</v>
      </c>
      <c r="AC66" s="33">
        <f t="shared" ca="1" si="10"/>
        <v>7642.3113206583776</v>
      </c>
      <c r="AE66" s="31">
        <f t="shared" ca="1" si="17"/>
        <v>7184.9980855282975</v>
      </c>
      <c r="AF66" s="32">
        <f ca="1">+AF$1*$B$3*AE66</f>
        <v>287.39992342113192</v>
      </c>
      <c r="AG66" s="33">
        <f t="shared" ca="1" si="11"/>
        <v>6897.598162107166</v>
      </c>
      <c r="AI66" s="31">
        <f t="shared" ca="1" si="18"/>
        <v>4660.5708094707888</v>
      </c>
      <c r="AJ66" s="32">
        <f ca="1">+AJ$1*$B$3*AI66</f>
        <v>372.84566475766309</v>
      </c>
      <c r="AK66" s="33">
        <f t="shared" ca="1" si="12"/>
        <v>4287.7251447131257</v>
      </c>
    </row>
    <row r="67" spans="5:37" x14ac:dyDescent="0.3">
      <c r="E67" s="34">
        <f t="shared" ca="1" si="0"/>
        <v>9648.2088928629564</v>
      </c>
      <c r="F67" s="34">
        <f t="shared" ca="1" si="1"/>
        <v>9293.6613917981849</v>
      </c>
      <c r="G67" s="34">
        <f t="shared" ca="1" si="2"/>
        <v>8581.1146800612096</v>
      </c>
      <c r="H67" s="35">
        <f t="shared" ca="1" si="3"/>
        <v>7871.5806602781286</v>
      </c>
      <c r="I67" s="34">
        <f t="shared" ca="1" si="4"/>
        <v>7173.5020885914528</v>
      </c>
      <c r="J67" s="34">
        <f t="shared" ca="1" si="5"/>
        <v>4630.7431562901756</v>
      </c>
      <c r="L67">
        <v>65</v>
      </c>
      <c r="M67">
        <f t="shared" ca="1" si="6"/>
        <v>1</v>
      </c>
      <c r="O67" s="33">
        <f t="shared" ca="1" si="13"/>
        <v>9600.2078535949822</v>
      </c>
      <c r="P67" s="32">
        <f ca="1">+$P$1*$B$3*O67</f>
        <v>48.00103926797491</v>
      </c>
      <c r="Q67" s="33">
        <f t="shared" ca="1" si="7"/>
        <v>9648.2088928629564</v>
      </c>
      <c r="S67" s="31">
        <f t="shared" ca="1" si="14"/>
        <v>9201.6449423744398</v>
      </c>
      <c r="T67" s="32">
        <f ca="1">+$T$1*$B$3*S67</f>
        <v>92.016449423744405</v>
      </c>
      <c r="U67" s="33">
        <f t="shared" ca="1" si="8"/>
        <v>9293.6613917981849</v>
      </c>
      <c r="W67" s="31">
        <f t="shared" ca="1" si="15"/>
        <v>8412.8575294717739</v>
      </c>
      <c r="X67" s="32">
        <f ca="1">+X$1*$B$3*W67</f>
        <v>168.25715058943547</v>
      </c>
      <c r="Y67" s="33">
        <f t="shared" ca="1" si="9"/>
        <v>8581.1146800612096</v>
      </c>
      <c r="AA67" s="31">
        <f t="shared" ca="1" si="16"/>
        <v>7642.3113206583776</v>
      </c>
      <c r="AB67" s="32">
        <f ca="1">+AB$1*$B$3*AA67</f>
        <v>229.26933961975132</v>
      </c>
      <c r="AC67" s="33">
        <f t="shared" ca="1" si="10"/>
        <v>7871.5806602781286</v>
      </c>
      <c r="AE67" s="31">
        <f t="shared" ca="1" si="17"/>
        <v>6897.598162107166</v>
      </c>
      <c r="AF67" s="32">
        <f ca="1">+AF$1*$B$3*AE67</f>
        <v>275.90392648428667</v>
      </c>
      <c r="AG67" s="33">
        <f t="shared" ca="1" si="11"/>
        <v>7173.5020885914528</v>
      </c>
      <c r="AI67" s="31">
        <f t="shared" ca="1" si="18"/>
        <v>4287.7251447131257</v>
      </c>
      <c r="AJ67" s="32">
        <f ca="1">+AJ$1*$B$3*AI67</f>
        <v>343.01801157705006</v>
      </c>
      <c r="AK67" s="33">
        <f t="shared" ca="1" si="12"/>
        <v>4630.7431562901756</v>
      </c>
    </row>
    <row r="68" spans="5:37" x14ac:dyDescent="0.3">
      <c r="E68" s="34">
        <f t="shared" ref="E68:E131" ca="1" si="20">+Q68</f>
        <v>9599.9678483986409</v>
      </c>
      <c r="F68" s="34">
        <f t="shared" ref="F68:F131" ca="1" si="21">+U68</f>
        <v>9200.724777880203</v>
      </c>
      <c r="G68" s="34">
        <f t="shared" ref="G68:G131" ca="1" si="22">+Y68</f>
        <v>8409.4923864599859</v>
      </c>
      <c r="H68" s="35">
        <f t="shared" ref="H68:H131" ca="1" si="23">+AC68</f>
        <v>7635.4332404697843</v>
      </c>
      <c r="I68" s="34">
        <f t="shared" ref="I68:I131" ca="1" si="24">+AG68</f>
        <v>6886.5620050477946</v>
      </c>
      <c r="J68" s="34">
        <f t="shared" ref="J68:J131" ca="1" si="25">+AK68</f>
        <v>4260.2837037869613</v>
      </c>
      <c r="L68">
        <v>66</v>
      </c>
      <c r="M68">
        <f t="shared" ref="M68:M131" ca="1" si="26">+IF(RAND()&lt;$B$4,1,-1)</f>
        <v>-1</v>
      </c>
      <c r="O68" s="33">
        <f t="shared" ca="1" si="13"/>
        <v>9648.2088928629564</v>
      </c>
      <c r="P68" s="32">
        <f ca="1">+$P$1*$B$3*O68</f>
        <v>48.241044464314783</v>
      </c>
      <c r="Q68" s="33">
        <f t="shared" ref="Q68:Q131" ca="1" si="27">+O68+P68*$M68</f>
        <v>9599.9678483986409</v>
      </c>
      <c r="S68" s="31">
        <f t="shared" ca="1" si="14"/>
        <v>9293.6613917981849</v>
      </c>
      <c r="T68" s="32">
        <f ca="1">+$T$1*$B$3*S68</f>
        <v>92.936613917981845</v>
      </c>
      <c r="U68" s="33">
        <f t="shared" ref="U68:U131" ca="1" si="28">+S68+T68*$M68</f>
        <v>9200.724777880203</v>
      </c>
      <c r="W68" s="31">
        <f t="shared" ca="1" si="15"/>
        <v>8581.1146800612096</v>
      </c>
      <c r="X68" s="32">
        <f ca="1">+X$1*$B$3*W68</f>
        <v>171.62229360122419</v>
      </c>
      <c r="Y68" s="33">
        <f t="shared" ref="Y68:Y131" ca="1" si="29">+W68+X68*$M68</f>
        <v>8409.4923864599859</v>
      </c>
      <c r="AA68" s="31">
        <f t="shared" ca="1" si="16"/>
        <v>7871.5806602781286</v>
      </c>
      <c r="AB68" s="32">
        <f ca="1">+AB$1*$B$3*AA68</f>
        <v>236.14741980834384</v>
      </c>
      <c r="AC68" s="33">
        <f t="shared" ref="AC68:AC131" ca="1" si="30">+AA68+AB68*$M68</f>
        <v>7635.4332404697843</v>
      </c>
      <c r="AE68" s="31">
        <f t="shared" ca="1" si="17"/>
        <v>7173.5020885914528</v>
      </c>
      <c r="AF68" s="32">
        <f ca="1">+AF$1*$B$3*AE68</f>
        <v>286.94008354365809</v>
      </c>
      <c r="AG68" s="33">
        <f t="shared" ref="AG68:AG131" ca="1" si="31">+AE68+AF68*$M68</f>
        <v>6886.5620050477946</v>
      </c>
      <c r="AI68" s="31">
        <f t="shared" ca="1" si="18"/>
        <v>4630.7431562901756</v>
      </c>
      <c r="AJ68" s="32">
        <f ca="1">+AJ$1*$B$3*AI68</f>
        <v>370.45945250321404</v>
      </c>
      <c r="AK68" s="33">
        <f t="shared" ref="AK68:AK131" ca="1" si="32">+AI68+AJ68*$M68</f>
        <v>4260.2837037869613</v>
      </c>
    </row>
    <row r="69" spans="5:37" x14ac:dyDescent="0.3">
      <c r="E69" s="34">
        <f t="shared" ca="1" si="20"/>
        <v>9647.9676876406338</v>
      </c>
      <c r="F69" s="34">
        <f t="shared" ca="1" si="21"/>
        <v>9292.7320256590046</v>
      </c>
      <c r="G69" s="34">
        <f t="shared" ca="1" si="22"/>
        <v>8577.6822341891857</v>
      </c>
      <c r="H69" s="35">
        <f t="shared" ca="1" si="23"/>
        <v>7864.4962376838776</v>
      </c>
      <c r="I69" s="34">
        <f t="shared" ca="1" si="24"/>
        <v>7162.0244852497062</v>
      </c>
      <c r="J69" s="34">
        <f t="shared" ca="1" si="25"/>
        <v>4601.1064000899178</v>
      </c>
      <c r="L69">
        <v>67</v>
      </c>
      <c r="M69">
        <f t="shared" ca="1" si="26"/>
        <v>1</v>
      </c>
      <c r="O69" s="33">
        <f t="shared" ref="O69:O132" ca="1" si="33">+Q68</f>
        <v>9599.9678483986409</v>
      </c>
      <c r="P69" s="32">
        <f ca="1">+$P$1*$B$3*O69</f>
        <v>47.999839241993207</v>
      </c>
      <c r="Q69" s="33">
        <f t="shared" ca="1" si="27"/>
        <v>9647.9676876406338</v>
      </c>
      <c r="S69" s="31">
        <f t="shared" ref="S69:S132" ca="1" si="34">+U68</f>
        <v>9200.724777880203</v>
      </c>
      <c r="T69" s="32">
        <f ca="1">+$T$1*$B$3*S69</f>
        <v>92.007247778802025</v>
      </c>
      <c r="U69" s="33">
        <f t="shared" ca="1" si="28"/>
        <v>9292.7320256590046</v>
      </c>
      <c r="W69" s="31">
        <f t="shared" ref="W69:W132" ca="1" si="35">+Y68</f>
        <v>8409.4923864599859</v>
      </c>
      <c r="X69" s="32">
        <f ca="1">+X$1*$B$3*W69</f>
        <v>168.18984772919973</v>
      </c>
      <c r="Y69" s="33">
        <f t="shared" ca="1" si="29"/>
        <v>8577.6822341891857</v>
      </c>
      <c r="AA69" s="31">
        <f t="shared" ref="AA69:AA132" ca="1" si="36">+AC68</f>
        <v>7635.4332404697843</v>
      </c>
      <c r="AB69" s="32">
        <f ca="1">+AB$1*$B$3*AA69</f>
        <v>229.06299721409351</v>
      </c>
      <c r="AC69" s="33">
        <f t="shared" ca="1" si="30"/>
        <v>7864.4962376838776</v>
      </c>
      <c r="AE69" s="31">
        <f t="shared" ref="AE69:AE132" ca="1" si="37">+AG68</f>
        <v>6886.5620050477946</v>
      </c>
      <c r="AF69" s="32">
        <f ca="1">+AF$1*$B$3*AE69</f>
        <v>275.46248020191177</v>
      </c>
      <c r="AG69" s="33">
        <f t="shared" ca="1" si="31"/>
        <v>7162.0244852497062</v>
      </c>
      <c r="AI69" s="31">
        <f t="shared" ref="AI69:AI132" ca="1" si="38">+AK68</f>
        <v>4260.2837037869613</v>
      </c>
      <c r="AJ69" s="32">
        <f ca="1">+AJ$1*$B$3*AI69</f>
        <v>340.8226963029569</v>
      </c>
      <c r="AK69" s="33">
        <f t="shared" ca="1" si="32"/>
        <v>4601.1064000899178</v>
      </c>
    </row>
    <row r="70" spans="5:37" x14ac:dyDescent="0.3">
      <c r="E70" s="34">
        <f t="shared" ca="1" si="20"/>
        <v>9599.7278492024307</v>
      </c>
      <c r="F70" s="34">
        <f t="shared" ca="1" si="21"/>
        <v>9199.8047054024155</v>
      </c>
      <c r="G70" s="34">
        <f t="shared" ca="1" si="22"/>
        <v>8406.1285895054025</v>
      </c>
      <c r="H70" s="35">
        <f t="shared" ca="1" si="23"/>
        <v>7628.5613505533611</v>
      </c>
      <c r="I70" s="34">
        <f t="shared" ca="1" si="24"/>
        <v>6875.5435058397179</v>
      </c>
      <c r="J70" s="34">
        <f t="shared" ca="1" si="25"/>
        <v>4233.0178880827243</v>
      </c>
      <c r="L70">
        <v>68</v>
      </c>
      <c r="M70">
        <f t="shared" ca="1" si="26"/>
        <v>-1</v>
      </c>
      <c r="O70" s="33">
        <f t="shared" ca="1" si="33"/>
        <v>9647.9676876406338</v>
      </c>
      <c r="P70" s="32">
        <f ca="1">+$P$1*$B$3*O70</f>
        <v>48.239838438203172</v>
      </c>
      <c r="Q70" s="33">
        <f t="shared" ca="1" si="27"/>
        <v>9599.7278492024307</v>
      </c>
      <c r="S70" s="31">
        <f t="shared" ca="1" si="34"/>
        <v>9292.7320256590046</v>
      </c>
      <c r="T70" s="32">
        <f ca="1">+$T$1*$B$3*S70</f>
        <v>92.92732025659005</v>
      </c>
      <c r="U70" s="33">
        <f t="shared" ca="1" si="28"/>
        <v>9199.8047054024155</v>
      </c>
      <c r="W70" s="31">
        <f t="shared" ca="1" si="35"/>
        <v>8577.6822341891857</v>
      </c>
      <c r="X70" s="32">
        <f ca="1">+X$1*$B$3*W70</f>
        <v>171.55364468378372</v>
      </c>
      <c r="Y70" s="33">
        <f t="shared" ca="1" si="29"/>
        <v>8406.1285895054025</v>
      </c>
      <c r="AA70" s="31">
        <f t="shared" ca="1" si="36"/>
        <v>7864.4962376838776</v>
      </c>
      <c r="AB70" s="32">
        <f ca="1">+AB$1*$B$3*AA70</f>
        <v>235.93488713051633</v>
      </c>
      <c r="AC70" s="33">
        <f t="shared" ca="1" si="30"/>
        <v>7628.5613505533611</v>
      </c>
      <c r="AE70" s="31">
        <f t="shared" ca="1" si="37"/>
        <v>7162.0244852497062</v>
      </c>
      <c r="AF70" s="32">
        <f ca="1">+AF$1*$B$3*AE70</f>
        <v>286.48097940998827</v>
      </c>
      <c r="AG70" s="33">
        <f t="shared" ca="1" si="31"/>
        <v>6875.5435058397179</v>
      </c>
      <c r="AI70" s="31">
        <f t="shared" ca="1" si="38"/>
        <v>4601.1064000899178</v>
      </c>
      <c r="AJ70" s="32">
        <f ca="1">+AJ$1*$B$3*AI70</f>
        <v>368.0885120071934</v>
      </c>
      <c r="AK70" s="33">
        <f t="shared" ca="1" si="32"/>
        <v>4233.0178880827243</v>
      </c>
    </row>
    <row r="71" spans="5:37" x14ac:dyDescent="0.3">
      <c r="E71" s="34">
        <f t="shared" ca="1" si="20"/>
        <v>9647.726488448443</v>
      </c>
      <c r="F71" s="34">
        <f t="shared" ca="1" si="21"/>
        <v>9291.8027524564404</v>
      </c>
      <c r="G71" s="34">
        <f t="shared" ca="1" si="22"/>
        <v>8574.2511612955113</v>
      </c>
      <c r="H71" s="35">
        <f t="shared" ca="1" si="23"/>
        <v>7857.4181910699617</v>
      </c>
      <c r="I71" s="34">
        <f t="shared" ca="1" si="24"/>
        <v>7150.5652460733063</v>
      </c>
      <c r="J71" s="34">
        <f t="shared" ca="1" si="25"/>
        <v>4571.6593191293423</v>
      </c>
      <c r="L71">
        <v>69</v>
      </c>
      <c r="M71">
        <f t="shared" ca="1" si="26"/>
        <v>1</v>
      </c>
      <c r="O71" s="33">
        <f t="shared" ca="1" si="33"/>
        <v>9599.7278492024307</v>
      </c>
      <c r="P71" s="32">
        <f ca="1">+$P$1*$B$3*O71</f>
        <v>47.998639246012154</v>
      </c>
      <c r="Q71" s="33">
        <f t="shared" ca="1" si="27"/>
        <v>9647.726488448443</v>
      </c>
      <c r="S71" s="31">
        <f t="shared" ca="1" si="34"/>
        <v>9199.8047054024155</v>
      </c>
      <c r="T71" s="32">
        <f ca="1">+$T$1*$B$3*S71</f>
        <v>91.998047054024155</v>
      </c>
      <c r="U71" s="33">
        <f t="shared" ca="1" si="28"/>
        <v>9291.8027524564404</v>
      </c>
      <c r="W71" s="31">
        <f t="shared" ca="1" si="35"/>
        <v>8406.1285895054025</v>
      </c>
      <c r="X71" s="32">
        <f ca="1">+X$1*$B$3*W71</f>
        <v>168.12257179010805</v>
      </c>
      <c r="Y71" s="33">
        <f t="shared" ca="1" si="29"/>
        <v>8574.2511612955113</v>
      </c>
      <c r="AA71" s="31">
        <f t="shared" ca="1" si="36"/>
        <v>7628.5613505533611</v>
      </c>
      <c r="AB71" s="32">
        <f ca="1">+AB$1*$B$3*AA71</f>
        <v>228.85684051660081</v>
      </c>
      <c r="AC71" s="33">
        <f t="shared" ca="1" si="30"/>
        <v>7857.4181910699617</v>
      </c>
      <c r="AE71" s="31">
        <f t="shared" ca="1" si="37"/>
        <v>6875.5435058397179</v>
      </c>
      <c r="AF71" s="32">
        <f ca="1">+AF$1*$B$3*AE71</f>
        <v>275.02174023358873</v>
      </c>
      <c r="AG71" s="33">
        <f t="shared" ca="1" si="31"/>
        <v>7150.5652460733063</v>
      </c>
      <c r="AI71" s="31">
        <f t="shared" ca="1" si="38"/>
        <v>4233.0178880827243</v>
      </c>
      <c r="AJ71" s="32">
        <f ca="1">+AJ$1*$B$3*AI71</f>
        <v>338.64143104661792</v>
      </c>
      <c r="AK71" s="33">
        <f t="shared" ca="1" si="32"/>
        <v>4571.6593191293423</v>
      </c>
    </row>
    <row r="72" spans="5:37" x14ac:dyDescent="0.3">
      <c r="E72" s="34">
        <f t="shared" ca="1" si="20"/>
        <v>9695.9651208906853</v>
      </c>
      <c r="F72" s="34">
        <f t="shared" ca="1" si="21"/>
        <v>9384.7207799810039</v>
      </c>
      <c r="G72" s="34">
        <f t="shared" ca="1" si="22"/>
        <v>8745.7361845214218</v>
      </c>
      <c r="H72" s="35">
        <f t="shared" ca="1" si="23"/>
        <v>8093.1407368020609</v>
      </c>
      <c r="I72" s="34">
        <f t="shared" ca="1" si="24"/>
        <v>7436.5878559162384</v>
      </c>
      <c r="J72" s="34">
        <f t="shared" ca="1" si="25"/>
        <v>4937.3920646596898</v>
      </c>
      <c r="L72">
        <v>70</v>
      </c>
      <c r="M72">
        <f t="shared" ca="1" si="26"/>
        <v>1</v>
      </c>
      <c r="O72" s="33">
        <f t="shared" ca="1" si="33"/>
        <v>9647.726488448443</v>
      </c>
      <c r="P72" s="32">
        <f ca="1">+$P$1*$B$3*O72</f>
        <v>48.238632442242213</v>
      </c>
      <c r="Q72" s="33">
        <f t="shared" ca="1" si="27"/>
        <v>9695.9651208906853</v>
      </c>
      <c r="S72" s="31">
        <f t="shared" ca="1" si="34"/>
        <v>9291.8027524564404</v>
      </c>
      <c r="T72" s="32">
        <f ca="1">+$T$1*$B$3*S72</f>
        <v>92.918027524564408</v>
      </c>
      <c r="U72" s="33">
        <f t="shared" ca="1" si="28"/>
        <v>9384.7207799810039</v>
      </c>
      <c r="W72" s="31">
        <f t="shared" ca="1" si="35"/>
        <v>8574.2511612955113</v>
      </c>
      <c r="X72" s="32">
        <f ca="1">+X$1*$B$3*W72</f>
        <v>171.48502322591023</v>
      </c>
      <c r="Y72" s="33">
        <f t="shared" ca="1" si="29"/>
        <v>8745.7361845214218</v>
      </c>
      <c r="AA72" s="31">
        <f t="shared" ca="1" si="36"/>
        <v>7857.4181910699617</v>
      </c>
      <c r="AB72" s="32">
        <f ca="1">+AB$1*$B$3*AA72</f>
        <v>235.72254573209884</v>
      </c>
      <c r="AC72" s="33">
        <f t="shared" ca="1" si="30"/>
        <v>8093.1407368020609</v>
      </c>
      <c r="AE72" s="31">
        <f t="shared" ca="1" si="37"/>
        <v>7150.5652460733063</v>
      </c>
      <c r="AF72" s="32">
        <f ca="1">+AF$1*$B$3*AE72</f>
        <v>286.02260984293224</v>
      </c>
      <c r="AG72" s="33">
        <f t="shared" ca="1" si="31"/>
        <v>7436.5878559162384</v>
      </c>
      <c r="AI72" s="31">
        <f t="shared" ca="1" si="38"/>
        <v>4571.6593191293423</v>
      </c>
      <c r="AJ72" s="32">
        <f ca="1">+AJ$1*$B$3*AI72</f>
        <v>365.73274553034742</v>
      </c>
      <c r="AK72" s="33">
        <f t="shared" ca="1" si="32"/>
        <v>4937.3920646596898</v>
      </c>
    </row>
    <row r="73" spans="5:37" x14ac:dyDescent="0.3">
      <c r="E73" s="34">
        <f t="shared" ca="1" si="20"/>
        <v>9647.4852952862311</v>
      </c>
      <c r="F73" s="34">
        <f t="shared" ca="1" si="21"/>
        <v>9290.8735721811936</v>
      </c>
      <c r="G73" s="34">
        <f t="shared" ca="1" si="22"/>
        <v>8570.8214608309936</v>
      </c>
      <c r="H73" s="35">
        <f t="shared" ca="1" si="23"/>
        <v>7850.3465146979988</v>
      </c>
      <c r="I73" s="34">
        <f t="shared" ca="1" si="24"/>
        <v>7139.1243416795887</v>
      </c>
      <c r="J73" s="34">
        <f t="shared" ca="1" si="25"/>
        <v>4542.4006994869142</v>
      </c>
      <c r="L73">
        <v>71</v>
      </c>
      <c r="M73">
        <f t="shared" ca="1" si="26"/>
        <v>-1</v>
      </c>
      <c r="O73" s="33">
        <f t="shared" ca="1" si="33"/>
        <v>9695.9651208906853</v>
      </c>
      <c r="P73" s="32">
        <f ca="1">+$P$1*$B$3*O73</f>
        <v>48.479825604453424</v>
      </c>
      <c r="Q73" s="33">
        <f t="shared" ca="1" si="27"/>
        <v>9647.4852952862311</v>
      </c>
      <c r="S73" s="31">
        <f t="shared" ca="1" si="34"/>
        <v>9384.7207799810039</v>
      </c>
      <c r="T73" s="32">
        <f ca="1">+$T$1*$B$3*S73</f>
        <v>93.847207799810036</v>
      </c>
      <c r="U73" s="33">
        <f t="shared" ca="1" si="28"/>
        <v>9290.8735721811936</v>
      </c>
      <c r="W73" s="31">
        <f t="shared" ca="1" si="35"/>
        <v>8745.7361845214218</v>
      </c>
      <c r="X73" s="32">
        <f ca="1">+X$1*$B$3*W73</f>
        <v>174.91472369042845</v>
      </c>
      <c r="Y73" s="33">
        <f t="shared" ca="1" si="29"/>
        <v>8570.8214608309936</v>
      </c>
      <c r="AA73" s="31">
        <f t="shared" ca="1" si="36"/>
        <v>8093.1407368020609</v>
      </c>
      <c r="AB73" s="32">
        <f ca="1">+AB$1*$B$3*AA73</f>
        <v>242.79422210406182</v>
      </c>
      <c r="AC73" s="33">
        <f t="shared" ca="1" si="30"/>
        <v>7850.3465146979988</v>
      </c>
      <c r="AE73" s="31">
        <f t="shared" ca="1" si="37"/>
        <v>7436.5878559162384</v>
      </c>
      <c r="AF73" s="32">
        <f ca="1">+AF$1*$B$3*AE73</f>
        <v>297.46351423664953</v>
      </c>
      <c r="AG73" s="33">
        <f t="shared" ca="1" si="31"/>
        <v>7139.1243416795887</v>
      </c>
      <c r="AI73" s="31">
        <f t="shared" ca="1" si="38"/>
        <v>4937.3920646596898</v>
      </c>
      <c r="AJ73" s="32">
        <f ca="1">+AJ$1*$B$3*AI73</f>
        <v>394.9913651727752</v>
      </c>
      <c r="AK73" s="33">
        <f t="shared" ca="1" si="32"/>
        <v>4542.4006994869142</v>
      </c>
    </row>
    <row r="74" spans="5:37" x14ac:dyDescent="0.3">
      <c r="E74" s="34">
        <f t="shared" ca="1" si="20"/>
        <v>9599.2478688097999</v>
      </c>
      <c r="F74" s="34">
        <f t="shared" ca="1" si="21"/>
        <v>9197.9648364593813</v>
      </c>
      <c r="G74" s="34">
        <f t="shared" ca="1" si="22"/>
        <v>8399.405031614373</v>
      </c>
      <c r="H74" s="35">
        <f t="shared" ca="1" si="23"/>
        <v>7614.8361192570592</v>
      </c>
      <c r="I74" s="34">
        <f t="shared" ca="1" si="24"/>
        <v>6853.5593680124048</v>
      </c>
      <c r="J74" s="34">
        <f t="shared" ca="1" si="25"/>
        <v>4179.0086435279609</v>
      </c>
      <c r="L74">
        <v>72</v>
      </c>
      <c r="M74">
        <f t="shared" ca="1" si="26"/>
        <v>-1</v>
      </c>
      <c r="O74" s="33">
        <f t="shared" ca="1" si="33"/>
        <v>9647.4852952862311</v>
      </c>
      <c r="P74" s="32">
        <f ca="1">+$P$1*$B$3*O74</f>
        <v>48.237426476431153</v>
      </c>
      <c r="Q74" s="33">
        <f t="shared" ca="1" si="27"/>
        <v>9599.2478688097999</v>
      </c>
      <c r="S74" s="31">
        <f t="shared" ca="1" si="34"/>
        <v>9290.8735721811936</v>
      </c>
      <c r="T74" s="32">
        <f ca="1">+$T$1*$B$3*S74</f>
        <v>92.908735721811937</v>
      </c>
      <c r="U74" s="33">
        <f t="shared" ca="1" si="28"/>
        <v>9197.9648364593813</v>
      </c>
      <c r="W74" s="31">
        <f t="shared" ca="1" si="35"/>
        <v>8570.8214608309936</v>
      </c>
      <c r="X74" s="32">
        <f ca="1">+X$1*$B$3*W74</f>
        <v>171.41642921661989</v>
      </c>
      <c r="Y74" s="33">
        <f t="shared" ca="1" si="29"/>
        <v>8399.405031614373</v>
      </c>
      <c r="AA74" s="31">
        <f t="shared" ca="1" si="36"/>
        <v>7850.3465146979988</v>
      </c>
      <c r="AB74" s="32">
        <f ca="1">+AB$1*$B$3*AA74</f>
        <v>235.51039544093996</v>
      </c>
      <c r="AC74" s="33">
        <f t="shared" ca="1" si="30"/>
        <v>7614.8361192570592</v>
      </c>
      <c r="AE74" s="31">
        <f t="shared" ca="1" si="37"/>
        <v>7139.1243416795887</v>
      </c>
      <c r="AF74" s="32">
        <f ca="1">+AF$1*$B$3*AE74</f>
        <v>285.56497366718355</v>
      </c>
      <c r="AG74" s="33">
        <f t="shared" ca="1" si="31"/>
        <v>6853.5593680124048</v>
      </c>
      <c r="AI74" s="31">
        <f t="shared" ca="1" si="38"/>
        <v>4542.4006994869142</v>
      </c>
      <c r="AJ74" s="32">
        <f ca="1">+AJ$1*$B$3*AI74</f>
        <v>363.39205595895316</v>
      </c>
      <c r="AK74" s="33">
        <f t="shared" ca="1" si="32"/>
        <v>4179.0086435279609</v>
      </c>
    </row>
    <row r="75" spans="5:37" x14ac:dyDescent="0.3">
      <c r="E75" s="34">
        <f t="shared" ca="1" si="20"/>
        <v>9551.2516294657507</v>
      </c>
      <c r="F75" s="34">
        <f t="shared" ca="1" si="21"/>
        <v>9105.9851880947881</v>
      </c>
      <c r="G75" s="34">
        <f t="shared" ca="1" si="22"/>
        <v>8231.4169309820863</v>
      </c>
      <c r="H75" s="35">
        <f t="shared" ca="1" si="23"/>
        <v>7386.3910356793476</v>
      </c>
      <c r="I75" s="34">
        <f t="shared" ca="1" si="24"/>
        <v>6579.4169932919085</v>
      </c>
      <c r="J75" s="34">
        <f t="shared" ca="1" si="25"/>
        <v>3844.6879520457242</v>
      </c>
      <c r="L75">
        <v>73</v>
      </c>
      <c r="M75">
        <f t="shared" ca="1" si="26"/>
        <v>-1</v>
      </c>
      <c r="O75" s="33">
        <f t="shared" ca="1" si="33"/>
        <v>9599.2478688097999</v>
      </c>
      <c r="P75" s="32">
        <f ca="1">+$P$1*$B$3*O75</f>
        <v>47.996239344049002</v>
      </c>
      <c r="Q75" s="33">
        <f t="shared" ca="1" si="27"/>
        <v>9551.2516294657507</v>
      </c>
      <c r="S75" s="31">
        <f t="shared" ca="1" si="34"/>
        <v>9197.9648364593813</v>
      </c>
      <c r="T75" s="32">
        <f ca="1">+$T$1*$B$3*S75</f>
        <v>91.979648364593814</v>
      </c>
      <c r="U75" s="33">
        <f t="shared" ca="1" si="28"/>
        <v>9105.9851880947881</v>
      </c>
      <c r="W75" s="31">
        <f t="shared" ca="1" si="35"/>
        <v>8399.405031614373</v>
      </c>
      <c r="X75" s="32">
        <f ca="1">+X$1*$B$3*W75</f>
        <v>167.98810063228746</v>
      </c>
      <c r="Y75" s="33">
        <f t="shared" ca="1" si="29"/>
        <v>8231.4169309820863</v>
      </c>
      <c r="AA75" s="31">
        <f t="shared" ca="1" si="36"/>
        <v>7614.8361192570592</v>
      </c>
      <c r="AB75" s="32">
        <f ca="1">+AB$1*$B$3*AA75</f>
        <v>228.44508357771176</v>
      </c>
      <c r="AC75" s="33">
        <f t="shared" ca="1" si="30"/>
        <v>7386.3910356793476</v>
      </c>
      <c r="AE75" s="31">
        <f t="shared" ca="1" si="37"/>
        <v>6853.5593680124048</v>
      </c>
      <c r="AF75" s="32">
        <f ca="1">+AF$1*$B$3*AE75</f>
        <v>274.14237472049621</v>
      </c>
      <c r="AG75" s="33">
        <f t="shared" ca="1" si="31"/>
        <v>6579.4169932919085</v>
      </c>
      <c r="AI75" s="31">
        <f t="shared" ca="1" si="38"/>
        <v>4179.0086435279609</v>
      </c>
      <c r="AJ75" s="32">
        <f ca="1">+AJ$1*$B$3*AI75</f>
        <v>334.3206914822369</v>
      </c>
      <c r="AK75" s="33">
        <f t="shared" ca="1" si="32"/>
        <v>3844.6879520457242</v>
      </c>
    </row>
    <row r="76" spans="5:37" x14ac:dyDescent="0.3">
      <c r="E76" s="34">
        <f t="shared" ca="1" si="20"/>
        <v>9599.0078876130792</v>
      </c>
      <c r="F76" s="34">
        <f t="shared" ca="1" si="21"/>
        <v>9197.0450399757356</v>
      </c>
      <c r="G76" s="34">
        <f t="shared" ca="1" si="22"/>
        <v>8396.0452696017273</v>
      </c>
      <c r="H76" s="35">
        <f t="shared" ca="1" si="23"/>
        <v>7607.9827667497284</v>
      </c>
      <c r="I76" s="34">
        <f t="shared" ca="1" si="24"/>
        <v>6842.5936730235844</v>
      </c>
      <c r="J76" s="34">
        <f t="shared" ca="1" si="25"/>
        <v>4152.2629882093825</v>
      </c>
      <c r="L76">
        <v>74</v>
      </c>
      <c r="M76">
        <f t="shared" ca="1" si="26"/>
        <v>1</v>
      </c>
      <c r="O76" s="33">
        <f t="shared" ca="1" si="33"/>
        <v>9551.2516294657507</v>
      </c>
      <c r="P76" s="32">
        <f ca="1">+$P$1*$B$3*O76</f>
        <v>47.756258147328758</v>
      </c>
      <c r="Q76" s="33">
        <f t="shared" ca="1" si="27"/>
        <v>9599.0078876130792</v>
      </c>
      <c r="S76" s="31">
        <f t="shared" ca="1" si="34"/>
        <v>9105.9851880947881</v>
      </c>
      <c r="T76" s="32">
        <f ca="1">+$T$1*$B$3*S76</f>
        <v>91.059851880947889</v>
      </c>
      <c r="U76" s="33">
        <f t="shared" ca="1" si="28"/>
        <v>9197.0450399757356</v>
      </c>
      <c r="W76" s="31">
        <f t="shared" ca="1" si="35"/>
        <v>8231.4169309820863</v>
      </c>
      <c r="X76" s="32">
        <f ca="1">+X$1*$B$3*W76</f>
        <v>164.62833861964174</v>
      </c>
      <c r="Y76" s="33">
        <f t="shared" ca="1" si="29"/>
        <v>8396.0452696017273</v>
      </c>
      <c r="AA76" s="31">
        <f t="shared" ca="1" si="36"/>
        <v>7386.3910356793476</v>
      </c>
      <c r="AB76" s="32">
        <f ca="1">+AB$1*$B$3*AA76</f>
        <v>221.59173107038043</v>
      </c>
      <c r="AC76" s="33">
        <f t="shared" ca="1" si="30"/>
        <v>7607.9827667497284</v>
      </c>
      <c r="AE76" s="31">
        <f t="shared" ca="1" si="37"/>
        <v>6579.4169932919085</v>
      </c>
      <c r="AF76" s="32">
        <f ca="1">+AF$1*$B$3*AE76</f>
        <v>263.17667973167636</v>
      </c>
      <c r="AG76" s="33">
        <f t="shared" ca="1" si="31"/>
        <v>6842.5936730235844</v>
      </c>
      <c r="AI76" s="31">
        <f t="shared" ca="1" si="38"/>
        <v>3844.6879520457242</v>
      </c>
      <c r="AJ76" s="32">
        <f ca="1">+AJ$1*$B$3*AI76</f>
        <v>307.57503616365796</v>
      </c>
      <c r="AK76" s="33">
        <f t="shared" ca="1" si="32"/>
        <v>4152.2629882093825</v>
      </c>
    </row>
    <row r="77" spans="5:37" x14ac:dyDescent="0.3">
      <c r="E77" s="34">
        <f t="shared" ca="1" si="20"/>
        <v>9647.0029270511441</v>
      </c>
      <c r="F77" s="34">
        <f t="shared" ca="1" si="21"/>
        <v>9289.0154903754938</v>
      </c>
      <c r="G77" s="34">
        <f t="shared" ca="1" si="22"/>
        <v>8563.9661749937623</v>
      </c>
      <c r="H77" s="35">
        <f t="shared" ca="1" si="23"/>
        <v>7836.2222497522198</v>
      </c>
      <c r="I77" s="34">
        <f t="shared" ca="1" si="24"/>
        <v>7116.297419944528</v>
      </c>
      <c r="J77" s="34">
        <f t="shared" ca="1" si="25"/>
        <v>4484.4440272661332</v>
      </c>
      <c r="L77">
        <v>75</v>
      </c>
      <c r="M77">
        <f t="shared" ca="1" si="26"/>
        <v>1</v>
      </c>
      <c r="O77" s="33">
        <f t="shared" ca="1" si="33"/>
        <v>9599.0078876130792</v>
      </c>
      <c r="P77" s="32">
        <f ca="1">+$P$1*$B$3*O77</f>
        <v>47.995039438065398</v>
      </c>
      <c r="Q77" s="33">
        <f t="shared" ca="1" si="27"/>
        <v>9647.0029270511441</v>
      </c>
      <c r="S77" s="31">
        <f t="shared" ca="1" si="34"/>
        <v>9197.0450399757356</v>
      </c>
      <c r="T77" s="32">
        <f ca="1">+$T$1*$B$3*S77</f>
        <v>91.970450399757354</v>
      </c>
      <c r="U77" s="33">
        <f t="shared" ca="1" si="28"/>
        <v>9289.0154903754938</v>
      </c>
      <c r="W77" s="31">
        <f t="shared" ca="1" si="35"/>
        <v>8396.0452696017273</v>
      </c>
      <c r="X77" s="32">
        <f ca="1">+X$1*$B$3*W77</f>
        <v>167.92090539203454</v>
      </c>
      <c r="Y77" s="33">
        <f t="shared" ca="1" si="29"/>
        <v>8563.9661749937623</v>
      </c>
      <c r="AA77" s="31">
        <f t="shared" ca="1" si="36"/>
        <v>7607.9827667497284</v>
      </c>
      <c r="AB77" s="32">
        <f ca="1">+AB$1*$B$3*AA77</f>
        <v>228.23948300249185</v>
      </c>
      <c r="AC77" s="33">
        <f t="shared" ca="1" si="30"/>
        <v>7836.2222497522198</v>
      </c>
      <c r="AE77" s="31">
        <f t="shared" ca="1" si="37"/>
        <v>6842.5936730235844</v>
      </c>
      <c r="AF77" s="32">
        <f ca="1">+AF$1*$B$3*AE77</f>
        <v>273.70374692094339</v>
      </c>
      <c r="AG77" s="33">
        <f t="shared" ca="1" si="31"/>
        <v>7116.297419944528</v>
      </c>
      <c r="AI77" s="31">
        <f t="shared" ca="1" si="38"/>
        <v>4152.2629882093825</v>
      </c>
      <c r="AJ77" s="32">
        <f ca="1">+AJ$1*$B$3*AI77</f>
        <v>332.18103905675059</v>
      </c>
      <c r="AK77" s="33">
        <f t="shared" ca="1" si="32"/>
        <v>4484.4440272661332</v>
      </c>
    </row>
    <row r="78" spans="5:37" x14ac:dyDescent="0.3">
      <c r="E78" s="34">
        <f t="shared" ca="1" si="20"/>
        <v>9598.7679124158876</v>
      </c>
      <c r="F78" s="34">
        <f t="shared" ca="1" si="21"/>
        <v>9196.1253354717392</v>
      </c>
      <c r="G78" s="34">
        <f t="shared" ca="1" si="22"/>
        <v>8392.6868514938869</v>
      </c>
      <c r="H78" s="35">
        <f t="shared" ca="1" si="23"/>
        <v>7601.1355822596533</v>
      </c>
      <c r="I78" s="34">
        <f t="shared" ca="1" si="24"/>
        <v>6831.6455231467471</v>
      </c>
      <c r="J78" s="34">
        <f t="shared" ca="1" si="25"/>
        <v>4125.6885050848423</v>
      </c>
      <c r="L78">
        <v>76</v>
      </c>
      <c r="M78">
        <f t="shared" ca="1" si="26"/>
        <v>-1</v>
      </c>
      <c r="O78" s="33">
        <f t="shared" ca="1" si="33"/>
        <v>9647.0029270511441</v>
      </c>
      <c r="P78" s="32">
        <f ca="1">+$P$1*$B$3*O78</f>
        <v>48.235014635255723</v>
      </c>
      <c r="Q78" s="33">
        <f t="shared" ca="1" si="27"/>
        <v>9598.7679124158876</v>
      </c>
      <c r="S78" s="31">
        <f t="shared" ca="1" si="34"/>
        <v>9289.0154903754938</v>
      </c>
      <c r="T78" s="32">
        <f ca="1">+$T$1*$B$3*S78</f>
        <v>92.890154903754933</v>
      </c>
      <c r="U78" s="33">
        <f t="shared" ca="1" si="28"/>
        <v>9196.1253354717392</v>
      </c>
      <c r="W78" s="31">
        <f t="shared" ca="1" si="35"/>
        <v>8563.9661749937623</v>
      </c>
      <c r="X78" s="32">
        <f ca="1">+X$1*$B$3*W78</f>
        <v>171.27932349987526</v>
      </c>
      <c r="Y78" s="33">
        <f t="shared" ca="1" si="29"/>
        <v>8392.6868514938869</v>
      </c>
      <c r="AA78" s="31">
        <f t="shared" ca="1" si="36"/>
        <v>7836.2222497522198</v>
      </c>
      <c r="AB78" s="32">
        <f ca="1">+AB$1*$B$3*AA78</f>
        <v>235.08666749256659</v>
      </c>
      <c r="AC78" s="33">
        <f t="shared" ca="1" si="30"/>
        <v>7601.1355822596533</v>
      </c>
      <c r="AE78" s="31">
        <f t="shared" ca="1" si="37"/>
        <v>7116.297419944528</v>
      </c>
      <c r="AF78" s="32">
        <f ca="1">+AF$1*$B$3*AE78</f>
        <v>284.65189679778115</v>
      </c>
      <c r="AG78" s="33">
        <f t="shared" ca="1" si="31"/>
        <v>6831.6455231467471</v>
      </c>
      <c r="AI78" s="31">
        <f t="shared" ca="1" si="38"/>
        <v>4484.4440272661332</v>
      </c>
      <c r="AJ78" s="32">
        <f ca="1">+AJ$1*$B$3*AI78</f>
        <v>358.75552218129064</v>
      </c>
      <c r="AK78" s="33">
        <f t="shared" ca="1" si="32"/>
        <v>4125.6885050848423</v>
      </c>
    </row>
    <row r="79" spans="5:37" x14ac:dyDescent="0.3">
      <c r="E79" s="34">
        <f t="shared" ca="1" si="20"/>
        <v>9550.7740728538083</v>
      </c>
      <c r="F79" s="34">
        <f t="shared" ca="1" si="21"/>
        <v>9104.1640821170222</v>
      </c>
      <c r="G79" s="34">
        <f t="shared" ca="1" si="22"/>
        <v>8224.8331144640088</v>
      </c>
      <c r="H79" s="35">
        <f t="shared" ca="1" si="23"/>
        <v>7373.1015147918633</v>
      </c>
      <c r="I79" s="34">
        <f t="shared" ca="1" si="24"/>
        <v>6558.3797022208773</v>
      </c>
      <c r="J79" s="34">
        <f t="shared" ca="1" si="25"/>
        <v>3795.6334246780548</v>
      </c>
      <c r="L79">
        <v>77</v>
      </c>
      <c r="M79">
        <f t="shared" ca="1" si="26"/>
        <v>-1</v>
      </c>
      <c r="O79" s="33">
        <f t="shared" ca="1" si="33"/>
        <v>9598.7679124158876</v>
      </c>
      <c r="P79" s="32">
        <f ca="1">+$P$1*$B$3*O79</f>
        <v>47.993839562079437</v>
      </c>
      <c r="Q79" s="33">
        <f t="shared" ca="1" si="27"/>
        <v>9550.7740728538083</v>
      </c>
      <c r="S79" s="31">
        <f t="shared" ca="1" si="34"/>
        <v>9196.1253354717392</v>
      </c>
      <c r="T79" s="32">
        <f ca="1">+$T$1*$B$3*S79</f>
        <v>91.9612533547174</v>
      </c>
      <c r="U79" s="33">
        <f t="shared" ca="1" si="28"/>
        <v>9104.1640821170222</v>
      </c>
      <c r="W79" s="31">
        <f t="shared" ca="1" si="35"/>
        <v>8392.6868514938869</v>
      </c>
      <c r="X79" s="32">
        <f ca="1">+X$1*$B$3*W79</f>
        <v>167.85373702987775</v>
      </c>
      <c r="Y79" s="33">
        <f t="shared" ca="1" si="29"/>
        <v>8224.8331144640088</v>
      </c>
      <c r="AA79" s="31">
        <f t="shared" ca="1" si="36"/>
        <v>7601.1355822596533</v>
      </c>
      <c r="AB79" s="32">
        <f ca="1">+AB$1*$B$3*AA79</f>
        <v>228.03406746778958</v>
      </c>
      <c r="AC79" s="33">
        <f t="shared" ca="1" si="30"/>
        <v>7373.1015147918633</v>
      </c>
      <c r="AE79" s="31">
        <f t="shared" ca="1" si="37"/>
        <v>6831.6455231467471</v>
      </c>
      <c r="AF79" s="32">
        <f ca="1">+AF$1*$B$3*AE79</f>
        <v>273.26582092586989</v>
      </c>
      <c r="AG79" s="33">
        <f t="shared" ca="1" si="31"/>
        <v>6558.3797022208773</v>
      </c>
      <c r="AI79" s="31">
        <f t="shared" ca="1" si="38"/>
        <v>4125.6885050848423</v>
      </c>
      <c r="AJ79" s="32">
        <f ca="1">+AJ$1*$B$3*AI79</f>
        <v>330.0550804067874</v>
      </c>
      <c r="AK79" s="33">
        <f t="shared" ca="1" si="32"/>
        <v>3795.6334246780548</v>
      </c>
    </row>
    <row r="80" spans="5:37" x14ac:dyDescent="0.3">
      <c r="E80" s="34">
        <f t="shared" ca="1" si="20"/>
        <v>9503.0202024895389</v>
      </c>
      <c r="F80" s="34">
        <f t="shared" ca="1" si="21"/>
        <v>9013.1224412958527</v>
      </c>
      <c r="G80" s="34">
        <f t="shared" ca="1" si="22"/>
        <v>8060.3364521747289</v>
      </c>
      <c r="H80" s="35">
        <f t="shared" ca="1" si="23"/>
        <v>7151.9084693481072</v>
      </c>
      <c r="I80" s="34">
        <f t="shared" ca="1" si="24"/>
        <v>6296.0445141320424</v>
      </c>
      <c r="J80" s="34">
        <f t="shared" ca="1" si="25"/>
        <v>3491.9827507038103</v>
      </c>
      <c r="L80">
        <v>78</v>
      </c>
      <c r="M80">
        <f t="shared" ca="1" si="26"/>
        <v>-1</v>
      </c>
      <c r="O80" s="33">
        <f t="shared" ca="1" si="33"/>
        <v>9550.7740728538083</v>
      </c>
      <c r="P80" s="32">
        <f ca="1">+$P$1*$B$3*O80</f>
        <v>47.753870364269041</v>
      </c>
      <c r="Q80" s="33">
        <f t="shared" ca="1" si="27"/>
        <v>9503.0202024895389</v>
      </c>
      <c r="S80" s="31">
        <f t="shared" ca="1" si="34"/>
        <v>9104.1640821170222</v>
      </c>
      <c r="T80" s="32">
        <f ca="1">+$T$1*$B$3*S80</f>
        <v>91.041640821170219</v>
      </c>
      <c r="U80" s="33">
        <f t="shared" ca="1" si="28"/>
        <v>9013.1224412958527</v>
      </c>
      <c r="W80" s="31">
        <f t="shared" ca="1" si="35"/>
        <v>8224.8331144640088</v>
      </c>
      <c r="X80" s="32">
        <f ca="1">+X$1*$B$3*W80</f>
        <v>164.49666228928018</v>
      </c>
      <c r="Y80" s="33">
        <f t="shared" ca="1" si="29"/>
        <v>8060.3364521747289</v>
      </c>
      <c r="AA80" s="31">
        <f t="shared" ca="1" si="36"/>
        <v>7373.1015147918633</v>
      </c>
      <c r="AB80" s="32">
        <f ca="1">+AB$1*$B$3*AA80</f>
        <v>221.19304544375589</v>
      </c>
      <c r="AC80" s="33">
        <f t="shared" ca="1" si="30"/>
        <v>7151.9084693481072</v>
      </c>
      <c r="AE80" s="31">
        <f t="shared" ca="1" si="37"/>
        <v>6558.3797022208773</v>
      </c>
      <c r="AF80" s="32">
        <f ca="1">+AF$1*$B$3*AE80</f>
        <v>262.33518808883508</v>
      </c>
      <c r="AG80" s="33">
        <f t="shared" ca="1" si="31"/>
        <v>6296.0445141320424</v>
      </c>
      <c r="AI80" s="31">
        <f t="shared" ca="1" si="38"/>
        <v>3795.6334246780548</v>
      </c>
      <c r="AJ80" s="32">
        <f ca="1">+AJ$1*$B$3*AI80</f>
        <v>303.6506739742444</v>
      </c>
      <c r="AK80" s="33">
        <f t="shared" ca="1" si="32"/>
        <v>3491.9827507038103</v>
      </c>
    </row>
    <row r="81" spans="5:37" x14ac:dyDescent="0.3">
      <c r="E81" s="34">
        <f t="shared" ca="1" si="20"/>
        <v>9455.5051014770906</v>
      </c>
      <c r="F81" s="34">
        <f t="shared" ca="1" si="21"/>
        <v>8922.9912168828942</v>
      </c>
      <c r="G81" s="34">
        <f t="shared" ca="1" si="22"/>
        <v>7899.1297231312346</v>
      </c>
      <c r="H81" s="35">
        <f t="shared" ca="1" si="23"/>
        <v>6937.351215267664</v>
      </c>
      <c r="I81" s="34">
        <f t="shared" ca="1" si="24"/>
        <v>6044.2027335667608</v>
      </c>
      <c r="J81" s="34">
        <f t="shared" ca="1" si="25"/>
        <v>3212.6241306475054</v>
      </c>
      <c r="L81">
        <v>79</v>
      </c>
      <c r="M81">
        <f t="shared" ca="1" si="26"/>
        <v>-1</v>
      </c>
      <c r="O81" s="33">
        <f t="shared" ca="1" si="33"/>
        <v>9503.0202024895389</v>
      </c>
      <c r="P81" s="32">
        <f ca="1">+$P$1*$B$3*O81</f>
        <v>47.515101012447694</v>
      </c>
      <c r="Q81" s="33">
        <f t="shared" ca="1" si="27"/>
        <v>9455.5051014770906</v>
      </c>
      <c r="S81" s="31">
        <f t="shared" ca="1" si="34"/>
        <v>9013.1224412958527</v>
      </c>
      <c r="T81" s="32">
        <f ca="1">+$T$1*$B$3*S81</f>
        <v>90.131224412958531</v>
      </c>
      <c r="U81" s="33">
        <f t="shared" ca="1" si="28"/>
        <v>8922.9912168828942</v>
      </c>
      <c r="W81" s="31">
        <f t="shared" ca="1" si="35"/>
        <v>8060.3364521747289</v>
      </c>
      <c r="X81" s="32">
        <f ca="1">+X$1*$B$3*W81</f>
        <v>161.20672904349459</v>
      </c>
      <c r="Y81" s="33">
        <f t="shared" ca="1" si="29"/>
        <v>7899.1297231312346</v>
      </c>
      <c r="AA81" s="31">
        <f t="shared" ca="1" si="36"/>
        <v>7151.9084693481072</v>
      </c>
      <c r="AB81" s="32">
        <f ca="1">+AB$1*$B$3*AA81</f>
        <v>214.55725408044322</v>
      </c>
      <c r="AC81" s="33">
        <f t="shared" ca="1" si="30"/>
        <v>6937.351215267664</v>
      </c>
      <c r="AE81" s="31">
        <f t="shared" ca="1" si="37"/>
        <v>6296.0445141320424</v>
      </c>
      <c r="AF81" s="32">
        <f ca="1">+AF$1*$B$3*AE81</f>
        <v>251.84178056528171</v>
      </c>
      <c r="AG81" s="33">
        <f t="shared" ca="1" si="31"/>
        <v>6044.2027335667608</v>
      </c>
      <c r="AI81" s="31">
        <f t="shared" ca="1" si="38"/>
        <v>3491.9827507038103</v>
      </c>
      <c r="AJ81" s="32">
        <f ca="1">+AJ$1*$B$3*AI81</f>
        <v>279.35862005630486</v>
      </c>
      <c r="AK81" s="33">
        <f t="shared" ca="1" si="32"/>
        <v>3212.6241306475054</v>
      </c>
    </row>
    <row r="82" spans="5:37" x14ac:dyDescent="0.3">
      <c r="E82" s="34">
        <f t="shared" ca="1" si="20"/>
        <v>9502.7826269844754</v>
      </c>
      <c r="F82" s="34">
        <f t="shared" ca="1" si="21"/>
        <v>9012.2211290517225</v>
      </c>
      <c r="G82" s="34">
        <f t="shared" ca="1" si="22"/>
        <v>8057.1123175938592</v>
      </c>
      <c r="H82" s="35">
        <f t="shared" ca="1" si="23"/>
        <v>7145.471751725694</v>
      </c>
      <c r="I82" s="34">
        <f t="shared" ca="1" si="24"/>
        <v>6285.9708429094317</v>
      </c>
      <c r="J82" s="34">
        <f t="shared" ca="1" si="25"/>
        <v>3469.6340610993057</v>
      </c>
      <c r="L82">
        <v>80</v>
      </c>
      <c r="M82">
        <f t="shared" ca="1" si="26"/>
        <v>1</v>
      </c>
      <c r="O82" s="33">
        <f t="shared" ca="1" si="33"/>
        <v>9455.5051014770906</v>
      </c>
      <c r="P82" s="32">
        <f ca="1">+$P$1*$B$3*O82</f>
        <v>47.277525507385455</v>
      </c>
      <c r="Q82" s="33">
        <f t="shared" ca="1" si="27"/>
        <v>9502.7826269844754</v>
      </c>
      <c r="S82" s="31">
        <f t="shared" ca="1" si="34"/>
        <v>8922.9912168828942</v>
      </c>
      <c r="T82" s="32">
        <f ca="1">+$T$1*$B$3*S82</f>
        <v>89.229912168828946</v>
      </c>
      <c r="U82" s="33">
        <f t="shared" ca="1" si="28"/>
        <v>9012.2211290517225</v>
      </c>
      <c r="W82" s="31">
        <f t="shared" ca="1" si="35"/>
        <v>7899.1297231312346</v>
      </c>
      <c r="X82" s="32">
        <f ca="1">+X$1*$B$3*W82</f>
        <v>157.98259446262469</v>
      </c>
      <c r="Y82" s="33">
        <f t="shared" ca="1" si="29"/>
        <v>8057.1123175938592</v>
      </c>
      <c r="AA82" s="31">
        <f t="shared" ca="1" si="36"/>
        <v>6937.351215267664</v>
      </c>
      <c r="AB82" s="32">
        <f ca="1">+AB$1*$B$3*AA82</f>
        <v>208.1205364580299</v>
      </c>
      <c r="AC82" s="33">
        <f t="shared" ca="1" si="30"/>
        <v>7145.471751725694</v>
      </c>
      <c r="AE82" s="31">
        <f t="shared" ca="1" si="37"/>
        <v>6044.2027335667608</v>
      </c>
      <c r="AF82" s="32">
        <f ca="1">+AF$1*$B$3*AE82</f>
        <v>241.76810934267044</v>
      </c>
      <c r="AG82" s="33">
        <f t="shared" ca="1" si="31"/>
        <v>6285.9708429094317</v>
      </c>
      <c r="AI82" s="31">
        <f t="shared" ca="1" si="38"/>
        <v>3212.6241306475054</v>
      </c>
      <c r="AJ82" s="32">
        <f ca="1">+AJ$1*$B$3*AI82</f>
        <v>257.00993045180041</v>
      </c>
      <c r="AK82" s="33">
        <f t="shared" ca="1" si="32"/>
        <v>3469.6340610993057</v>
      </c>
    </row>
    <row r="83" spans="5:37" x14ac:dyDescent="0.3">
      <c r="E83" s="34">
        <f t="shared" ca="1" si="20"/>
        <v>9550.2965401193978</v>
      </c>
      <c r="F83" s="34">
        <f t="shared" ca="1" si="21"/>
        <v>9102.3433403422405</v>
      </c>
      <c r="G83" s="34">
        <f t="shared" ca="1" si="22"/>
        <v>8218.2545639457367</v>
      </c>
      <c r="H83" s="35">
        <f t="shared" ca="1" si="23"/>
        <v>7359.8359042774646</v>
      </c>
      <c r="I83" s="34">
        <f t="shared" ca="1" si="24"/>
        <v>6537.409676625809</v>
      </c>
      <c r="J83" s="34">
        <f t="shared" ca="1" si="25"/>
        <v>3747.20478598725</v>
      </c>
      <c r="L83">
        <v>81</v>
      </c>
      <c r="M83">
        <f t="shared" ca="1" si="26"/>
        <v>1</v>
      </c>
      <c r="O83" s="33">
        <f t="shared" ca="1" si="33"/>
        <v>9502.7826269844754</v>
      </c>
      <c r="P83" s="32">
        <f ca="1">+$P$1*$B$3*O83</f>
        <v>47.513913134922376</v>
      </c>
      <c r="Q83" s="33">
        <f t="shared" ca="1" si="27"/>
        <v>9550.2965401193978</v>
      </c>
      <c r="S83" s="31">
        <f t="shared" ca="1" si="34"/>
        <v>9012.2211290517225</v>
      </c>
      <c r="T83" s="32">
        <f ca="1">+$T$1*$B$3*S83</f>
        <v>90.122211290517228</v>
      </c>
      <c r="U83" s="33">
        <f t="shared" ca="1" si="28"/>
        <v>9102.3433403422405</v>
      </c>
      <c r="W83" s="31">
        <f t="shared" ca="1" si="35"/>
        <v>8057.1123175938592</v>
      </c>
      <c r="X83" s="32">
        <f ca="1">+X$1*$B$3*W83</f>
        <v>161.14224635187719</v>
      </c>
      <c r="Y83" s="33">
        <f t="shared" ca="1" si="29"/>
        <v>8218.2545639457367</v>
      </c>
      <c r="AA83" s="31">
        <f t="shared" ca="1" si="36"/>
        <v>7145.471751725694</v>
      </c>
      <c r="AB83" s="32">
        <f ca="1">+AB$1*$B$3*AA83</f>
        <v>214.36415255177081</v>
      </c>
      <c r="AC83" s="33">
        <f t="shared" ca="1" si="30"/>
        <v>7359.8359042774646</v>
      </c>
      <c r="AE83" s="31">
        <f t="shared" ca="1" si="37"/>
        <v>6285.9708429094317</v>
      </c>
      <c r="AF83" s="32">
        <f ca="1">+AF$1*$B$3*AE83</f>
        <v>251.43883371637727</v>
      </c>
      <c r="AG83" s="33">
        <f t="shared" ca="1" si="31"/>
        <v>6537.409676625809</v>
      </c>
      <c r="AI83" s="31">
        <f t="shared" ca="1" si="38"/>
        <v>3469.6340610993057</v>
      </c>
      <c r="AJ83" s="32">
        <f ca="1">+AJ$1*$B$3*AI83</f>
        <v>277.57072488794444</v>
      </c>
      <c r="AK83" s="33">
        <f t="shared" ca="1" si="32"/>
        <v>3747.20478598725</v>
      </c>
    </row>
    <row r="84" spans="5:37" x14ac:dyDescent="0.3">
      <c r="E84" s="34">
        <f t="shared" ca="1" si="20"/>
        <v>9502.5450574188017</v>
      </c>
      <c r="F84" s="34">
        <f t="shared" ca="1" si="21"/>
        <v>9011.3199069388174</v>
      </c>
      <c r="G84" s="34">
        <f t="shared" ca="1" si="22"/>
        <v>8053.8894726668223</v>
      </c>
      <c r="H84" s="35">
        <f t="shared" ca="1" si="23"/>
        <v>7139.0408271491406</v>
      </c>
      <c r="I84" s="34">
        <f t="shared" ca="1" si="24"/>
        <v>6275.9132895607763</v>
      </c>
      <c r="J84" s="34">
        <f t="shared" ca="1" si="25"/>
        <v>3447.4284031082698</v>
      </c>
      <c r="L84">
        <v>82</v>
      </c>
      <c r="M84">
        <f t="shared" ca="1" si="26"/>
        <v>-1</v>
      </c>
      <c r="O84" s="33">
        <f t="shared" ca="1" si="33"/>
        <v>9550.2965401193978</v>
      </c>
      <c r="P84" s="32">
        <f ca="1">+$P$1*$B$3*O84</f>
        <v>47.751482700596988</v>
      </c>
      <c r="Q84" s="33">
        <f t="shared" ca="1" si="27"/>
        <v>9502.5450574188017</v>
      </c>
      <c r="S84" s="31">
        <f t="shared" ca="1" si="34"/>
        <v>9102.3433403422405</v>
      </c>
      <c r="T84" s="32">
        <f ca="1">+$T$1*$B$3*S84</f>
        <v>91.023433403422402</v>
      </c>
      <c r="U84" s="33">
        <f t="shared" ca="1" si="28"/>
        <v>9011.3199069388174</v>
      </c>
      <c r="W84" s="31">
        <f t="shared" ca="1" si="35"/>
        <v>8218.2545639457367</v>
      </c>
      <c r="X84" s="32">
        <f ca="1">+X$1*$B$3*W84</f>
        <v>164.36509127891475</v>
      </c>
      <c r="Y84" s="33">
        <f t="shared" ca="1" si="29"/>
        <v>8053.8894726668223</v>
      </c>
      <c r="AA84" s="31">
        <f t="shared" ca="1" si="36"/>
        <v>7359.8359042774646</v>
      </c>
      <c r="AB84" s="32">
        <f ca="1">+AB$1*$B$3*AA84</f>
        <v>220.79507712832392</v>
      </c>
      <c r="AC84" s="33">
        <f t="shared" ca="1" si="30"/>
        <v>7139.0408271491406</v>
      </c>
      <c r="AE84" s="31">
        <f t="shared" ca="1" si="37"/>
        <v>6537.409676625809</v>
      </c>
      <c r="AF84" s="32">
        <f ca="1">+AF$1*$B$3*AE84</f>
        <v>261.49638706503237</v>
      </c>
      <c r="AG84" s="33">
        <f t="shared" ca="1" si="31"/>
        <v>6275.9132895607763</v>
      </c>
      <c r="AI84" s="31">
        <f t="shared" ca="1" si="38"/>
        <v>3747.20478598725</v>
      </c>
      <c r="AJ84" s="32">
        <f ca="1">+AJ$1*$B$3*AI84</f>
        <v>299.77638287898003</v>
      </c>
      <c r="AK84" s="33">
        <f t="shared" ca="1" si="32"/>
        <v>3447.4284031082698</v>
      </c>
    </row>
    <row r="85" spans="5:37" x14ac:dyDescent="0.3">
      <c r="E85" s="34">
        <f t="shared" ca="1" si="20"/>
        <v>9455.0323321317082</v>
      </c>
      <c r="F85" s="34">
        <f t="shared" ca="1" si="21"/>
        <v>8921.206707869429</v>
      </c>
      <c r="G85" s="34">
        <f t="shared" ca="1" si="22"/>
        <v>7892.8116832134856</v>
      </c>
      <c r="H85" s="35">
        <f t="shared" ca="1" si="23"/>
        <v>6924.8696023346665</v>
      </c>
      <c r="I85" s="34">
        <f t="shared" ca="1" si="24"/>
        <v>6024.8767579783453</v>
      </c>
      <c r="J85" s="34">
        <f t="shared" ca="1" si="25"/>
        <v>3171.6341308596084</v>
      </c>
      <c r="L85">
        <v>83</v>
      </c>
      <c r="M85">
        <f t="shared" ca="1" si="26"/>
        <v>-1</v>
      </c>
      <c r="O85" s="33">
        <f t="shared" ca="1" si="33"/>
        <v>9502.5450574188017</v>
      </c>
      <c r="P85" s="32">
        <f ca="1">+$P$1*$B$3*O85</f>
        <v>47.512725287094007</v>
      </c>
      <c r="Q85" s="33">
        <f t="shared" ca="1" si="27"/>
        <v>9455.0323321317082</v>
      </c>
      <c r="S85" s="31">
        <f t="shared" ca="1" si="34"/>
        <v>9011.3199069388174</v>
      </c>
      <c r="T85" s="32">
        <f ca="1">+$T$1*$B$3*S85</f>
        <v>90.113199069388173</v>
      </c>
      <c r="U85" s="33">
        <f t="shared" ca="1" si="28"/>
        <v>8921.206707869429</v>
      </c>
      <c r="W85" s="31">
        <f t="shared" ca="1" si="35"/>
        <v>8053.8894726668223</v>
      </c>
      <c r="X85" s="32">
        <f ca="1">+X$1*$B$3*W85</f>
        <v>161.07778945333644</v>
      </c>
      <c r="Y85" s="33">
        <f t="shared" ca="1" si="29"/>
        <v>7892.8116832134856</v>
      </c>
      <c r="AA85" s="31">
        <f t="shared" ca="1" si="36"/>
        <v>7139.0408271491406</v>
      </c>
      <c r="AB85" s="32">
        <f ca="1">+AB$1*$B$3*AA85</f>
        <v>214.17122481447421</v>
      </c>
      <c r="AC85" s="33">
        <f t="shared" ca="1" si="30"/>
        <v>6924.8696023346665</v>
      </c>
      <c r="AE85" s="31">
        <f t="shared" ca="1" si="37"/>
        <v>6275.9132895607763</v>
      </c>
      <c r="AF85" s="32">
        <f ca="1">+AF$1*$B$3*AE85</f>
        <v>251.03653158243105</v>
      </c>
      <c r="AG85" s="33">
        <f t="shared" ca="1" si="31"/>
        <v>6024.8767579783453</v>
      </c>
      <c r="AI85" s="31">
        <f t="shared" ca="1" si="38"/>
        <v>3447.4284031082698</v>
      </c>
      <c r="AJ85" s="32">
        <f ca="1">+AJ$1*$B$3*AI85</f>
        <v>275.79427224866157</v>
      </c>
      <c r="AK85" s="33">
        <f t="shared" ca="1" si="32"/>
        <v>3171.6341308596084</v>
      </c>
    </row>
    <row r="86" spans="5:37" x14ac:dyDescent="0.3">
      <c r="E86" s="34">
        <f t="shared" ca="1" si="20"/>
        <v>9502.3074937923666</v>
      </c>
      <c r="F86" s="34">
        <f t="shared" ca="1" si="21"/>
        <v>9010.4187749481225</v>
      </c>
      <c r="G86" s="34">
        <f t="shared" ca="1" si="22"/>
        <v>8050.6679168777555</v>
      </c>
      <c r="H86" s="35">
        <f t="shared" ca="1" si="23"/>
        <v>7132.6156904047066</v>
      </c>
      <c r="I86" s="34">
        <f t="shared" ca="1" si="24"/>
        <v>6265.8718282974787</v>
      </c>
      <c r="J86" s="34">
        <f t="shared" ca="1" si="25"/>
        <v>3425.3648613283772</v>
      </c>
      <c r="L86">
        <v>84</v>
      </c>
      <c r="M86">
        <f t="shared" ca="1" si="26"/>
        <v>1</v>
      </c>
      <c r="O86" s="33">
        <f t="shared" ca="1" si="33"/>
        <v>9455.0323321317082</v>
      </c>
      <c r="P86" s="32">
        <f ca="1">+$P$1*$B$3*O86</f>
        <v>47.27516166065854</v>
      </c>
      <c r="Q86" s="33">
        <f t="shared" ca="1" si="27"/>
        <v>9502.3074937923666</v>
      </c>
      <c r="S86" s="31">
        <f t="shared" ca="1" si="34"/>
        <v>8921.206707869429</v>
      </c>
      <c r="T86" s="32">
        <f ca="1">+$T$1*$B$3*S86</f>
        <v>89.21206707869429</v>
      </c>
      <c r="U86" s="33">
        <f t="shared" ca="1" si="28"/>
        <v>9010.4187749481225</v>
      </c>
      <c r="W86" s="31">
        <f t="shared" ca="1" si="35"/>
        <v>7892.8116832134856</v>
      </c>
      <c r="X86" s="32">
        <f ca="1">+X$1*$B$3*W86</f>
        <v>157.85623366426972</v>
      </c>
      <c r="Y86" s="33">
        <f t="shared" ca="1" si="29"/>
        <v>8050.6679168777555</v>
      </c>
      <c r="AA86" s="31">
        <f t="shared" ca="1" si="36"/>
        <v>6924.8696023346665</v>
      </c>
      <c r="AB86" s="32">
        <f ca="1">+AB$1*$B$3*AA86</f>
        <v>207.74608807003997</v>
      </c>
      <c r="AC86" s="33">
        <f t="shared" ca="1" si="30"/>
        <v>7132.6156904047066</v>
      </c>
      <c r="AE86" s="31">
        <f t="shared" ca="1" si="37"/>
        <v>6024.8767579783453</v>
      </c>
      <c r="AF86" s="32">
        <f ca="1">+AF$1*$B$3*AE86</f>
        <v>240.99507031913382</v>
      </c>
      <c r="AG86" s="33">
        <f t="shared" ca="1" si="31"/>
        <v>6265.8718282974787</v>
      </c>
      <c r="AI86" s="31">
        <f t="shared" ca="1" si="38"/>
        <v>3171.6341308596084</v>
      </c>
      <c r="AJ86" s="32">
        <f ca="1">+AJ$1*$B$3*AI86</f>
        <v>253.73073046876868</v>
      </c>
      <c r="AK86" s="33">
        <f t="shared" ca="1" si="32"/>
        <v>3425.3648613283772</v>
      </c>
    </row>
    <row r="87" spans="5:37" x14ac:dyDescent="0.3">
      <c r="E87" s="34">
        <f t="shared" ca="1" si="20"/>
        <v>9454.7959563234053</v>
      </c>
      <c r="F87" s="34">
        <f t="shared" ca="1" si="21"/>
        <v>8920.3145871986417</v>
      </c>
      <c r="G87" s="34">
        <f t="shared" ca="1" si="22"/>
        <v>7889.6545585402</v>
      </c>
      <c r="H87" s="35">
        <f t="shared" ca="1" si="23"/>
        <v>6918.6372196925658</v>
      </c>
      <c r="I87" s="34">
        <f t="shared" ca="1" si="24"/>
        <v>6015.2369551655793</v>
      </c>
      <c r="J87" s="34">
        <f t="shared" ca="1" si="25"/>
        <v>3151.3356724221071</v>
      </c>
      <c r="L87">
        <v>85</v>
      </c>
      <c r="M87">
        <f t="shared" ca="1" si="26"/>
        <v>-1</v>
      </c>
      <c r="O87" s="33">
        <f t="shared" ca="1" si="33"/>
        <v>9502.3074937923666</v>
      </c>
      <c r="P87" s="32">
        <f ca="1">+$P$1*$B$3*O87</f>
        <v>47.511537468961833</v>
      </c>
      <c r="Q87" s="33">
        <f t="shared" ca="1" si="27"/>
        <v>9454.7959563234053</v>
      </c>
      <c r="S87" s="31">
        <f t="shared" ca="1" si="34"/>
        <v>9010.4187749481225</v>
      </c>
      <c r="T87" s="32">
        <f ca="1">+$T$1*$B$3*S87</f>
        <v>90.104187749481227</v>
      </c>
      <c r="U87" s="33">
        <f t="shared" ca="1" si="28"/>
        <v>8920.3145871986417</v>
      </c>
      <c r="W87" s="31">
        <f t="shared" ca="1" si="35"/>
        <v>8050.6679168777555</v>
      </c>
      <c r="X87" s="32">
        <f ca="1">+X$1*$B$3*W87</f>
        <v>161.0133583375551</v>
      </c>
      <c r="Y87" s="33">
        <f t="shared" ca="1" si="29"/>
        <v>7889.6545585402</v>
      </c>
      <c r="AA87" s="31">
        <f t="shared" ca="1" si="36"/>
        <v>7132.6156904047066</v>
      </c>
      <c r="AB87" s="32">
        <f ca="1">+AB$1*$B$3*AA87</f>
        <v>213.97847071214119</v>
      </c>
      <c r="AC87" s="33">
        <f t="shared" ca="1" si="30"/>
        <v>6918.6372196925658</v>
      </c>
      <c r="AE87" s="31">
        <f t="shared" ca="1" si="37"/>
        <v>6265.8718282974787</v>
      </c>
      <c r="AF87" s="32">
        <f ca="1">+AF$1*$B$3*AE87</f>
        <v>250.63487313189916</v>
      </c>
      <c r="AG87" s="33">
        <f t="shared" ca="1" si="31"/>
        <v>6015.2369551655793</v>
      </c>
      <c r="AI87" s="31">
        <f t="shared" ca="1" si="38"/>
        <v>3425.3648613283772</v>
      </c>
      <c r="AJ87" s="32">
        <f ca="1">+AJ$1*$B$3*AI87</f>
        <v>274.02918890627018</v>
      </c>
      <c r="AK87" s="33">
        <f t="shared" ca="1" si="32"/>
        <v>3151.3356724221071</v>
      </c>
    </row>
    <row r="88" spans="5:37" x14ac:dyDescent="0.3">
      <c r="E88" s="34">
        <f t="shared" ca="1" si="20"/>
        <v>9502.0699361050229</v>
      </c>
      <c r="F88" s="34">
        <f t="shared" ca="1" si="21"/>
        <v>9009.5177330706283</v>
      </c>
      <c r="G88" s="34">
        <f t="shared" ca="1" si="22"/>
        <v>8047.4476497110036</v>
      </c>
      <c r="H88" s="35">
        <f t="shared" ca="1" si="23"/>
        <v>7126.196336283343</v>
      </c>
      <c r="I88" s="34">
        <f t="shared" ca="1" si="24"/>
        <v>6255.8464333722022</v>
      </c>
      <c r="J88" s="34">
        <f t="shared" ca="1" si="25"/>
        <v>3403.4425262158757</v>
      </c>
      <c r="L88">
        <v>86</v>
      </c>
      <c r="M88">
        <f t="shared" ca="1" si="26"/>
        <v>1</v>
      </c>
      <c r="O88" s="33">
        <f t="shared" ca="1" si="33"/>
        <v>9454.7959563234053</v>
      </c>
      <c r="P88" s="32">
        <f ca="1">+$P$1*$B$3*O88</f>
        <v>47.27397978161703</v>
      </c>
      <c r="Q88" s="33">
        <f t="shared" ca="1" si="27"/>
        <v>9502.0699361050229</v>
      </c>
      <c r="S88" s="31">
        <f t="shared" ca="1" si="34"/>
        <v>8920.3145871986417</v>
      </c>
      <c r="T88" s="32">
        <f ca="1">+$T$1*$B$3*S88</f>
        <v>89.203145871986422</v>
      </c>
      <c r="U88" s="33">
        <f t="shared" ca="1" si="28"/>
        <v>9009.5177330706283</v>
      </c>
      <c r="W88" s="31">
        <f t="shared" ca="1" si="35"/>
        <v>7889.6545585402</v>
      </c>
      <c r="X88" s="32">
        <f ca="1">+X$1*$B$3*W88</f>
        <v>157.79309117080399</v>
      </c>
      <c r="Y88" s="33">
        <f t="shared" ca="1" si="29"/>
        <v>8047.4476497110036</v>
      </c>
      <c r="AA88" s="31">
        <f t="shared" ca="1" si="36"/>
        <v>6918.6372196925658</v>
      </c>
      <c r="AB88" s="32">
        <f ca="1">+AB$1*$B$3*AA88</f>
        <v>207.55911659077697</v>
      </c>
      <c r="AC88" s="33">
        <f t="shared" ca="1" si="30"/>
        <v>7126.196336283343</v>
      </c>
      <c r="AE88" s="31">
        <f t="shared" ca="1" si="37"/>
        <v>6015.2369551655793</v>
      </c>
      <c r="AF88" s="32">
        <f ca="1">+AF$1*$B$3*AE88</f>
        <v>240.60947820662318</v>
      </c>
      <c r="AG88" s="33">
        <f t="shared" ca="1" si="31"/>
        <v>6255.8464333722022</v>
      </c>
      <c r="AI88" s="31">
        <f t="shared" ca="1" si="38"/>
        <v>3151.3356724221071</v>
      </c>
      <c r="AJ88" s="32">
        <f ca="1">+AJ$1*$B$3*AI88</f>
        <v>252.10685379376858</v>
      </c>
      <c r="AK88" s="33">
        <f t="shared" ca="1" si="32"/>
        <v>3403.4425262158757</v>
      </c>
    </row>
    <row r="89" spans="5:37" x14ac:dyDescent="0.3">
      <c r="E89" s="34">
        <f t="shared" ca="1" si="20"/>
        <v>9549.5802857855488</v>
      </c>
      <c r="F89" s="34">
        <f t="shared" ca="1" si="21"/>
        <v>9099.6129104013344</v>
      </c>
      <c r="G89" s="34">
        <f t="shared" ca="1" si="22"/>
        <v>8208.3966027052229</v>
      </c>
      <c r="H89" s="35">
        <f t="shared" ca="1" si="23"/>
        <v>7339.9822263718434</v>
      </c>
      <c r="I89" s="34">
        <f t="shared" ca="1" si="24"/>
        <v>6506.0802907070902</v>
      </c>
      <c r="J89" s="34">
        <f t="shared" ca="1" si="25"/>
        <v>3675.7179283131459</v>
      </c>
      <c r="L89">
        <v>87</v>
      </c>
      <c r="M89">
        <f t="shared" ca="1" si="26"/>
        <v>1</v>
      </c>
      <c r="O89" s="33">
        <f t="shared" ca="1" si="33"/>
        <v>9502.0699361050229</v>
      </c>
      <c r="P89" s="32">
        <f ca="1">+$P$1*$B$3*O89</f>
        <v>47.510349680525117</v>
      </c>
      <c r="Q89" s="33">
        <f t="shared" ca="1" si="27"/>
        <v>9549.5802857855488</v>
      </c>
      <c r="S89" s="31">
        <f t="shared" ca="1" si="34"/>
        <v>9009.5177330706283</v>
      </c>
      <c r="T89" s="32">
        <f ca="1">+$T$1*$B$3*S89</f>
        <v>90.095177330706278</v>
      </c>
      <c r="U89" s="33">
        <f t="shared" ca="1" si="28"/>
        <v>9099.6129104013344</v>
      </c>
      <c r="W89" s="31">
        <f t="shared" ca="1" si="35"/>
        <v>8047.4476497110036</v>
      </c>
      <c r="X89" s="32">
        <f ca="1">+X$1*$B$3*W89</f>
        <v>160.94895299422006</v>
      </c>
      <c r="Y89" s="33">
        <f t="shared" ca="1" si="29"/>
        <v>8208.3966027052229</v>
      </c>
      <c r="AA89" s="31">
        <f t="shared" ca="1" si="36"/>
        <v>7126.196336283343</v>
      </c>
      <c r="AB89" s="32">
        <f ca="1">+AB$1*$B$3*AA89</f>
        <v>213.78589008850028</v>
      </c>
      <c r="AC89" s="33">
        <f t="shared" ca="1" si="30"/>
        <v>7339.9822263718434</v>
      </c>
      <c r="AE89" s="31">
        <f t="shared" ca="1" si="37"/>
        <v>6255.8464333722022</v>
      </c>
      <c r="AF89" s="32">
        <f ca="1">+AF$1*$B$3*AE89</f>
        <v>250.23385733488809</v>
      </c>
      <c r="AG89" s="33">
        <f t="shared" ca="1" si="31"/>
        <v>6506.0802907070902</v>
      </c>
      <c r="AI89" s="31">
        <f t="shared" ca="1" si="38"/>
        <v>3403.4425262158757</v>
      </c>
      <c r="AJ89" s="32">
        <f ca="1">+AJ$1*$B$3*AI89</f>
        <v>272.27540209727005</v>
      </c>
      <c r="AK89" s="33">
        <f t="shared" ca="1" si="32"/>
        <v>3675.7179283131459</v>
      </c>
    </row>
    <row r="90" spans="5:37" x14ac:dyDescent="0.3">
      <c r="E90" s="34">
        <f t="shared" ca="1" si="20"/>
        <v>9501.8323843566213</v>
      </c>
      <c r="F90" s="34">
        <f t="shared" ca="1" si="21"/>
        <v>9008.6167812973217</v>
      </c>
      <c r="G90" s="34">
        <f t="shared" ca="1" si="22"/>
        <v>8044.2286706511186</v>
      </c>
      <c r="H90" s="35">
        <f t="shared" ca="1" si="23"/>
        <v>7119.7827595806884</v>
      </c>
      <c r="I90" s="34">
        <f t="shared" ca="1" si="24"/>
        <v>6245.8370790788067</v>
      </c>
      <c r="J90" s="34">
        <f t="shared" ca="1" si="25"/>
        <v>3381.6604940480943</v>
      </c>
      <c r="L90">
        <v>88</v>
      </c>
      <c r="M90">
        <f t="shared" ca="1" si="26"/>
        <v>-1</v>
      </c>
      <c r="O90" s="33">
        <f t="shared" ca="1" si="33"/>
        <v>9549.5802857855488</v>
      </c>
      <c r="P90" s="32">
        <f ca="1">+$P$1*$B$3*O90</f>
        <v>47.747901428927747</v>
      </c>
      <c r="Q90" s="33">
        <f t="shared" ca="1" si="27"/>
        <v>9501.8323843566213</v>
      </c>
      <c r="S90" s="31">
        <f t="shared" ca="1" si="34"/>
        <v>9099.6129104013344</v>
      </c>
      <c r="T90" s="32">
        <f ca="1">+$T$1*$B$3*S90</f>
        <v>90.996129104013349</v>
      </c>
      <c r="U90" s="33">
        <f t="shared" ca="1" si="28"/>
        <v>9008.6167812973217</v>
      </c>
      <c r="W90" s="31">
        <f t="shared" ca="1" si="35"/>
        <v>8208.3966027052229</v>
      </c>
      <c r="X90" s="32">
        <f ca="1">+X$1*$B$3*W90</f>
        <v>164.16793205410445</v>
      </c>
      <c r="Y90" s="33">
        <f t="shared" ca="1" si="29"/>
        <v>8044.2286706511186</v>
      </c>
      <c r="AA90" s="31">
        <f t="shared" ca="1" si="36"/>
        <v>7339.9822263718434</v>
      </c>
      <c r="AB90" s="32">
        <f ca="1">+AB$1*$B$3*AA90</f>
        <v>220.19946679115529</v>
      </c>
      <c r="AC90" s="33">
        <f t="shared" ca="1" si="30"/>
        <v>7119.7827595806884</v>
      </c>
      <c r="AE90" s="31">
        <f t="shared" ca="1" si="37"/>
        <v>6506.0802907070902</v>
      </c>
      <c r="AF90" s="32">
        <f ca="1">+AF$1*$B$3*AE90</f>
        <v>260.24321162828363</v>
      </c>
      <c r="AG90" s="33">
        <f t="shared" ca="1" si="31"/>
        <v>6245.8370790788067</v>
      </c>
      <c r="AI90" s="31">
        <f t="shared" ca="1" si="38"/>
        <v>3675.7179283131459</v>
      </c>
      <c r="AJ90" s="32">
        <f ca="1">+AJ$1*$B$3*AI90</f>
        <v>294.05743426505165</v>
      </c>
      <c r="AK90" s="33">
        <f t="shared" ca="1" si="32"/>
        <v>3381.6604940480943</v>
      </c>
    </row>
    <row r="91" spans="5:37" x14ac:dyDescent="0.3">
      <c r="E91" s="34">
        <f t="shared" ca="1" si="20"/>
        <v>9549.3415462784051</v>
      </c>
      <c r="F91" s="34">
        <f t="shared" ca="1" si="21"/>
        <v>9098.7029491102949</v>
      </c>
      <c r="G91" s="34">
        <f t="shared" ca="1" si="22"/>
        <v>8205.1132440641413</v>
      </c>
      <c r="H91" s="35">
        <f t="shared" ca="1" si="23"/>
        <v>7333.3762423681092</v>
      </c>
      <c r="I91" s="34">
        <f t="shared" ca="1" si="24"/>
        <v>6495.6705622419586</v>
      </c>
      <c r="J91" s="34">
        <f t="shared" ca="1" si="25"/>
        <v>3652.1933335719418</v>
      </c>
      <c r="L91">
        <v>89</v>
      </c>
      <c r="M91">
        <f t="shared" ca="1" si="26"/>
        <v>1</v>
      </c>
      <c r="O91" s="33">
        <f t="shared" ca="1" si="33"/>
        <v>9501.8323843566213</v>
      </c>
      <c r="P91" s="32">
        <f ca="1">+$P$1*$B$3*O91</f>
        <v>47.509161921783111</v>
      </c>
      <c r="Q91" s="33">
        <f t="shared" ca="1" si="27"/>
        <v>9549.3415462784051</v>
      </c>
      <c r="S91" s="31">
        <f t="shared" ca="1" si="34"/>
        <v>9008.6167812973217</v>
      </c>
      <c r="T91" s="32">
        <f ca="1">+$T$1*$B$3*S91</f>
        <v>90.086167812973216</v>
      </c>
      <c r="U91" s="33">
        <f t="shared" ca="1" si="28"/>
        <v>9098.7029491102949</v>
      </c>
      <c r="W91" s="31">
        <f t="shared" ca="1" si="35"/>
        <v>8044.2286706511186</v>
      </c>
      <c r="X91" s="32">
        <f ca="1">+X$1*$B$3*W91</f>
        <v>160.88457341302237</v>
      </c>
      <c r="Y91" s="33">
        <f t="shared" ca="1" si="29"/>
        <v>8205.1132440641413</v>
      </c>
      <c r="AA91" s="31">
        <f t="shared" ca="1" si="36"/>
        <v>7119.7827595806884</v>
      </c>
      <c r="AB91" s="32">
        <f ca="1">+AB$1*$B$3*AA91</f>
        <v>213.59348278742064</v>
      </c>
      <c r="AC91" s="33">
        <f t="shared" ca="1" si="30"/>
        <v>7333.3762423681092</v>
      </c>
      <c r="AE91" s="31">
        <f t="shared" ca="1" si="37"/>
        <v>6245.8370790788067</v>
      </c>
      <c r="AF91" s="32">
        <f ca="1">+AF$1*$B$3*AE91</f>
        <v>249.83348316315227</v>
      </c>
      <c r="AG91" s="33">
        <f t="shared" ca="1" si="31"/>
        <v>6495.6705622419586</v>
      </c>
      <c r="AI91" s="31">
        <f t="shared" ca="1" si="38"/>
        <v>3381.6604940480943</v>
      </c>
      <c r="AJ91" s="32">
        <f ca="1">+AJ$1*$B$3*AI91</f>
        <v>270.53283952384754</v>
      </c>
      <c r="AK91" s="33">
        <f t="shared" ca="1" si="32"/>
        <v>3652.1933335719418</v>
      </c>
    </row>
    <row r="92" spans="5:37" x14ac:dyDescent="0.3">
      <c r="E92" s="34">
        <f t="shared" ca="1" si="20"/>
        <v>9597.0882540097973</v>
      </c>
      <c r="F92" s="34">
        <f t="shared" ca="1" si="21"/>
        <v>9189.6899786013983</v>
      </c>
      <c r="G92" s="34">
        <f t="shared" ca="1" si="22"/>
        <v>8369.2155089454245</v>
      </c>
      <c r="H92" s="35">
        <f t="shared" ca="1" si="23"/>
        <v>7553.3775296391523</v>
      </c>
      <c r="I92" s="34">
        <f t="shared" ca="1" si="24"/>
        <v>6755.4973847316369</v>
      </c>
      <c r="J92" s="34">
        <f t="shared" ca="1" si="25"/>
        <v>3944.3688002576973</v>
      </c>
      <c r="L92">
        <v>90</v>
      </c>
      <c r="M92">
        <f t="shared" ca="1" si="26"/>
        <v>1</v>
      </c>
      <c r="O92" s="33">
        <f t="shared" ca="1" si="33"/>
        <v>9549.3415462784051</v>
      </c>
      <c r="P92" s="32">
        <f ca="1">+$P$1*$B$3*O92</f>
        <v>47.746707731392029</v>
      </c>
      <c r="Q92" s="33">
        <f t="shared" ca="1" si="27"/>
        <v>9597.0882540097973</v>
      </c>
      <c r="S92" s="31">
        <f t="shared" ca="1" si="34"/>
        <v>9098.7029491102949</v>
      </c>
      <c r="T92" s="32">
        <f ca="1">+$T$1*$B$3*S92</f>
        <v>90.987029491102945</v>
      </c>
      <c r="U92" s="33">
        <f t="shared" ca="1" si="28"/>
        <v>9189.6899786013983</v>
      </c>
      <c r="W92" s="31">
        <f t="shared" ca="1" si="35"/>
        <v>8205.1132440641413</v>
      </c>
      <c r="X92" s="32">
        <f ca="1">+X$1*$B$3*W92</f>
        <v>164.10226488128282</v>
      </c>
      <c r="Y92" s="33">
        <f t="shared" ca="1" si="29"/>
        <v>8369.2155089454245</v>
      </c>
      <c r="AA92" s="31">
        <f t="shared" ca="1" si="36"/>
        <v>7333.3762423681092</v>
      </c>
      <c r="AB92" s="32">
        <f ca="1">+AB$1*$B$3*AA92</f>
        <v>220.00128727104325</v>
      </c>
      <c r="AC92" s="33">
        <f t="shared" ca="1" si="30"/>
        <v>7553.3775296391523</v>
      </c>
      <c r="AE92" s="31">
        <f t="shared" ca="1" si="37"/>
        <v>6495.6705622419586</v>
      </c>
      <c r="AF92" s="32">
        <f ca="1">+AF$1*$B$3*AE92</f>
        <v>259.82682248967836</v>
      </c>
      <c r="AG92" s="33">
        <f t="shared" ca="1" si="31"/>
        <v>6755.4973847316369</v>
      </c>
      <c r="AI92" s="31">
        <f t="shared" ca="1" si="38"/>
        <v>3652.1933335719418</v>
      </c>
      <c r="AJ92" s="32">
        <f ca="1">+AJ$1*$B$3*AI92</f>
        <v>292.17546668575534</v>
      </c>
      <c r="AK92" s="33">
        <f t="shared" ca="1" si="32"/>
        <v>3944.3688002576973</v>
      </c>
    </row>
    <row r="93" spans="5:37" x14ac:dyDescent="0.3">
      <c r="E93" s="34">
        <f t="shared" ca="1" si="20"/>
        <v>9645.073695279847</v>
      </c>
      <c r="F93" s="34">
        <f t="shared" ca="1" si="21"/>
        <v>9281.5868783874121</v>
      </c>
      <c r="G93" s="34">
        <f t="shared" ca="1" si="22"/>
        <v>8536.5998191243325</v>
      </c>
      <c r="H93" s="35">
        <f t="shared" ca="1" si="23"/>
        <v>7779.9788555283267</v>
      </c>
      <c r="I93" s="34">
        <f t="shared" ca="1" si="24"/>
        <v>7025.7172801209026</v>
      </c>
      <c r="J93" s="34">
        <f t="shared" ca="1" si="25"/>
        <v>4259.9183042783134</v>
      </c>
      <c r="L93">
        <v>91</v>
      </c>
      <c r="M93">
        <f t="shared" ca="1" si="26"/>
        <v>1</v>
      </c>
      <c r="O93" s="33">
        <f t="shared" ca="1" si="33"/>
        <v>9597.0882540097973</v>
      </c>
      <c r="P93" s="32">
        <f ca="1">+$P$1*$B$3*O93</f>
        <v>47.985441270048987</v>
      </c>
      <c r="Q93" s="33">
        <f t="shared" ca="1" si="27"/>
        <v>9645.073695279847</v>
      </c>
      <c r="S93" s="31">
        <f t="shared" ca="1" si="34"/>
        <v>9189.6899786013983</v>
      </c>
      <c r="T93" s="32">
        <f ca="1">+$T$1*$B$3*S93</f>
        <v>91.896899786013989</v>
      </c>
      <c r="U93" s="33">
        <f t="shared" ca="1" si="28"/>
        <v>9281.5868783874121</v>
      </c>
      <c r="W93" s="31">
        <f t="shared" ca="1" si="35"/>
        <v>8369.2155089454245</v>
      </c>
      <c r="X93" s="32">
        <f ca="1">+X$1*$B$3*W93</f>
        <v>167.38431017890849</v>
      </c>
      <c r="Y93" s="33">
        <f t="shared" ca="1" si="29"/>
        <v>8536.5998191243325</v>
      </c>
      <c r="AA93" s="31">
        <f t="shared" ca="1" si="36"/>
        <v>7553.3775296391523</v>
      </c>
      <c r="AB93" s="32">
        <f ca="1">+AB$1*$B$3*AA93</f>
        <v>226.60132588917455</v>
      </c>
      <c r="AC93" s="33">
        <f t="shared" ca="1" si="30"/>
        <v>7779.9788555283267</v>
      </c>
      <c r="AE93" s="31">
        <f t="shared" ca="1" si="37"/>
        <v>6755.4973847316369</v>
      </c>
      <c r="AF93" s="32">
        <f ca="1">+AF$1*$B$3*AE93</f>
        <v>270.2198953892655</v>
      </c>
      <c r="AG93" s="33">
        <f t="shared" ca="1" si="31"/>
        <v>7025.7172801209026</v>
      </c>
      <c r="AI93" s="31">
        <f t="shared" ca="1" si="38"/>
        <v>3944.3688002576973</v>
      </c>
      <c r="AJ93" s="32">
        <f ca="1">+AJ$1*$B$3*AI93</f>
        <v>315.54950402061581</v>
      </c>
      <c r="AK93" s="33">
        <f t="shared" ca="1" si="32"/>
        <v>4259.9183042783134</v>
      </c>
    </row>
    <row r="94" spans="5:37" x14ac:dyDescent="0.3">
      <c r="E94" s="34">
        <f t="shared" ca="1" si="20"/>
        <v>9596.848326803447</v>
      </c>
      <c r="F94" s="34">
        <f t="shared" ca="1" si="21"/>
        <v>9188.7710096035371</v>
      </c>
      <c r="G94" s="34">
        <f t="shared" ca="1" si="22"/>
        <v>8365.8678227418459</v>
      </c>
      <c r="H94" s="35">
        <f t="shared" ca="1" si="23"/>
        <v>7546.5794898624772</v>
      </c>
      <c r="I94" s="34">
        <f t="shared" ca="1" si="24"/>
        <v>6744.6885889160667</v>
      </c>
      <c r="J94" s="34">
        <f t="shared" ca="1" si="25"/>
        <v>3919.1248399360484</v>
      </c>
      <c r="L94">
        <v>92</v>
      </c>
      <c r="M94">
        <f t="shared" ca="1" si="26"/>
        <v>-1</v>
      </c>
      <c r="O94" s="33">
        <f t="shared" ca="1" si="33"/>
        <v>9645.073695279847</v>
      </c>
      <c r="P94" s="32">
        <f ca="1">+$P$1*$B$3*O94</f>
        <v>48.22536847639924</v>
      </c>
      <c r="Q94" s="33">
        <f t="shared" ca="1" si="27"/>
        <v>9596.848326803447</v>
      </c>
      <c r="S94" s="31">
        <f t="shared" ca="1" si="34"/>
        <v>9281.5868783874121</v>
      </c>
      <c r="T94" s="32">
        <f ca="1">+$T$1*$B$3*S94</f>
        <v>92.815868783874123</v>
      </c>
      <c r="U94" s="33">
        <f t="shared" ca="1" si="28"/>
        <v>9188.7710096035371</v>
      </c>
      <c r="W94" s="31">
        <f t="shared" ca="1" si="35"/>
        <v>8536.5998191243325</v>
      </c>
      <c r="X94" s="32">
        <f ca="1">+X$1*$B$3*W94</f>
        <v>170.73199638248664</v>
      </c>
      <c r="Y94" s="33">
        <f t="shared" ca="1" si="29"/>
        <v>8365.8678227418459</v>
      </c>
      <c r="AA94" s="31">
        <f t="shared" ca="1" si="36"/>
        <v>7779.9788555283267</v>
      </c>
      <c r="AB94" s="32">
        <f ca="1">+AB$1*$B$3*AA94</f>
        <v>233.39936566584979</v>
      </c>
      <c r="AC94" s="33">
        <f t="shared" ca="1" si="30"/>
        <v>7546.5794898624772</v>
      </c>
      <c r="AE94" s="31">
        <f t="shared" ca="1" si="37"/>
        <v>7025.7172801209026</v>
      </c>
      <c r="AF94" s="32">
        <f ca="1">+AF$1*$B$3*AE94</f>
        <v>281.02869120483609</v>
      </c>
      <c r="AG94" s="33">
        <f t="shared" ca="1" si="31"/>
        <v>6744.6885889160667</v>
      </c>
      <c r="AI94" s="31">
        <f t="shared" ca="1" si="38"/>
        <v>4259.9183042783134</v>
      </c>
      <c r="AJ94" s="32">
        <f ca="1">+AJ$1*$B$3*AI94</f>
        <v>340.79346434226505</v>
      </c>
      <c r="AK94" s="33">
        <f t="shared" ca="1" si="32"/>
        <v>3919.1248399360484</v>
      </c>
    </row>
    <row r="95" spans="5:37" x14ac:dyDescent="0.3">
      <c r="E95" s="34">
        <f t="shared" ca="1" si="20"/>
        <v>9548.864085169429</v>
      </c>
      <c r="F95" s="34">
        <f t="shared" ca="1" si="21"/>
        <v>9096.8832995075009</v>
      </c>
      <c r="G95" s="34">
        <f t="shared" ca="1" si="22"/>
        <v>8198.5504662870098</v>
      </c>
      <c r="H95" s="35">
        <f t="shared" ca="1" si="23"/>
        <v>7320.1821051666029</v>
      </c>
      <c r="I95" s="34">
        <f t="shared" ca="1" si="24"/>
        <v>6474.9010453594237</v>
      </c>
      <c r="J95" s="34">
        <f t="shared" ca="1" si="25"/>
        <v>3605.5948527411647</v>
      </c>
      <c r="L95">
        <v>93</v>
      </c>
      <c r="M95">
        <f t="shared" ca="1" si="26"/>
        <v>-1</v>
      </c>
      <c r="O95" s="33">
        <f t="shared" ca="1" si="33"/>
        <v>9596.848326803447</v>
      </c>
      <c r="P95" s="32">
        <f ca="1">+$P$1*$B$3*O95</f>
        <v>47.984241634017238</v>
      </c>
      <c r="Q95" s="33">
        <f t="shared" ca="1" si="27"/>
        <v>9548.864085169429</v>
      </c>
      <c r="S95" s="31">
        <f t="shared" ca="1" si="34"/>
        <v>9188.7710096035371</v>
      </c>
      <c r="T95" s="32">
        <f ca="1">+$T$1*$B$3*S95</f>
        <v>91.887710096035377</v>
      </c>
      <c r="U95" s="33">
        <f t="shared" ca="1" si="28"/>
        <v>9096.8832995075009</v>
      </c>
      <c r="W95" s="31">
        <f t="shared" ca="1" si="35"/>
        <v>8365.8678227418459</v>
      </c>
      <c r="X95" s="32">
        <f ca="1">+X$1*$B$3*W95</f>
        <v>167.31735645483693</v>
      </c>
      <c r="Y95" s="33">
        <f t="shared" ca="1" si="29"/>
        <v>8198.5504662870098</v>
      </c>
      <c r="AA95" s="31">
        <f t="shared" ca="1" si="36"/>
        <v>7546.5794898624772</v>
      </c>
      <c r="AB95" s="32">
        <f ca="1">+AB$1*$B$3*AA95</f>
        <v>226.39738469587431</v>
      </c>
      <c r="AC95" s="33">
        <f t="shared" ca="1" si="30"/>
        <v>7320.1821051666029</v>
      </c>
      <c r="AE95" s="31">
        <f t="shared" ca="1" si="37"/>
        <v>6744.6885889160667</v>
      </c>
      <c r="AF95" s="32">
        <f ca="1">+AF$1*$B$3*AE95</f>
        <v>269.78754355664267</v>
      </c>
      <c r="AG95" s="33">
        <f t="shared" ca="1" si="31"/>
        <v>6474.9010453594237</v>
      </c>
      <c r="AI95" s="31">
        <f t="shared" ca="1" si="38"/>
        <v>3919.1248399360484</v>
      </c>
      <c r="AJ95" s="32">
        <f ca="1">+AJ$1*$B$3*AI95</f>
        <v>313.52998719488386</v>
      </c>
      <c r="AK95" s="33">
        <f t="shared" ca="1" si="32"/>
        <v>3605.5948527411647</v>
      </c>
    </row>
    <row r="96" spans="5:37" x14ac:dyDescent="0.3">
      <c r="E96" s="34">
        <f t="shared" ca="1" si="20"/>
        <v>9501.119764743582</v>
      </c>
      <c r="F96" s="34">
        <f t="shared" ca="1" si="21"/>
        <v>9005.9144665124259</v>
      </c>
      <c r="G96" s="34">
        <f t="shared" ca="1" si="22"/>
        <v>8034.5794569612699</v>
      </c>
      <c r="H96" s="35">
        <f t="shared" ca="1" si="23"/>
        <v>7100.5766420116051</v>
      </c>
      <c r="I96" s="34">
        <f t="shared" ca="1" si="24"/>
        <v>6215.9050035450464</v>
      </c>
      <c r="J96" s="34">
        <f t="shared" ca="1" si="25"/>
        <v>3317.1472645218714</v>
      </c>
      <c r="L96">
        <v>94</v>
      </c>
      <c r="M96">
        <f t="shared" ca="1" si="26"/>
        <v>-1</v>
      </c>
      <c r="O96" s="33">
        <f t="shared" ca="1" si="33"/>
        <v>9548.864085169429</v>
      </c>
      <c r="P96" s="32">
        <f ca="1">+$P$1*$B$3*O96</f>
        <v>47.74432042584715</v>
      </c>
      <c r="Q96" s="33">
        <f t="shared" ca="1" si="27"/>
        <v>9501.119764743582</v>
      </c>
      <c r="S96" s="31">
        <f t="shared" ca="1" si="34"/>
        <v>9096.8832995075009</v>
      </c>
      <c r="T96" s="32">
        <f ca="1">+$T$1*$B$3*S96</f>
        <v>90.968832995075005</v>
      </c>
      <c r="U96" s="33">
        <f t="shared" ca="1" si="28"/>
        <v>9005.9144665124259</v>
      </c>
      <c r="W96" s="31">
        <f t="shared" ca="1" si="35"/>
        <v>8198.5504662870098</v>
      </c>
      <c r="X96" s="32">
        <f ca="1">+X$1*$B$3*W96</f>
        <v>163.9710093257402</v>
      </c>
      <c r="Y96" s="33">
        <f t="shared" ca="1" si="29"/>
        <v>8034.5794569612699</v>
      </c>
      <c r="AA96" s="31">
        <f t="shared" ca="1" si="36"/>
        <v>7320.1821051666029</v>
      </c>
      <c r="AB96" s="32">
        <f ca="1">+AB$1*$B$3*AA96</f>
        <v>219.60546315499809</v>
      </c>
      <c r="AC96" s="33">
        <f t="shared" ca="1" si="30"/>
        <v>7100.5766420116051</v>
      </c>
      <c r="AE96" s="31">
        <f t="shared" ca="1" si="37"/>
        <v>6474.9010453594237</v>
      </c>
      <c r="AF96" s="32">
        <f ca="1">+AF$1*$B$3*AE96</f>
        <v>258.99604181437695</v>
      </c>
      <c r="AG96" s="33">
        <f t="shared" ca="1" si="31"/>
        <v>6215.9050035450464</v>
      </c>
      <c r="AI96" s="31">
        <f t="shared" ca="1" si="38"/>
        <v>3605.5948527411647</v>
      </c>
      <c r="AJ96" s="32">
        <f ca="1">+AJ$1*$B$3*AI96</f>
        <v>288.44758821929321</v>
      </c>
      <c r="AK96" s="33">
        <f t="shared" ca="1" si="32"/>
        <v>3317.1472645218714</v>
      </c>
    </row>
    <row r="97" spans="5:37" x14ac:dyDescent="0.3">
      <c r="E97" s="34">
        <f t="shared" ca="1" si="20"/>
        <v>9453.6141659198638</v>
      </c>
      <c r="F97" s="34">
        <f t="shared" ca="1" si="21"/>
        <v>8915.8553218473007</v>
      </c>
      <c r="G97" s="34">
        <f t="shared" ca="1" si="22"/>
        <v>7873.8878678220444</v>
      </c>
      <c r="H97" s="35">
        <f t="shared" ca="1" si="23"/>
        <v>6887.5593427512567</v>
      </c>
      <c r="I97" s="34">
        <f t="shared" ca="1" si="24"/>
        <v>5967.2688034032444</v>
      </c>
      <c r="J97" s="34">
        <f t="shared" ca="1" si="25"/>
        <v>3051.7754833601216</v>
      </c>
      <c r="L97">
        <v>95</v>
      </c>
      <c r="M97">
        <f t="shared" ca="1" si="26"/>
        <v>-1</v>
      </c>
      <c r="O97" s="33">
        <f t="shared" ca="1" si="33"/>
        <v>9501.119764743582</v>
      </c>
      <c r="P97" s="32">
        <f ca="1">+$P$1*$B$3*O97</f>
        <v>47.505598823717911</v>
      </c>
      <c r="Q97" s="33">
        <f t="shared" ca="1" si="27"/>
        <v>9453.6141659198638</v>
      </c>
      <c r="S97" s="31">
        <f t="shared" ca="1" si="34"/>
        <v>9005.9144665124259</v>
      </c>
      <c r="T97" s="32">
        <f ca="1">+$T$1*$B$3*S97</f>
        <v>90.059144665124265</v>
      </c>
      <c r="U97" s="33">
        <f t="shared" ca="1" si="28"/>
        <v>8915.8553218473007</v>
      </c>
      <c r="W97" s="31">
        <f t="shared" ca="1" si="35"/>
        <v>8034.5794569612699</v>
      </c>
      <c r="X97" s="32">
        <f ca="1">+X$1*$B$3*W97</f>
        <v>160.69158913922541</v>
      </c>
      <c r="Y97" s="33">
        <f t="shared" ca="1" si="29"/>
        <v>7873.8878678220444</v>
      </c>
      <c r="AA97" s="31">
        <f t="shared" ca="1" si="36"/>
        <v>7100.5766420116051</v>
      </c>
      <c r="AB97" s="32">
        <f ca="1">+AB$1*$B$3*AA97</f>
        <v>213.01729926034815</v>
      </c>
      <c r="AC97" s="33">
        <f t="shared" ca="1" si="30"/>
        <v>6887.5593427512567</v>
      </c>
      <c r="AE97" s="31">
        <f t="shared" ca="1" si="37"/>
        <v>6215.9050035450464</v>
      </c>
      <c r="AF97" s="32">
        <f ca="1">+AF$1*$B$3*AE97</f>
        <v>248.63620014180185</v>
      </c>
      <c r="AG97" s="33">
        <f t="shared" ca="1" si="31"/>
        <v>5967.2688034032444</v>
      </c>
      <c r="AI97" s="31">
        <f t="shared" ca="1" si="38"/>
        <v>3317.1472645218714</v>
      </c>
      <c r="AJ97" s="32">
        <f ca="1">+AJ$1*$B$3*AI97</f>
        <v>265.37178116174971</v>
      </c>
      <c r="AK97" s="33">
        <f t="shared" ca="1" si="32"/>
        <v>3051.7754833601216</v>
      </c>
    </row>
    <row r="98" spans="5:37" x14ac:dyDescent="0.3">
      <c r="E98" s="34">
        <f t="shared" ca="1" si="20"/>
        <v>9500.8822367494631</v>
      </c>
      <c r="F98" s="34">
        <f t="shared" ca="1" si="21"/>
        <v>9005.0138750657734</v>
      </c>
      <c r="G98" s="34">
        <f t="shared" ca="1" si="22"/>
        <v>8031.3656251784851</v>
      </c>
      <c r="H98" s="35">
        <f t="shared" ca="1" si="23"/>
        <v>7094.1861230337945</v>
      </c>
      <c r="I98" s="34">
        <f t="shared" ca="1" si="24"/>
        <v>6205.9595555393744</v>
      </c>
      <c r="J98" s="34">
        <f t="shared" ca="1" si="25"/>
        <v>3295.9175220289312</v>
      </c>
      <c r="L98">
        <v>96</v>
      </c>
      <c r="M98">
        <f t="shared" ca="1" si="26"/>
        <v>1</v>
      </c>
      <c r="O98" s="33">
        <f t="shared" ca="1" si="33"/>
        <v>9453.6141659198638</v>
      </c>
      <c r="P98" s="32">
        <f ca="1">+$P$1*$B$3*O98</f>
        <v>47.268070829599317</v>
      </c>
      <c r="Q98" s="33">
        <f t="shared" ca="1" si="27"/>
        <v>9500.8822367494631</v>
      </c>
      <c r="S98" s="31">
        <f t="shared" ca="1" si="34"/>
        <v>8915.8553218473007</v>
      </c>
      <c r="T98" s="32">
        <f ca="1">+$T$1*$B$3*S98</f>
        <v>89.158553218473003</v>
      </c>
      <c r="U98" s="33">
        <f t="shared" ca="1" si="28"/>
        <v>9005.0138750657734</v>
      </c>
      <c r="W98" s="31">
        <f t="shared" ca="1" si="35"/>
        <v>7873.8878678220444</v>
      </c>
      <c r="X98" s="32">
        <f ca="1">+X$1*$B$3*W98</f>
        <v>157.47775735644089</v>
      </c>
      <c r="Y98" s="33">
        <f t="shared" ca="1" si="29"/>
        <v>8031.3656251784851</v>
      </c>
      <c r="AA98" s="31">
        <f t="shared" ca="1" si="36"/>
        <v>6887.5593427512567</v>
      </c>
      <c r="AB98" s="32">
        <f ca="1">+AB$1*$B$3*AA98</f>
        <v>206.62678028253768</v>
      </c>
      <c r="AC98" s="33">
        <f t="shared" ca="1" si="30"/>
        <v>7094.1861230337945</v>
      </c>
      <c r="AE98" s="31">
        <f t="shared" ca="1" si="37"/>
        <v>5967.2688034032444</v>
      </c>
      <c r="AF98" s="32">
        <f ca="1">+AF$1*$B$3*AE98</f>
        <v>238.69075213612979</v>
      </c>
      <c r="AG98" s="33">
        <f t="shared" ca="1" si="31"/>
        <v>6205.9595555393744</v>
      </c>
      <c r="AI98" s="31">
        <f t="shared" ca="1" si="38"/>
        <v>3051.7754833601216</v>
      </c>
      <c r="AJ98" s="32">
        <f ca="1">+AJ$1*$B$3*AI98</f>
        <v>244.14203866880973</v>
      </c>
      <c r="AK98" s="33">
        <f t="shared" ca="1" si="32"/>
        <v>3295.9175220289312</v>
      </c>
    </row>
    <row r="99" spans="5:37" x14ac:dyDescent="0.3">
      <c r="E99" s="34">
        <f t="shared" ca="1" si="20"/>
        <v>9548.38664793321</v>
      </c>
      <c r="F99" s="34">
        <f t="shared" ca="1" si="21"/>
        <v>9095.0640138164308</v>
      </c>
      <c r="G99" s="34">
        <f t="shared" ca="1" si="22"/>
        <v>8191.9929376820546</v>
      </c>
      <c r="H99" s="35">
        <f t="shared" ca="1" si="23"/>
        <v>7307.0117067248084</v>
      </c>
      <c r="I99" s="34">
        <f t="shared" ca="1" si="24"/>
        <v>6454.1979377609496</v>
      </c>
      <c r="J99" s="34">
        <f t="shared" ca="1" si="25"/>
        <v>3559.5909237912456</v>
      </c>
      <c r="L99">
        <v>97</v>
      </c>
      <c r="M99">
        <f t="shared" ca="1" si="26"/>
        <v>1</v>
      </c>
      <c r="O99" s="33">
        <f t="shared" ca="1" si="33"/>
        <v>9500.8822367494631</v>
      </c>
      <c r="P99" s="32">
        <f ca="1">+$P$1*$B$3*O99</f>
        <v>47.504411183747315</v>
      </c>
      <c r="Q99" s="33">
        <f t="shared" ca="1" si="27"/>
        <v>9548.38664793321</v>
      </c>
      <c r="S99" s="31">
        <f t="shared" ca="1" si="34"/>
        <v>9005.0138750657734</v>
      </c>
      <c r="T99" s="32">
        <f ca="1">+$T$1*$B$3*S99</f>
        <v>90.050138750657737</v>
      </c>
      <c r="U99" s="33">
        <f t="shared" ca="1" si="28"/>
        <v>9095.0640138164308</v>
      </c>
      <c r="W99" s="31">
        <f t="shared" ca="1" si="35"/>
        <v>8031.3656251784851</v>
      </c>
      <c r="X99" s="32">
        <f ca="1">+X$1*$B$3*W99</f>
        <v>160.6273125035697</v>
      </c>
      <c r="Y99" s="33">
        <f t="shared" ca="1" si="29"/>
        <v>8191.9929376820546</v>
      </c>
      <c r="AA99" s="31">
        <f t="shared" ca="1" si="36"/>
        <v>7094.1861230337945</v>
      </c>
      <c r="AB99" s="32">
        <f ca="1">+AB$1*$B$3*AA99</f>
        <v>212.82558369101383</v>
      </c>
      <c r="AC99" s="33">
        <f t="shared" ca="1" si="30"/>
        <v>7307.0117067248084</v>
      </c>
      <c r="AE99" s="31">
        <f t="shared" ca="1" si="37"/>
        <v>6205.9595555393744</v>
      </c>
      <c r="AF99" s="32">
        <f ca="1">+AF$1*$B$3*AE99</f>
        <v>248.23838222157499</v>
      </c>
      <c r="AG99" s="33">
        <f t="shared" ca="1" si="31"/>
        <v>6454.1979377609496</v>
      </c>
      <c r="AI99" s="31">
        <f t="shared" ca="1" si="38"/>
        <v>3295.9175220289312</v>
      </c>
      <c r="AJ99" s="32">
        <f ca="1">+AJ$1*$B$3*AI99</f>
        <v>263.67340176231448</v>
      </c>
      <c r="AK99" s="33">
        <f t="shared" ca="1" si="32"/>
        <v>3559.5909237912456</v>
      </c>
    </row>
    <row r="100" spans="5:37" x14ac:dyDescent="0.3">
      <c r="E100" s="34">
        <f t="shared" ca="1" si="20"/>
        <v>9596.1285811728758</v>
      </c>
      <c r="F100" s="34">
        <f t="shared" ca="1" si="21"/>
        <v>9186.0146539545949</v>
      </c>
      <c r="G100" s="34">
        <f t="shared" ca="1" si="22"/>
        <v>8355.8327964356959</v>
      </c>
      <c r="H100" s="35">
        <f t="shared" ca="1" si="23"/>
        <v>7526.2220579265522</v>
      </c>
      <c r="I100" s="34">
        <f t="shared" ca="1" si="24"/>
        <v>6712.3658552713878</v>
      </c>
      <c r="J100" s="34">
        <f t="shared" ca="1" si="25"/>
        <v>3844.3581976945452</v>
      </c>
      <c r="L100">
        <v>98</v>
      </c>
      <c r="M100">
        <f t="shared" ca="1" si="26"/>
        <v>1</v>
      </c>
      <c r="O100" s="33">
        <f t="shared" ca="1" si="33"/>
        <v>9548.38664793321</v>
      </c>
      <c r="P100" s="32">
        <f ca="1">+$P$1*$B$3*O100</f>
        <v>47.741933239666054</v>
      </c>
      <c r="Q100" s="33">
        <f t="shared" ca="1" si="27"/>
        <v>9596.1285811728758</v>
      </c>
      <c r="S100" s="31">
        <f t="shared" ca="1" si="34"/>
        <v>9095.0640138164308</v>
      </c>
      <c r="T100" s="32">
        <f ca="1">+$T$1*$B$3*S100</f>
        <v>90.950640138164303</v>
      </c>
      <c r="U100" s="33">
        <f t="shared" ca="1" si="28"/>
        <v>9186.0146539545949</v>
      </c>
      <c r="W100" s="31">
        <f t="shared" ca="1" si="35"/>
        <v>8191.9929376820546</v>
      </c>
      <c r="X100" s="32">
        <f ca="1">+X$1*$B$3*W100</f>
        <v>163.8398587536411</v>
      </c>
      <c r="Y100" s="33">
        <f t="shared" ca="1" si="29"/>
        <v>8355.8327964356959</v>
      </c>
      <c r="AA100" s="31">
        <f t="shared" ca="1" si="36"/>
        <v>7307.0117067248084</v>
      </c>
      <c r="AB100" s="32">
        <f ca="1">+AB$1*$B$3*AA100</f>
        <v>219.21035120174423</v>
      </c>
      <c r="AC100" s="33">
        <f t="shared" ca="1" si="30"/>
        <v>7526.2220579265522</v>
      </c>
      <c r="AE100" s="31">
        <f t="shared" ca="1" si="37"/>
        <v>6454.1979377609496</v>
      </c>
      <c r="AF100" s="32">
        <f ca="1">+AF$1*$B$3*AE100</f>
        <v>258.16791751043797</v>
      </c>
      <c r="AG100" s="33">
        <f t="shared" ca="1" si="31"/>
        <v>6712.3658552713878</v>
      </c>
      <c r="AI100" s="31">
        <f t="shared" ca="1" si="38"/>
        <v>3559.5909237912456</v>
      </c>
      <c r="AJ100" s="32">
        <f ca="1">+AJ$1*$B$3*AI100</f>
        <v>284.76727390329967</v>
      </c>
      <c r="AK100" s="33">
        <f t="shared" ca="1" si="32"/>
        <v>3844.3581976945452</v>
      </c>
    </row>
    <row r="101" spans="5:37" x14ac:dyDescent="0.3">
      <c r="E101" s="34">
        <f t="shared" ca="1" si="20"/>
        <v>9548.1479382670113</v>
      </c>
      <c r="F101" s="34">
        <f t="shared" ca="1" si="21"/>
        <v>9094.154507415049</v>
      </c>
      <c r="G101" s="34">
        <f t="shared" ca="1" si="22"/>
        <v>8188.7161405069819</v>
      </c>
      <c r="H101" s="35">
        <f t="shared" ca="1" si="23"/>
        <v>7300.4353961887555</v>
      </c>
      <c r="I101" s="34">
        <f t="shared" ca="1" si="24"/>
        <v>6443.8712210605327</v>
      </c>
      <c r="J101" s="34">
        <f t="shared" ca="1" si="25"/>
        <v>3536.8095418789817</v>
      </c>
      <c r="L101">
        <v>99</v>
      </c>
      <c r="M101">
        <f t="shared" ca="1" si="26"/>
        <v>-1</v>
      </c>
      <c r="O101" s="33">
        <f t="shared" ca="1" si="33"/>
        <v>9596.1285811728758</v>
      </c>
      <c r="P101" s="32">
        <f ca="1">+$P$1*$B$3*O101</f>
        <v>47.980642905864379</v>
      </c>
      <c r="Q101" s="33">
        <f t="shared" ca="1" si="27"/>
        <v>9548.1479382670113</v>
      </c>
      <c r="S101" s="31">
        <f t="shared" ca="1" si="34"/>
        <v>9186.0146539545949</v>
      </c>
      <c r="T101" s="32">
        <f ca="1">+$T$1*$B$3*S101</f>
        <v>91.860146539545951</v>
      </c>
      <c r="U101" s="33">
        <f t="shared" ca="1" si="28"/>
        <v>9094.154507415049</v>
      </c>
      <c r="W101" s="31">
        <f t="shared" ca="1" si="35"/>
        <v>8355.8327964356959</v>
      </c>
      <c r="X101" s="32">
        <f ca="1">+X$1*$B$3*W101</f>
        <v>167.11665592871393</v>
      </c>
      <c r="Y101" s="33">
        <f t="shared" ca="1" si="29"/>
        <v>8188.7161405069819</v>
      </c>
      <c r="AA101" s="31">
        <f t="shared" ca="1" si="36"/>
        <v>7526.2220579265522</v>
      </c>
      <c r="AB101" s="32">
        <f ca="1">+AB$1*$B$3*AA101</f>
        <v>225.78666173779655</v>
      </c>
      <c r="AC101" s="33">
        <f t="shared" ca="1" si="30"/>
        <v>7300.4353961887555</v>
      </c>
      <c r="AE101" s="31">
        <f t="shared" ca="1" si="37"/>
        <v>6712.3658552713878</v>
      </c>
      <c r="AF101" s="32">
        <f ca="1">+AF$1*$B$3*AE101</f>
        <v>268.49463421085551</v>
      </c>
      <c r="AG101" s="33">
        <f t="shared" ca="1" si="31"/>
        <v>6443.8712210605327</v>
      </c>
      <c r="AI101" s="31">
        <f t="shared" ca="1" si="38"/>
        <v>3844.3581976945452</v>
      </c>
      <c r="AJ101" s="32">
        <f ca="1">+AJ$1*$B$3*AI101</f>
        <v>307.54865581556362</v>
      </c>
      <c r="AK101" s="33">
        <f t="shared" ca="1" si="32"/>
        <v>3536.8095418789817</v>
      </c>
    </row>
    <row r="102" spans="5:37" x14ac:dyDescent="0.3">
      <c r="E102" s="34">
        <f t="shared" ca="1" si="20"/>
        <v>9595.8886779583463</v>
      </c>
      <c r="F102" s="34">
        <f t="shared" ca="1" si="21"/>
        <v>9185.0960524891998</v>
      </c>
      <c r="G102" s="34">
        <f t="shared" ca="1" si="22"/>
        <v>8352.4904633171209</v>
      </c>
      <c r="H102" s="35">
        <f t="shared" ca="1" si="23"/>
        <v>7519.4484580744183</v>
      </c>
      <c r="I102" s="34">
        <f t="shared" ca="1" si="24"/>
        <v>6701.6260699029535</v>
      </c>
      <c r="J102" s="34">
        <f t="shared" ca="1" si="25"/>
        <v>3819.7543052293004</v>
      </c>
      <c r="L102">
        <v>100</v>
      </c>
      <c r="M102">
        <f t="shared" ca="1" si="26"/>
        <v>1</v>
      </c>
      <c r="O102" s="33">
        <f t="shared" ca="1" si="33"/>
        <v>9548.1479382670113</v>
      </c>
      <c r="P102" s="32">
        <f ca="1">+$P$1*$B$3*O102</f>
        <v>47.740739691335058</v>
      </c>
      <c r="Q102" s="33">
        <f t="shared" ca="1" si="27"/>
        <v>9595.8886779583463</v>
      </c>
      <c r="S102" s="31">
        <f t="shared" ca="1" si="34"/>
        <v>9094.154507415049</v>
      </c>
      <c r="T102" s="32">
        <f ca="1">+$T$1*$B$3*S102</f>
        <v>90.941545074150497</v>
      </c>
      <c r="U102" s="33">
        <f t="shared" ca="1" si="28"/>
        <v>9185.0960524891998</v>
      </c>
      <c r="W102" s="31">
        <f t="shared" ca="1" si="35"/>
        <v>8188.7161405069819</v>
      </c>
      <c r="X102" s="32">
        <f ca="1">+X$1*$B$3*W102</f>
        <v>163.77432281013964</v>
      </c>
      <c r="Y102" s="33">
        <f t="shared" ca="1" si="29"/>
        <v>8352.4904633171209</v>
      </c>
      <c r="AA102" s="31">
        <f t="shared" ca="1" si="36"/>
        <v>7300.4353961887555</v>
      </c>
      <c r="AB102" s="32">
        <f ca="1">+AB$1*$B$3*AA102</f>
        <v>219.01306188566267</v>
      </c>
      <c r="AC102" s="33">
        <f t="shared" ca="1" si="30"/>
        <v>7519.4484580744183</v>
      </c>
      <c r="AE102" s="31">
        <f t="shared" ca="1" si="37"/>
        <v>6443.8712210605327</v>
      </c>
      <c r="AF102" s="32">
        <f ca="1">+AF$1*$B$3*AE102</f>
        <v>257.75484884242132</v>
      </c>
      <c r="AG102" s="33">
        <f t="shared" ca="1" si="31"/>
        <v>6701.6260699029535</v>
      </c>
      <c r="AI102" s="31">
        <f t="shared" ca="1" si="38"/>
        <v>3536.8095418789817</v>
      </c>
      <c r="AJ102" s="32">
        <f ca="1">+AJ$1*$B$3*AI102</f>
        <v>282.94476335031857</v>
      </c>
      <c r="AK102" s="33">
        <f t="shared" ca="1" si="32"/>
        <v>3819.7543052293004</v>
      </c>
    </row>
    <row r="103" spans="5:37" x14ac:dyDescent="0.3">
      <c r="E103" s="34">
        <f t="shared" ca="1" si="20"/>
        <v>9643.8681213481377</v>
      </c>
      <c r="F103" s="34">
        <f t="shared" ca="1" si="21"/>
        <v>9276.9470130140926</v>
      </c>
      <c r="G103" s="34">
        <f t="shared" ca="1" si="22"/>
        <v>8519.5402725834629</v>
      </c>
      <c r="H103" s="35">
        <f t="shared" ca="1" si="23"/>
        <v>7745.0319118166508</v>
      </c>
      <c r="I103" s="34">
        <f t="shared" ca="1" si="24"/>
        <v>6969.6911126990717</v>
      </c>
      <c r="J103" s="34">
        <f t="shared" ca="1" si="25"/>
        <v>4125.3346496476443</v>
      </c>
      <c r="L103">
        <v>101</v>
      </c>
      <c r="M103">
        <f t="shared" ca="1" si="26"/>
        <v>1</v>
      </c>
      <c r="O103" s="33">
        <f t="shared" ca="1" si="33"/>
        <v>9595.8886779583463</v>
      </c>
      <c r="P103" s="32">
        <f ca="1">+$P$1*$B$3*O103</f>
        <v>47.979443389791733</v>
      </c>
      <c r="Q103" s="33">
        <f t="shared" ca="1" si="27"/>
        <v>9643.8681213481377</v>
      </c>
      <c r="S103" s="31">
        <f t="shared" ca="1" si="34"/>
        <v>9185.0960524891998</v>
      </c>
      <c r="T103" s="32">
        <f ca="1">+$T$1*$B$3*S103</f>
        <v>91.850960524892002</v>
      </c>
      <c r="U103" s="33">
        <f t="shared" ca="1" si="28"/>
        <v>9276.9470130140926</v>
      </c>
      <c r="W103" s="31">
        <f t="shared" ca="1" si="35"/>
        <v>8352.4904633171209</v>
      </c>
      <c r="X103" s="32">
        <f ca="1">+X$1*$B$3*W103</f>
        <v>167.04980926634241</v>
      </c>
      <c r="Y103" s="33">
        <f t="shared" ca="1" si="29"/>
        <v>8519.5402725834629</v>
      </c>
      <c r="AA103" s="31">
        <f t="shared" ca="1" si="36"/>
        <v>7519.4484580744183</v>
      </c>
      <c r="AB103" s="32">
        <f ca="1">+AB$1*$B$3*AA103</f>
        <v>225.58345374223254</v>
      </c>
      <c r="AC103" s="33">
        <f t="shared" ca="1" si="30"/>
        <v>7745.0319118166508</v>
      </c>
      <c r="AE103" s="31">
        <f t="shared" ca="1" si="37"/>
        <v>6701.6260699029535</v>
      </c>
      <c r="AF103" s="32">
        <f ca="1">+AF$1*$B$3*AE103</f>
        <v>268.06504279611812</v>
      </c>
      <c r="AG103" s="33">
        <f t="shared" ca="1" si="31"/>
        <v>6969.6911126990717</v>
      </c>
      <c r="AI103" s="31">
        <f t="shared" ca="1" si="38"/>
        <v>3819.7543052293004</v>
      </c>
      <c r="AJ103" s="32">
        <f ca="1">+AJ$1*$B$3*AI103</f>
        <v>305.58034441834405</v>
      </c>
      <c r="AK103" s="33">
        <f t="shared" ca="1" si="32"/>
        <v>4125.3346496476443</v>
      </c>
    </row>
    <row r="104" spans="5:37" x14ac:dyDescent="0.3">
      <c r="E104" s="34">
        <f t="shared" ca="1" si="20"/>
        <v>9595.6487807413978</v>
      </c>
      <c r="F104" s="34">
        <f t="shared" ca="1" si="21"/>
        <v>9184.1775428839519</v>
      </c>
      <c r="G104" s="34">
        <f t="shared" ca="1" si="22"/>
        <v>8349.1494671317942</v>
      </c>
      <c r="H104" s="35">
        <f t="shared" ca="1" si="23"/>
        <v>7512.680954462151</v>
      </c>
      <c r="I104" s="34">
        <f t="shared" ca="1" si="24"/>
        <v>6690.9034681911089</v>
      </c>
      <c r="J104" s="34">
        <f t="shared" ca="1" si="25"/>
        <v>3795.3078776758325</v>
      </c>
      <c r="L104">
        <v>102</v>
      </c>
      <c r="M104">
        <f t="shared" ca="1" si="26"/>
        <v>-1</v>
      </c>
      <c r="O104" s="33">
        <f t="shared" ca="1" si="33"/>
        <v>9643.8681213481377</v>
      </c>
      <c r="P104" s="32">
        <f ca="1">+$P$1*$B$3*O104</f>
        <v>48.219340606740687</v>
      </c>
      <c r="Q104" s="33">
        <f t="shared" ca="1" si="27"/>
        <v>9595.6487807413978</v>
      </c>
      <c r="S104" s="31">
        <f t="shared" ca="1" si="34"/>
        <v>9276.9470130140926</v>
      </c>
      <c r="T104" s="32">
        <f ca="1">+$T$1*$B$3*S104</f>
        <v>92.769470130140931</v>
      </c>
      <c r="U104" s="33">
        <f t="shared" ca="1" si="28"/>
        <v>9184.1775428839519</v>
      </c>
      <c r="W104" s="31">
        <f t="shared" ca="1" si="35"/>
        <v>8519.5402725834629</v>
      </c>
      <c r="X104" s="32">
        <f ca="1">+X$1*$B$3*W104</f>
        <v>170.39080545166925</v>
      </c>
      <c r="Y104" s="33">
        <f t="shared" ca="1" si="29"/>
        <v>8349.1494671317942</v>
      </c>
      <c r="AA104" s="31">
        <f t="shared" ca="1" si="36"/>
        <v>7745.0319118166508</v>
      </c>
      <c r="AB104" s="32">
        <f ca="1">+AB$1*$B$3*AA104</f>
        <v>232.35095735449951</v>
      </c>
      <c r="AC104" s="33">
        <f t="shared" ca="1" si="30"/>
        <v>7512.680954462151</v>
      </c>
      <c r="AE104" s="31">
        <f t="shared" ca="1" si="37"/>
        <v>6969.6911126990717</v>
      </c>
      <c r="AF104" s="32">
        <f ca="1">+AF$1*$B$3*AE104</f>
        <v>278.78764450796285</v>
      </c>
      <c r="AG104" s="33">
        <f t="shared" ca="1" si="31"/>
        <v>6690.9034681911089</v>
      </c>
      <c r="AI104" s="31">
        <f t="shared" ca="1" si="38"/>
        <v>4125.3346496476443</v>
      </c>
      <c r="AJ104" s="32">
        <f ca="1">+AJ$1*$B$3*AI104</f>
        <v>330.02677197181157</v>
      </c>
      <c r="AK104" s="33">
        <f t="shared" ca="1" si="32"/>
        <v>3795.3078776758325</v>
      </c>
    </row>
    <row r="105" spans="5:37" x14ac:dyDescent="0.3">
      <c r="E105" s="34">
        <f t="shared" ca="1" si="20"/>
        <v>9643.627024645104</v>
      </c>
      <c r="F105" s="34">
        <f t="shared" ca="1" si="21"/>
        <v>9276.0193183127922</v>
      </c>
      <c r="G105" s="34">
        <f t="shared" ca="1" si="22"/>
        <v>8516.13245647443</v>
      </c>
      <c r="H105" s="35">
        <f t="shared" ca="1" si="23"/>
        <v>7738.0613830960156</v>
      </c>
      <c r="I105" s="34">
        <f t="shared" ca="1" si="24"/>
        <v>6958.5396069187536</v>
      </c>
      <c r="J105" s="34">
        <f t="shared" ca="1" si="25"/>
        <v>4098.9325078898992</v>
      </c>
      <c r="L105">
        <v>103</v>
      </c>
      <c r="M105">
        <f t="shared" ca="1" si="26"/>
        <v>1</v>
      </c>
      <c r="O105" s="33">
        <f t="shared" ca="1" si="33"/>
        <v>9595.6487807413978</v>
      </c>
      <c r="P105" s="32">
        <f ca="1">+$P$1*$B$3*O105</f>
        <v>47.978243903706989</v>
      </c>
      <c r="Q105" s="33">
        <f t="shared" ca="1" si="27"/>
        <v>9643.627024645104</v>
      </c>
      <c r="S105" s="31">
        <f t="shared" ca="1" si="34"/>
        <v>9184.1775428839519</v>
      </c>
      <c r="T105" s="32">
        <f ca="1">+$T$1*$B$3*S105</f>
        <v>91.841775428839526</v>
      </c>
      <c r="U105" s="33">
        <f t="shared" ca="1" si="28"/>
        <v>9276.0193183127922</v>
      </c>
      <c r="W105" s="31">
        <f t="shared" ca="1" si="35"/>
        <v>8349.1494671317942</v>
      </c>
      <c r="X105" s="32">
        <f ca="1">+X$1*$B$3*W105</f>
        <v>166.98298934263588</v>
      </c>
      <c r="Y105" s="33">
        <f t="shared" ca="1" si="29"/>
        <v>8516.13245647443</v>
      </c>
      <c r="AA105" s="31">
        <f t="shared" ca="1" si="36"/>
        <v>7512.680954462151</v>
      </c>
      <c r="AB105" s="32">
        <f ca="1">+AB$1*$B$3*AA105</f>
        <v>225.38042863386451</v>
      </c>
      <c r="AC105" s="33">
        <f t="shared" ca="1" si="30"/>
        <v>7738.0613830960156</v>
      </c>
      <c r="AE105" s="31">
        <f t="shared" ca="1" si="37"/>
        <v>6690.9034681911089</v>
      </c>
      <c r="AF105" s="32">
        <f ca="1">+AF$1*$B$3*AE105</f>
        <v>267.63613872764438</v>
      </c>
      <c r="AG105" s="33">
        <f t="shared" ca="1" si="31"/>
        <v>6958.5396069187536</v>
      </c>
      <c r="AI105" s="31">
        <f t="shared" ca="1" si="38"/>
        <v>3795.3078776758325</v>
      </c>
      <c r="AJ105" s="32">
        <f ca="1">+AJ$1*$B$3*AI105</f>
        <v>303.6246302140666</v>
      </c>
      <c r="AK105" s="33">
        <f t="shared" ca="1" si="32"/>
        <v>4098.9325078898992</v>
      </c>
    </row>
    <row r="106" spans="5:37" x14ac:dyDescent="0.3">
      <c r="E106" s="34">
        <f t="shared" ca="1" si="20"/>
        <v>9691.8451597683288</v>
      </c>
      <c r="F106" s="34">
        <f t="shared" ca="1" si="21"/>
        <v>9368.7795114959208</v>
      </c>
      <c r="G106" s="34">
        <f t="shared" ca="1" si="22"/>
        <v>8686.4551056039181</v>
      </c>
      <c r="H106" s="35">
        <f t="shared" ca="1" si="23"/>
        <v>7970.2032245888959</v>
      </c>
      <c r="I106" s="34">
        <f t="shared" ca="1" si="24"/>
        <v>7236.8811911955036</v>
      </c>
      <c r="J106" s="34">
        <f t="shared" ca="1" si="25"/>
        <v>4426.8471085210913</v>
      </c>
      <c r="L106">
        <v>104</v>
      </c>
      <c r="M106">
        <f t="shared" ca="1" si="26"/>
        <v>1</v>
      </c>
      <c r="O106" s="33">
        <f t="shared" ca="1" si="33"/>
        <v>9643.627024645104</v>
      </c>
      <c r="P106" s="32">
        <f ca="1">+$P$1*$B$3*O106</f>
        <v>48.218135123225522</v>
      </c>
      <c r="Q106" s="33">
        <f t="shared" ca="1" si="27"/>
        <v>9691.8451597683288</v>
      </c>
      <c r="S106" s="31">
        <f t="shared" ca="1" si="34"/>
        <v>9276.0193183127922</v>
      </c>
      <c r="T106" s="32">
        <f ca="1">+$T$1*$B$3*S106</f>
        <v>92.760193183127924</v>
      </c>
      <c r="U106" s="33">
        <f t="shared" ca="1" si="28"/>
        <v>9368.7795114959208</v>
      </c>
      <c r="W106" s="31">
        <f t="shared" ca="1" si="35"/>
        <v>8516.13245647443</v>
      </c>
      <c r="X106" s="32">
        <f ca="1">+X$1*$B$3*W106</f>
        <v>170.32264912948861</v>
      </c>
      <c r="Y106" s="33">
        <f t="shared" ca="1" si="29"/>
        <v>8686.4551056039181</v>
      </c>
      <c r="AA106" s="31">
        <f t="shared" ca="1" si="36"/>
        <v>7738.0613830960156</v>
      </c>
      <c r="AB106" s="32">
        <f ca="1">+AB$1*$B$3*AA106</f>
        <v>232.14184149288045</v>
      </c>
      <c r="AC106" s="33">
        <f t="shared" ca="1" si="30"/>
        <v>7970.2032245888959</v>
      </c>
      <c r="AE106" s="31">
        <f t="shared" ca="1" si="37"/>
        <v>6958.5396069187536</v>
      </c>
      <c r="AF106" s="32">
        <f ca="1">+AF$1*$B$3*AE106</f>
        <v>278.34158427675015</v>
      </c>
      <c r="AG106" s="33">
        <f t="shared" ca="1" si="31"/>
        <v>7236.8811911955036</v>
      </c>
      <c r="AI106" s="31">
        <f t="shared" ca="1" si="38"/>
        <v>4098.9325078898992</v>
      </c>
      <c r="AJ106" s="32">
        <f ca="1">+AJ$1*$B$3*AI106</f>
        <v>327.91460063119195</v>
      </c>
      <c r="AK106" s="33">
        <f t="shared" ca="1" si="32"/>
        <v>4426.8471085210913</v>
      </c>
    </row>
    <row r="107" spans="5:37" x14ac:dyDescent="0.3">
      <c r="E107" s="34">
        <f t="shared" ca="1" si="20"/>
        <v>9740.3043855671713</v>
      </c>
      <c r="F107" s="34">
        <f t="shared" ca="1" si="21"/>
        <v>9462.4673066108808</v>
      </c>
      <c r="G107" s="34">
        <f t="shared" ca="1" si="22"/>
        <v>8860.1842077159963</v>
      </c>
      <c r="H107" s="35">
        <f t="shared" ca="1" si="23"/>
        <v>8209.309321326562</v>
      </c>
      <c r="I107" s="34">
        <f t="shared" ca="1" si="24"/>
        <v>7526.3564388433233</v>
      </c>
      <c r="J107" s="34">
        <f t="shared" ca="1" si="25"/>
        <v>4780.9948772027783</v>
      </c>
      <c r="L107">
        <v>105</v>
      </c>
      <c r="M107">
        <f t="shared" ca="1" si="26"/>
        <v>1</v>
      </c>
      <c r="O107" s="33">
        <f t="shared" ca="1" si="33"/>
        <v>9691.8451597683288</v>
      </c>
      <c r="P107" s="32">
        <f ca="1">+$P$1*$B$3*O107</f>
        <v>48.459225798841643</v>
      </c>
      <c r="Q107" s="33">
        <f t="shared" ca="1" si="27"/>
        <v>9740.3043855671713</v>
      </c>
      <c r="S107" s="31">
        <f t="shared" ca="1" si="34"/>
        <v>9368.7795114959208</v>
      </c>
      <c r="T107" s="32">
        <f ca="1">+$T$1*$B$3*S107</f>
        <v>93.687795114959215</v>
      </c>
      <c r="U107" s="33">
        <f t="shared" ca="1" si="28"/>
        <v>9462.4673066108808</v>
      </c>
      <c r="W107" s="31">
        <f t="shared" ca="1" si="35"/>
        <v>8686.4551056039181</v>
      </c>
      <c r="X107" s="32">
        <f ca="1">+X$1*$B$3*W107</f>
        <v>173.72910211207838</v>
      </c>
      <c r="Y107" s="33">
        <f t="shared" ca="1" si="29"/>
        <v>8860.1842077159963</v>
      </c>
      <c r="AA107" s="31">
        <f t="shared" ca="1" si="36"/>
        <v>7970.2032245888959</v>
      </c>
      <c r="AB107" s="32">
        <f ca="1">+AB$1*$B$3*AA107</f>
        <v>239.10609673766686</v>
      </c>
      <c r="AC107" s="33">
        <f t="shared" ca="1" si="30"/>
        <v>8209.309321326562</v>
      </c>
      <c r="AE107" s="31">
        <f t="shared" ca="1" si="37"/>
        <v>7236.8811911955036</v>
      </c>
      <c r="AF107" s="32">
        <f ca="1">+AF$1*$B$3*AE107</f>
        <v>289.47524764782014</v>
      </c>
      <c r="AG107" s="33">
        <f t="shared" ca="1" si="31"/>
        <v>7526.3564388433233</v>
      </c>
      <c r="AI107" s="31">
        <f t="shared" ca="1" si="38"/>
        <v>4426.8471085210913</v>
      </c>
      <c r="AJ107" s="32">
        <f ca="1">+AJ$1*$B$3*AI107</f>
        <v>354.1477686816873</v>
      </c>
      <c r="AK107" s="33">
        <f t="shared" ca="1" si="32"/>
        <v>4780.9948772027783</v>
      </c>
    </row>
    <row r="108" spans="5:37" x14ac:dyDescent="0.3">
      <c r="E108" s="34">
        <f t="shared" ca="1" si="20"/>
        <v>9691.6028636393348</v>
      </c>
      <c r="F108" s="34">
        <f t="shared" ca="1" si="21"/>
        <v>9367.8426335447712</v>
      </c>
      <c r="G108" s="34">
        <f t="shared" ca="1" si="22"/>
        <v>8682.9805235616768</v>
      </c>
      <c r="H108" s="35">
        <f t="shared" ca="1" si="23"/>
        <v>7963.0300416867649</v>
      </c>
      <c r="I108" s="34">
        <f t="shared" ca="1" si="24"/>
        <v>7225.3021812895904</v>
      </c>
      <c r="J108" s="34">
        <f t="shared" ca="1" si="25"/>
        <v>4398.5152870265556</v>
      </c>
      <c r="L108">
        <v>106</v>
      </c>
      <c r="M108">
        <f t="shared" ca="1" si="26"/>
        <v>-1</v>
      </c>
      <c r="O108" s="33">
        <f t="shared" ca="1" si="33"/>
        <v>9740.3043855671713</v>
      </c>
      <c r="P108" s="32">
        <f ca="1">+$P$1*$B$3*O108</f>
        <v>48.701521927835856</v>
      </c>
      <c r="Q108" s="33">
        <f t="shared" ca="1" si="27"/>
        <v>9691.6028636393348</v>
      </c>
      <c r="S108" s="31">
        <f t="shared" ca="1" si="34"/>
        <v>9462.4673066108808</v>
      </c>
      <c r="T108" s="32">
        <f ca="1">+$T$1*$B$3*S108</f>
        <v>94.624673066108812</v>
      </c>
      <c r="U108" s="33">
        <f t="shared" ca="1" si="28"/>
        <v>9367.8426335447712</v>
      </c>
      <c r="W108" s="31">
        <f t="shared" ca="1" si="35"/>
        <v>8860.1842077159963</v>
      </c>
      <c r="X108" s="32">
        <f ca="1">+X$1*$B$3*W108</f>
        <v>177.20368415431992</v>
      </c>
      <c r="Y108" s="33">
        <f t="shared" ca="1" si="29"/>
        <v>8682.9805235616768</v>
      </c>
      <c r="AA108" s="31">
        <f t="shared" ca="1" si="36"/>
        <v>8209.309321326562</v>
      </c>
      <c r="AB108" s="32">
        <f ca="1">+AB$1*$B$3*AA108</f>
        <v>246.27927963979684</v>
      </c>
      <c r="AC108" s="33">
        <f t="shared" ca="1" si="30"/>
        <v>7963.0300416867649</v>
      </c>
      <c r="AE108" s="31">
        <f t="shared" ca="1" si="37"/>
        <v>7526.3564388433233</v>
      </c>
      <c r="AF108" s="32">
        <f ca="1">+AF$1*$B$3*AE108</f>
        <v>301.05425755373295</v>
      </c>
      <c r="AG108" s="33">
        <f t="shared" ca="1" si="31"/>
        <v>7225.3021812895904</v>
      </c>
      <c r="AI108" s="31">
        <f t="shared" ca="1" si="38"/>
        <v>4780.9948772027783</v>
      </c>
      <c r="AJ108" s="32">
        <f ca="1">+AJ$1*$B$3*AI108</f>
        <v>382.47959017622225</v>
      </c>
      <c r="AK108" s="33">
        <f t="shared" ca="1" si="32"/>
        <v>4398.5152870265556</v>
      </c>
    </row>
    <row r="109" spans="5:37" x14ac:dyDescent="0.3">
      <c r="E109" s="34">
        <f t="shared" ca="1" si="20"/>
        <v>9643.1448493211374</v>
      </c>
      <c r="F109" s="34">
        <f t="shared" ca="1" si="21"/>
        <v>9274.1642072093236</v>
      </c>
      <c r="G109" s="34">
        <f t="shared" ca="1" si="22"/>
        <v>8509.3209130904434</v>
      </c>
      <c r="H109" s="35">
        <f t="shared" ca="1" si="23"/>
        <v>7724.1391404361621</v>
      </c>
      <c r="I109" s="34">
        <f t="shared" ca="1" si="24"/>
        <v>6936.2900940380068</v>
      </c>
      <c r="J109" s="34">
        <f t="shared" ca="1" si="25"/>
        <v>4046.6340640644312</v>
      </c>
      <c r="L109">
        <v>107</v>
      </c>
      <c r="M109">
        <f t="shared" ca="1" si="26"/>
        <v>-1</v>
      </c>
      <c r="O109" s="33">
        <f t="shared" ca="1" si="33"/>
        <v>9691.6028636393348</v>
      </c>
      <c r="P109" s="32">
        <f ca="1">+$P$1*$B$3*O109</f>
        <v>48.458014318196675</v>
      </c>
      <c r="Q109" s="33">
        <f t="shared" ca="1" si="27"/>
        <v>9643.1448493211374</v>
      </c>
      <c r="S109" s="31">
        <f t="shared" ca="1" si="34"/>
        <v>9367.8426335447712</v>
      </c>
      <c r="T109" s="32">
        <f ca="1">+$T$1*$B$3*S109</f>
        <v>93.67842633544771</v>
      </c>
      <c r="U109" s="33">
        <f t="shared" ca="1" si="28"/>
        <v>9274.1642072093236</v>
      </c>
      <c r="W109" s="31">
        <f t="shared" ca="1" si="35"/>
        <v>8682.9805235616768</v>
      </c>
      <c r="X109" s="32">
        <f ca="1">+X$1*$B$3*W109</f>
        <v>173.65961047123355</v>
      </c>
      <c r="Y109" s="33">
        <f t="shared" ca="1" si="29"/>
        <v>8509.3209130904434</v>
      </c>
      <c r="AA109" s="31">
        <f t="shared" ca="1" si="36"/>
        <v>7963.0300416867649</v>
      </c>
      <c r="AB109" s="32">
        <f ca="1">+AB$1*$B$3*AA109</f>
        <v>238.89090125060295</v>
      </c>
      <c r="AC109" s="33">
        <f t="shared" ca="1" si="30"/>
        <v>7724.1391404361621</v>
      </c>
      <c r="AE109" s="31">
        <f t="shared" ca="1" si="37"/>
        <v>7225.3021812895904</v>
      </c>
      <c r="AF109" s="32">
        <f ca="1">+AF$1*$B$3*AE109</f>
        <v>289.01208725158364</v>
      </c>
      <c r="AG109" s="33">
        <f t="shared" ca="1" si="31"/>
        <v>6936.2900940380068</v>
      </c>
      <c r="AI109" s="31">
        <f t="shared" ca="1" si="38"/>
        <v>4398.5152870265556</v>
      </c>
      <c r="AJ109" s="32">
        <f ca="1">+AJ$1*$B$3*AI109</f>
        <v>351.88122296212447</v>
      </c>
      <c r="AK109" s="33">
        <f t="shared" ca="1" si="32"/>
        <v>4046.6340640644312</v>
      </c>
    </row>
    <row r="110" spans="5:37" x14ac:dyDescent="0.3">
      <c r="E110" s="34">
        <f t="shared" ca="1" si="20"/>
        <v>9594.9291250745318</v>
      </c>
      <c r="F110" s="34">
        <f t="shared" ca="1" si="21"/>
        <v>9181.4225651372308</v>
      </c>
      <c r="G110" s="34">
        <f t="shared" ca="1" si="22"/>
        <v>8339.1344948286351</v>
      </c>
      <c r="H110" s="35">
        <f t="shared" ca="1" si="23"/>
        <v>7492.4149662230775</v>
      </c>
      <c r="I110" s="34">
        <f t="shared" ca="1" si="24"/>
        <v>6658.8384902764865</v>
      </c>
      <c r="J110" s="34">
        <f t="shared" ca="1" si="25"/>
        <v>3722.9033389392766</v>
      </c>
      <c r="L110">
        <v>108</v>
      </c>
      <c r="M110">
        <f t="shared" ca="1" si="26"/>
        <v>-1</v>
      </c>
      <c r="O110" s="33">
        <f t="shared" ca="1" si="33"/>
        <v>9643.1448493211374</v>
      </c>
      <c r="P110" s="32">
        <f ca="1">+$P$1*$B$3*O110</f>
        <v>48.215724246605689</v>
      </c>
      <c r="Q110" s="33">
        <f t="shared" ca="1" si="27"/>
        <v>9594.9291250745318</v>
      </c>
      <c r="S110" s="31">
        <f t="shared" ca="1" si="34"/>
        <v>9274.1642072093236</v>
      </c>
      <c r="T110" s="32">
        <f ca="1">+$T$1*$B$3*S110</f>
        <v>92.741642072093242</v>
      </c>
      <c r="U110" s="33">
        <f t="shared" ca="1" si="28"/>
        <v>9181.4225651372308</v>
      </c>
      <c r="W110" s="31">
        <f t="shared" ca="1" si="35"/>
        <v>8509.3209130904434</v>
      </c>
      <c r="X110" s="32">
        <f ca="1">+X$1*$B$3*W110</f>
        <v>170.18641826180888</v>
      </c>
      <c r="Y110" s="33">
        <f t="shared" ca="1" si="29"/>
        <v>8339.1344948286351</v>
      </c>
      <c r="AA110" s="31">
        <f t="shared" ca="1" si="36"/>
        <v>7724.1391404361621</v>
      </c>
      <c r="AB110" s="32">
        <f ca="1">+AB$1*$B$3*AA110</f>
        <v>231.72417421308486</v>
      </c>
      <c r="AC110" s="33">
        <f t="shared" ca="1" si="30"/>
        <v>7492.4149662230775</v>
      </c>
      <c r="AE110" s="31">
        <f t="shared" ca="1" si="37"/>
        <v>6936.2900940380068</v>
      </c>
      <c r="AF110" s="32">
        <f ca="1">+AF$1*$B$3*AE110</f>
        <v>277.45160376152029</v>
      </c>
      <c r="AG110" s="33">
        <f t="shared" ca="1" si="31"/>
        <v>6658.8384902764865</v>
      </c>
      <c r="AI110" s="31">
        <f t="shared" ca="1" si="38"/>
        <v>4046.6340640644312</v>
      </c>
      <c r="AJ110" s="32">
        <f ca="1">+AJ$1*$B$3*AI110</f>
        <v>323.73072512515449</v>
      </c>
      <c r="AK110" s="33">
        <f t="shared" ca="1" si="32"/>
        <v>3722.9033389392766</v>
      </c>
    </row>
    <row r="111" spans="5:37" x14ac:dyDescent="0.3">
      <c r="E111" s="34">
        <f t="shared" ca="1" si="20"/>
        <v>9642.9037706999043</v>
      </c>
      <c r="F111" s="34">
        <f t="shared" ca="1" si="21"/>
        <v>9273.2367907886037</v>
      </c>
      <c r="G111" s="34">
        <f t="shared" ca="1" si="22"/>
        <v>8505.9171847252073</v>
      </c>
      <c r="H111" s="35">
        <f t="shared" ca="1" si="23"/>
        <v>7717.1874152097698</v>
      </c>
      <c r="I111" s="34">
        <f t="shared" ca="1" si="24"/>
        <v>6925.1920298875457</v>
      </c>
      <c r="J111" s="34">
        <f t="shared" ca="1" si="25"/>
        <v>4020.7356060544189</v>
      </c>
      <c r="L111">
        <v>109</v>
      </c>
      <c r="M111">
        <f t="shared" ca="1" si="26"/>
        <v>1</v>
      </c>
      <c r="O111" s="33">
        <f t="shared" ca="1" si="33"/>
        <v>9594.9291250745318</v>
      </c>
      <c r="P111" s="32">
        <f ca="1">+$P$1*$B$3*O111</f>
        <v>47.974645625372659</v>
      </c>
      <c r="Q111" s="33">
        <f t="shared" ca="1" si="27"/>
        <v>9642.9037706999043</v>
      </c>
      <c r="S111" s="31">
        <f t="shared" ca="1" si="34"/>
        <v>9181.4225651372308</v>
      </c>
      <c r="T111" s="32">
        <f ca="1">+$T$1*$B$3*S111</f>
        <v>91.814225651372311</v>
      </c>
      <c r="U111" s="33">
        <f t="shared" ca="1" si="28"/>
        <v>9273.2367907886037</v>
      </c>
      <c r="W111" s="31">
        <f t="shared" ca="1" si="35"/>
        <v>8339.1344948286351</v>
      </c>
      <c r="X111" s="32">
        <f ca="1">+X$1*$B$3*W111</f>
        <v>166.78268989657269</v>
      </c>
      <c r="Y111" s="33">
        <f t="shared" ca="1" si="29"/>
        <v>8505.9171847252073</v>
      </c>
      <c r="AA111" s="31">
        <f t="shared" ca="1" si="36"/>
        <v>7492.4149662230775</v>
      </c>
      <c r="AB111" s="32">
        <f ca="1">+AB$1*$B$3*AA111</f>
        <v>224.77244898669232</v>
      </c>
      <c r="AC111" s="33">
        <f t="shared" ca="1" si="30"/>
        <v>7717.1874152097698</v>
      </c>
      <c r="AE111" s="31">
        <f t="shared" ca="1" si="37"/>
        <v>6658.8384902764865</v>
      </c>
      <c r="AF111" s="32">
        <f ca="1">+AF$1*$B$3*AE111</f>
        <v>266.35353961105949</v>
      </c>
      <c r="AG111" s="33">
        <f t="shared" ca="1" si="31"/>
        <v>6925.1920298875457</v>
      </c>
      <c r="AI111" s="31">
        <f t="shared" ca="1" si="38"/>
        <v>3722.9033389392766</v>
      </c>
      <c r="AJ111" s="32">
        <f ca="1">+AJ$1*$B$3*AI111</f>
        <v>297.83226711514214</v>
      </c>
      <c r="AK111" s="33">
        <f t="shared" ca="1" si="32"/>
        <v>4020.7356060544189</v>
      </c>
    </row>
    <row r="112" spans="5:37" x14ac:dyDescent="0.3">
      <c r="E112" s="34">
        <f t="shared" ca="1" si="20"/>
        <v>9691.1182895534039</v>
      </c>
      <c r="F112" s="34">
        <f t="shared" ca="1" si="21"/>
        <v>9365.9691586964891</v>
      </c>
      <c r="G112" s="34">
        <f t="shared" ca="1" si="22"/>
        <v>8676.0355284197121</v>
      </c>
      <c r="H112" s="35">
        <f t="shared" ca="1" si="23"/>
        <v>7948.7030376660632</v>
      </c>
      <c r="I112" s="34">
        <f t="shared" ca="1" si="24"/>
        <v>7202.1997110830471</v>
      </c>
      <c r="J112" s="34">
        <f t="shared" ca="1" si="25"/>
        <v>4342.3944545387722</v>
      </c>
      <c r="L112">
        <v>110</v>
      </c>
      <c r="M112">
        <f t="shared" ca="1" si="26"/>
        <v>1</v>
      </c>
      <c r="O112" s="33">
        <f t="shared" ca="1" si="33"/>
        <v>9642.9037706999043</v>
      </c>
      <c r="P112" s="32">
        <f ca="1">+$P$1*$B$3*O112</f>
        <v>48.21451885349952</v>
      </c>
      <c r="Q112" s="33">
        <f t="shared" ca="1" si="27"/>
        <v>9691.1182895534039</v>
      </c>
      <c r="S112" s="31">
        <f t="shared" ca="1" si="34"/>
        <v>9273.2367907886037</v>
      </c>
      <c r="T112" s="32">
        <f ca="1">+$T$1*$B$3*S112</f>
        <v>92.732367907886044</v>
      </c>
      <c r="U112" s="33">
        <f t="shared" ca="1" si="28"/>
        <v>9365.9691586964891</v>
      </c>
      <c r="W112" s="31">
        <f t="shared" ca="1" si="35"/>
        <v>8505.9171847252073</v>
      </c>
      <c r="X112" s="32">
        <f ca="1">+X$1*$B$3*W112</f>
        <v>170.11834369450415</v>
      </c>
      <c r="Y112" s="33">
        <f t="shared" ca="1" si="29"/>
        <v>8676.0355284197121</v>
      </c>
      <c r="AA112" s="31">
        <f t="shared" ca="1" si="36"/>
        <v>7717.1874152097698</v>
      </c>
      <c r="AB112" s="32">
        <f ca="1">+AB$1*$B$3*AA112</f>
        <v>231.51562245629307</v>
      </c>
      <c r="AC112" s="33">
        <f t="shared" ca="1" si="30"/>
        <v>7948.7030376660632</v>
      </c>
      <c r="AE112" s="31">
        <f t="shared" ca="1" si="37"/>
        <v>6925.1920298875457</v>
      </c>
      <c r="AF112" s="32">
        <f ca="1">+AF$1*$B$3*AE112</f>
        <v>277.00768119550185</v>
      </c>
      <c r="AG112" s="33">
        <f t="shared" ca="1" si="31"/>
        <v>7202.1997110830471</v>
      </c>
      <c r="AI112" s="31">
        <f t="shared" ca="1" si="38"/>
        <v>4020.7356060544189</v>
      </c>
      <c r="AJ112" s="32">
        <f ca="1">+AJ$1*$B$3*AI112</f>
        <v>321.65884848435354</v>
      </c>
      <c r="AK112" s="33">
        <f t="shared" ca="1" si="32"/>
        <v>4342.3944545387722</v>
      </c>
    </row>
    <row r="113" spans="5:37" x14ac:dyDescent="0.3">
      <c r="E113" s="34">
        <f t="shared" ca="1" si="20"/>
        <v>9642.6626981056361</v>
      </c>
      <c r="F113" s="34">
        <f t="shared" ca="1" si="21"/>
        <v>9272.3094671095241</v>
      </c>
      <c r="G113" s="34">
        <f t="shared" ca="1" si="22"/>
        <v>8502.5148178513173</v>
      </c>
      <c r="H113" s="35">
        <f t="shared" ca="1" si="23"/>
        <v>7710.2419465360817</v>
      </c>
      <c r="I113" s="34">
        <f t="shared" ca="1" si="24"/>
        <v>6914.1117226397255</v>
      </c>
      <c r="J113" s="34">
        <f t="shared" ca="1" si="25"/>
        <v>3995.0028981756705</v>
      </c>
      <c r="L113">
        <v>111</v>
      </c>
      <c r="M113">
        <f t="shared" ca="1" si="26"/>
        <v>-1</v>
      </c>
      <c r="O113" s="33">
        <f t="shared" ca="1" si="33"/>
        <v>9691.1182895534039</v>
      </c>
      <c r="P113" s="32">
        <f ca="1">+$P$1*$B$3*O113</f>
        <v>48.45559144776702</v>
      </c>
      <c r="Q113" s="33">
        <f t="shared" ca="1" si="27"/>
        <v>9642.6626981056361</v>
      </c>
      <c r="S113" s="31">
        <f t="shared" ca="1" si="34"/>
        <v>9365.9691586964891</v>
      </c>
      <c r="T113" s="32">
        <f ca="1">+$T$1*$B$3*S113</f>
        <v>93.659691586964897</v>
      </c>
      <c r="U113" s="33">
        <f t="shared" ca="1" si="28"/>
        <v>9272.3094671095241</v>
      </c>
      <c r="W113" s="31">
        <f t="shared" ca="1" si="35"/>
        <v>8676.0355284197121</v>
      </c>
      <c r="X113" s="32">
        <f ca="1">+X$1*$B$3*W113</f>
        <v>173.52071056839424</v>
      </c>
      <c r="Y113" s="33">
        <f t="shared" ca="1" si="29"/>
        <v>8502.5148178513173</v>
      </c>
      <c r="AA113" s="31">
        <f t="shared" ca="1" si="36"/>
        <v>7948.7030376660632</v>
      </c>
      <c r="AB113" s="32">
        <f ca="1">+AB$1*$B$3*AA113</f>
        <v>238.4610911299819</v>
      </c>
      <c r="AC113" s="33">
        <f t="shared" ca="1" si="30"/>
        <v>7710.2419465360817</v>
      </c>
      <c r="AE113" s="31">
        <f t="shared" ca="1" si="37"/>
        <v>7202.1997110830471</v>
      </c>
      <c r="AF113" s="32">
        <f ca="1">+AF$1*$B$3*AE113</f>
        <v>288.08798844332188</v>
      </c>
      <c r="AG113" s="33">
        <f t="shared" ca="1" si="31"/>
        <v>6914.1117226397255</v>
      </c>
      <c r="AI113" s="31">
        <f t="shared" ca="1" si="38"/>
        <v>4342.3944545387722</v>
      </c>
      <c r="AJ113" s="32">
        <f ca="1">+AJ$1*$B$3*AI113</f>
        <v>347.39155636310176</v>
      </c>
      <c r="AK113" s="33">
        <f t="shared" ca="1" si="32"/>
        <v>3995.0028981756705</v>
      </c>
    </row>
    <row r="114" spans="5:37" x14ac:dyDescent="0.3">
      <c r="E114" s="34">
        <f t="shared" ca="1" si="20"/>
        <v>9594.4493846151072</v>
      </c>
      <c r="F114" s="34">
        <f t="shared" ca="1" si="21"/>
        <v>9179.586372438429</v>
      </c>
      <c r="G114" s="34">
        <f t="shared" ca="1" si="22"/>
        <v>8332.4645214942902</v>
      </c>
      <c r="H114" s="35">
        <f t="shared" ca="1" si="23"/>
        <v>7478.9346881399997</v>
      </c>
      <c r="I114" s="34">
        <f t="shared" ca="1" si="24"/>
        <v>6637.5472537341366</v>
      </c>
      <c r="J114" s="34">
        <f t="shared" ca="1" si="25"/>
        <v>3675.4026663216168</v>
      </c>
      <c r="L114">
        <v>112</v>
      </c>
      <c r="M114">
        <f t="shared" ca="1" si="26"/>
        <v>-1</v>
      </c>
      <c r="O114" s="33">
        <f t="shared" ca="1" si="33"/>
        <v>9642.6626981056361</v>
      </c>
      <c r="P114" s="32">
        <f ca="1">+$P$1*$B$3*O114</f>
        <v>48.213313490528179</v>
      </c>
      <c r="Q114" s="33">
        <f t="shared" ca="1" si="27"/>
        <v>9594.4493846151072</v>
      </c>
      <c r="S114" s="31">
        <f t="shared" ca="1" si="34"/>
        <v>9272.3094671095241</v>
      </c>
      <c r="T114" s="32">
        <f ca="1">+$T$1*$B$3*S114</f>
        <v>92.72309467109524</v>
      </c>
      <c r="U114" s="33">
        <f t="shared" ca="1" si="28"/>
        <v>9179.586372438429</v>
      </c>
      <c r="W114" s="31">
        <f t="shared" ca="1" si="35"/>
        <v>8502.5148178513173</v>
      </c>
      <c r="X114" s="32">
        <f ca="1">+X$1*$B$3*W114</f>
        <v>170.05029635702635</v>
      </c>
      <c r="Y114" s="33">
        <f t="shared" ca="1" si="29"/>
        <v>8332.4645214942902</v>
      </c>
      <c r="AA114" s="31">
        <f t="shared" ca="1" si="36"/>
        <v>7710.2419465360817</v>
      </c>
      <c r="AB114" s="32">
        <f ca="1">+AB$1*$B$3*AA114</f>
        <v>231.30725839608243</v>
      </c>
      <c r="AC114" s="33">
        <f t="shared" ca="1" si="30"/>
        <v>7478.9346881399997</v>
      </c>
      <c r="AE114" s="31">
        <f t="shared" ca="1" si="37"/>
        <v>6914.1117226397255</v>
      </c>
      <c r="AF114" s="32">
        <f ca="1">+AF$1*$B$3*AE114</f>
        <v>276.56446890558902</v>
      </c>
      <c r="AG114" s="33">
        <f t="shared" ca="1" si="31"/>
        <v>6637.5472537341366</v>
      </c>
      <c r="AI114" s="31">
        <f t="shared" ca="1" si="38"/>
        <v>3995.0028981756705</v>
      </c>
      <c r="AJ114" s="32">
        <f ca="1">+AJ$1*$B$3*AI114</f>
        <v>319.60023185405362</v>
      </c>
      <c r="AK114" s="33">
        <f t="shared" ca="1" si="32"/>
        <v>3675.4026663216168</v>
      </c>
    </row>
    <row r="115" spans="5:37" x14ac:dyDescent="0.3">
      <c r="E115" s="34">
        <f t="shared" ca="1" si="20"/>
        <v>9642.4216315381818</v>
      </c>
      <c r="F115" s="34">
        <f t="shared" ca="1" si="21"/>
        <v>9271.3822361628136</v>
      </c>
      <c r="G115" s="34">
        <f t="shared" ca="1" si="22"/>
        <v>8499.1138119241768</v>
      </c>
      <c r="H115" s="35">
        <f t="shared" ca="1" si="23"/>
        <v>7703.3027287841996</v>
      </c>
      <c r="I115" s="34">
        <f t="shared" ca="1" si="24"/>
        <v>6903.0491438835024</v>
      </c>
      <c r="J115" s="34">
        <f t="shared" ca="1" si="25"/>
        <v>3969.4348796273462</v>
      </c>
      <c r="L115">
        <v>113</v>
      </c>
      <c r="M115">
        <f t="shared" ca="1" si="26"/>
        <v>1</v>
      </c>
      <c r="O115" s="33">
        <f t="shared" ca="1" si="33"/>
        <v>9594.4493846151072</v>
      </c>
      <c r="P115" s="32">
        <f ca="1">+$P$1*$B$3*O115</f>
        <v>47.972246923075538</v>
      </c>
      <c r="Q115" s="33">
        <f t="shared" ca="1" si="27"/>
        <v>9642.4216315381818</v>
      </c>
      <c r="S115" s="31">
        <f t="shared" ca="1" si="34"/>
        <v>9179.586372438429</v>
      </c>
      <c r="T115" s="32">
        <f ca="1">+$T$1*$B$3*S115</f>
        <v>91.79586372438429</v>
      </c>
      <c r="U115" s="33">
        <f t="shared" ca="1" si="28"/>
        <v>9271.3822361628136</v>
      </c>
      <c r="W115" s="31">
        <f t="shared" ca="1" si="35"/>
        <v>8332.4645214942902</v>
      </c>
      <c r="X115" s="32">
        <f ca="1">+X$1*$B$3*W115</f>
        <v>166.64929042988581</v>
      </c>
      <c r="Y115" s="33">
        <f t="shared" ca="1" si="29"/>
        <v>8499.1138119241768</v>
      </c>
      <c r="AA115" s="31">
        <f t="shared" ca="1" si="36"/>
        <v>7478.9346881399997</v>
      </c>
      <c r="AB115" s="32">
        <f ca="1">+AB$1*$B$3*AA115</f>
        <v>224.36804064419999</v>
      </c>
      <c r="AC115" s="33">
        <f t="shared" ca="1" si="30"/>
        <v>7703.3027287841996</v>
      </c>
      <c r="AE115" s="31">
        <f t="shared" ca="1" si="37"/>
        <v>6637.5472537341366</v>
      </c>
      <c r="AF115" s="32">
        <f ca="1">+AF$1*$B$3*AE115</f>
        <v>265.50189014936547</v>
      </c>
      <c r="AG115" s="33">
        <f t="shared" ca="1" si="31"/>
        <v>6903.0491438835024</v>
      </c>
      <c r="AI115" s="31">
        <f t="shared" ca="1" si="38"/>
        <v>3675.4026663216168</v>
      </c>
      <c r="AJ115" s="32">
        <f ca="1">+AJ$1*$B$3*AI115</f>
        <v>294.03221330572933</v>
      </c>
      <c r="AK115" s="33">
        <f t="shared" ca="1" si="32"/>
        <v>3969.4348796273462</v>
      </c>
    </row>
    <row r="116" spans="5:37" x14ac:dyDescent="0.3">
      <c r="E116" s="34">
        <f t="shared" ca="1" si="20"/>
        <v>9690.6337396958734</v>
      </c>
      <c r="F116" s="34">
        <f t="shared" ca="1" si="21"/>
        <v>9364.0960585244411</v>
      </c>
      <c r="G116" s="34">
        <f t="shared" ca="1" si="22"/>
        <v>8669.0960881626597</v>
      </c>
      <c r="H116" s="35">
        <f t="shared" ca="1" si="23"/>
        <v>7934.4018106477261</v>
      </c>
      <c r="I116" s="34">
        <f t="shared" ca="1" si="24"/>
        <v>7179.1711096388426</v>
      </c>
      <c r="J116" s="34">
        <f t="shared" ca="1" si="25"/>
        <v>4286.9896699975343</v>
      </c>
      <c r="L116">
        <v>114</v>
      </c>
      <c r="M116">
        <f t="shared" ca="1" si="26"/>
        <v>1</v>
      </c>
      <c r="O116" s="33">
        <f t="shared" ca="1" si="33"/>
        <v>9642.4216315381818</v>
      </c>
      <c r="P116" s="32">
        <f ca="1">+$P$1*$B$3*O116</f>
        <v>48.212108157690913</v>
      </c>
      <c r="Q116" s="33">
        <f t="shared" ca="1" si="27"/>
        <v>9690.6337396958734</v>
      </c>
      <c r="S116" s="31">
        <f t="shared" ca="1" si="34"/>
        <v>9271.3822361628136</v>
      </c>
      <c r="T116" s="32">
        <f ca="1">+$T$1*$B$3*S116</f>
        <v>92.713822361628132</v>
      </c>
      <c r="U116" s="33">
        <f t="shared" ca="1" si="28"/>
        <v>9364.0960585244411</v>
      </c>
      <c r="W116" s="31">
        <f t="shared" ca="1" si="35"/>
        <v>8499.1138119241768</v>
      </c>
      <c r="X116" s="32">
        <f ca="1">+X$1*$B$3*W116</f>
        <v>169.98227623848354</v>
      </c>
      <c r="Y116" s="33">
        <f t="shared" ca="1" si="29"/>
        <v>8669.0960881626597</v>
      </c>
      <c r="AA116" s="31">
        <f t="shared" ca="1" si="36"/>
        <v>7703.3027287841996</v>
      </c>
      <c r="AB116" s="32">
        <f ca="1">+AB$1*$B$3*AA116</f>
        <v>231.09908186352598</v>
      </c>
      <c r="AC116" s="33">
        <f t="shared" ca="1" si="30"/>
        <v>7934.4018106477261</v>
      </c>
      <c r="AE116" s="31">
        <f t="shared" ca="1" si="37"/>
        <v>6903.0491438835024</v>
      </c>
      <c r="AF116" s="32">
        <f ca="1">+AF$1*$B$3*AE116</f>
        <v>276.12196575534011</v>
      </c>
      <c r="AG116" s="33">
        <f t="shared" ca="1" si="31"/>
        <v>7179.1711096388426</v>
      </c>
      <c r="AI116" s="31">
        <f t="shared" ca="1" si="38"/>
        <v>3969.4348796273462</v>
      </c>
      <c r="AJ116" s="32">
        <f ca="1">+AJ$1*$B$3*AI116</f>
        <v>317.55479037018767</v>
      </c>
      <c r="AK116" s="33">
        <f t="shared" ca="1" si="32"/>
        <v>4286.9896699975343</v>
      </c>
    </row>
    <row r="117" spans="5:37" x14ac:dyDescent="0.3">
      <c r="E117" s="34">
        <f t="shared" ca="1" si="20"/>
        <v>9642.1805709973942</v>
      </c>
      <c r="F117" s="34">
        <f t="shared" ca="1" si="21"/>
        <v>9270.455097939197</v>
      </c>
      <c r="G117" s="34">
        <f t="shared" ca="1" si="22"/>
        <v>8495.7141663994062</v>
      </c>
      <c r="H117" s="35">
        <f t="shared" ca="1" si="23"/>
        <v>7696.369756328294</v>
      </c>
      <c r="I117" s="34">
        <f t="shared" ca="1" si="24"/>
        <v>6892.0042652532893</v>
      </c>
      <c r="J117" s="34">
        <f t="shared" ca="1" si="25"/>
        <v>3944.0304963977314</v>
      </c>
      <c r="L117">
        <v>115</v>
      </c>
      <c r="M117">
        <f t="shared" ca="1" si="26"/>
        <v>-1</v>
      </c>
      <c r="O117" s="33">
        <f t="shared" ca="1" si="33"/>
        <v>9690.6337396958734</v>
      </c>
      <c r="P117" s="32">
        <f ca="1">+$P$1*$B$3*O117</f>
        <v>48.453168698479367</v>
      </c>
      <c r="Q117" s="33">
        <f t="shared" ca="1" si="27"/>
        <v>9642.1805709973942</v>
      </c>
      <c r="S117" s="31">
        <f t="shared" ca="1" si="34"/>
        <v>9364.0960585244411</v>
      </c>
      <c r="T117" s="32">
        <f ca="1">+$T$1*$B$3*S117</f>
        <v>93.640960585244414</v>
      </c>
      <c r="U117" s="33">
        <f t="shared" ca="1" si="28"/>
        <v>9270.455097939197</v>
      </c>
      <c r="W117" s="31">
        <f t="shared" ca="1" si="35"/>
        <v>8669.0960881626597</v>
      </c>
      <c r="X117" s="32">
        <f ca="1">+X$1*$B$3*W117</f>
        <v>173.38192176325319</v>
      </c>
      <c r="Y117" s="33">
        <f t="shared" ca="1" si="29"/>
        <v>8495.7141663994062</v>
      </c>
      <c r="AA117" s="31">
        <f t="shared" ca="1" si="36"/>
        <v>7934.4018106477261</v>
      </c>
      <c r="AB117" s="32">
        <f ca="1">+AB$1*$B$3*AA117</f>
        <v>238.03205431943178</v>
      </c>
      <c r="AC117" s="33">
        <f t="shared" ca="1" si="30"/>
        <v>7696.369756328294</v>
      </c>
      <c r="AE117" s="31">
        <f t="shared" ca="1" si="37"/>
        <v>7179.1711096388426</v>
      </c>
      <c r="AF117" s="32">
        <f ca="1">+AF$1*$B$3*AE117</f>
        <v>287.1668443855537</v>
      </c>
      <c r="AG117" s="33">
        <f t="shared" ca="1" si="31"/>
        <v>6892.0042652532893</v>
      </c>
      <c r="AI117" s="31">
        <f t="shared" ca="1" si="38"/>
        <v>4286.9896699975343</v>
      </c>
      <c r="AJ117" s="32">
        <f ca="1">+AJ$1*$B$3*AI117</f>
        <v>342.95917359980274</v>
      </c>
      <c r="AK117" s="33">
        <f t="shared" ca="1" si="32"/>
        <v>3944.0304963977314</v>
      </c>
    </row>
    <row r="118" spans="5:37" x14ac:dyDescent="0.3">
      <c r="E118" s="34">
        <f t="shared" ca="1" si="20"/>
        <v>9593.9696681424066</v>
      </c>
      <c r="F118" s="34">
        <f t="shared" ca="1" si="21"/>
        <v>9177.7505469598054</v>
      </c>
      <c r="G118" s="34">
        <f t="shared" ca="1" si="22"/>
        <v>8325.7998830714187</v>
      </c>
      <c r="H118" s="35">
        <f t="shared" ca="1" si="23"/>
        <v>7465.4786636384451</v>
      </c>
      <c r="I118" s="34">
        <f t="shared" ca="1" si="24"/>
        <v>6616.3240946431579</v>
      </c>
      <c r="J118" s="34">
        <f t="shared" ca="1" si="25"/>
        <v>3628.5080566859128</v>
      </c>
      <c r="L118">
        <v>116</v>
      </c>
      <c r="M118">
        <f t="shared" ca="1" si="26"/>
        <v>-1</v>
      </c>
      <c r="O118" s="33">
        <f t="shared" ca="1" si="33"/>
        <v>9642.1805709973942</v>
      </c>
      <c r="P118" s="32">
        <f ca="1">+$P$1*$B$3*O118</f>
        <v>48.210902854986969</v>
      </c>
      <c r="Q118" s="33">
        <f t="shared" ca="1" si="27"/>
        <v>9593.9696681424066</v>
      </c>
      <c r="S118" s="31">
        <f t="shared" ca="1" si="34"/>
        <v>9270.455097939197</v>
      </c>
      <c r="T118" s="32">
        <f ca="1">+$T$1*$B$3*S118</f>
        <v>92.704550979391968</v>
      </c>
      <c r="U118" s="33">
        <f t="shared" ca="1" si="28"/>
        <v>9177.7505469598054</v>
      </c>
      <c r="W118" s="31">
        <f t="shared" ca="1" si="35"/>
        <v>8495.7141663994062</v>
      </c>
      <c r="X118" s="32">
        <f ca="1">+X$1*$B$3*W118</f>
        <v>169.91428332798813</v>
      </c>
      <c r="Y118" s="33">
        <f t="shared" ca="1" si="29"/>
        <v>8325.7998830714187</v>
      </c>
      <c r="AA118" s="31">
        <f t="shared" ca="1" si="36"/>
        <v>7696.369756328294</v>
      </c>
      <c r="AB118" s="32">
        <f ca="1">+AB$1*$B$3*AA118</f>
        <v>230.89109268984882</v>
      </c>
      <c r="AC118" s="33">
        <f t="shared" ca="1" si="30"/>
        <v>7465.4786636384451</v>
      </c>
      <c r="AE118" s="31">
        <f t="shared" ca="1" si="37"/>
        <v>6892.0042652532893</v>
      </c>
      <c r="AF118" s="32">
        <f ca="1">+AF$1*$B$3*AE118</f>
        <v>275.6801706101316</v>
      </c>
      <c r="AG118" s="33">
        <f t="shared" ca="1" si="31"/>
        <v>6616.3240946431579</v>
      </c>
      <c r="AI118" s="31">
        <f t="shared" ca="1" si="38"/>
        <v>3944.0304963977314</v>
      </c>
      <c r="AJ118" s="32">
        <f ca="1">+AJ$1*$B$3*AI118</f>
        <v>315.52243971181855</v>
      </c>
      <c r="AK118" s="33">
        <f t="shared" ca="1" si="32"/>
        <v>3628.5080566859128</v>
      </c>
    </row>
    <row r="119" spans="5:37" x14ac:dyDescent="0.3">
      <c r="E119" s="34">
        <f t="shared" ca="1" si="20"/>
        <v>9545.9998198016947</v>
      </c>
      <c r="F119" s="34">
        <f t="shared" ca="1" si="21"/>
        <v>9085.9730414902078</v>
      </c>
      <c r="G119" s="34">
        <f t="shared" ca="1" si="22"/>
        <v>8159.28388540999</v>
      </c>
      <c r="H119" s="35">
        <f t="shared" ca="1" si="23"/>
        <v>7241.5143037292919</v>
      </c>
      <c r="I119" s="34">
        <f t="shared" ca="1" si="24"/>
        <v>6351.6711308574313</v>
      </c>
      <c r="J119" s="34">
        <f t="shared" ca="1" si="25"/>
        <v>3338.22741215104</v>
      </c>
      <c r="L119">
        <v>117</v>
      </c>
      <c r="M119">
        <f t="shared" ca="1" si="26"/>
        <v>-1</v>
      </c>
      <c r="O119" s="33">
        <f t="shared" ca="1" si="33"/>
        <v>9593.9696681424066</v>
      </c>
      <c r="P119" s="32">
        <f ca="1">+$P$1*$B$3*O119</f>
        <v>47.969848340712034</v>
      </c>
      <c r="Q119" s="33">
        <f t="shared" ca="1" si="27"/>
        <v>9545.9998198016947</v>
      </c>
      <c r="S119" s="31">
        <f t="shared" ca="1" si="34"/>
        <v>9177.7505469598054</v>
      </c>
      <c r="T119" s="32">
        <f ca="1">+$T$1*$B$3*S119</f>
        <v>91.777505469598054</v>
      </c>
      <c r="U119" s="33">
        <f t="shared" ca="1" si="28"/>
        <v>9085.9730414902078</v>
      </c>
      <c r="W119" s="31">
        <f t="shared" ca="1" si="35"/>
        <v>8325.7998830714187</v>
      </c>
      <c r="X119" s="32">
        <f ca="1">+X$1*$B$3*W119</f>
        <v>166.51599766142837</v>
      </c>
      <c r="Y119" s="33">
        <f t="shared" ca="1" si="29"/>
        <v>8159.28388540999</v>
      </c>
      <c r="AA119" s="31">
        <f t="shared" ca="1" si="36"/>
        <v>7465.4786636384451</v>
      </c>
      <c r="AB119" s="32">
        <f ca="1">+AB$1*$B$3*AA119</f>
        <v>223.96435990915336</v>
      </c>
      <c r="AC119" s="33">
        <f t="shared" ca="1" si="30"/>
        <v>7241.5143037292919</v>
      </c>
      <c r="AE119" s="31">
        <f t="shared" ca="1" si="37"/>
        <v>6616.3240946431579</v>
      </c>
      <c r="AF119" s="32">
        <f ca="1">+AF$1*$B$3*AE119</f>
        <v>264.65296378572634</v>
      </c>
      <c r="AG119" s="33">
        <f t="shared" ca="1" si="31"/>
        <v>6351.6711308574313</v>
      </c>
      <c r="AI119" s="31">
        <f t="shared" ca="1" si="38"/>
        <v>3628.5080566859128</v>
      </c>
      <c r="AJ119" s="32">
        <f ca="1">+AJ$1*$B$3*AI119</f>
        <v>290.28064453487303</v>
      </c>
      <c r="AK119" s="33">
        <f t="shared" ca="1" si="32"/>
        <v>3338.22741215104</v>
      </c>
    </row>
    <row r="120" spans="5:37" x14ac:dyDescent="0.3">
      <c r="E120" s="34">
        <f t="shared" ca="1" si="20"/>
        <v>9498.269820702686</v>
      </c>
      <c r="F120" s="34">
        <f t="shared" ca="1" si="21"/>
        <v>8995.1133110753053</v>
      </c>
      <c r="G120" s="34">
        <f t="shared" ca="1" si="22"/>
        <v>7996.0982077017907</v>
      </c>
      <c r="H120" s="35">
        <f t="shared" ca="1" si="23"/>
        <v>7024.2688746174135</v>
      </c>
      <c r="I120" s="34">
        <f t="shared" ca="1" si="24"/>
        <v>6097.6042856231343</v>
      </c>
      <c r="J120" s="34">
        <f t="shared" ca="1" si="25"/>
        <v>3071.1692191789566</v>
      </c>
      <c r="L120">
        <v>118</v>
      </c>
      <c r="M120">
        <f t="shared" ca="1" si="26"/>
        <v>-1</v>
      </c>
      <c r="O120" s="33">
        <f t="shared" ca="1" si="33"/>
        <v>9545.9998198016947</v>
      </c>
      <c r="P120" s="32">
        <f ca="1">+$P$1*$B$3*O120</f>
        <v>47.729999099008474</v>
      </c>
      <c r="Q120" s="33">
        <f t="shared" ca="1" si="27"/>
        <v>9498.269820702686</v>
      </c>
      <c r="S120" s="31">
        <f t="shared" ca="1" si="34"/>
        <v>9085.9730414902078</v>
      </c>
      <c r="T120" s="32">
        <f ca="1">+$T$1*$B$3*S120</f>
        <v>90.859730414902074</v>
      </c>
      <c r="U120" s="33">
        <f t="shared" ca="1" si="28"/>
        <v>8995.1133110753053</v>
      </c>
      <c r="W120" s="31">
        <f t="shared" ca="1" si="35"/>
        <v>8159.28388540999</v>
      </c>
      <c r="X120" s="32">
        <f ca="1">+X$1*$B$3*W120</f>
        <v>163.18567770819979</v>
      </c>
      <c r="Y120" s="33">
        <f t="shared" ca="1" si="29"/>
        <v>7996.0982077017907</v>
      </c>
      <c r="AA120" s="31">
        <f t="shared" ca="1" si="36"/>
        <v>7241.5143037292919</v>
      </c>
      <c r="AB120" s="32">
        <f ca="1">+AB$1*$B$3*AA120</f>
        <v>217.24542911187874</v>
      </c>
      <c r="AC120" s="33">
        <f t="shared" ca="1" si="30"/>
        <v>7024.2688746174135</v>
      </c>
      <c r="AE120" s="31">
        <f t="shared" ca="1" si="37"/>
        <v>6351.6711308574313</v>
      </c>
      <c r="AF120" s="32">
        <f ca="1">+AF$1*$B$3*AE120</f>
        <v>254.06684523429726</v>
      </c>
      <c r="AG120" s="33">
        <f t="shared" ca="1" si="31"/>
        <v>6097.6042856231343</v>
      </c>
      <c r="AI120" s="31">
        <f t="shared" ca="1" si="38"/>
        <v>3338.22741215104</v>
      </c>
      <c r="AJ120" s="32">
        <f ca="1">+AJ$1*$B$3*AI120</f>
        <v>267.05819297208319</v>
      </c>
      <c r="AK120" s="33">
        <f t="shared" ca="1" si="32"/>
        <v>3071.1692191789566</v>
      </c>
    </row>
    <row r="121" spans="5:37" x14ac:dyDescent="0.3">
      <c r="E121" s="34">
        <f t="shared" ca="1" si="20"/>
        <v>9450.7784715991729</v>
      </c>
      <c r="F121" s="34">
        <f t="shared" ca="1" si="21"/>
        <v>8905.162177964552</v>
      </c>
      <c r="G121" s="34">
        <f t="shared" ca="1" si="22"/>
        <v>7836.1762435477549</v>
      </c>
      <c r="H121" s="35">
        <f t="shared" ca="1" si="23"/>
        <v>6813.5408083788916</v>
      </c>
      <c r="I121" s="34">
        <f t="shared" ca="1" si="24"/>
        <v>5853.7001141982091</v>
      </c>
      <c r="J121" s="34">
        <f t="shared" ca="1" si="25"/>
        <v>2825.4756816446402</v>
      </c>
      <c r="L121">
        <v>119</v>
      </c>
      <c r="M121">
        <f t="shared" ca="1" si="26"/>
        <v>-1</v>
      </c>
      <c r="O121" s="33">
        <f t="shared" ca="1" si="33"/>
        <v>9498.269820702686</v>
      </c>
      <c r="P121" s="32">
        <f ca="1">+$P$1*$B$3*O121</f>
        <v>47.491349103513429</v>
      </c>
      <c r="Q121" s="33">
        <f t="shared" ca="1" si="27"/>
        <v>9450.7784715991729</v>
      </c>
      <c r="S121" s="31">
        <f t="shared" ca="1" si="34"/>
        <v>8995.1133110753053</v>
      </c>
      <c r="T121" s="32">
        <f ca="1">+$T$1*$B$3*S121</f>
        <v>89.951133110753048</v>
      </c>
      <c r="U121" s="33">
        <f t="shared" ca="1" si="28"/>
        <v>8905.162177964552</v>
      </c>
      <c r="W121" s="31">
        <f t="shared" ca="1" si="35"/>
        <v>7996.0982077017907</v>
      </c>
      <c r="X121" s="32">
        <f ca="1">+X$1*$B$3*W121</f>
        <v>159.92196415403581</v>
      </c>
      <c r="Y121" s="33">
        <f t="shared" ca="1" si="29"/>
        <v>7836.1762435477549</v>
      </c>
      <c r="AA121" s="31">
        <f t="shared" ca="1" si="36"/>
        <v>7024.2688746174135</v>
      </c>
      <c r="AB121" s="32">
        <f ca="1">+AB$1*$B$3*AA121</f>
        <v>210.72806623852239</v>
      </c>
      <c r="AC121" s="33">
        <f t="shared" ca="1" si="30"/>
        <v>6813.5408083788916</v>
      </c>
      <c r="AE121" s="31">
        <f t="shared" ca="1" si="37"/>
        <v>6097.6042856231343</v>
      </c>
      <c r="AF121" s="32">
        <f ca="1">+AF$1*$B$3*AE121</f>
        <v>243.90417142492538</v>
      </c>
      <c r="AG121" s="33">
        <f t="shared" ca="1" si="31"/>
        <v>5853.7001141982091</v>
      </c>
      <c r="AI121" s="31">
        <f t="shared" ca="1" si="38"/>
        <v>3071.1692191789566</v>
      </c>
      <c r="AJ121" s="32">
        <f ca="1">+AJ$1*$B$3*AI121</f>
        <v>245.69353753431653</v>
      </c>
      <c r="AK121" s="33">
        <f t="shared" ca="1" si="32"/>
        <v>2825.4756816446402</v>
      </c>
    </row>
    <row r="122" spans="5:37" x14ac:dyDescent="0.3">
      <c r="E122" s="34">
        <f t="shared" ca="1" si="20"/>
        <v>9498.0323639571689</v>
      </c>
      <c r="F122" s="34">
        <f t="shared" ca="1" si="21"/>
        <v>8994.2137997441969</v>
      </c>
      <c r="G122" s="34">
        <f t="shared" ca="1" si="22"/>
        <v>7992.8997684187098</v>
      </c>
      <c r="H122" s="35">
        <f t="shared" ca="1" si="23"/>
        <v>7017.947032630258</v>
      </c>
      <c r="I122" s="34">
        <f t="shared" ca="1" si="24"/>
        <v>6087.8481187661373</v>
      </c>
      <c r="J122" s="34">
        <f t="shared" ca="1" si="25"/>
        <v>3051.5137361762113</v>
      </c>
      <c r="L122">
        <v>120</v>
      </c>
      <c r="M122">
        <f t="shared" ca="1" si="26"/>
        <v>1</v>
      </c>
      <c r="O122" s="33">
        <f t="shared" ca="1" si="33"/>
        <v>9450.7784715991729</v>
      </c>
      <c r="P122" s="32">
        <f ca="1">+$P$1*$B$3*O122</f>
        <v>47.253892357995866</v>
      </c>
      <c r="Q122" s="33">
        <f t="shared" ca="1" si="27"/>
        <v>9498.0323639571689</v>
      </c>
      <c r="S122" s="31">
        <f t="shared" ca="1" si="34"/>
        <v>8905.162177964552</v>
      </c>
      <c r="T122" s="32">
        <f ca="1">+$T$1*$B$3*S122</f>
        <v>89.051621779645515</v>
      </c>
      <c r="U122" s="33">
        <f t="shared" ca="1" si="28"/>
        <v>8994.2137997441969</v>
      </c>
      <c r="W122" s="31">
        <f t="shared" ca="1" si="35"/>
        <v>7836.1762435477549</v>
      </c>
      <c r="X122" s="32">
        <f ca="1">+X$1*$B$3*W122</f>
        <v>156.72352487095509</v>
      </c>
      <c r="Y122" s="33">
        <f t="shared" ca="1" si="29"/>
        <v>7992.8997684187098</v>
      </c>
      <c r="AA122" s="31">
        <f t="shared" ca="1" si="36"/>
        <v>6813.5408083788916</v>
      </c>
      <c r="AB122" s="32">
        <f ca="1">+AB$1*$B$3*AA122</f>
        <v>204.40622425136675</v>
      </c>
      <c r="AC122" s="33">
        <f t="shared" ca="1" si="30"/>
        <v>7017.947032630258</v>
      </c>
      <c r="AE122" s="31">
        <f t="shared" ca="1" si="37"/>
        <v>5853.7001141982091</v>
      </c>
      <c r="AF122" s="32">
        <f ca="1">+AF$1*$B$3*AE122</f>
        <v>234.14800456792838</v>
      </c>
      <c r="AG122" s="33">
        <f t="shared" ca="1" si="31"/>
        <v>6087.8481187661373</v>
      </c>
      <c r="AI122" s="31">
        <f t="shared" ca="1" si="38"/>
        <v>2825.4756816446402</v>
      </c>
      <c r="AJ122" s="32">
        <f ca="1">+AJ$1*$B$3*AI122</f>
        <v>226.03805453157122</v>
      </c>
      <c r="AK122" s="33">
        <f t="shared" ca="1" si="32"/>
        <v>3051.5137361762113</v>
      </c>
    </row>
    <row r="123" spans="5:37" x14ac:dyDescent="0.3">
      <c r="E123" s="34">
        <f t="shared" ca="1" si="20"/>
        <v>9545.5225257769544</v>
      </c>
      <c r="F123" s="34">
        <f t="shared" ca="1" si="21"/>
        <v>9084.1559377416397</v>
      </c>
      <c r="G123" s="34">
        <f t="shared" ca="1" si="22"/>
        <v>8152.7577637870836</v>
      </c>
      <c r="H123" s="35">
        <f t="shared" ca="1" si="23"/>
        <v>7228.4854436091655</v>
      </c>
      <c r="I123" s="34">
        <f t="shared" ca="1" si="24"/>
        <v>6331.3620435167832</v>
      </c>
      <c r="J123" s="34">
        <f t="shared" ca="1" si="25"/>
        <v>3295.6348350703083</v>
      </c>
      <c r="L123">
        <v>121</v>
      </c>
      <c r="M123">
        <f t="shared" ca="1" si="26"/>
        <v>1</v>
      </c>
      <c r="O123" s="33">
        <f t="shared" ca="1" si="33"/>
        <v>9498.0323639571689</v>
      </c>
      <c r="P123" s="32">
        <f ca="1">+$P$1*$B$3*O123</f>
        <v>47.490161819785847</v>
      </c>
      <c r="Q123" s="33">
        <f t="shared" ca="1" si="27"/>
        <v>9545.5225257769544</v>
      </c>
      <c r="S123" s="31">
        <f t="shared" ca="1" si="34"/>
        <v>8994.2137997441969</v>
      </c>
      <c r="T123" s="32">
        <f ca="1">+$T$1*$B$3*S123</f>
        <v>89.942137997441975</v>
      </c>
      <c r="U123" s="33">
        <f t="shared" ca="1" si="28"/>
        <v>9084.1559377416397</v>
      </c>
      <c r="W123" s="31">
        <f t="shared" ca="1" si="35"/>
        <v>7992.8997684187098</v>
      </c>
      <c r="X123" s="32">
        <f ca="1">+X$1*$B$3*W123</f>
        <v>159.85799536837419</v>
      </c>
      <c r="Y123" s="33">
        <f t="shared" ca="1" si="29"/>
        <v>8152.7577637870836</v>
      </c>
      <c r="AA123" s="31">
        <f t="shared" ca="1" si="36"/>
        <v>7017.947032630258</v>
      </c>
      <c r="AB123" s="32">
        <f ca="1">+AB$1*$B$3*AA123</f>
        <v>210.53841097890773</v>
      </c>
      <c r="AC123" s="33">
        <f t="shared" ca="1" si="30"/>
        <v>7228.4854436091655</v>
      </c>
      <c r="AE123" s="31">
        <f t="shared" ca="1" si="37"/>
        <v>6087.8481187661373</v>
      </c>
      <c r="AF123" s="32">
        <f ca="1">+AF$1*$B$3*AE123</f>
        <v>243.51392475064549</v>
      </c>
      <c r="AG123" s="33">
        <f t="shared" ca="1" si="31"/>
        <v>6331.3620435167832</v>
      </c>
      <c r="AI123" s="31">
        <f t="shared" ca="1" si="38"/>
        <v>3051.5137361762113</v>
      </c>
      <c r="AJ123" s="32">
        <f ca="1">+AJ$1*$B$3*AI123</f>
        <v>244.12109889409692</v>
      </c>
      <c r="AK123" s="33">
        <f t="shared" ca="1" si="32"/>
        <v>3295.6348350703083</v>
      </c>
    </row>
    <row r="124" spans="5:37" x14ac:dyDescent="0.3">
      <c r="E124" s="34">
        <f t="shared" ca="1" si="20"/>
        <v>9593.2501384058396</v>
      </c>
      <c r="F124" s="34">
        <f t="shared" ca="1" si="21"/>
        <v>9174.9974971190568</v>
      </c>
      <c r="G124" s="34">
        <f t="shared" ca="1" si="22"/>
        <v>8315.812919062826</v>
      </c>
      <c r="H124" s="35">
        <f t="shared" ca="1" si="23"/>
        <v>7445.3400069174404</v>
      </c>
      <c r="I124" s="34">
        <f t="shared" ca="1" si="24"/>
        <v>6584.6165252574547</v>
      </c>
      <c r="J124" s="34">
        <f t="shared" ca="1" si="25"/>
        <v>3559.285621875933</v>
      </c>
      <c r="L124">
        <v>122</v>
      </c>
      <c r="M124">
        <f t="shared" ca="1" si="26"/>
        <v>1</v>
      </c>
      <c r="O124" s="33">
        <f t="shared" ca="1" si="33"/>
        <v>9545.5225257769544</v>
      </c>
      <c r="P124" s="32">
        <f ca="1">+$P$1*$B$3*O124</f>
        <v>47.727612628884771</v>
      </c>
      <c r="Q124" s="33">
        <f t="shared" ca="1" si="27"/>
        <v>9593.2501384058396</v>
      </c>
      <c r="S124" s="31">
        <f t="shared" ca="1" si="34"/>
        <v>9084.1559377416397</v>
      </c>
      <c r="T124" s="32">
        <f ca="1">+$T$1*$B$3*S124</f>
        <v>90.841559377416402</v>
      </c>
      <c r="U124" s="33">
        <f t="shared" ca="1" si="28"/>
        <v>9174.9974971190568</v>
      </c>
      <c r="W124" s="31">
        <f t="shared" ca="1" si="35"/>
        <v>8152.7577637870836</v>
      </c>
      <c r="X124" s="32">
        <f ca="1">+X$1*$B$3*W124</f>
        <v>163.05515527574167</v>
      </c>
      <c r="Y124" s="33">
        <f t="shared" ca="1" si="29"/>
        <v>8315.812919062826</v>
      </c>
      <c r="AA124" s="31">
        <f t="shared" ca="1" si="36"/>
        <v>7228.4854436091655</v>
      </c>
      <c r="AB124" s="32">
        <f ca="1">+AB$1*$B$3*AA124</f>
        <v>216.85456330827495</v>
      </c>
      <c r="AC124" s="33">
        <f t="shared" ca="1" si="30"/>
        <v>7445.3400069174404</v>
      </c>
      <c r="AE124" s="31">
        <f t="shared" ca="1" si="37"/>
        <v>6331.3620435167832</v>
      </c>
      <c r="AF124" s="32">
        <f ca="1">+AF$1*$B$3*AE124</f>
        <v>253.25448174067134</v>
      </c>
      <c r="AG124" s="33">
        <f t="shared" ca="1" si="31"/>
        <v>6584.6165252574547</v>
      </c>
      <c r="AI124" s="31">
        <f t="shared" ca="1" si="38"/>
        <v>3295.6348350703083</v>
      </c>
      <c r="AJ124" s="32">
        <f ca="1">+AJ$1*$B$3*AI124</f>
        <v>263.65078680562465</v>
      </c>
      <c r="AK124" s="33">
        <f t="shared" ca="1" si="32"/>
        <v>3559.285621875933</v>
      </c>
    </row>
    <row r="125" spans="5:37" x14ac:dyDescent="0.3">
      <c r="E125" s="34">
        <f t="shared" ca="1" si="20"/>
        <v>9545.2838877138111</v>
      </c>
      <c r="F125" s="34">
        <f t="shared" ca="1" si="21"/>
        <v>9083.2475221478671</v>
      </c>
      <c r="G125" s="34">
        <f t="shared" ca="1" si="22"/>
        <v>8149.4966606815697</v>
      </c>
      <c r="H125" s="35">
        <f t="shared" ca="1" si="23"/>
        <v>7221.9798067099173</v>
      </c>
      <c r="I125" s="34">
        <f t="shared" ca="1" si="24"/>
        <v>6321.2318642471564</v>
      </c>
      <c r="J125" s="34">
        <f t="shared" ca="1" si="25"/>
        <v>3274.5427721258584</v>
      </c>
      <c r="L125">
        <v>123</v>
      </c>
      <c r="M125">
        <f t="shared" ca="1" si="26"/>
        <v>-1</v>
      </c>
      <c r="O125" s="33">
        <f t="shared" ca="1" si="33"/>
        <v>9593.2501384058396</v>
      </c>
      <c r="P125" s="32">
        <f ca="1">+$P$1*$B$3*O125</f>
        <v>47.966250692029199</v>
      </c>
      <c r="Q125" s="33">
        <f t="shared" ca="1" si="27"/>
        <v>9545.2838877138111</v>
      </c>
      <c r="S125" s="31">
        <f t="shared" ca="1" si="34"/>
        <v>9174.9974971190568</v>
      </c>
      <c r="T125" s="32">
        <f ca="1">+$T$1*$B$3*S125</f>
        <v>91.749974971190568</v>
      </c>
      <c r="U125" s="33">
        <f t="shared" ca="1" si="28"/>
        <v>9083.2475221478671</v>
      </c>
      <c r="W125" s="31">
        <f t="shared" ca="1" si="35"/>
        <v>8315.812919062826</v>
      </c>
      <c r="X125" s="32">
        <f ca="1">+X$1*$B$3*W125</f>
        <v>166.31625838125652</v>
      </c>
      <c r="Y125" s="33">
        <f t="shared" ca="1" si="29"/>
        <v>8149.4966606815697</v>
      </c>
      <c r="AA125" s="31">
        <f t="shared" ca="1" si="36"/>
        <v>7445.3400069174404</v>
      </c>
      <c r="AB125" s="32">
        <f ca="1">+AB$1*$B$3*AA125</f>
        <v>223.36020020752321</v>
      </c>
      <c r="AC125" s="33">
        <f t="shared" ca="1" si="30"/>
        <v>7221.9798067099173</v>
      </c>
      <c r="AE125" s="31">
        <f t="shared" ca="1" si="37"/>
        <v>6584.6165252574547</v>
      </c>
      <c r="AF125" s="32">
        <f ca="1">+AF$1*$B$3*AE125</f>
        <v>263.3846610102982</v>
      </c>
      <c r="AG125" s="33">
        <f t="shared" ca="1" si="31"/>
        <v>6321.2318642471564</v>
      </c>
      <c r="AI125" s="31">
        <f t="shared" ca="1" si="38"/>
        <v>3559.285621875933</v>
      </c>
      <c r="AJ125" s="32">
        <f ca="1">+AJ$1*$B$3*AI125</f>
        <v>284.74284975007464</v>
      </c>
      <c r="AK125" s="33">
        <f t="shared" ca="1" si="32"/>
        <v>3274.5427721258584</v>
      </c>
    </row>
    <row r="126" spans="5:37" x14ac:dyDescent="0.3">
      <c r="E126" s="34">
        <f t="shared" ca="1" si="20"/>
        <v>9593.0103071523808</v>
      </c>
      <c r="F126" s="34">
        <f t="shared" ca="1" si="21"/>
        <v>9174.0799973693465</v>
      </c>
      <c r="G126" s="34">
        <f t="shared" ca="1" si="22"/>
        <v>8312.4865938952007</v>
      </c>
      <c r="H126" s="35">
        <f t="shared" ca="1" si="23"/>
        <v>7438.6392009112151</v>
      </c>
      <c r="I126" s="34">
        <f t="shared" ca="1" si="24"/>
        <v>6574.0811388170423</v>
      </c>
      <c r="J126" s="34">
        <f t="shared" ca="1" si="25"/>
        <v>3536.506193895927</v>
      </c>
      <c r="L126">
        <v>124</v>
      </c>
      <c r="M126">
        <f t="shared" ca="1" si="26"/>
        <v>1</v>
      </c>
      <c r="O126" s="33">
        <f t="shared" ca="1" si="33"/>
        <v>9545.2838877138111</v>
      </c>
      <c r="P126" s="32">
        <f ca="1">+$P$1*$B$3*O126</f>
        <v>47.726419438569053</v>
      </c>
      <c r="Q126" s="33">
        <f t="shared" ca="1" si="27"/>
        <v>9593.0103071523808</v>
      </c>
      <c r="S126" s="31">
        <f t="shared" ca="1" si="34"/>
        <v>9083.2475221478671</v>
      </c>
      <c r="T126" s="32">
        <f ca="1">+$T$1*$B$3*S126</f>
        <v>90.832475221478674</v>
      </c>
      <c r="U126" s="33">
        <f t="shared" ca="1" si="28"/>
        <v>9174.0799973693465</v>
      </c>
      <c r="W126" s="31">
        <f t="shared" ca="1" si="35"/>
        <v>8149.4966606815697</v>
      </c>
      <c r="X126" s="32">
        <f ca="1">+X$1*$B$3*W126</f>
        <v>162.98993321363139</v>
      </c>
      <c r="Y126" s="33">
        <f t="shared" ca="1" si="29"/>
        <v>8312.4865938952007</v>
      </c>
      <c r="AA126" s="31">
        <f t="shared" ca="1" si="36"/>
        <v>7221.9798067099173</v>
      </c>
      <c r="AB126" s="32">
        <f ca="1">+AB$1*$B$3*AA126</f>
        <v>216.65939420129752</v>
      </c>
      <c r="AC126" s="33">
        <f t="shared" ca="1" si="30"/>
        <v>7438.6392009112151</v>
      </c>
      <c r="AE126" s="31">
        <f t="shared" ca="1" si="37"/>
        <v>6321.2318642471564</v>
      </c>
      <c r="AF126" s="32">
        <f ca="1">+AF$1*$B$3*AE126</f>
        <v>252.84927456988626</v>
      </c>
      <c r="AG126" s="33">
        <f t="shared" ca="1" si="31"/>
        <v>6574.0811388170423</v>
      </c>
      <c r="AI126" s="31">
        <f t="shared" ca="1" si="38"/>
        <v>3274.5427721258584</v>
      </c>
      <c r="AJ126" s="32">
        <f ca="1">+AJ$1*$B$3*AI126</f>
        <v>261.96342177006869</v>
      </c>
      <c r="AK126" s="33">
        <f t="shared" ca="1" si="32"/>
        <v>3536.506193895927</v>
      </c>
    </row>
    <row r="127" spans="5:37" x14ac:dyDescent="0.3">
      <c r="E127" s="34">
        <f t="shared" ca="1" si="20"/>
        <v>9545.0452556166183</v>
      </c>
      <c r="F127" s="34">
        <f t="shared" ca="1" si="21"/>
        <v>9082.3391973956532</v>
      </c>
      <c r="G127" s="34">
        <f t="shared" ca="1" si="22"/>
        <v>8146.2368620172965</v>
      </c>
      <c r="H127" s="35">
        <f t="shared" ca="1" si="23"/>
        <v>7215.4800248838783</v>
      </c>
      <c r="I127" s="34">
        <f t="shared" ca="1" si="24"/>
        <v>6311.1178932643606</v>
      </c>
      <c r="J127" s="34">
        <f t="shared" ca="1" si="25"/>
        <v>3253.5856983842527</v>
      </c>
      <c r="L127">
        <v>125</v>
      </c>
      <c r="M127">
        <f t="shared" ca="1" si="26"/>
        <v>-1</v>
      </c>
      <c r="O127" s="33">
        <f t="shared" ca="1" si="33"/>
        <v>9593.0103071523808</v>
      </c>
      <c r="P127" s="32">
        <f ca="1">+$P$1*$B$3*O127</f>
        <v>47.965051535761908</v>
      </c>
      <c r="Q127" s="33">
        <f t="shared" ca="1" si="27"/>
        <v>9545.0452556166183</v>
      </c>
      <c r="S127" s="31">
        <f t="shared" ca="1" si="34"/>
        <v>9174.0799973693465</v>
      </c>
      <c r="T127" s="32">
        <f ca="1">+$T$1*$B$3*S127</f>
        <v>91.74079997369347</v>
      </c>
      <c r="U127" s="33">
        <f t="shared" ca="1" si="28"/>
        <v>9082.3391973956532</v>
      </c>
      <c r="W127" s="31">
        <f t="shared" ca="1" si="35"/>
        <v>8312.4865938952007</v>
      </c>
      <c r="X127" s="32">
        <f ca="1">+X$1*$B$3*W127</f>
        <v>166.24973187790403</v>
      </c>
      <c r="Y127" s="33">
        <f t="shared" ca="1" si="29"/>
        <v>8146.2368620172965</v>
      </c>
      <c r="AA127" s="31">
        <f t="shared" ca="1" si="36"/>
        <v>7438.6392009112151</v>
      </c>
      <c r="AB127" s="32">
        <f ca="1">+AB$1*$B$3*AA127</f>
        <v>223.15917602733646</v>
      </c>
      <c r="AC127" s="33">
        <f t="shared" ca="1" si="30"/>
        <v>7215.4800248838783</v>
      </c>
      <c r="AE127" s="31">
        <f t="shared" ca="1" si="37"/>
        <v>6574.0811388170423</v>
      </c>
      <c r="AF127" s="32">
        <f ca="1">+AF$1*$B$3*AE127</f>
        <v>262.96324555268171</v>
      </c>
      <c r="AG127" s="33">
        <f t="shared" ca="1" si="31"/>
        <v>6311.1178932643606</v>
      </c>
      <c r="AI127" s="31">
        <f t="shared" ca="1" si="38"/>
        <v>3536.506193895927</v>
      </c>
      <c r="AJ127" s="32">
        <f ca="1">+AJ$1*$B$3*AI127</f>
        <v>282.92049551167418</v>
      </c>
      <c r="AK127" s="33">
        <f t="shared" ca="1" si="32"/>
        <v>3253.5856983842527</v>
      </c>
    </row>
    <row r="128" spans="5:37" x14ac:dyDescent="0.3">
      <c r="E128" s="34">
        <f t="shared" ca="1" si="20"/>
        <v>9592.7704818947022</v>
      </c>
      <c r="F128" s="34">
        <f t="shared" ca="1" si="21"/>
        <v>9173.1625893696091</v>
      </c>
      <c r="G128" s="34">
        <f t="shared" ca="1" si="22"/>
        <v>8309.1615992576426</v>
      </c>
      <c r="H128" s="35">
        <f t="shared" ca="1" si="23"/>
        <v>7431.944425630395</v>
      </c>
      <c r="I128" s="34">
        <f t="shared" ca="1" si="24"/>
        <v>6563.5626089949346</v>
      </c>
      <c r="J128" s="34">
        <f t="shared" ca="1" si="25"/>
        <v>3513.8725542549928</v>
      </c>
      <c r="L128">
        <v>126</v>
      </c>
      <c r="M128">
        <f t="shared" ca="1" si="26"/>
        <v>1</v>
      </c>
      <c r="O128" s="33">
        <f t="shared" ca="1" si="33"/>
        <v>9545.0452556166183</v>
      </c>
      <c r="P128" s="32">
        <f ca="1">+$P$1*$B$3*O128</f>
        <v>47.725226278083092</v>
      </c>
      <c r="Q128" s="33">
        <f t="shared" ca="1" si="27"/>
        <v>9592.7704818947022</v>
      </c>
      <c r="S128" s="31">
        <f t="shared" ca="1" si="34"/>
        <v>9082.3391973956532</v>
      </c>
      <c r="T128" s="32">
        <f ca="1">+$T$1*$B$3*S128</f>
        <v>90.823391973956532</v>
      </c>
      <c r="U128" s="33">
        <f t="shared" ca="1" si="28"/>
        <v>9173.1625893696091</v>
      </c>
      <c r="W128" s="31">
        <f t="shared" ca="1" si="35"/>
        <v>8146.2368620172965</v>
      </c>
      <c r="X128" s="32">
        <f ca="1">+X$1*$B$3*W128</f>
        <v>162.92473724034593</v>
      </c>
      <c r="Y128" s="33">
        <f t="shared" ca="1" si="29"/>
        <v>8309.1615992576426</v>
      </c>
      <c r="AA128" s="31">
        <f t="shared" ca="1" si="36"/>
        <v>7215.4800248838783</v>
      </c>
      <c r="AB128" s="32">
        <f ca="1">+AB$1*$B$3*AA128</f>
        <v>216.46440074651633</v>
      </c>
      <c r="AC128" s="33">
        <f t="shared" ca="1" si="30"/>
        <v>7431.944425630395</v>
      </c>
      <c r="AE128" s="31">
        <f t="shared" ca="1" si="37"/>
        <v>6311.1178932643606</v>
      </c>
      <c r="AF128" s="32">
        <f ca="1">+AF$1*$B$3*AE128</f>
        <v>252.44471573057444</v>
      </c>
      <c r="AG128" s="33">
        <f t="shared" ca="1" si="31"/>
        <v>6563.5626089949346</v>
      </c>
      <c r="AI128" s="31">
        <f t="shared" ca="1" si="38"/>
        <v>3253.5856983842527</v>
      </c>
      <c r="AJ128" s="32">
        <f ca="1">+AJ$1*$B$3*AI128</f>
        <v>260.28685587074023</v>
      </c>
      <c r="AK128" s="33">
        <f t="shared" ca="1" si="32"/>
        <v>3513.8725542549928</v>
      </c>
    </row>
    <row r="129" spans="5:37" x14ac:dyDescent="0.3">
      <c r="E129" s="34">
        <f t="shared" ca="1" si="20"/>
        <v>9544.8066294852288</v>
      </c>
      <c r="F129" s="34">
        <f t="shared" ca="1" si="21"/>
        <v>9081.4309634759138</v>
      </c>
      <c r="G129" s="34">
        <f t="shared" ca="1" si="22"/>
        <v>8142.9783672724898</v>
      </c>
      <c r="H129" s="35">
        <f t="shared" ca="1" si="23"/>
        <v>7208.9860928614835</v>
      </c>
      <c r="I129" s="34">
        <f t="shared" ca="1" si="24"/>
        <v>6301.0201046351376</v>
      </c>
      <c r="J129" s="34">
        <f t="shared" ca="1" si="25"/>
        <v>3232.7627499145933</v>
      </c>
      <c r="L129">
        <v>127</v>
      </c>
      <c r="M129">
        <f t="shared" ca="1" si="26"/>
        <v>-1</v>
      </c>
      <c r="O129" s="33">
        <f t="shared" ca="1" si="33"/>
        <v>9592.7704818947022</v>
      </c>
      <c r="P129" s="32">
        <f ca="1">+$P$1*$B$3*O129</f>
        <v>47.96385240947351</v>
      </c>
      <c r="Q129" s="33">
        <f t="shared" ca="1" si="27"/>
        <v>9544.8066294852288</v>
      </c>
      <c r="S129" s="31">
        <f t="shared" ca="1" si="34"/>
        <v>9173.1625893696091</v>
      </c>
      <c r="T129" s="32">
        <f ca="1">+$T$1*$B$3*S129</f>
        <v>91.731625893696091</v>
      </c>
      <c r="U129" s="33">
        <f t="shared" ca="1" si="28"/>
        <v>9081.4309634759138</v>
      </c>
      <c r="W129" s="31">
        <f t="shared" ca="1" si="35"/>
        <v>8309.1615992576426</v>
      </c>
      <c r="X129" s="32">
        <f ca="1">+X$1*$B$3*W129</f>
        <v>166.18323198515284</v>
      </c>
      <c r="Y129" s="33">
        <f t="shared" ca="1" si="29"/>
        <v>8142.9783672724898</v>
      </c>
      <c r="AA129" s="31">
        <f t="shared" ca="1" si="36"/>
        <v>7431.944425630395</v>
      </c>
      <c r="AB129" s="32">
        <f ca="1">+AB$1*$B$3*AA129</f>
        <v>222.95833276891184</v>
      </c>
      <c r="AC129" s="33">
        <f t="shared" ca="1" si="30"/>
        <v>7208.9860928614835</v>
      </c>
      <c r="AE129" s="31">
        <f t="shared" ca="1" si="37"/>
        <v>6563.5626089949346</v>
      </c>
      <c r="AF129" s="32">
        <f ca="1">+AF$1*$B$3*AE129</f>
        <v>262.54250435979736</v>
      </c>
      <c r="AG129" s="33">
        <f t="shared" ca="1" si="31"/>
        <v>6301.0201046351376</v>
      </c>
      <c r="AI129" s="31">
        <f t="shared" ca="1" si="38"/>
        <v>3513.8725542549928</v>
      </c>
      <c r="AJ129" s="32">
        <f ca="1">+AJ$1*$B$3*AI129</f>
        <v>281.10980434039942</v>
      </c>
      <c r="AK129" s="33">
        <f t="shared" ca="1" si="32"/>
        <v>3232.7627499145933</v>
      </c>
    </row>
    <row r="130" spans="5:37" x14ac:dyDescent="0.3">
      <c r="E130" s="34">
        <f t="shared" ca="1" si="20"/>
        <v>9497.0825963378029</v>
      </c>
      <c r="F130" s="34">
        <f t="shared" ca="1" si="21"/>
        <v>8990.6166538411544</v>
      </c>
      <c r="G130" s="34">
        <f t="shared" ca="1" si="22"/>
        <v>7980.1187999270396</v>
      </c>
      <c r="H130" s="35">
        <f t="shared" ca="1" si="23"/>
        <v>6992.7165100756392</v>
      </c>
      <c r="I130" s="34">
        <f t="shared" ca="1" si="24"/>
        <v>6048.9793004497324</v>
      </c>
      <c r="J130" s="34">
        <f t="shared" ca="1" si="25"/>
        <v>2974.1417299214258</v>
      </c>
      <c r="L130">
        <v>128</v>
      </c>
      <c r="M130">
        <f t="shared" ca="1" si="26"/>
        <v>-1</v>
      </c>
      <c r="O130" s="33">
        <f t="shared" ca="1" si="33"/>
        <v>9544.8066294852288</v>
      </c>
      <c r="P130" s="32">
        <f ca="1">+$P$1*$B$3*O130</f>
        <v>47.724033147426148</v>
      </c>
      <c r="Q130" s="33">
        <f t="shared" ca="1" si="27"/>
        <v>9497.0825963378029</v>
      </c>
      <c r="S130" s="31">
        <f t="shared" ca="1" si="34"/>
        <v>9081.4309634759138</v>
      </c>
      <c r="T130" s="32">
        <f ca="1">+$T$1*$B$3*S130</f>
        <v>90.814309634759141</v>
      </c>
      <c r="U130" s="33">
        <f t="shared" ca="1" si="28"/>
        <v>8990.6166538411544</v>
      </c>
      <c r="W130" s="31">
        <f t="shared" ca="1" si="35"/>
        <v>8142.9783672724898</v>
      </c>
      <c r="X130" s="32">
        <f ca="1">+X$1*$B$3*W130</f>
        <v>162.85956734544979</v>
      </c>
      <c r="Y130" s="33">
        <f t="shared" ca="1" si="29"/>
        <v>7980.1187999270396</v>
      </c>
      <c r="AA130" s="31">
        <f t="shared" ca="1" si="36"/>
        <v>7208.9860928614835</v>
      </c>
      <c r="AB130" s="32">
        <f ca="1">+AB$1*$B$3*AA130</f>
        <v>216.26958278584451</v>
      </c>
      <c r="AC130" s="33">
        <f t="shared" ca="1" si="30"/>
        <v>6992.7165100756392</v>
      </c>
      <c r="AE130" s="31">
        <f t="shared" ca="1" si="37"/>
        <v>6301.0201046351376</v>
      </c>
      <c r="AF130" s="32">
        <f ca="1">+AF$1*$B$3*AE130</f>
        <v>252.04080418540551</v>
      </c>
      <c r="AG130" s="33">
        <f t="shared" ca="1" si="31"/>
        <v>6048.9793004497324</v>
      </c>
      <c r="AI130" s="31">
        <f t="shared" ca="1" si="38"/>
        <v>3232.7627499145933</v>
      </c>
      <c r="AJ130" s="32">
        <f ca="1">+AJ$1*$B$3*AI130</f>
        <v>258.62101999316747</v>
      </c>
      <c r="AK130" s="33">
        <f t="shared" ca="1" si="32"/>
        <v>2974.1417299214258</v>
      </c>
    </row>
    <row r="131" spans="5:37" x14ac:dyDescent="0.3">
      <c r="E131" s="34">
        <f t="shared" ca="1" si="20"/>
        <v>9544.5680093194915</v>
      </c>
      <c r="F131" s="34">
        <f t="shared" ca="1" si="21"/>
        <v>9080.5228203795668</v>
      </c>
      <c r="G131" s="34">
        <f t="shared" ca="1" si="22"/>
        <v>8139.7211759255806</v>
      </c>
      <c r="H131" s="35">
        <f t="shared" ca="1" si="23"/>
        <v>7202.4980053779082</v>
      </c>
      <c r="I131" s="34">
        <f t="shared" ca="1" si="24"/>
        <v>6290.938472467722</v>
      </c>
      <c r="J131" s="34">
        <f t="shared" ca="1" si="25"/>
        <v>3212.0730683151401</v>
      </c>
      <c r="L131">
        <v>129</v>
      </c>
      <c r="M131">
        <f t="shared" ca="1" si="26"/>
        <v>1</v>
      </c>
      <c r="O131" s="33">
        <f t="shared" ca="1" si="33"/>
        <v>9497.0825963378029</v>
      </c>
      <c r="P131" s="32">
        <f ca="1">+$P$1*$B$3*O131</f>
        <v>47.485412981689016</v>
      </c>
      <c r="Q131" s="33">
        <f t="shared" ca="1" si="27"/>
        <v>9544.5680093194915</v>
      </c>
      <c r="S131" s="31">
        <f t="shared" ca="1" si="34"/>
        <v>8990.6166538411544</v>
      </c>
      <c r="T131" s="32">
        <f ca="1">+$T$1*$B$3*S131</f>
        <v>89.90616653841154</v>
      </c>
      <c r="U131" s="33">
        <f t="shared" ca="1" si="28"/>
        <v>9080.5228203795668</v>
      </c>
      <c r="W131" s="31">
        <f t="shared" ca="1" si="35"/>
        <v>7980.1187999270396</v>
      </c>
      <c r="X131" s="32">
        <f ca="1">+X$1*$B$3*W131</f>
        <v>159.60237599854079</v>
      </c>
      <c r="Y131" s="33">
        <f t="shared" ca="1" si="29"/>
        <v>8139.7211759255806</v>
      </c>
      <c r="AA131" s="31">
        <f t="shared" ca="1" si="36"/>
        <v>6992.7165100756392</v>
      </c>
      <c r="AB131" s="32">
        <f ca="1">+AB$1*$B$3*AA131</f>
        <v>209.78149530226918</v>
      </c>
      <c r="AC131" s="33">
        <f t="shared" ca="1" si="30"/>
        <v>7202.4980053779082</v>
      </c>
      <c r="AE131" s="31">
        <f t="shared" ca="1" si="37"/>
        <v>6048.9793004497324</v>
      </c>
      <c r="AF131" s="32">
        <f ca="1">+AF$1*$B$3*AE131</f>
        <v>241.95917201798929</v>
      </c>
      <c r="AG131" s="33">
        <f t="shared" ca="1" si="31"/>
        <v>6290.938472467722</v>
      </c>
      <c r="AI131" s="31">
        <f t="shared" ca="1" si="38"/>
        <v>2974.1417299214258</v>
      </c>
      <c r="AJ131" s="32">
        <f ca="1">+AJ$1*$B$3*AI131</f>
        <v>237.93133839371407</v>
      </c>
      <c r="AK131" s="33">
        <f t="shared" ca="1" si="32"/>
        <v>3212.0730683151401</v>
      </c>
    </row>
    <row r="132" spans="5:37" x14ac:dyDescent="0.3">
      <c r="E132" s="34">
        <f t="shared" ref="E132:E195" ca="1" si="39">+Q132</f>
        <v>9592.2908493660889</v>
      </c>
      <c r="F132" s="34">
        <f t="shared" ref="F132:F195" ca="1" si="40">+U132</f>
        <v>9171.328048583362</v>
      </c>
      <c r="G132" s="34">
        <f t="shared" ref="G132:G195" ca="1" si="41">+Y132</f>
        <v>8302.515599444092</v>
      </c>
      <c r="H132" s="35">
        <f t="shared" ref="H132:H195" ca="1" si="42">+AC132</f>
        <v>7418.5729455392457</v>
      </c>
      <c r="I132" s="34">
        <f t="shared" ref="I132:I195" ca="1" si="43">+AG132</f>
        <v>6542.576011366431</v>
      </c>
      <c r="J132" s="34">
        <f t="shared" ref="J132:J195" ca="1" si="44">+AK132</f>
        <v>3469.0389137803513</v>
      </c>
      <c r="L132">
        <v>130</v>
      </c>
      <c r="M132">
        <f t="shared" ref="M132:M195" ca="1" si="45">+IF(RAND()&lt;$B$4,1,-1)</f>
        <v>1</v>
      </c>
      <c r="O132" s="33">
        <f t="shared" ca="1" si="33"/>
        <v>9544.5680093194915</v>
      </c>
      <c r="P132" s="32">
        <f ca="1">+$P$1*$B$3*O132</f>
        <v>47.722840046597462</v>
      </c>
      <c r="Q132" s="33">
        <f t="shared" ref="Q132:Q195" ca="1" si="46">+O132+P132*$M132</f>
        <v>9592.2908493660889</v>
      </c>
      <c r="S132" s="31">
        <f t="shared" ca="1" si="34"/>
        <v>9080.5228203795668</v>
      </c>
      <c r="T132" s="32">
        <f ca="1">+$T$1*$B$3*S132</f>
        <v>90.805228203795664</v>
      </c>
      <c r="U132" s="33">
        <f t="shared" ref="U132:U195" ca="1" si="47">+S132+T132*$M132</f>
        <v>9171.328048583362</v>
      </c>
      <c r="W132" s="31">
        <f t="shared" ca="1" si="35"/>
        <v>8139.7211759255806</v>
      </c>
      <c r="X132" s="32">
        <f ca="1">+X$1*$B$3*W132</f>
        <v>162.79442351851162</v>
      </c>
      <c r="Y132" s="33">
        <f t="shared" ref="Y132:Y195" ca="1" si="48">+W132+X132*$M132</f>
        <v>8302.515599444092</v>
      </c>
      <c r="AA132" s="31">
        <f t="shared" ca="1" si="36"/>
        <v>7202.4980053779082</v>
      </c>
      <c r="AB132" s="32">
        <f ca="1">+AB$1*$B$3*AA132</f>
        <v>216.07494016133722</v>
      </c>
      <c r="AC132" s="33">
        <f t="shared" ref="AC132:AC195" ca="1" si="49">+AA132+AB132*$M132</f>
        <v>7418.5729455392457</v>
      </c>
      <c r="AE132" s="31">
        <f t="shared" ca="1" si="37"/>
        <v>6290.938472467722</v>
      </c>
      <c r="AF132" s="32">
        <f ca="1">+AF$1*$B$3*AE132</f>
        <v>251.6375388987089</v>
      </c>
      <c r="AG132" s="33">
        <f t="shared" ref="AG132:AG195" ca="1" si="50">+AE132+AF132*$M132</f>
        <v>6542.576011366431</v>
      </c>
      <c r="AI132" s="31">
        <f t="shared" ca="1" si="38"/>
        <v>3212.0730683151401</v>
      </c>
      <c r="AJ132" s="32">
        <f ca="1">+AJ$1*$B$3*AI132</f>
        <v>256.9658454652112</v>
      </c>
      <c r="AK132" s="33">
        <f t="shared" ref="AK132:AK195" ca="1" si="51">+AI132+AJ132*$M132</f>
        <v>3469.0389137803513</v>
      </c>
    </row>
    <row r="133" spans="5:37" x14ac:dyDescent="0.3">
      <c r="E133" s="34">
        <f t="shared" ca="1" si="39"/>
        <v>9544.3293951192591</v>
      </c>
      <c r="F133" s="34">
        <f t="shared" ca="1" si="40"/>
        <v>9079.6147680975282</v>
      </c>
      <c r="G133" s="34">
        <f t="shared" ca="1" si="41"/>
        <v>8136.4652874552103</v>
      </c>
      <c r="H133" s="35">
        <f t="shared" ca="1" si="42"/>
        <v>7196.0157571730679</v>
      </c>
      <c r="I133" s="34">
        <f t="shared" ca="1" si="43"/>
        <v>6280.8729709117733</v>
      </c>
      <c r="J133" s="34">
        <f t="shared" ca="1" si="44"/>
        <v>3191.5158006779234</v>
      </c>
      <c r="L133">
        <v>131</v>
      </c>
      <c r="M133">
        <f t="shared" ca="1" si="45"/>
        <v>-1</v>
      </c>
      <c r="O133" s="33">
        <f t="shared" ref="O133:O196" ca="1" si="52">+Q132</f>
        <v>9592.2908493660889</v>
      </c>
      <c r="P133" s="32">
        <f ca="1">+$P$1*$B$3*O133</f>
        <v>47.961454246830442</v>
      </c>
      <c r="Q133" s="33">
        <f t="shared" ca="1" si="46"/>
        <v>9544.3293951192591</v>
      </c>
      <c r="S133" s="31">
        <f t="shared" ref="S133:S196" ca="1" si="53">+U132</f>
        <v>9171.328048583362</v>
      </c>
      <c r="T133" s="32">
        <f ca="1">+$T$1*$B$3*S133</f>
        <v>91.713280485833621</v>
      </c>
      <c r="U133" s="33">
        <f t="shared" ca="1" si="47"/>
        <v>9079.6147680975282</v>
      </c>
      <c r="W133" s="31">
        <f t="shared" ref="W133:W196" ca="1" si="54">+Y132</f>
        <v>8302.515599444092</v>
      </c>
      <c r="X133" s="32">
        <f ca="1">+X$1*$B$3*W133</f>
        <v>166.05031198888184</v>
      </c>
      <c r="Y133" s="33">
        <f t="shared" ca="1" si="48"/>
        <v>8136.4652874552103</v>
      </c>
      <c r="AA133" s="31">
        <f t="shared" ref="AA133:AA196" ca="1" si="55">+AC132</f>
        <v>7418.5729455392457</v>
      </c>
      <c r="AB133" s="32">
        <f ca="1">+AB$1*$B$3*AA133</f>
        <v>222.55718836617737</v>
      </c>
      <c r="AC133" s="33">
        <f t="shared" ca="1" si="49"/>
        <v>7196.0157571730679</v>
      </c>
      <c r="AE133" s="31">
        <f t="shared" ref="AE133:AE196" ca="1" si="56">+AG132</f>
        <v>6542.576011366431</v>
      </c>
      <c r="AF133" s="32">
        <f ca="1">+AF$1*$B$3*AE133</f>
        <v>261.70304045465724</v>
      </c>
      <c r="AG133" s="33">
        <f t="shared" ca="1" si="50"/>
        <v>6280.8729709117733</v>
      </c>
      <c r="AI133" s="31">
        <f t="shared" ref="AI133:AI196" ca="1" si="57">+AK132</f>
        <v>3469.0389137803513</v>
      </c>
      <c r="AJ133" s="32">
        <f ca="1">+AJ$1*$B$3*AI133</f>
        <v>277.52311310242811</v>
      </c>
      <c r="AK133" s="33">
        <f t="shared" ca="1" si="51"/>
        <v>3191.5158006779234</v>
      </c>
    </row>
    <row r="134" spans="5:37" x14ac:dyDescent="0.3">
      <c r="E134" s="34">
        <f t="shared" ca="1" si="39"/>
        <v>9496.6077481436623</v>
      </c>
      <c r="F134" s="34">
        <f t="shared" ca="1" si="40"/>
        <v>8988.8186204165522</v>
      </c>
      <c r="G134" s="34">
        <f t="shared" ca="1" si="41"/>
        <v>7973.735981706106</v>
      </c>
      <c r="H134" s="35">
        <f t="shared" ca="1" si="42"/>
        <v>6980.135284457876</v>
      </c>
      <c r="I134" s="34">
        <f t="shared" ca="1" si="43"/>
        <v>6029.6380520753028</v>
      </c>
      <c r="J134" s="34">
        <f t="shared" ca="1" si="44"/>
        <v>2936.1945366236896</v>
      </c>
      <c r="L134">
        <v>132</v>
      </c>
      <c r="M134">
        <f t="shared" ca="1" si="45"/>
        <v>-1</v>
      </c>
      <c r="O134" s="33">
        <f t="shared" ca="1" si="52"/>
        <v>9544.3293951192591</v>
      </c>
      <c r="P134" s="32">
        <f ca="1">+$P$1*$B$3*O134</f>
        <v>47.721646975596293</v>
      </c>
      <c r="Q134" s="33">
        <f t="shared" ca="1" si="46"/>
        <v>9496.6077481436623</v>
      </c>
      <c r="S134" s="31">
        <f t="shared" ca="1" si="53"/>
        <v>9079.6147680975282</v>
      </c>
      <c r="T134" s="32">
        <f ca="1">+$T$1*$B$3*S134</f>
        <v>90.796147680975281</v>
      </c>
      <c r="U134" s="33">
        <f t="shared" ca="1" si="47"/>
        <v>8988.8186204165522</v>
      </c>
      <c r="W134" s="31">
        <f t="shared" ca="1" si="54"/>
        <v>8136.4652874552103</v>
      </c>
      <c r="X134" s="32">
        <f ca="1">+X$1*$B$3*W134</f>
        <v>162.72930574910421</v>
      </c>
      <c r="Y134" s="33">
        <f t="shared" ca="1" si="48"/>
        <v>7973.735981706106</v>
      </c>
      <c r="AA134" s="31">
        <f t="shared" ca="1" si="55"/>
        <v>7196.0157571730679</v>
      </c>
      <c r="AB134" s="32">
        <f ca="1">+AB$1*$B$3*AA134</f>
        <v>215.88047271519204</v>
      </c>
      <c r="AC134" s="33">
        <f t="shared" ca="1" si="49"/>
        <v>6980.135284457876</v>
      </c>
      <c r="AE134" s="31">
        <f t="shared" ca="1" si="56"/>
        <v>6280.8729709117733</v>
      </c>
      <c r="AF134" s="32">
        <f ca="1">+AF$1*$B$3*AE134</f>
        <v>251.23491883647094</v>
      </c>
      <c r="AG134" s="33">
        <f t="shared" ca="1" si="50"/>
        <v>6029.6380520753028</v>
      </c>
      <c r="AI134" s="31">
        <f t="shared" ca="1" si="57"/>
        <v>3191.5158006779234</v>
      </c>
      <c r="AJ134" s="32">
        <f ca="1">+AJ$1*$B$3*AI134</f>
        <v>255.32126405423386</v>
      </c>
      <c r="AK134" s="33">
        <f t="shared" ca="1" si="51"/>
        <v>2936.1945366236896</v>
      </c>
    </row>
    <row r="135" spans="5:37" x14ac:dyDescent="0.3">
      <c r="E135" s="34">
        <f t="shared" ca="1" si="39"/>
        <v>9449.1247094029441</v>
      </c>
      <c r="F135" s="34">
        <f t="shared" ca="1" si="40"/>
        <v>8898.9304342123869</v>
      </c>
      <c r="G135" s="34">
        <f t="shared" ca="1" si="41"/>
        <v>7814.2612620719838</v>
      </c>
      <c r="H135" s="35">
        <f t="shared" ca="1" si="42"/>
        <v>6770.7312259241398</v>
      </c>
      <c r="I135" s="34">
        <f t="shared" ca="1" si="43"/>
        <v>5788.4525299922907</v>
      </c>
      <c r="J135" s="34">
        <f t="shared" ca="1" si="44"/>
        <v>2701.2989736937943</v>
      </c>
      <c r="L135">
        <v>133</v>
      </c>
      <c r="M135">
        <f t="shared" ca="1" si="45"/>
        <v>-1</v>
      </c>
      <c r="O135" s="33">
        <f t="shared" ca="1" si="52"/>
        <v>9496.6077481436623</v>
      </c>
      <c r="P135" s="32">
        <f ca="1">+$P$1*$B$3*O135</f>
        <v>47.483038740718314</v>
      </c>
      <c r="Q135" s="33">
        <f t="shared" ca="1" si="46"/>
        <v>9449.1247094029441</v>
      </c>
      <c r="S135" s="31">
        <f t="shared" ca="1" si="53"/>
        <v>8988.8186204165522</v>
      </c>
      <c r="T135" s="32">
        <f ca="1">+$T$1*$B$3*S135</f>
        <v>89.888186204165521</v>
      </c>
      <c r="U135" s="33">
        <f t="shared" ca="1" si="47"/>
        <v>8898.9304342123869</v>
      </c>
      <c r="W135" s="31">
        <f t="shared" ca="1" si="54"/>
        <v>7973.735981706106</v>
      </c>
      <c r="X135" s="32">
        <f ca="1">+X$1*$B$3*W135</f>
        <v>159.47471963412212</v>
      </c>
      <c r="Y135" s="33">
        <f t="shared" ca="1" si="48"/>
        <v>7814.2612620719838</v>
      </c>
      <c r="AA135" s="31">
        <f t="shared" ca="1" si="55"/>
        <v>6980.135284457876</v>
      </c>
      <c r="AB135" s="32">
        <f ca="1">+AB$1*$B$3*AA135</f>
        <v>209.40405853373628</v>
      </c>
      <c r="AC135" s="33">
        <f t="shared" ca="1" si="49"/>
        <v>6770.7312259241398</v>
      </c>
      <c r="AE135" s="31">
        <f t="shared" ca="1" si="56"/>
        <v>6029.6380520753028</v>
      </c>
      <c r="AF135" s="32">
        <f ca="1">+AF$1*$B$3*AE135</f>
        <v>241.1855220830121</v>
      </c>
      <c r="AG135" s="33">
        <f t="shared" ca="1" si="50"/>
        <v>5788.4525299922907</v>
      </c>
      <c r="AI135" s="31">
        <f t="shared" ca="1" si="57"/>
        <v>2936.1945366236896</v>
      </c>
      <c r="AJ135" s="32">
        <f ca="1">+AJ$1*$B$3*AI135</f>
        <v>234.89556292989516</v>
      </c>
      <c r="AK135" s="33">
        <f t="shared" ca="1" si="51"/>
        <v>2701.2989736937943</v>
      </c>
    </row>
    <row r="136" spans="5:37" x14ac:dyDescent="0.3">
      <c r="E136" s="34">
        <f t="shared" ca="1" si="39"/>
        <v>9401.8790858559296</v>
      </c>
      <c r="F136" s="34">
        <f t="shared" ca="1" si="40"/>
        <v>8809.9411298702635</v>
      </c>
      <c r="G136" s="34">
        <f t="shared" ca="1" si="41"/>
        <v>7657.9760368305442</v>
      </c>
      <c r="H136" s="35">
        <f t="shared" ca="1" si="42"/>
        <v>6567.6092891464159</v>
      </c>
      <c r="I136" s="34">
        <f t="shared" ca="1" si="43"/>
        <v>5556.9144287925992</v>
      </c>
      <c r="J136" s="34">
        <f t="shared" ca="1" si="44"/>
        <v>2485.1950557982909</v>
      </c>
      <c r="L136">
        <v>134</v>
      </c>
      <c r="M136">
        <f t="shared" ca="1" si="45"/>
        <v>-1</v>
      </c>
      <c r="O136" s="33">
        <f t="shared" ca="1" si="52"/>
        <v>9449.1247094029441</v>
      </c>
      <c r="P136" s="32">
        <f ca="1">+$P$1*$B$3*O136</f>
        <v>47.245623547014723</v>
      </c>
      <c r="Q136" s="33">
        <f t="shared" ca="1" si="46"/>
        <v>9401.8790858559296</v>
      </c>
      <c r="S136" s="31">
        <f t="shared" ca="1" si="53"/>
        <v>8898.9304342123869</v>
      </c>
      <c r="T136" s="32">
        <f ca="1">+$T$1*$B$3*S136</f>
        <v>88.989304342123873</v>
      </c>
      <c r="U136" s="33">
        <f t="shared" ca="1" si="47"/>
        <v>8809.9411298702635</v>
      </c>
      <c r="W136" s="31">
        <f t="shared" ca="1" si="54"/>
        <v>7814.2612620719838</v>
      </c>
      <c r="X136" s="32">
        <f ca="1">+X$1*$B$3*W136</f>
        <v>156.28522524143969</v>
      </c>
      <c r="Y136" s="33">
        <f t="shared" ca="1" si="48"/>
        <v>7657.9760368305442</v>
      </c>
      <c r="AA136" s="31">
        <f t="shared" ca="1" si="55"/>
        <v>6770.7312259241398</v>
      </c>
      <c r="AB136" s="32">
        <f ca="1">+AB$1*$B$3*AA136</f>
        <v>203.12193677772419</v>
      </c>
      <c r="AC136" s="33">
        <f t="shared" ca="1" si="49"/>
        <v>6567.6092891464159</v>
      </c>
      <c r="AE136" s="31">
        <f t="shared" ca="1" si="56"/>
        <v>5788.4525299922907</v>
      </c>
      <c r="AF136" s="32">
        <f ca="1">+AF$1*$B$3*AE136</f>
        <v>231.53810119969162</v>
      </c>
      <c r="AG136" s="33">
        <f t="shared" ca="1" si="50"/>
        <v>5556.9144287925992</v>
      </c>
      <c r="AI136" s="31">
        <f t="shared" ca="1" si="57"/>
        <v>2701.2989736937943</v>
      </c>
      <c r="AJ136" s="32">
        <f ca="1">+AJ$1*$B$3*AI136</f>
        <v>216.10391789550354</v>
      </c>
      <c r="AK136" s="33">
        <f t="shared" ca="1" si="51"/>
        <v>2485.1950557982909</v>
      </c>
    </row>
    <row r="137" spans="5:37" x14ac:dyDescent="0.3">
      <c r="E137" s="34">
        <f t="shared" ca="1" si="39"/>
        <v>9354.8696904266508</v>
      </c>
      <c r="F137" s="34">
        <f t="shared" ca="1" si="40"/>
        <v>8721.8417185715607</v>
      </c>
      <c r="G137" s="34">
        <f t="shared" ca="1" si="41"/>
        <v>7504.8165160939334</v>
      </c>
      <c r="H137" s="35">
        <f t="shared" ca="1" si="42"/>
        <v>6370.5810104720231</v>
      </c>
      <c r="I137" s="34">
        <f t="shared" ca="1" si="43"/>
        <v>5334.637851640895</v>
      </c>
      <c r="J137" s="34">
        <f t="shared" ca="1" si="44"/>
        <v>2286.3794513344278</v>
      </c>
      <c r="L137">
        <v>135</v>
      </c>
      <c r="M137">
        <f t="shared" ca="1" si="45"/>
        <v>-1</v>
      </c>
      <c r="O137" s="33">
        <f t="shared" ca="1" si="52"/>
        <v>9401.8790858559296</v>
      </c>
      <c r="P137" s="32">
        <f ca="1">+$P$1*$B$3*O137</f>
        <v>47.00939542927965</v>
      </c>
      <c r="Q137" s="33">
        <f t="shared" ca="1" si="46"/>
        <v>9354.8696904266508</v>
      </c>
      <c r="S137" s="31">
        <f t="shared" ca="1" si="53"/>
        <v>8809.9411298702635</v>
      </c>
      <c r="T137" s="32">
        <f ca="1">+$T$1*$B$3*S137</f>
        <v>88.099411298702634</v>
      </c>
      <c r="U137" s="33">
        <f t="shared" ca="1" si="47"/>
        <v>8721.8417185715607</v>
      </c>
      <c r="W137" s="31">
        <f t="shared" ca="1" si="54"/>
        <v>7657.9760368305442</v>
      </c>
      <c r="X137" s="32">
        <f ca="1">+X$1*$B$3*W137</f>
        <v>153.15952073661089</v>
      </c>
      <c r="Y137" s="33">
        <f t="shared" ca="1" si="48"/>
        <v>7504.8165160939334</v>
      </c>
      <c r="AA137" s="31">
        <f t="shared" ca="1" si="55"/>
        <v>6567.6092891464159</v>
      </c>
      <c r="AB137" s="32">
        <f ca="1">+AB$1*$B$3*AA137</f>
        <v>197.02827867439248</v>
      </c>
      <c r="AC137" s="33">
        <f t="shared" ca="1" si="49"/>
        <v>6370.5810104720231</v>
      </c>
      <c r="AE137" s="31">
        <f t="shared" ca="1" si="56"/>
        <v>5556.9144287925992</v>
      </c>
      <c r="AF137" s="32">
        <f ca="1">+AF$1*$B$3*AE137</f>
        <v>222.27657715170398</v>
      </c>
      <c r="AG137" s="33">
        <f t="shared" ca="1" si="50"/>
        <v>5334.637851640895</v>
      </c>
      <c r="AI137" s="31">
        <f t="shared" ca="1" si="57"/>
        <v>2485.1950557982909</v>
      </c>
      <c r="AJ137" s="32">
        <f ca="1">+AJ$1*$B$3*AI137</f>
        <v>198.81560446386328</v>
      </c>
      <c r="AK137" s="33">
        <f t="shared" ca="1" si="51"/>
        <v>2286.3794513344278</v>
      </c>
    </row>
    <row r="138" spans="5:37" x14ac:dyDescent="0.3">
      <c r="E138" s="34">
        <f t="shared" ca="1" si="39"/>
        <v>9308.0953419745183</v>
      </c>
      <c r="F138" s="34">
        <f t="shared" ca="1" si="40"/>
        <v>8634.6233013858455</v>
      </c>
      <c r="G138" s="34">
        <f t="shared" ca="1" si="41"/>
        <v>7354.7201857720547</v>
      </c>
      <c r="H138" s="35">
        <f t="shared" ca="1" si="42"/>
        <v>6179.4635801578625</v>
      </c>
      <c r="I138" s="34">
        <f t="shared" ca="1" si="43"/>
        <v>5121.2523375752589</v>
      </c>
      <c r="J138" s="34">
        <f t="shared" ca="1" si="44"/>
        <v>2103.4690952276737</v>
      </c>
      <c r="L138">
        <v>136</v>
      </c>
      <c r="M138">
        <f t="shared" ca="1" si="45"/>
        <v>-1</v>
      </c>
      <c r="O138" s="33">
        <f t="shared" ca="1" si="52"/>
        <v>9354.8696904266508</v>
      </c>
      <c r="P138" s="32">
        <f ca="1">+$P$1*$B$3*O138</f>
        <v>46.774348452133253</v>
      </c>
      <c r="Q138" s="33">
        <f t="shared" ca="1" si="46"/>
        <v>9308.0953419745183</v>
      </c>
      <c r="S138" s="31">
        <f t="shared" ca="1" si="53"/>
        <v>8721.8417185715607</v>
      </c>
      <c r="T138" s="32">
        <f ca="1">+$T$1*$B$3*S138</f>
        <v>87.218417185715609</v>
      </c>
      <c r="U138" s="33">
        <f t="shared" ca="1" si="47"/>
        <v>8634.6233013858455</v>
      </c>
      <c r="W138" s="31">
        <f t="shared" ca="1" si="54"/>
        <v>7504.8165160939334</v>
      </c>
      <c r="X138" s="32">
        <f ca="1">+X$1*$B$3*W138</f>
        <v>150.09633032187867</v>
      </c>
      <c r="Y138" s="33">
        <f t="shared" ca="1" si="48"/>
        <v>7354.7201857720547</v>
      </c>
      <c r="AA138" s="31">
        <f t="shared" ca="1" si="55"/>
        <v>6370.5810104720231</v>
      </c>
      <c r="AB138" s="32">
        <f ca="1">+AB$1*$B$3*AA138</f>
        <v>191.11743031416069</v>
      </c>
      <c r="AC138" s="33">
        <f t="shared" ca="1" si="49"/>
        <v>6179.4635801578625</v>
      </c>
      <c r="AE138" s="31">
        <f t="shared" ca="1" si="56"/>
        <v>5334.637851640895</v>
      </c>
      <c r="AF138" s="32">
        <f ca="1">+AF$1*$B$3*AE138</f>
        <v>213.38551406563579</v>
      </c>
      <c r="AG138" s="33">
        <f t="shared" ca="1" si="50"/>
        <v>5121.2523375752589</v>
      </c>
      <c r="AI138" s="31">
        <f t="shared" ca="1" si="57"/>
        <v>2286.3794513344278</v>
      </c>
      <c r="AJ138" s="32">
        <f ca="1">+AJ$1*$B$3*AI138</f>
        <v>182.91035610675422</v>
      </c>
      <c r="AK138" s="33">
        <f t="shared" ca="1" si="51"/>
        <v>2103.4690952276737</v>
      </c>
    </row>
    <row r="139" spans="5:37" x14ac:dyDescent="0.3">
      <c r="E139" s="34">
        <f t="shared" ca="1" si="39"/>
        <v>9261.5548652646448</v>
      </c>
      <c r="F139" s="34">
        <f t="shared" ca="1" si="40"/>
        <v>8548.2770683719864</v>
      </c>
      <c r="G139" s="34">
        <f t="shared" ca="1" si="41"/>
        <v>7207.6257820566134</v>
      </c>
      <c r="H139" s="35">
        <f t="shared" ca="1" si="42"/>
        <v>5994.0796727531269</v>
      </c>
      <c r="I139" s="34">
        <f t="shared" ca="1" si="43"/>
        <v>4916.4022440722483</v>
      </c>
      <c r="J139" s="34">
        <f t="shared" ca="1" si="44"/>
        <v>1935.1915676094598</v>
      </c>
      <c r="L139">
        <v>137</v>
      </c>
      <c r="M139">
        <f t="shared" ca="1" si="45"/>
        <v>-1</v>
      </c>
      <c r="O139" s="33">
        <f t="shared" ca="1" si="52"/>
        <v>9308.0953419745183</v>
      </c>
      <c r="P139" s="32">
        <f ca="1">+$P$1*$B$3*O139</f>
        <v>46.540476709872593</v>
      </c>
      <c r="Q139" s="33">
        <f t="shared" ca="1" si="46"/>
        <v>9261.5548652646448</v>
      </c>
      <c r="S139" s="31">
        <f t="shared" ca="1" si="53"/>
        <v>8634.6233013858455</v>
      </c>
      <c r="T139" s="32">
        <f ca="1">+$T$1*$B$3*S139</f>
        <v>86.346233013858452</v>
      </c>
      <c r="U139" s="33">
        <f t="shared" ca="1" si="47"/>
        <v>8548.2770683719864</v>
      </c>
      <c r="W139" s="31">
        <f t="shared" ca="1" si="54"/>
        <v>7354.7201857720547</v>
      </c>
      <c r="X139" s="32">
        <f ca="1">+X$1*$B$3*W139</f>
        <v>147.0944037154411</v>
      </c>
      <c r="Y139" s="33">
        <f t="shared" ca="1" si="48"/>
        <v>7207.6257820566134</v>
      </c>
      <c r="AA139" s="31">
        <f t="shared" ca="1" si="55"/>
        <v>6179.4635801578625</v>
      </c>
      <c r="AB139" s="32">
        <f ca="1">+AB$1*$B$3*AA139</f>
        <v>185.38390740473588</v>
      </c>
      <c r="AC139" s="33">
        <f t="shared" ca="1" si="49"/>
        <v>5994.0796727531269</v>
      </c>
      <c r="AE139" s="31">
        <f t="shared" ca="1" si="56"/>
        <v>5121.2523375752589</v>
      </c>
      <c r="AF139" s="32">
        <f ca="1">+AF$1*$B$3*AE139</f>
        <v>204.85009350301036</v>
      </c>
      <c r="AG139" s="33">
        <f t="shared" ca="1" si="50"/>
        <v>4916.4022440722483</v>
      </c>
      <c r="AI139" s="31">
        <f t="shared" ca="1" si="57"/>
        <v>2103.4690952276737</v>
      </c>
      <c r="AJ139" s="32">
        <f ca="1">+AJ$1*$B$3*AI139</f>
        <v>168.2775276182139</v>
      </c>
      <c r="AK139" s="33">
        <f t="shared" ca="1" si="51"/>
        <v>1935.1915676094598</v>
      </c>
    </row>
    <row r="140" spans="5:37" x14ac:dyDescent="0.3">
      <c r="E140" s="34">
        <f t="shared" ca="1" si="39"/>
        <v>9307.8626395909687</v>
      </c>
      <c r="F140" s="34">
        <f t="shared" ca="1" si="40"/>
        <v>8633.7598390557068</v>
      </c>
      <c r="G140" s="34">
        <f t="shared" ca="1" si="41"/>
        <v>7351.778297697746</v>
      </c>
      <c r="H140" s="35">
        <f t="shared" ca="1" si="42"/>
        <v>6173.902062935721</v>
      </c>
      <c r="I140" s="34">
        <f t="shared" ca="1" si="43"/>
        <v>5113.058333835138</v>
      </c>
      <c r="J140" s="34">
        <f t="shared" ca="1" si="44"/>
        <v>2090.0068930182165</v>
      </c>
      <c r="L140">
        <v>138</v>
      </c>
      <c r="M140">
        <f t="shared" ca="1" si="45"/>
        <v>1</v>
      </c>
      <c r="O140" s="33">
        <f t="shared" ca="1" si="52"/>
        <v>9261.5548652646448</v>
      </c>
      <c r="P140" s="32">
        <f ca="1">+$P$1*$B$3*O140</f>
        <v>46.307774326323226</v>
      </c>
      <c r="Q140" s="33">
        <f t="shared" ca="1" si="46"/>
        <v>9307.8626395909687</v>
      </c>
      <c r="S140" s="31">
        <f t="shared" ca="1" si="53"/>
        <v>8548.2770683719864</v>
      </c>
      <c r="T140" s="32">
        <f ca="1">+$T$1*$B$3*S140</f>
        <v>85.482770683719863</v>
      </c>
      <c r="U140" s="33">
        <f t="shared" ca="1" si="47"/>
        <v>8633.7598390557068</v>
      </c>
      <c r="W140" s="31">
        <f t="shared" ca="1" si="54"/>
        <v>7207.6257820566134</v>
      </c>
      <c r="X140" s="32">
        <f ca="1">+X$1*$B$3*W140</f>
        <v>144.15251564113228</v>
      </c>
      <c r="Y140" s="33">
        <f t="shared" ca="1" si="48"/>
        <v>7351.778297697746</v>
      </c>
      <c r="AA140" s="31">
        <f t="shared" ca="1" si="55"/>
        <v>5994.0796727531269</v>
      </c>
      <c r="AB140" s="32">
        <f ca="1">+AB$1*$B$3*AA140</f>
        <v>179.82239018259381</v>
      </c>
      <c r="AC140" s="33">
        <f t="shared" ca="1" si="49"/>
        <v>6173.902062935721</v>
      </c>
      <c r="AE140" s="31">
        <f t="shared" ca="1" si="56"/>
        <v>4916.4022440722483</v>
      </c>
      <c r="AF140" s="32">
        <f ca="1">+AF$1*$B$3*AE140</f>
        <v>196.65608976288993</v>
      </c>
      <c r="AG140" s="33">
        <f t="shared" ca="1" si="50"/>
        <v>5113.058333835138</v>
      </c>
      <c r="AI140" s="31">
        <f t="shared" ca="1" si="57"/>
        <v>1935.1915676094598</v>
      </c>
      <c r="AJ140" s="32">
        <f ca="1">+AJ$1*$B$3*AI140</f>
        <v>154.81532540875679</v>
      </c>
      <c r="AK140" s="33">
        <f t="shared" ca="1" si="51"/>
        <v>2090.0068930182165</v>
      </c>
    </row>
    <row r="141" spans="5:37" x14ac:dyDescent="0.3">
      <c r="E141" s="34">
        <f t="shared" ca="1" si="39"/>
        <v>9261.3233263930142</v>
      </c>
      <c r="F141" s="34">
        <f t="shared" ca="1" si="40"/>
        <v>8547.4222406651497</v>
      </c>
      <c r="G141" s="34">
        <f t="shared" ca="1" si="41"/>
        <v>7204.7427317437914</v>
      </c>
      <c r="H141" s="35">
        <f t="shared" ca="1" si="42"/>
        <v>5988.6850010476492</v>
      </c>
      <c r="I141" s="34">
        <f t="shared" ca="1" si="43"/>
        <v>4908.5360004817321</v>
      </c>
      <c r="J141" s="34">
        <f t="shared" ca="1" si="44"/>
        <v>1922.8063415767592</v>
      </c>
      <c r="L141">
        <v>139</v>
      </c>
      <c r="M141">
        <f t="shared" ca="1" si="45"/>
        <v>-1</v>
      </c>
      <c r="O141" s="33">
        <f t="shared" ca="1" si="52"/>
        <v>9307.8626395909687</v>
      </c>
      <c r="P141" s="32">
        <f ca="1">+$P$1*$B$3*O141</f>
        <v>46.539313197954847</v>
      </c>
      <c r="Q141" s="33">
        <f t="shared" ca="1" si="46"/>
        <v>9261.3233263930142</v>
      </c>
      <c r="S141" s="31">
        <f t="shared" ca="1" si="53"/>
        <v>8633.7598390557068</v>
      </c>
      <c r="T141" s="32">
        <f ca="1">+$T$1*$B$3*S141</f>
        <v>86.337598390557076</v>
      </c>
      <c r="U141" s="33">
        <f t="shared" ca="1" si="47"/>
        <v>8547.4222406651497</v>
      </c>
      <c r="W141" s="31">
        <f t="shared" ca="1" si="54"/>
        <v>7351.778297697746</v>
      </c>
      <c r="X141" s="32">
        <f ca="1">+X$1*$B$3*W141</f>
        <v>147.03556595395492</v>
      </c>
      <c r="Y141" s="33">
        <f t="shared" ca="1" si="48"/>
        <v>7204.7427317437914</v>
      </c>
      <c r="AA141" s="31">
        <f t="shared" ca="1" si="55"/>
        <v>6173.902062935721</v>
      </c>
      <c r="AB141" s="32">
        <f ca="1">+AB$1*$B$3*AA141</f>
        <v>185.21706188807161</v>
      </c>
      <c r="AC141" s="33">
        <f t="shared" ca="1" si="49"/>
        <v>5988.6850010476492</v>
      </c>
      <c r="AE141" s="31">
        <f t="shared" ca="1" si="56"/>
        <v>5113.058333835138</v>
      </c>
      <c r="AF141" s="32">
        <f ca="1">+AF$1*$B$3*AE141</f>
        <v>204.52233335340551</v>
      </c>
      <c r="AG141" s="33">
        <f t="shared" ca="1" si="50"/>
        <v>4908.5360004817321</v>
      </c>
      <c r="AI141" s="31">
        <f t="shared" ca="1" si="57"/>
        <v>2090.0068930182165</v>
      </c>
      <c r="AJ141" s="32">
        <f ca="1">+AJ$1*$B$3*AI141</f>
        <v>167.20055144145732</v>
      </c>
      <c r="AK141" s="33">
        <f t="shared" ca="1" si="51"/>
        <v>1922.8063415767592</v>
      </c>
    </row>
    <row r="142" spans="5:37" x14ac:dyDescent="0.3">
      <c r="E142" s="34">
        <f t="shared" ca="1" si="39"/>
        <v>9215.0167097610483</v>
      </c>
      <c r="F142" s="34">
        <f t="shared" ca="1" si="40"/>
        <v>8461.9480182584975</v>
      </c>
      <c r="G142" s="34">
        <f t="shared" ca="1" si="41"/>
        <v>7060.647877108916</v>
      </c>
      <c r="H142" s="35">
        <f t="shared" ca="1" si="42"/>
        <v>5809.0244510162192</v>
      </c>
      <c r="I142" s="34">
        <f t="shared" ca="1" si="43"/>
        <v>4712.1945604624625</v>
      </c>
      <c r="J142" s="34">
        <f t="shared" ca="1" si="44"/>
        <v>1768.9818342506185</v>
      </c>
      <c r="L142">
        <v>140</v>
      </c>
      <c r="M142">
        <f t="shared" ca="1" si="45"/>
        <v>-1</v>
      </c>
      <c r="O142" s="33">
        <f t="shared" ca="1" si="52"/>
        <v>9261.3233263930142</v>
      </c>
      <c r="P142" s="32">
        <f ca="1">+$P$1*$B$3*O142</f>
        <v>46.30661663196507</v>
      </c>
      <c r="Q142" s="33">
        <f t="shared" ca="1" si="46"/>
        <v>9215.0167097610483</v>
      </c>
      <c r="S142" s="31">
        <f t="shared" ca="1" si="53"/>
        <v>8547.4222406651497</v>
      </c>
      <c r="T142" s="32">
        <f ca="1">+$T$1*$B$3*S142</f>
        <v>85.474222406651492</v>
      </c>
      <c r="U142" s="33">
        <f t="shared" ca="1" si="47"/>
        <v>8461.9480182584975</v>
      </c>
      <c r="W142" s="31">
        <f t="shared" ca="1" si="54"/>
        <v>7204.7427317437914</v>
      </c>
      <c r="X142" s="32">
        <f ca="1">+X$1*$B$3*W142</f>
        <v>144.09485463487584</v>
      </c>
      <c r="Y142" s="33">
        <f t="shared" ca="1" si="48"/>
        <v>7060.647877108916</v>
      </c>
      <c r="AA142" s="31">
        <f t="shared" ca="1" si="55"/>
        <v>5988.6850010476492</v>
      </c>
      <c r="AB142" s="32">
        <f ca="1">+AB$1*$B$3*AA142</f>
        <v>179.66055003142947</v>
      </c>
      <c r="AC142" s="33">
        <f t="shared" ca="1" si="49"/>
        <v>5809.0244510162192</v>
      </c>
      <c r="AE142" s="31">
        <f t="shared" ca="1" si="56"/>
        <v>4908.5360004817321</v>
      </c>
      <c r="AF142" s="32">
        <f ca="1">+AF$1*$B$3*AE142</f>
        <v>196.3414400192693</v>
      </c>
      <c r="AG142" s="33">
        <f t="shared" ca="1" si="50"/>
        <v>4712.1945604624625</v>
      </c>
      <c r="AI142" s="31">
        <f t="shared" ca="1" si="57"/>
        <v>1922.8063415767592</v>
      </c>
      <c r="AJ142" s="32">
        <f ca="1">+AJ$1*$B$3*AI142</f>
        <v>153.82450732614075</v>
      </c>
      <c r="AK142" s="33">
        <f t="shared" ca="1" si="51"/>
        <v>1768.9818342506185</v>
      </c>
    </row>
    <row r="143" spans="5:37" x14ac:dyDescent="0.3">
      <c r="E143" s="34">
        <f t="shared" ca="1" si="39"/>
        <v>9261.0917933098535</v>
      </c>
      <c r="F143" s="34">
        <f t="shared" ca="1" si="40"/>
        <v>8546.5674984410816</v>
      </c>
      <c r="G143" s="34">
        <f t="shared" ca="1" si="41"/>
        <v>7201.8608346510946</v>
      </c>
      <c r="H143" s="35">
        <f t="shared" ca="1" si="42"/>
        <v>5983.295184546706</v>
      </c>
      <c r="I143" s="34">
        <f t="shared" ca="1" si="43"/>
        <v>4900.6823428809612</v>
      </c>
      <c r="J143" s="34">
        <f t="shared" ca="1" si="44"/>
        <v>1910.500380990668</v>
      </c>
      <c r="L143">
        <v>141</v>
      </c>
      <c r="M143">
        <f t="shared" ca="1" si="45"/>
        <v>1</v>
      </c>
      <c r="O143" s="33">
        <f t="shared" ca="1" si="52"/>
        <v>9215.0167097610483</v>
      </c>
      <c r="P143" s="32">
        <f ca="1">+$P$1*$B$3*O143</f>
        <v>46.075083548805246</v>
      </c>
      <c r="Q143" s="33">
        <f t="shared" ca="1" si="46"/>
        <v>9261.0917933098535</v>
      </c>
      <c r="S143" s="31">
        <f t="shared" ca="1" si="53"/>
        <v>8461.9480182584975</v>
      </c>
      <c r="T143" s="32">
        <f ca="1">+$T$1*$B$3*S143</f>
        <v>84.619480182584979</v>
      </c>
      <c r="U143" s="33">
        <f t="shared" ca="1" si="47"/>
        <v>8546.5674984410816</v>
      </c>
      <c r="W143" s="31">
        <f t="shared" ca="1" si="54"/>
        <v>7060.647877108916</v>
      </c>
      <c r="X143" s="32">
        <f ca="1">+X$1*$B$3*W143</f>
        <v>141.21295754217832</v>
      </c>
      <c r="Y143" s="33">
        <f t="shared" ca="1" si="48"/>
        <v>7201.8608346510946</v>
      </c>
      <c r="AA143" s="31">
        <f t="shared" ca="1" si="55"/>
        <v>5809.0244510162192</v>
      </c>
      <c r="AB143" s="32">
        <f ca="1">+AB$1*$B$3*AA143</f>
        <v>174.27073353048658</v>
      </c>
      <c r="AC143" s="33">
        <f t="shared" ca="1" si="49"/>
        <v>5983.295184546706</v>
      </c>
      <c r="AE143" s="31">
        <f t="shared" ca="1" si="56"/>
        <v>4712.1945604624625</v>
      </c>
      <c r="AF143" s="32">
        <f ca="1">+AF$1*$B$3*AE143</f>
        <v>188.48778241849851</v>
      </c>
      <c r="AG143" s="33">
        <f t="shared" ca="1" si="50"/>
        <v>4900.6823428809612</v>
      </c>
      <c r="AI143" s="31">
        <f t="shared" ca="1" si="57"/>
        <v>1768.9818342506185</v>
      </c>
      <c r="AJ143" s="32">
        <f ca="1">+AJ$1*$B$3*AI143</f>
        <v>141.51854674004949</v>
      </c>
      <c r="AK143" s="33">
        <f t="shared" ca="1" si="51"/>
        <v>1910.500380990668</v>
      </c>
    </row>
    <row r="144" spans="5:37" x14ac:dyDescent="0.3">
      <c r="E144" s="34">
        <f t="shared" ca="1" si="39"/>
        <v>9214.7863343433037</v>
      </c>
      <c r="F144" s="34">
        <f t="shared" ca="1" si="40"/>
        <v>8461.1018234566709</v>
      </c>
      <c r="G144" s="34">
        <f t="shared" ca="1" si="41"/>
        <v>7057.8236179580726</v>
      </c>
      <c r="H144" s="35">
        <f t="shared" ca="1" si="42"/>
        <v>5803.7963290103044</v>
      </c>
      <c r="I144" s="34">
        <f t="shared" ca="1" si="43"/>
        <v>4704.6550491657226</v>
      </c>
      <c r="J144" s="34">
        <f t="shared" ca="1" si="44"/>
        <v>1757.6603505114144</v>
      </c>
      <c r="L144">
        <v>142</v>
      </c>
      <c r="M144">
        <f t="shared" ca="1" si="45"/>
        <v>-1</v>
      </c>
      <c r="O144" s="33">
        <f t="shared" ca="1" si="52"/>
        <v>9261.0917933098535</v>
      </c>
      <c r="P144" s="32">
        <f ca="1">+$P$1*$B$3*O144</f>
        <v>46.305458966549267</v>
      </c>
      <c r="Q144" s="33">
        <f t="shared" ca="1" si="46"/>
        <v>9214.7863343433037</v>
      </c>
      <c r="S144" s="31">
        <f t="shared" ca="1" si="53"/>
        <v>8546.5674984410816</v>
      </c>
      <c r="T144" s="32">
        <f ca="1">+$T$1*$B$3*S144</f>
        <v>85.465674984410825</v>
      </c>
      <c r="U144" s="33">
        <f t="shared" ca="1" si="47"/>
        <v>8461.1018234566709</v>
      </c>
      <c r="W144" s="31">
        <f t="shared" ca="1" si="54"/>
        <v>7201.8608346510946</v>
      </c>
      <c r="X144" s="32">
        <f ca="1">+X$1*$B$3*W144</f>
        <v>144.03721669302189</v>
      </c>
      <c r="Y144" s="33">
        <f t="shared" ca="1" si="48"/>
        <v>7057.8236179580726</v>
      </c>
      <c r="AA144" s="31">
        <f t="shared" ca="1" si="55"/>
        <v>5983.295184546706</v>
      </c>
      <c r="AB144" s="32">
        <f ca="1">+AB$1*$B$3*AA144</f>
        <v>179.49885553640118</v>
      </c>
      <c r="AC144" s="33">
        <f t="shared" ca="1" si="49"/>
        <v>5803.7963290103044</v>
      </c>
      <c r="AE144" s="31">
        <f t="shared" ca="1" si="56"/>
        <v>4900.6823428809612</v>
      </c>
      <c r="AF144" s="32">
        <f ca="1">+AF$1*$B$3*AE144</f>
        <v>196.02729371523844</v>
      </c>
      <c r="AG144" s="33">
        <f t="shared" ca="1" si="50"/>
        <v>4704.6550491657226</v>
      </c>
      <c r="AI144" s="31">
        <f t="shared" ca="1" si="57"/>
        <v>1910.500380990668</v>
      </c>
      <c r="AJ144" s="32">
        <f ca="1">+AJ$1*$B$3*AI144</f>
        <v>152.84003047925344</v>
      </c>
      <c r="AK144" s="33">
        <f t="shared" ca="1" si="51"/>
        <v>1757.6603505114144</v>
      </c>
    </row>
    <row r="145" spans="5:37" x14ac:dyDescent="0.3">
      <c r="E145" s="34">
        <f t="shared" ca="1" si="39"/>
        <v>9260.8602660150209</v>
      </c>
      <c r="F145" s="34">
        <f t="shared" ca="1" si="40"/>
        <v>8545.7128416912383</v>
      </c>
      <c r="G145" s="34">
        <f t="shared" ca="1" si="41"/>
        <v>7198.9800903172345</v>
      </c>
      <c r="H145" s="35">
        <f t="shared" ca="1" si="42"/>
        <v>5977.9102188806137</v>
      </c>
      <c r="I145" s="34">
        <f t="shared" ca="1" si="43"/>
        <v>4892.8412511323513</v>
      </c>
      <c r="J145" s="34">
        <f t="shared" ca="1" si="44"/>
        <v>1898.2731785523276</v>
      </c>
      <c r="L145">
        <v>143</v>
      </c>
      <c r="M145">
        <f t="shared" ca="1" si="45"/>
        <v>1</v>
      </c>
      <c r="O145" s="33">
        <f t="shared" ca="1" si="52"/>
        <v>9214.7863343433037</v>
      </c>
      <c r="P145" s="32">
        <f ca="1">+$P$1*$B$3*O145</f>
        <v>46.073931671716522</v>
      </c>
      <c r="Q145" s="33">
        <f t="shared" ca="1" si="46"/>
        <v>9260.8602660150209</v>
      </c>
      <c r="S145" s="31">
        <f t="shared" ca="1" si="53"/>
        <v>8461.1018234566709</v>
      </c>
      <c r="T145" s="32">
        <f ca="1">+$T$1*$B$3*S145</f>
        <v>84.611018234566714</v>
      </c>
      <c r="U145" s="33">
        <f t="shared" ca="1" si="47"/>
        <v>8545.7128416912383</v>
      </c>
      <c r="W145" s="31">
        <f t="shared" ca="1" si="54"/>
        <v>7057.8236179580726</v>
      </c>
      <c r="X145" s="32">
        <f ca="1">+X$1*$B$3*W145</f>
        <v>141.15647235916146</v>
      </c>
      <c r="Y145" s="33">
        <f t="shared" ca="1" si="48"/>
        <v>7198.9800903172345</v>
      </c>
      <c r="AA145" s="31">
        <f t="shared" ca="1" si="55"/>
        <v>5803.7963290103044</v>
      </c>
      <c r="AB145" s="32">
        <f ca="1">+AB$1*$B$3*AA145</f>
        <v>174.11388987030912</v>
      </c>
      <c r="AC145" s="33">
        <f t="shared" ca="1" si="49"/>
        <v>5977.9102188806137</v>
      </c>
      <c r="AE145" s="31">
        <f t="shared" ca="1" si="56"/>
        <v>4704.6550491657226</v>
      </c>
      <c r="AF145" s="32">
        <f ca="1">+AF$1*$B$3*AE145</f>
        <v>188.18620196662891</v>
      </c>
      <c r="AG145" s="33">
        <f t="shared" ca="1" si="50"/>
        <v>4892.8412511323513</v>
      </c>
      <c r="AI145" s="31">
        <f t="shared" ca="1" si="57"/>
        <v>1757.6603505114144</v>
      </c>
      <c r="AJ145" s="32">
        <f ca="1">+AJ$1*$B$3*AI145</f>
        <v>140.61282804091317</v>
      </c>
      <c r="AK145" s="33">
        <f t="shared" ca="1" si="51"/>
        <v>1898.2731785523276</v>
      </c>
    </row>
    <row r="146" spans="5:37" x14ac:dyDescent="0.3">
      <c r="E146" s="34">
        <f t="shared" ca="1" si="39"/>
        <v>9214.5559646849451</v>
      </c>
      <c r="F146" s="34">
        <f t="shared" ca="1" si="40"/>
        <v>8460.2557132743259</v>
      </c>
      <c r="G146" s="34">
        <f t="shared" ca="1" si="41"/>
        <v>7055.0004885108901</v>
      </c>
      <c r="H146" s="35">
        <f t="shared" ca="1" si="42"/>
        <v>5798.5729123141955</v>
      </c>
      <c r="I146" s="34">
        <f t="shared" ca="1" si="43"/>
        <v>4697.127601087057</v>
      </c>
      <c r="J146" s="34">
        <f t="shared" ca="1" si="44"/>
        <v>1746.4113242681415</v>
      </c>
      <c r="L146">
        <v>144</v>
      </c>
      <c r="M146">
        <f t="shared" ca="1" si="45"/>
        <v>-1</v>
      </c>
      <c r="O146" s="33">
        <f t="shared" ca="1" si="52"/>
        <v>9260.8602660150209</v>
      </c>
      <c r="P146" s="32">
        <f ca="1">+$P$1*$B$3*O146</f>
        <v>46.304301330075106</v>
      </c>
      <c r="Q146" s="33">
        <f t="shared" ca="1" si="46"/>
        <v>9214.5559646849451</v>
      </c>
      <c r="S146" s="31">
        <f t="shared" ca="1" si="53"/>
        <v>8545.7128416912383</v>
      </c>
      <c r="T146" s="32">
        <f ca="1">+$T$1*$B$3*S146</f>
        <v>85.457128416912383</v>
      </c>
      <c r="U146" s="33">
        <f t="shared" ca="1" si="47"/>
        <v>8460.2557132743259</v>
      </c>
      <c r="W146" s="31">
        <f t="shared" ca="1" si="54"/>
        <v>7198.9800903172345</v>
      </c>
      <c r="X146" s="32">
        <f ca="1">+X$1*$B$3*W146</f>
        <v>143.9796018063447</v>
      </c>
      <c r="Y146" s="33">
        <f t="shared" ca="1" si="48"/>
        <v>7055.0004885108901</v>
      </c>
      <c r="AA146" s="31">
        <f t="shared" ca="1" si="55"/>
        <v>5977.9102188806137</v>
      </c>
      <c r="AB146" s="32">
        <f ca="1">+AB$1*$B$3*AA146</f>
        <v>179.33730656641839</v>
      </c>
      <c r="AC146" s="33">
        <f t="shared" ca="1" si="49"/>
        <v>5798.5729123141955</v>
      </c>
      <c r="AE146" s="31">
        <f t="shared" ca="1" si="56"/>
        <v>4892.8412511323513</v>
      </c>
      <c r="AF146" s="32">
        <f ca="1">+AF$1*$B$3*AE146</f>
        <v>195.71365004529406</v>
      </c>
      <c r="AG146" s="33">
        <f t="shared" ca="1" si="50"/>
        <v>4697.127601087057</v>
      </c>
      <c r="AI146" s="31">
        <f t="shared" ca="1" si="57"/>
        <v>1898.2731785523276</v>
      </c>
      <c r="AJ146" s="32">
        <f ca="1">+AJ$1*$B$3*AI146</f>
        <v>151.86185428418622</v>
      </c>
      <c r="AK146" s="33">
        <f t="shared" ca="1" si="51"/>
        <v>1746.4113242681415</v>
      </c>
    </row>
    <row r="147" spans="5:37" x14ac:dyDescent="0.3">
      <c r="E147" s="34">
        <f t="shared" ca="1" si="39"/>
        <v>9260.628744508369</v>
      </c>
      <c r="F147" s="34">
        <f t="shared" ca="1" si="40"/>
        <v>8544.8582704070686</v>
      </c>
      <c r="G147" s="34">
        <f t="shared" ca="1" si="41"/>
        <v>7196.1004982811082</v>
      </c>
      <c r="H147" s="35">
        <f t="shared" ca="1" si="42"/>
        <v>5972.5300996836213</v>
      </c>
      <c r="I147" s="34">
        <f t="shared" ca="1" si="43"/>
        <v>4885.012705130539</v>
      </c>
      <c r="J147" s="34">
        <f t="shared" ca="1" si="44"/>
        <v>1886.1242302095927</v>
      </c>
      <c r="L147">
        <v>145</v>
      </c>
      <c r="M147">
        <f t="shared" ca="1" si="45"/>
        <v>1</v>
      </c>
      <c r="O147" s="33">
        <f t="shared" ca="1" si="52"/>
        <v>9214.5559646849451</v>
      </c>
      <c r="P147" s="32">
        <f ca="1">+$P$1*$B$3*O147</f>
        <v>46.072779823424725</v>
      </c>
      <c r="Q147" s="33">
        <f t="shared" ca="1" si="46"/>
        <v>9260.628744508369</v>
      </c>
      <c r="S147" s="31">
        <f t="shared" ca="1" si="53"/>
        <v>8460.2557132743259</v>
      </c>
      <c r="T147" s="32">
        <f ca="1">+$T$1*$B$3*S147</f>
        <v>84.602557132743257</v>
      </c>
      <c r="U147" s="33">
        <f t="shared" ca="1" si="47"/>
        <v>8544.8582704070686</v>
      </c>
      <c r="W147" s="31">
        <f t="shared" ca="1" si="54"/>
        <v>7055.0004885108901</v>
      </c>
      <c r="X147" s="32">
        <f ca="1">+X$1*$B$3*W147</f>
        <v>141.10000977021781</v>
      </c>
      <c r="Y147" s="33">
        <f t="shared" ca="1" si="48"/>
        <v>7196.1004982811082</v>
      </c>
      <c r="AA147" s="31">
        <f t="shared" ca="1" si="55"/>
        <v>5798.5729123141955</v>
      </c>
      <c r="AB147" s="32">
        <f ca="1">+AB$1*$B$3*AA147</f>
        <v>173.95718736942587</v>
      </c>
      <c r="AC147" s="33">
        <f t="shared" ca="1" si="49"/>
        <v>5972.5300996836213</v>
      </c>
      <c r="AE147" s="31">
        <f t="shared" ca="1" si="56"/>
        <v>4697.127601087057</v>
      </c>
      <c r="AF147" s="32">
        <f ca="1">+AF$1*$B$3*AE147</f>
        <v>187.88510404348227</v>
      </c>
      <c r="AG147" s="33">
        <f t="shared" ca="1" si="50"/>
        <v>4885.012705130539</v>
      </c>
      <c r="AI147" s="31">
        <f t="shared" ca="1" si="57"/>
        <v>1746.4113242681415</v>
      </c>
      <c r="AJ147" s="32">
        <f ca="1">+AJ$1*$B$3*AI147</f>
        <v>139.71290594145131</v>
      </c>
      <c r="AK147" s="33">
        <f t="shared" ca="1" si="51"/>
        <v>1886.1242302095927</v>
      </c>
    </row>
    <row r="148" spans="5:37" x14ac:dyDescent="0.3">
      <c r="E148" s="34">
        <f t="shared" ca="1" si="39"/>
        <v>9214.3256007858272</v>
      </c>
      <c r="F148" s="34">
        <f t="shared" ca="1" si="40"/>
        <v>8459.4096877029988</v>
      </c>
      <c r="G148" s="34">
        <f t="shared" ca="1" si="41"/>
        <v>7052.178488315486</v>
      </c>
      <c r="H148" s="35">
        <f t="shared" ca="1" si="42"/>
        <v>5793.3541966931125</v>
      </c>
      <c r="I148" s="34">
        <f t="shared" ca="1" si="43"/>
        <v>4689.6121969253172</v>
      </c>
      <c r="J148" s="34">
        <f t="shared" ca="1" si="44"/>
        <v>1735.2342917928254</v>
      </c>
      <c r="L148">
        <v>146</v>
      </c>
      <c r="M148">
        <f t="shared" ca="1" si="45"/>
        <v>-1</v>
      </c>
      <c r="O148" s="33">
        <f t="shared" ca="1" si="52"/>
        <v>9260.628744508369</v>
      </c>
      <c r="P148" s="32">
        <f ca="1">+$P$1*$B$3*O148</f>
        <v>46.303143722541847</v>
      </c>
      <c r="Q148" s="33">
        <f t="shared" ca="1" si="46"/>
        <v>9214.3256007858272</v>
      </c>
      <c r="S148" s="31">
        <f t="shared" ca="1" si="53"/>
        <v>8544.8582704070686</v>
      </c>
      <c r="T148" s="32">
        <f ca="1">+$T$1*$B$3*S148</f>
        <v>85.448582704070688</v>
      </c>
      <c r="U148" s="33">
        <f t="shared" ca="1" si="47"/>
        <v>8459.4096877029988</v>
      </c>
      <c r="W148" s="31">
        <f t="shared" ca="1" si="54"/>
        <v>7196.1004982811082</v>
      </c>
      <c r="X148" s="32">
        <f ca="1">+X$1*$B$3*W148</f>
        <v>143.92200996562218</v>
      </c>
      <c r="Y148" s="33">
        <f t="shared" ca="1" si="48"/>
        <v>7052.178488315486</v>
      </c>
      <c r="AA148" s="31">
        <f t="shared" ca="1" si="55"/>
        <v>5972.5300996836213</v>
      </c>
      <c r="AB148" s="32">
        <f ca="1">+AB$1*$B$3*AA148</f>
        <v>179.17590299050863</v>
      </c>
      <c r="AC148" s="33">
        <f t="shared" ca="1" si="49"/>
        <v>5793.3541966931125</v>
      </c>
      <c r="AE148" s="31">
        <f t="shared" ca="1" si="56"/>
        <v>4885.012705130539</v>
      </c>
      <c r="AF148" s="32">
        <f ca="1">+AF$1*$B$3*AE148</f>
        <v>195.40050820522157</v>
      </c>
      <c r="AG148" s="33">
        <f t="shared" ca="1" si="50"/>
        <v>4689.6121969253172</v>
      </c>
      <c r="AI148" s="31">
        <f t="shared" ca="1" si="57"/>
        <v>1886.1242302095927</v>
      </c>
      <c r="AJ148" s="32">
        <f ca="1">+AJ$1*$B$3*AI148</f>
        <v>150.88993841676742</v>
      </c>
      <c r="AK148" s="33">
        <f t="shared" ca="1" si="51"/>
        <v>1735.2342917928254</v>
      </c>
    </row>
    <row r="149" spans="5:37" x14ac:dyDescent="0.3">
      <c r="E149" s="34">
        <f t="shared" ca="1" si="39"/>
        <v>9260.3972287897559</v>
      </c>
      <c r="F149" s="34">
        <f t="shared" ca="1" si="40"/>
        <v>8544.0037845800289</v>
      </c>
      <c r="G149" s="34">
        <f t="shared" ca="1" si="41"/>
        <v>7193.2220580817957</v>
      </c>
      <c r="H149" s="35">
        <f t="shared" ca="1" si="42"/>
        <v>5967.1548225939059</v>
      </c>
      <c r="I149" s="34">
        <f t="shared" ca="1" si="43"/>
        <v>4877.1966848023303</v>
      </c>
      <c r="J149" s="34">
        <f t="shared" ca="1" si="44"/>
        <v>1874.0530351362513</v>
      </c>
      <c r="L149">
        <v>147</v>
      </c>
      <c r="M149">
        <f t="shared" ca="1" si="45"/>
        <v>1</v>
      </c>
      <c r="O149" s="33">
        <f t="shared" ca="1" si="52"/>
        <v>9214.3256007858272</v>
      </c>
      <c r="P149" s="32">
        <f ca="1">+$P$1*$B$3*O149</f>
        <v>46.071628003929135</v>
      </c>
      <c r="Q149" s="33">
        <f t="shared" ca="1" si="46"/>
        <v>9260.3972287897559</v>
      </c>
      <c r="S149" s="31">
        <f t="shared" ca="1" si="53"/>
        <v>8459.4096877029988</v>
      </c>
      <c r="T149" s="32">
        <f ca="1">+$T$1*$B$3*S149</f>
        <v>84.594096877029983</v>
      </c>
      <c r="U149" s="33">
        <f t="shared" ca="1" si="47"/>
        <v>8544.0037845800289</v>
      </c>
      <c r="W149" s="31">
        <f t="shared" ca="1" si="54"/>
        <v>7052.178488315486</v>
      </c>
      <c r="X149" s="32">
        <f ca="1">+X$1*$B$3*W149</f>
        <v>141.04356976630973</v>
      </c>
      <c r="Y149" s="33">
        <f t="shared" ca="1" si="48"/>
        <v>7193.2220580817957</v>
      </c>
      <c r="AA149" s="31">
        <f t="shared" ca="1" si="55"/>
        <v>5793.3541966931125</v>
      </c>
      <c r="AB149" s="32">
        <f ca="1">+AB$1*$B$3*AA149</f>
        <v>173.80062590079336</v>
      </c>
      <c r="AC149" s="33">
        <f t="shared" ca="1" si="49"/>
        <v>5967.1548225939059</v>
      </c>
      <c r="AE149" s="31">
        <f t="shared" ca="1" si="56"/>
        <v>4689.6121969253172</v>
      </c>
      <c r="AF149" s="32">
        <f ca="1">+AF$1*$B$3*AE149</f>
        <v>187.58448787701269</v>
      </c>
      <c r="AG149" s="33">
        <f t="shared" ca="1" si="50"/>
        <v>4877.1966848023303</v>
      </c>
      <c r="AI149" s="31">
        <f t="shared" ca="1" si="57"/>
        <v>1735.2342917928254</v>
      </c>
      <c r="AJ149" s="32">
        <f ca="1">+AJ$1*$B$3*AI149</f>
        <v>138.81874334342604</v>
      </c>
      <c r="AK149" s="33">
        <f t="shared" ca="1" si="51"/>
        <v>1874.0530351362513</v>
      </c>
    </row>
    <row r="150" spans="5:37" x14ac:dyDescent="0.3">
      <c r="E150" s="34">
        <f t="shared" ca="1" si="39"/>
        <v>9306.6992149337038</v>
      </c>
      <c r="F150" s="34">
        <f t="shared" ca="1" si="40"/>
        <v>8629.4438224258283</v>
      </c>
      <c r="G150" s="34">
        <f t="shared" ca="1" si="41"/>
        <v>7337.0864992434317</v>
      </c>
      <c r="H150" s="35">
        <f t="shared" ca="1" si="42"/>
        <v>6146.1694672717231</v>
      </c>
      <c r="I150" s="34">
        <f t="shared" ca="1" si="43"/>
        <v>5072.2845521944237</v>
      </c>
      <c r="J150" s="34">
        <f t="shared" ca="1" si="44"/>
        <v>2023.9772779471514</v>
      </c>
      <c r="L150">
        <v>148</v>
      </c>
      <c r="M150">
        <f t="shared" ca="1" si="45"/>
        <v>1</v>
      </c>
      <c r="O150" s="33">
        <f t="shared" ca="1" si="52"/>
        <v>9260.3972287897559</v>
      </c>
      <c r="P150" s="32">
        <f ca="1">+$P$1*$B$3*O150</f>
        <v>46.301986143948781</v>
      </c>
      <c r="Q150" s="33">
        <f t="shared" ca="1" si="46"/>
        <v>9306.6992149337038</v>
      </c>
      <c r="S150" s="31">
        <f t="shared" ca="1" si="53"/>
        <v>8544.0037845800289</v>
      </c>
      <c r="T150" s="32">
        <f ca="1">+$T$1*$B$3*S150</f>
        <v>85.44003784580029</v>
      </c>
      <c r="U150" s="33">
        <f t="shared" ca="1" si="47"/>
        <v>8629.4438224258283</v>
      </c>
      <c r="W150" s="31">
        <f t="shared" ca="1" si="54"/>
        <v>7193.2220580817957</v>
      </c>
      <c r="X150" s="32">
        <f ca="1">+X$1*$B$3*W150</f>
        <v>143.86444116163591</v>
      </c>
      <c r="Y150" s="33">
        <f t="shared" ca="1" si="48"/>
        <v>7337.0864992434317</v>
      </c>
      <c r="AA150" s="31">
        <f t="shared" ca="1" si="55"/>
        <v>5967.1548225939059</v>
      </c>
      <c r="AB150" s="32">
        <f ca="1">+AB$1*$B$3*AA150</f>
        <v>179.01464467781716</v>
      </c>
      <c r="AC150" s="33">
        <f t="shared" ca="1" si="49"/>
        <v>6146.1694672717231</v>
      </c>
      <c r="AE150" s="31">
        <f t="shared" ca="1" si="56"/>
        <v>4877.1966848023303</v>
      </c>
      <c r="AF150" s="32">
        <f ca="1">+AF$1*$B$3*AE150</f>
        <v>195.08786739209322</v>
      </c>
      <c r="AG150" s="33">
        <f t="shared" ca="1" si="50"/>
        <v>5072.2845521944237</v>
      </c>
      <c r="AI150" s="31">
        <f t="shared" ca="1" si="57"/>
        <v>1874.0530351362513</v>
      </c>
      <c r="AJ150" s="32">
        <f ca="1">+AJ$1*$B$3*AI150</f>
        <v>149.9242428109001</v>
      </c>
      <c r="AK150" s="33">
        <f t="shared" ca="1" si="51"/>
        <v>2023.9772779471514</v>
      </c>
    </row>
    <row r="151" spans="5:37" x14ac:dyDescent="0.3">
      <c r="E151" s="34">
        <f t="shared" ca="1" si="39"/>
        <v>9353.2327110083716</v>
      </c>
      <c r="F151" s="34">
        <f t="shared" ca="1" si="40"/>
        <v>8715.7382606500869</v>
      </c>
      <c r="G151" s="34">
        <f t="shared" ca="1" si="41"/>
        <v>7483.8282292283002</v>
      </c>
      <c r="H151" s="35">
        <f t="shared" ca="1" si="42"/>
        <v>6330.5545512898743</v>
      </c>
      <c r="I151" s="34">
        <f t="shared" ca="1" si="43"/>
        <v>5275.1759342822006</v>
      </c>
      <c r="J151" s="34">
        <f t="shared" ca="1" si="44"/>
        <v>2185.8954601829237</v>
      </c>
      <c r="L151">
        <v>149</v>
      </c>
      <c r="M151">
        <f t="shared" ca="1" si="45"/>
        <v>1</v>
      </c>
      <c r="O151" s="33">
        <f t="shared" ca="1" si="52"/>
        <v>9306.6992149337038</v>
      </c>
      <c r="P151" s="32">
        <f ca="1">+$P$1*$B$3*O151</f>
        <v>46.53349607466852</v>
      </c>
      <c r="Q151" s="33">
        <f t="shared" ca="1" si="46"/>
        <v>9353.2327110083716</v>
      </c>
      <c r="S151" s="31">
        <f t="shared" ca="1" si="53"/>
        <v>8629.4438224258283</v>
      </c>
      <c r="T151" s="32">
        <f ca="1">+$T$1*$B$3*S151</f>
        <v>86.294438224258286</v>
      </c>
      <c r="U151" s="33">
        <f t="shared" ca="1" si="47"/>
        <v>8715.7382606500869</v>
      </c>
      <c r="W151" s="31">
        <f t="shared" ca="1" si="54"/>
        <v>7337.0864992434317</v>
      </c>
      <c r="X151" s="32">
        <f ca="1">+X$1*$B$3*W151</f>
        <v>146.74172998486864</v>
      </c>
      <c r="Y151" s="33">
        <f t="shared" ca="1" si="48"/>
        <v>7483.8282292283002</v>
      </c>
      <c r="AA151" s="31">
        <f t="shared" ca="1" si="55"/>
        <v>6146.1694672717231</v>
      </c>
      <c r="AB151" s="32">
        <f ca="1">+AB$1*$B$3*AA151</f>
        <v>184.38508401815167</v>
      </c>
      <c r="AC151" s="33">
        <f t="shared" ca="1" si="49"/>
        <v>6330.5545512898743</v>
      </c>
      <c r="AE151" s="31">
        <f t="shared" ca="1" si="56"/>
        <v>5072.2845521944237</v>
      </c>
      <c r="AF151" s="32">
        <f ca="1">+AF$1*$B$3*AE151</f>
        <v>202.89138208777695</v>
      </c>
      <c r="AG151" s="33">
        <f t="shared" ca="1" si="50"/>
        <v>5275.1759342822006</v>
      </c>
      <c r="AI151" s="31">
        <f t="shared" ca="1" si="57"/>
        <v>2023.9772779471514</v>
      </c>
      <c r="AJ151" s="32">
        <f ca="1">+AJ$1*$B$3*AI151</f>
        <v>161.91818223577212</v>
      </c>
      <c r="AK151" s="33">
        <f t="shared" ca="1" si="51"/>
        <v>2185.8954601829237</v>
      </c>
    </row>
    <row r="152" spans="5:37" x14ac:dyDescent="0.3">
      <c r="E152" s="34">
        <f t="shared" ca="1" si="39"/>
        <v>9399.9988745634128</v>
      </c>
      <c r="F152" s="34">
        <f t="shared" ca="1" si="40"/>
        <v>8802.8956432565883</v>
      </c>
      <c r="G152" s="34">
        <f t="shared" ca="1" si="41"/>
        <v>7633.5047938128664</v>
      </c>
      <c r="H152" s="35">
        <f t="shared" ca="1" si="42"/>
        <v>6520.4711878285707</v>
      </c>
      <c r="I152" s="34">
        <f t="shared" ca="1" si="43"/>
        <v>5486.1829716534885</v>
      </c>
      <c r="J152" s="34">
        <f t="shared" ca="1" si="44"/>
        <v>2360.7670969975575</v>
      </c>
      <c r="L152">
        <v>150</v>
      </c>
      <c r="M152">
        <f t="shared" ca="1" si="45"/>
        <v>1</v>
      </c>
      <c r="O152" s="33">
        <f t="shared" ca="1" si="52"/>
        <v>9353.2327110083716</v>
      </c>
      <c r="P152" s="32">
        <f ca="1">+$P$1*$B$3*O152</f>
        <v>46.766163555041857</v>
      </c>
      <c r="Q152" s="33">
        <f t="shared" ca="1" si="46"/>
        <v>9399.9988745634128</v>
      </c>
      <c r="S152" s="31">
        <f t="shared" ca="1" si="53"/>
        <v>8715.7382606500869</v>
      </c>
      <c r="T152" s="32">
        <f ca="1">+$T$1*$B$3*S152</f>
        <v>87.157382606500875</v>
      </c>
      <c r="U152" s="33">
        <f t="shared" ca="1" si="47"/>
        <v>8802.8956432565883</v>
      </c>
      <c r="W152" s="31">
        <f t="shared" ca="1" si="54"/>
        <v>7483.8282292283002</v>
      </c>
      <c r="X152" s="32">
        <f ca="1">+X$1*$B$3*W152</f>
        <v>149.67656458456599</v>
      </c>
      <c r="Y152" s="33">
        <f t="shared" ca="1" si="48"/>
        <v>7633.5047938128664</v>
      </c>
      <c r="AA152" s="31">
        <f t="shared" ca="1" si="55"/>
        <v>6330.5545512898743</v>
      </c>
      <c r="AB152" s="32">
        <f ca="1">+AB$1*$B$3*AA152</f>
        <v>189.91663653869622</v>
      </c>
      <c r="AC152" s="33">
        <f t="shared" ca="1" si="49"/>
        <v>6520.4711878285707</v>
      </c>
      <c r="AE152" s="31">
        <f t="shared" ca="1" si="56"/>
        <v>5275.1759342822006</v>
      </c>
      <c r="AF152" s="32">
        <f ca="1">+AF$1*$B$3*AE152</f>
        <v>211.00703737128802</v>
      </c>
      <c r="AG152" s="33">
        <f t="shared" ca="1" si="50"/>
        <v>5486.1829716534885</v>
      </c>
      <c r="AI152" s="31">
        <f t="shared" ca="1" si="57"/>
        <v>2185.8954601829237</v>
      </c>
      <c r="AJ152" s="32">
        <f ca="1">+AJ$1*$B$3*AI152</f>
        <v>174.87163681463389</v>
      </c>
      <c r="AK152" s="33">
        <f t="shared" ca="1" si="51"/>
        <v>2360.7670969975575</v>
      </c>
    </row>
    <row r="153" spans="5:37" x14ac:dyDescent="0.3">
      <c r="E153" s="34">
        <f t="shared" ca="1" si="39"/>
        <v>9352.9988801905965</v>
      </c>
      <c r="F153" s="34">
        <f t="shared" ca="1" si="40"/>
        <v>8714.8666868240216</v>
      </c>
      <c r="G153" s="34">
        <f t="shared" ca="1" si="41"/>
        <v>7480.8346979366088</v>
      </c>
      <c r="H153" s="35">
        <f t="shared" ca="1" si="42"/>
        <v>6324.8570521937136</v>
      </c>
      <c r="I153" s="34">
        <f t="shared" ca="1" si="43"/>
        <v>5266.735652787349</v>
      </c>
      <c r="J153" s="34">
        <f t="shared" ca="1" si="44"/>
        <v>2171.9057292377529</v>
      </c>
      <c r="L153">
        <v>151</v>
      </c>
      <c r="M153">
        <f t="shared" ca="1" si="45"/>
        <v>-1</v>
      </c>
      <c r="O153" s="33">
        <f t="shared" ca="1" si="52"/>
        <v>9399.9988745634128</v>
      </c>
      <c r="P153" s="32">
        <f ca="1">+$P$1*$B$3*O153</f>
        <v>46.999994372817063</v>
      </c>
      <c r="Q153" s="33">
        <f t="shared" ca="1" si="46"/>
        <v>9352.9988801905965</v>
      </c>
      <c r="S153" s="31">
        <f t="shared" ca="1" si="53"/>
        <v>8802.8956432565883</v>
      </c>
      <c r="T153" s="32">
        <f ca="1">+$T$1*$B$3*S153</f>
        <v>88.028956432565892</v>
      </c>
      <c r="U153" s="33">
        <f t="shared" ca="1" si="47"/>
        <v>8714.8666868240216</v>
      </c>
      <c r="W153" s="31">
        <f t="shared" ca="1" si="54"/>
        <v>7633.5047938128664</v>
      </c>
      <c r="X153" s="32">
        <f ca="1">+X$1*$B$3*W153</f>
        <v>152.67009587625734</v>
      </c>
      <c r="Y153" s="33">
        <f t="shared" ca="1" si="48"/>
        <v>7480.8346979366088</v>
      </c>
      <c r="AA153" s="31">
        <f t="shared" ca="1" si="55"/>
        <v>6520.4711878285707</v>
      </c>
      <c r="AB153" s="32">
        <f ca="1">+AB$1*$B$3*AA153</f>
        <v>195.61413563485712</v>
      </c>
      <c r="AC153" s="33">
        <f t="shared" ca="1" si="49"/>
        <v>6324.8570521937136</v>
      </c>
      <c r="AE153" s="31">
        <f t="shared" ca="1" si="56"/>
        <v>5486.1829716534885</v>
      </c>
      <c r="AF153" s="32">
        <f ca="1">+AF$1*$B$3*AE153</f>
        <v>219.44731886613954</v>
      </c>
      <c r="AG153" s="33">
        <f t="shared" ca="1" si="50"/>
        <v>5266.735652787349</v>
      </c>
      <c r="AI153" s="31">
        <f t="shared" ca="1" si="57"/>
        <v>2360.7670969975575</v>
      </c>
      <c r="AJ153" s="32">
        <f ca="1">+AJ$1*$B$3*AI153</f>
        <v>188.86136775980461</v>
      </c>
      <c r="AK153" s="33">
        <f t="shared" ca="1" si="51"/>
        <v>2171.9057292377529</v>
      </c>
    </row>
    <row r="154" spans="5:37" x14ac:dyDescent="0.3">
      <c r="E154" s="34">
        <f t="shared" ca="1" si="39"/>
        <v>9399.7638745915501</v>
      </c>
      <c r="F154" s="34">
        <f t="shared" ca="1" si="40"/>
        <v>8802.0153536922626</v>
      </c>
      <c r="G154" s="34">
        <f t="shared" ca="1" si="41"/>
        <v>7630.4513918953407</v>
      </c>
      <c r="H154" s="35">
        <f t="shared" ca="1" si="42"/>
        <v>6514.6027637595253</v>
      </c>
      <c r="I154" s="34">
        <f t="shared" ca="1" si="43"/>
        <v>5477.4050788988425</v>
      </c>
      <c r="J154" s="34">
        <f t="shared" ca="1" si="44"/>
        <v>2345.6581875767733</v>
      </c>
      <c r="L154">
        <v>152</v>
      </c>
      <c r="M154">
        <f t="shared" ca="1" si="45"/>
        <v>1</v>
      </c>
      <c r="O154" s="33">
        <f t="shared" ca="1" si="52"/>
        <v>9352.9988801905965</v>
      </c>
      <c r="P154" s="32">
        <f ca="1">+$P$1*$B$3*O154</f>
        <v>46.764994400952986</v>
      </c>
      <c r="Q154" s="33">
        <f t="shared" ca="1" si="46"/>
        <v>9399.7638745915501</v>
      </c>
      <c r="S154" s="31">
        <f t="shared" ca="1" si="53"/>
        <v>8714.8666868240216</v>
      </c>
      <c r="T154" s="32">
        <f ca="1">+$T$1*$B$3*S154</f>
        <v>87.148666868240213</v>
      </c>
      <c r="U154" s="33">
        <f t="shared" ca="1" si="47"/>
        <v>8802.0153536922626</v>
      </c>
      <c r="W154" s="31">
        <f t="shared" ca="1" si="54"/>
        <v>7480.8346979366088</v>
      </c>
      <c r="X154" s="32">
        <f ca="1">+X$1*$B$3*W154</f>
        <v>149.61669395873218</v>
      </c>
      <c r="Y154" s="33">
        <f t="shared" ca="1" si="48"/>
        <v>7630.4513918953407</v>
      </c>
      <c r="AA154" s="31">
        <f t="shared" ca="1" si="55"/>
        <v>6324.8570521937136</v>
      </c>
      <c r="AB154" s="32">
        <f ca="1">+AB$1*$B$3*AA154</f>
        <v>189.7457115658114</v>
      </c>
      <c r="AC154" s="33">
        <f t="shared" ca="1" si="49"/>
        <v>6514.6027637595253</v>
      </c>
      <c r="AE154" s="31">
        <f t="shared" ca="1" si="56"/>
        <v>5266.735652787349</v>
      </c>
      <c r="AF154" s="32">
        <f ca="1">+AF$1*$B$3*AE154</f>
        <v>210.66942611149398</v>
      </c>
      <c r="AG154" s="33">
        <f t="shared" ca="1" si="50"/>
        <v>5477.4050788988425</v>
      </c>
      <c r="AI154" s="31">
        <f t="shared" ca="1" si="57"/>
        <v>2171.9057292377529</v>
      </c>
      <c r="AJ154" s="32">
        <f ca="1">+AJ$1*$B$3*AI154</f>
        <v>173.75245833902022</v>
      </c>
      <c r="AK154" s="33">
        <f t="shared" ca="1" si="51"/>
        <v>2345.6581875767733</v>
      </c>
    </row>
    <row r="155" spans="5:37" x14ac:dyDescent="0.3">
      <c r="E155" s="34">
        <f t="shared" ca="1" si="39"/>
        <v>9446.762693964507</v>
      </c>
      <c r="F155" s="34">
        <f t="shared" ca="1" si="40"/>
        <v>8890.0355072291859</v>
      </c>
      <c r="G155" s="34">
        <f t="shared" ca="1" si="41"/>
        <v>7783.0604197332477</v>
      </c>
      <c r="H155" s="35">
        <f t="shared" ca="1" si="42"/>
        <v>6710.0408466723111</v>
      </c>
      <c r="I155" s="34">
        <f t="shared" ca="1" si="43"/>
        <v>5696.5012820547963</v>
      </c>
      <c r="J155" s="34">
        <f t="shared" ca="1" si="44"/>
        <v>2533.310842582915</v>
      </c>
      <c r="L155">
        <v>153</v>
      </c>
      <c r="M155">
        <f t="shared" ca="1" si="45"/>
        <v>1</v>
      </c>
      <c r="O155" s="33">
        <f t="shared" ca="1" si="52"/>
        <v>9399.7638745915501</v>
      </c>
      <c r="P155" s="32">
        <f ca="1">+$P$1*$B$3*O155</f>
        <v>46.998819372957755</v>
      </c>
      <c r="Q155" s="33">
        <f t="shared" ca="1" si="46"/>
        <v>9446.762693964507</v>
      </c>
      <c r="S155" s="31">
        <f t="shared" ca="1" si="53"/>
        <v>8802.0153536922626</v>
      </c>
      <c r="T155" s="32">
        <f ca="1">+$T$1*$B$3*S155</f>
        <v>88.020153536922621</v>
      </c>
      <c r="U155" s="33">
        <f t="shared" ca="1" si="47"/>
        <v>8890.0355072291859</v>
      </c>
      <c r="W155" s="31">
        <f t="shared" ca="1" si="54"/>
        <v>7630.4513918953407</v>
      </c>
      <c r="X155" s="32">
        <f ca="1">+X$1*$B$3*W155</f>
        <v>152.60902783790681</v>
      </c>
      <c r="Y155" s="33">
        <f t="shared" ca="1" si="48"/>
        <v>7783.0604197332477</v>
      </c>
      <c r="AA155" s="31">
        <f t="shared" ca="1" si="55"/>
        <v>6514.6027637595253</v>
      </c>
      <c r="AB155" s="32">
        <f ca="1">+AB$1*$B$3*AA155</f>
        <v>195.43808291278575</v>
      </c>
      <c r="AC155" s="33">
        <f t="shared" ca="1" si="49"/>
        <v>6710.0408466723111</v>
      </c>
      <c r="AE155" s="31">
        <f t="shared" ca="1" si="56"/>
        <v>5477.4050788988425</v>
      </c>
      <c r="AF155" s="32">
        <f ca="1">+AF$1*$B$3*AE155</f>
        <v>219.0962031559537</v>
      </c>
      <c r="AG155" s="33">
        <f t="shared" ca="1" si="50"/>
        <v>5696.5012820547963</v>
      </c>
      <c r="AI155" s="31">
        <f t="shared" ca="1" si="57"/>
        <v>2345.6581875767733</v>
      </c>
      <c r="AJ155" s="32">
        <f ca="1">+AJ$1*$B$3*AI155</f>
        <v>187.65265500614188</v>
      </c>
      <c r="AK155" s="33">
        <f t="shared" ca="1" si="51"/>
        <v>2533.310842582915</v>
      </c>
    </row>
    <row r="156" spans="5:37" x14ac:dyDescent="0.3">
      <c r="E156" s="34">
        <f t="shared" ca="1" si="39"/>
        <v>9399.5288804946849</v>
      </c>
      <c r="F156" s="34">
        <f t="shared" ca="1" si="40"/>
        <v>8801.135152156894</v>
      </c>
      <c r="G156" s="34">
        <f t="shared" ca="1" si="41"/>
        <v>7627.399211338583</v>
      </c>
      <c r="H156" s="35">
        <f t="shared" ca="1" si="42"/>
        <v>6508.7396212721414</v>
      </c>
      <c r="I156" s="34">
        <f t="shared" ca="1" si="43"/>
        <v>5468.6412307726041</v>
      </c>
      <c r="J156" s="34">
        <f t="shared" ca="1" si="44"/>
        <v>2330.6459751762818</v>
      </c>
      <c r="L156">
        <v>154</v>
      </c>
      <c r="M156">
        <f t="shared" ca="1" si="45"/>
        <v>-1</v>
      </c>
      <c r="O156" s="33">
        <f t="shared" ca="1" si="52"/>
        <v>9446.762693964507</v>
      </c>
      <c r="P156" s="32">
        <f ca="1">+$P$1*$B$3*O156</f>
        <v>47.233813469822536</v>
      </c>
      <c r="Q156" s="33">
        <f t="shared" ca="1" si="46"/>
        <v>9399.5288804946849</v>
      </c>
      <c r="S156" s="31">
        <f t="shared" ca="1" si="53"/>
        <v>8890.0355072291859</v>
      </c>
      <c r="T156" s="32">
        <f ca="1">+$T$1*$B$3*S156</f>
        <v>88.900355072291859</v>
      </c>
      <c r="U156" s="33">
        <f t="shared" ca="1" si="47"/>
        <v>8801.135152156894</v>
      </c>
      <c r="W156" s="31">
        <f t="shared" ca="1" si="54"/>
        <v>7783.0604197332477</v>
      </c>
      <c r="X156" s="32">
        <f ca="1">+X$1*$B$3*W156</f>
        <v>155.66120839466495</v>
      </c>
      <c r="Y156" s="33">
        <f t="shared" ca="1" si="48"/>
        <v>7627.399211338583</v>
      </c>
      <c r="AA156" s="31">
        <f t="shared" ca="1" si="55"/>
        <v>6710.0408466723111</v>
      </c>
      <c r="AB156" s="32">
        <f ca="1">+AB$1*$B$3*AA156</f>
        <v>201.30122540016933</v>
      </c>
      <c r="AC156" s="33">
        <f t="shared" ca="1" si="49"/>
        <v>6508.7396212721414</v>
      </c>
      <c r="AE156" s="31">
        <f t="shared" ca="1" si="56"/>
        <v>5696.5012820547963</v>
      </c>
      <c r="AF156" s="32">
        <f ca="1">+AF$1*$B$3*AE156</f>
        <v>227.86005128219185</v>
      </c>
      <c r="AG156" s="33">
        <f t="shared" ca="1" si="50"/>
        <v>5468.6412307726041</v>
      </c>
      <c r="AI156" s="31">
        <f t="shared" ca="1" si="57"/>
        <v>2533.310842582915</v>
      </c>
      <c r="AJ156" s="32">
        <f ca="1">+AJ$1*$B$3*AI156</f>
        <v>202.66486740663322</v>
      </c>
      <c r="AK156" s="33">
        <f t="shared" ca="1" si="51"/>
        <v>2330.6459751762818</v>
      </c>
    </row>
    <row r="157" spans="5:37" x14ac:dyDescent="0.3">
      <c r="E157" s="34">
        <f t="shared" ca="1" si="39"/>
        <v>9352.5312360922107</v>
      </c>
      <c r="F157" s="34">
        <f t="shared" ca="1" si="40"/>
        <v>8713.1238006353251</v>
      </c>
      <c r="G157" s="34">
        <f t="shared" ca="1" si="41"/>
        <v>7474.8512271118116</v>
      </c>
      <c r="H157" s="35">
        <f t="shared" ca="1" si="42"/>
        <v>6313.4774326339775</v>
      </c>
      <c r="I157" s="34">
        <f t="shared" ca="1" si="43"/>
        <v>5249.8955815417003</v>
      </c>
      <c r="J157" s="34">
        <f t="shared" ca="1" si="44"/>
        <v>2144.1942971621793</v>
      </c>
      <c r="L157">
        <v>155</v>
      </c>
      <c r="M157">
        <f t="shared" ca="1" si="45"/>
        <v>-1</v>
      </c>
      <c r="O157" s="33">
        <f t="shared" ca="1" si="52"/>
        <v>9399.5288804946849</v>
      </c>
      <c r="P157" s="32">
        <f ca="1">+$P$1*$B$3*O157</f>
        <v>46.997644402473426</v>
      </c>
      <c r="Q157" s="33">
        <f t="shared" ca="1" si="46"/>
        <v>9352.5312360922107</v>
      </c>
      <c r="S157" s="31">
        <f t="shared" ca="1" si="53"/>
        <v>8801.135152156894</v>
      </c>
      <c r="T157" s="32">
        <f ca="1">+$T$1*$B$3*S157</f>
        <v>88.01135152156894</v>
      </c>
      <c r="U157" s="33">
        <f t="shared" ca="1" si="47"/>
        <v>8713.1238006353251</v>
      </c>
      <c r="W157" s="31">
        <f t="shared" ca="1" si="54"/>
        <v>7627.399211338583</v>
      </c>
      <c r="X157" s="32">
        <f ca="1">+X$1*$B$3*W157</f>
        <v>152.54798422677166</v>
      </c>
      <c r="Y157" s="33">
        <f t="shared" ca="1" si="48"/>
        <v>7474.8512271118116</v>
      </c>
      <c r="AA157" s="31">
        <f t="shared" ca="1" si="55"/>
        <v>6508.7396212721414</v>
      </c>
      <c r="AB157" s="32">
        <f ca="1">+AB$1*$B$3*AA157</f>
        <v>195.26218863816425</v>
      </c>
      <c r="AC157" s="33">
        <f t="shared" ca="1" si="49"/>
        <v>6313.4774326339775</v>
      </c>
      <c r="AE157" s="31">
        <f t="shared" ca="1" si="56"/>
        <v>5468.6412307726041</v>
      </c>
      <c r="AF157" s="32">
        <f ca="1">+AF$1*$B$3*AE157</f>
        <v>218.74564923090418</v>
      </c>
      <c r="AG157" s="33">
        <f t="shared" ca="1" si="50"/>
        <v>5249.8955815417003</v>
      </c>
      <c r="AI157" s="31">
        <f t="shared" ca="1" si="57"/>
        <v>2330.6459751762818</v>
      </c>
      <c r="AJ157" s="32">
        <f ca="1">+AJ$1*$B$3*AI157</f>
        <v>186.45167801410255</v>
      </c>
      <c r="AK157" s="33">
        <f t="shared" ca="1" si="51"/>
        <v>2144.1942971621793</v>
      </c>
    </row>
    <row r="158" spans="5:37" x14ac:dyDescent="0.3">
      <c r="E158" s="34">
        <f t="shared" ca="1" si="39"/>
        <v>9399.2938922726717</v>
      </c>
      <c r="F158" s="34">
        <f t="shared" ca="1" si="40"/>
        <v>8800.2550386416788</v>
      </c>
      <c r="G158" s="34">
        <f t="shared" ca="1" si="41"/>
        <v>7624.348251654048</v>
      </c>
      <c r="H158" s="35">
        <f t="shared" ca="1" si="42"/>
        <v>6502.881755612997</v>
      </c>
      <c r="I158" s="34">
        <f t="shared" ca="1" si="43"/>
        <v>5459.8914048033685</v>
      </c>
      <c r="J158" s="34">
        <f t="shared" ca="1" si="44"/>
        <v>2315.7298409351538</v>
      </c>
      <c r="L158">
        <v>156</v>
      </c>
      <c r="M158">
        <f t="shared" ca="1" si="45"/>
        <v>1</v>
      </c>
      <c r="O158" s="33">
        <f t="shared" ca="1" si="52"/>
        <v>9352.5312360922107</v>
      </c>
      <c r="P158" s="32">
        <f ca="1">+$P$1*$B$3*O158</f>
        <v>46.762656180461057</v>
      </c>
      <c r="Q158" s="33">
        <f t="shared" ca="1" si="46"/>
        <v>9399.2938922726717</v>
      </c>
      <c r="S158" s="31">
        <f t="shared" ca="1" si="53"/>
        <v>8713.1238006353251</v>
      </c>
      <c r="T158" s="32">
        <f ca="1">+$T$1*$B$3*S158</f>
        <v>87.131238006353257</v>
      </c>
      <c r="U158" s="33">
        <f t="shared" ca="1" si="47"/>
        <v>8800.2550386416788</v>
      </c>
      <c r="W158" s="31">
        <f t="shared" ca="1" si="54"/>
        <v>7474.8512271118116</v>
      </c>
      <c r="X158" s="32">
        <f ca="1">+X$1*$B$3*W158</f>
        <v>149.49702454223623</v>
      </c>
      <c r="Y158" s="33">
        <f t="shared" ca="1" si="48"/>
        <v>7624.348251654048</v>
      </c>
      <c r="AA158" s="31">
        <f t="shared" ca="1" si="55"/>
        <v>6313.4774326339775</v>
      </c>
      <c r="AB158" s="32">
        <f ca="1">+AB$1*$B$3*AA158</f>
        <v>189.40432297901933</v>
      </c>
      <c r="AC158" s="33">
        <f t="shared" ca="1" si="49"/>
        <v>6502.881755612997</v>
      </c>
      <c r="AE158" s="31">
        <f t="shared" ca="1" si="56"/>
        <v>5249.8955815417003</v>
      </c>
      <c r="AF158" s="32">
        <f ca="1">+AF$1*$B$3*AE158</f>
        <v>209.99582326166802</v>
      </c>
      <c r="AG158" s="33">
        <f t="shared" ca="1" si="50"/>
        <v>5459.8914048033685</v>
      </c>
      <c r="AI158" s="31">
        <f t="shared" ca="1" si="57"/>
        <v>2144.1942971621793</v>
      </c>
      <c r="AJ158" s="32">
        <f ca="1">+AJ$1*$B$3*AI158</f>
        <v>171.53554377297434</v>
      </c>
      <c r="AK158" s="33">
        <f t="shared" ca="1" si="51"/>
        <v>2315.7298409351538</v>
      </c>
    </row>
    <row r="159" spans="5:37" x14ac:dyDescent="0.3">
      <c r="E159" s="34">
        <f t="shared" ca="1" si="39"/>
        <v>9352.2974228113089</v>
      </c>
      <c r="F159" s="34">
        <f t="shared" ca="1" si="40"/>
        <v>8712.2524882552625</v>
      </c>
      <c r="G159" s="34">
        <f t="shared" ca="1" si="41"/>
        <v>7471.8612866209669</v>
      </c>
      <c r="H159" s="35">
        <f t="shared" ca="1" si="42"/>
        <v>6307.7953029446071</v>
      </c>
      <c r="I159" s="34">
        <f t="shared" ca="1" si="43"/>
        <v>5241.4957486112335</v>
      </c>
      <c r="J159" s="34">
        <f t="shared" ca="1" si="44"/>
        <v>2130.4714536603415</v>
      </c>
      <c r="L159">
        <v>157</v>
      </c>
      <c r="M159">
        <f t="shared" ca="1" si="45"/>
        <v>-1</v>
      </c>
      <c r="O159" s="33">
        <f t="shared" ca="1" si="52"/>
        <v>9399.2938922726717</v>
      </c>
      <c r="P159" s="32">
        <f ca="1">+$P$1*$B$3*O159</f>
        <v>46.996469461363361</v>
      </c>
      <c r="Q159" s="33">
        <f t="shared" ca="1" si="46"/>
        <v>9352.2974228113089</v>
      </c>
      <c r="S159" s="31">
        <f t="shared" ca="1" si="53"/>
        <v>8800.2550386416788</v>
      </c>
      <c r="T159" s="32">
        <f ca="1">+$T$1*$B$3*S159</f>
        <v>88.002550386416786</v>
      </c>
      <c r="U159" s="33">
        <f t="shared" ca="1" si="47"/>
        <v>8712.2524882552625</v>
      </c>
      <c r="W159" s="31">
        <f t="shared" ca="1" si="54"/>
        <v>7624.348251654048</v>
      </c>
      <c r="X159" s="32">
        <f ca="1">+X$1*$B$3*W159</f>
        <v>152.48696503308096</v>
      </c>
      <c r="Y159" s="33">
        <f t="shared" ca="1" si="48"/>
        <v>7471.8612866209669</v>
      </c>
      <c r="AA159" s="31">
        <f t="shared" ca="1" si="55"/>
        <v>6502.881755612997</v>
      </c>
      <c r="AB159" s="32">
        <f ca="1">+AB$1*$B$3*AA159</f>
        <v>195.08645266838991</v>
      </c>
      <c r="AC159" s="33">
        <f t="shared" ca="1" si="49"/>
        <v>6307.7953029446071</v>
      </c>
      <c r="AE159" s="31">
        <f t="shared" ca="1" si="56"/>
        <v>5459.8914048033685</v>
      </c>
      <c r="AF159" s="32">
        <f ca="1">+AF$1*$B$3*AE159</f>
        <v>218.39565619213474</v>
      </c>
      <c r="AG159" s="33">
        <f t="shared" ca="1" si="50"/>
        <v>5241.4957486112335</v>
      </c>
      <c r="AI159" s="31">
        <f t="shared" ca="1" si="57"/>
        <v>2315.7298409351538</v>
      </c>
      <c r="AJ159" s="32">
        <f ca="1">+AJ$1*$B$3*AI159</f>
        <v>185.25838727481229</v>
      </c>
      <c r="AK159" s="33">
        <f t="shared" ca="1" si="51"/>
        <v>2130.4714536603415</v>
      </c>
    </row>
    <row r="160" spans="5:37" x14ac:dyDescent="0.3">
      <c r="E160" s="34">
        <f t="shared" ca="1" si="39"/>
        <v>9305.5359356972531</v>
      </c>
      <c r="F160" s="34">
        <f t="shared" ca="1" si="40"/>
        <v>8625.1299633727103</v>
      </c>
      <c r="G160" s="34">
        <f t="shared" ca="1" si="41"/>
        <v>7322.4240608885475</v>
      </c>
      <c r="H160" s="35">
        <f t="shared" ca="1" si="42"/>
        <v>6118.5614438562689</v>
      </c>
      <c r="I160" s="34">
        <f t="shared" ca="1" si="43"/>
        <v>5031.835918666784</v>
      </c>
      <c r="J160" s="34">
        <f t="shared" ca="1" si="44"/>
        <v>1960.033737367514</v>
      </c>
      <c r="L160">
        <v>158</v>
      </c>
      <c r="M160">
        <f t="shared" ca="1" si="45"/>
        <v>-1</v>
      </c>
      <c r="O160" s="33">
        <f t="shared" ca="1" si="52"/>
        <v>9352.2974228113089</v>
      </c>
      <c r="P160" s="32">
        <f ca="1">+$P$1*$B$3*O160</f>
        <v>46.761487114056543</v>
      </c>
      <c r="Q160" s="33">
        <f t="shared" ca="1" si="46"/>
        <v>9305.5359356972531</v>
      </c>
      <c r="S160" s="31">
        <f t="shared" ca="1" si="53"/>
        <v>8712.2524882552625</v>
      </c>
      <c r="T160" s="32">
        <f ca="1">+$T$1*$B$3*S160</f>
        <v>87.122524882552625</v>
      </c>
      <c r="U160" s="33">
        <f t="shared" ca="1" si="47"/>
        <v>8625.1299633727103</v>
      </c>
      <c r="W160" s="31">
        <f t="shared" ca="1" si="54"/>
        <v>7471.8612866209669</v>
      </c>
      <c r="X160" s="32">
        <f ca="1">+X$1*$B$3*W160</f>
        <v>149.43722573241934</v>
      </c>
      <c r="Y160" s="33">
        <f t="shared" ca="1" si="48"/>
        <v>7322.4240608885475</v>
      </c>
      <c r="AA160" s="31">
        <f t="shared" ca="1" si="55"/>
        <v>6307.7953029446071</v>
      </c>
      <c r="AB160" s="32">
        <f ca="1">+AB$1*$B$3*AA160</f>
        <v>189.23385908833819</v>
      </c>
      <c r="AC160" s="33">
        <f t="shared" ca="1" si="49"/>
        <v>6118.5614438562689</v>
      </c>
      <c r="AE160" s="31">
        <f t="shared" ca="1" si="56"/>
        <v>5241.4957486112335</v>
      </c>
      <c r="AF160" s="32">
        <f ca="1">+AF$1*$B$3*AE160</f>
        <v>209.65982994444934</v>
      </c>
      <c r="AG160" s="33">
        <f t="shared" ca="1" si="50"/>
        <v>5031.835918666784</v>
      </c>
      <c r="AI160" s="31">
        <f t="shared" ca="1" si="57"/>
        <v>2130.4714536603415</v>
      </c>
      <c r="AJ160" s="32">
        <f ca="1">+AJ$1*$B$3*AI160</f>
        <v>170.43771629282733</v>
      </c>
      <c r="AK160" s="33">
        <f t="shared" ca="1" si="51"/>
        <v>1960.033737367514</v>
      </c>
    </row>
    <row r="161" spans="5:37" x14ac:dyDescent="0.3">
      <c r="E161" s="34">
        <f t="shared" ca="1" si="39"/>
        <v>9352.0636153757387</v>
      </c>
      <c r="F161" s="34">
        <f t="shared" ca="1" si="40"/>
        <v>8711.3812630064367</v>
      </c>
      <c r="G161" s="34">
        <f t="shared" ca="1" si="41"/>
        <v>7468.8725421063182</v>
      </c>
      <c r="H161" s="35">
        <f t="shared" ca="1" si="42"/>
        <v>6302.1182871719566</v>
      </c>
      <c r="I161" s="34">
        <f t="shared" ca="1" si="43"/>
        <v>5233.109355413455</v>
      </c>
      <c r="J161" s="34">
        <f t="shared" ca="1" si="44"/>
        <v>2116.8364363569153</v>
      </c>
      <c r="L161">
        <v>159</v>
      </c>
      <c r="M161">
        <f t="shared" ca="1" si="45"/>
        <v>1</v>
      </c>
      <c r="O161" s="33">
        <f t="shared" ca="1" si="52"/>
        <v>9305.5359356972531</v>
      </c>
      <c r="P161" s="32">
        <f ca="1">+$P$1*$B$3*O161</f>
        <v>46.527679678486265</v>
      </c>
      <c r="Q161" s="33">
        <f t="shared" ca="1" si="46"/>
        <v>9352.0636153757387</v>
      </c>
      <c r="S161" s="31">
        <f t="shared" ca="1" si="53"/>
        <v>8625.1299633727103</v>
      </c>
      <c r="T161" s="32">
        <f ca="1">+$T$1*$B$3*S161</f>
        <v>86.251299633727101</v>
      </c>
      <c r="U161" s="33">
        <f t="shared" ca="1" si="47"/>
        <v>8711.3812630064367</v>
      </c>
      <c r="W161" s="31">
        <f t="shared" ca="1" si="54"/>
        <v>7322.4240608885475</v>
      </c>
      <c r="X161" s="32">
        <f ca="1">+X$1*$B$3*W161</f>
        <v>146.44848121777096</v>
      </c>
      <c r="Y161" s="33">
        <f t="shared" ca="1" si="48"/>
        <v>7468.8725421063182</v>
      </c>
      <c r="AA161" s="31">
        <f t="shared" ca="1" si="55"/>
        <v>6118.5614438562689</v>
      </c>
      <c r="AB161" s="32">
        <f ca="1">+AB$1*$B$3*AA161</f>
        <v>183.55684331568807</v>
      </c>
      <c r="AC161" s="33">
        <f t="shared" ca="1" si="49"/>
        <v>6302.1182871719566</v>
      </c>
      <c r="AE161" s="31">
        <f t="shared" ca="1" si="56"/>
        <v>5031.835918666784</v>
      </c>
      <c r="AF161" s="32">
        <f ca="1">+AF$1*$B$3*AE161</f>
        <v>201.27343674667136</v>
      </c>
      <c r="AG161" s="33">
        <f t="shared" ca="1" si="50"/>
        <v>5233.109355413455</v>
      </c>
      <c r="AI161" s="31">
        <f t="shared" ca="1" si="57"/>
        <v>1960.033737367514</v>
      </c>
      <c r="AJ161" s="32">
        <f ca="1">+AJ$1*$B$3*AI161</f>
        <v>156.80269898940114</v>
      </c>
      <c r="AK161" s="33">
        <f t="shared" ca="1" si="51"/>
        <v>2116.8364363569153</v>
      </c>
    </row>
    <row r="162" spans="5:37" x14ac:dyDescent="0.3">
      <c r="E162" s="34">
        <f t="shared" ca="1" si="39"/>
        <v>9305.3032972988603</v>
      </c>
      <c r="F162" s="34">
        <f t="shared" ca="1" si="40"/>
        <v>8624.2674503763719</v>
      </c>
      <c r="G162" s="34">
        <f t="shared" ca="1" si="41"/>
        <v>7319.4950912641916</v>
      </c>
      <c r="H162" s="35">
        <f t="shared" ca="1" si="42"/>
        <v>6113.0547385567979</v>
      </c>
      <c r="I162" s="34">
        <f t="shared" ca="1" si="43"/>
        <v>5023.7849811969172</v>
      </c>
      <c r="J162" s="34">
        <f t="shared" ca="1" si="44"/>
        <v>1947.4895214483622</v>
      </c>
      <c r="L162">
        <v>160</v>
      </c>
      <c r="M162">
        <f t="shared" ca="1" si="45"/>
        <v>-1</v>
      </c>
      <c r="O162" s="33">
        <f t="shared" ca="1" si="52"/>
        <v>9352.0636153757387</v>
      </c>
      <c r="P162" s="32">
        <f ca="1">+$P$1*$B$3*O162</f>
        <v>46.760318076878697</v>
      </c>
      <c r="Q162" s="33">
        <f t="shared" ca="1" si="46"/>
        <v>9305.3032972988603</v>
      </c>
      <c r="S162" s="31">
        <f t="shared" ca="1" si="53"/>
        <v>8711.3812630064367</v>
      </c>
      <c r="T162" s="32">
        <f ca="1">+$T$1*$B$3*S162</f>
        <v>87.113812630064373</v>
      </c>
      <c r="U162" s="33">
        <f t="shared" ca="1" si="47"/>
        <v>8624.2674503763719</v>
      </c>
      <c r="W162" s="31">
        <f t="shared" ca="1" si="54"/>
        <v>7468.8725421063182</v>
      </c>
      <c r="X162" s="32">
        <f ca="1">+X$1*$B$3*W162</f>
        <v>149.37745084212636</v>
      </c>
      <c r="Y162" s="33">
        <f t="shared" ca="1" si="48"/>
        <v>7319.4950912641916</v>
      </c>
      <c r="AA162" s="31">
        <f t="shared" ca="1" si="55"/>
        <v>6302.1182871719566</v>
      </c>
      <c r="AB162" s="32">
        <f ca="1">+AB$1*$B$3*AA162</f>
        <v>189.06354861515868</v>
      </c>
      <c r="AC162" s="33">
        <f t="shared" ca="1" si="49"/>
        <v>6113.0547385567979</v>
      </c>
      <c r="AE162" s="31">
        <f t="shared" ca="1" si="56"/>
        <v>5233.109355413455</v>
      </c>
      <c r="AF162" s="32">
        <f ca="1">+AF$1*$B$3*AE162</f>
        <v>209.32437421653822</v>
      </c>
      <c r="AG162" s="33">
        <f t="shared" ca="1" si="50"/>
        <v>5023.7849811969172</v>
      </c>
      <c r="AI162" s="31">
        <f t="shared" ca="1" si="57"/>
        <v>2116.8364363569153</v>
      </c>
      <c r="AJ162" s="32">
        <f ca="1">+AJ$1*$B$3*AI162</f>
        <v>169.34691490855323</v>
      </c>
      <c r="AK162" s="33">
        <f t="shared" ca="1" si="51"/>
        <v>1947.4895214483622</v>
      </c>
    </row>
    <row r="163" spans="5:37" x14ac:dyDescent="0.3">
      <c r="E163" s="34">
        <f t="shared" ca="1" si="39"/>
        <v>9351.8298137853544</v>
      </c>
      <c r="F163" s="34">
        <f t="shared" ca="1" si="40"/>
        <v>8710.5101248801348</v>
      </c>
      <c r="G163" s="34">
        <f t="shared" ca="1" si="41"/>
        <v>7465.8849930894758</v>
      </c>
      <c r="H163" s="35">
        <f t="shared" ca="1" si="42"/>
        <v>6296.4463807135016</v>
      </c>
      <c r="I163" s="34">
        <f t="shared" ca="1" si="43"/>
        <v>5224.7363804447941</v>
      </c>
      <c r="J163" s="34">
        <f t="shared" ca="1" si="44"/>
        <v>2103.2886831642313</v>
      </c>
      <c r="L163">
        <v>161</v>
      </c>
      <c r="M163">
        <f t="shared" ca="1" si="45"/>
        <v>1</v>
      </c>
      <c r="O163" s="33">
        <f t="shared" ca="1" si="52"/>
        <v>9305.3032972988603</v>
      </c>
      <c r="P163" s="32">
        <f ca="1">+$P$1*$B$3*O163</f>
        <v>46.526516486494302</v>
      </c>
      <c r="Q163" s="33">
        <f t="shared" ca="1" si="46"/>
        <v>9351.8298137853544</v>
      </c>
      <c r="S163" s="31">
        <f t="shared" ca="1" si="53"/>
        <v>8624.2674503763719</v>
      </c>
      <c r="T163" s="32">
        <f ca="1">+$T$1*$B$3*S163</f>
        <v>86.242674503763723</v>
      </c>
      <c r="U163" s="33">
        <f t="shared" ca="1" si="47"/>
        <v>8710.5101248801348</v>
      </c>
      <c r="W163" s="31">
        <f t="shared" ca="1" si="54"/>
        <v>7319.4950912641916</v>
      </c>
      <c r="X163" s="32">
        <f ca="1">+X$1*$B$3*W163</f>
        <v>146.38990182528383</v>
      </c>
      <c r="Y163" s="33">
        <f t="shared" ca="1" si="48"/>
        <v>7465.8849930894758</v>
      </c>
      <c r="AA163" s="31">
        <f t="shared" ca="1" si="55"/>
        <v>6113.0547385567979</v>
      </c>
      <c r="AB163" s="32">
        <f ca="1">+AB$1*$B$3*AA163</f>
        <v>183.39164215670394</v>
      </c>
      <c r="AC163" s="33">
        <f t="shared" ca="1" si="49"/>
        <v>6296.4463807135016</v>
      </c>
      <c r="AE163" s="31">
        <f t="shared" ca="1" si="56"/>
        <v>5023.7849811969172</v>
      </c>
      <c r="AF163" s="32">
        <f ca="1">+AF$1*$B$3*AE163</f>
        <v>200.95139924787668</v>
      </c>
      <c r="AG163" s="33">
        <f t="shared" ca="1" si="50"/>
        <v>5224.7363804447941</v>
      </c>
      <c r="AI163" s="31">
        <f t="shared" ca="1" si="57"/>
        <v>1947.4895214483622</v>
      </c>
      <c r="AJ163" s="32">
        <f ca="1">+AJ$1*$B$3*AI163</f>
        <v>155.79916171586899</v>
      </c>
      <c r="AK163" s="33">
        <f t="shared" ca="1" si="51"/>
        <v>2103.2886831642313</v>
      </c>
    </row>
    <row r="164" spans="5:37" x14ac:dyDescent="0.3">
      <c r="E164" s="34">
        <f t="shared" ca="1" si="39"/>
        <v>9305.0706647164279</v>
      </c>
      <c r="F164" s="34">
        <f t="shared" ca="1" si="40"/>
        <v>8623.4050236313342</v>
      </c>
      <c r="G164" s="34">
        <f t="shared" ca="1" si="41"/>
        <v>7316.5672932276866</v>
      </c>
      <c r="H164" s="35">
        <f t="shared" ca="1" si="42"/>
        <v>6107.5529892920968</v>
      </c>
      <c r="I164" s="34">
        <f t="shared" ca="1" si="43"/>
        <v>5015.7469252270021</v>
      </c>
      <c r="J164" s="34">
        <f t="shared" ca="1" si="44"/>
        <v>1935.0255885110928</v>
      </c>
      <c r="L164">
        <v>162</v>
      </c>
      <c r="M164">
        <f t="shared" ca="1" si="45"/>
        <v>-1</v>
      </c>
      <c r="O164" s="33">
        <f t="shared" ca="1" si="52"/>
        <v>9351.8298137853544</v>
      </c>
      <c r="P164" s="32">
        <f ca="1">+$P$1*$B$3*O164</f>
        <v>46.759149068926774</v>
      </c>
      <c r="Q164" s="33">
        <f t="shared" ca="1" si="46"/>
        <v>9305.0706647164279</v>
      </c>
      <c r="S164" s="31">
        <f t="shared" ca="1" si="53"/>
        <v>8710.5101248801348</v>
      </c>
      <c r="T164" s="32">
        <f ca="1">+$T$1*$B$3*S164</f>
        <v>87.105101248801347</v>
      </c>
      <c r="U164" s="33">
        <f t="shared" ca="1" si="47"/>
        <v>8623.4050236313342</v>
      </c>
      <c r="W164" s="31">
        <f t="shared" ca="1" si="54"/>
        <v>7465.8849930894758</v>
      </c>
      <c r="X164" s="32">
        <f ca="1">+X$1*$B$3*W164</f>
        <v>149.31769986178952</v>
      </c>
      <c r="Y164" s="33">
        <f t="shared" ca="1" si="48"/>
        <v>7316.5672932276866</v>
      </c>
      <c r="AA164" s="31">
        <f t="shared" ca="1" si="55"/>
        <v>6296.4463807135016</v>
      </c>
      <c r="AB164" s="32">
        <f ca="1">+AB$1*$B$3*AA164</f>
        <v>188.89339142140506</v>
      </c>
      <c r="AC164" s="33">
        <f t="shared" ca="1" si="49"/>
        <v>6107.5529892920968</v>
      </c>
      <c r="AE164" s="31">
        <f t="shared" ca="1" si="56"/>
        <v>5224.7363804447941</v>
      </c>
      <c r="AF164" s="32">
        <f ca="1">+AF$1*$B$3*AE164</f>
        <v>208.98945521779177</v>
      </c>
      <c r="AG164" s="33">
        <f t="shared" ca="1" si="50"/>
        <v>5015.7469252270021</v>
      </c>
      <c r="AI164" s="31">
        <f t="shared" ca="1" si="57"/>
        <v>2103.2886831642313</v>
      </c>
      <c r="AJ164" s="32">
        <f ca="1">+AJ$1*$B$3*AI164</f>
        <v>168.2630946531385</v>
      </c>
      <c r="AK164" s="33">
        <f t="shared" ca="1" si="51"/>
        <v>1935.0255885110928</v>
      </c>
    </row>
    <row r="165" spans="5:37" x14ac:dyDescent="0.3">
      <c r="E165" s="34">
        <f t="shared" ca="1" si="39"/>
        <v>9258.5453113928452</v>
      </c>
      <c r="F165" s="34">
        <f t="shared" ca="1" si="40"/>
        <v>8537.1709733950211</v>
      </c>
      <c r="G165" s="34">
        <f t="shared" ca="1" si="41"/>
        <v>7170.2359473631332</v>
      </c>
      <c r="H165" s="35">
        <f t="shared" ca="1" si="42"/>
        <v>5924.3263996133337</v>
      </c>
      <c r="I165" s="34">
        <f t="shared" ca="1" si="43"/>
        <v>4815.1170482179223</v>
      </c>
      <c r="J165" s="34">
        <f t="shared" ca="1" si="44"/>
        <v>1780.2235414302054</v>
      </c>
      <c r="L165">
        <v>163</v>
      </c>
      <c r="M165">
        <f t="shared" ca="1" si="45"/>
        <v>-1</v>
      </c>
      <c r="O165" s="33">
        <f t="shared" ca="1" si="52"/>
        <v>9305.0706647164279</v>
      </c>
      <c r="P165" s="32">
        <f ca="1">+$P$1*$B$3*O165</f>
        <v>46.525353323582138</v>
      </c>
      <c r="Q165" s="33">
        <f t="shared" ca="1" si="46"/>
        <v>9258.5453113928452</v>
      </c>
      <c r="S165" s="31">
        <f t="shared" ca="1" si="53"/>
        <v>8623.4050236313342</v>
      </c>
      <c r="T165" s="32">
        <f ca="1">+$T$1*$B$3*S165</f>
        <v>86.234050236313337</v>
      </c>
      <c r="U165" s="33">
        <f t="shared" ca="1" si="47"/>
        <v>8537.1709733950211</v>
      </c>
      <c r="W165" s="31">
        <f t="shared" ca="1" si="54"/>
        <v>7316.5672932276866</v>
      </c>
      <c r="X165" s="32">
        <f ca="1">+X$1*$B$3*W165</f>
        <v>146.33134586455373</v>
      </c>
      <c r="Y165" s="33">
        <f t="shared" ca="1" si="48"/>
        <v>7170.2359473631332</v>
      </c>
      <c r="AA165" s="31">
        <f t="shared" ca="1" si="55"/>
        <v>6107.5529892920968</v>
      </c>
      <c r="AB165" s="32">
        <f ca="1">+AB$1*$B$3*AA165</f>
        <v>183.22658967876291</v>
      </c>
      <c r="AC165" s="33">
        <f t="shared" ca="1" si="49"/>
        <v>5924.3263996133337</v>
      </c>
      <c r="AE165" s="31">
        <f t="shared" ca="1" si="56"/>
        <v>5015.7469252270021</v>
      </c>
      <c r="AF165" s="32">
        <f ca="1">+AF$1*$B$3*AE165</f>
        <v>200.62987700908008</v>
      </c>
      <c r="AG165" s="33">
        <f t="shared" ca="1" si="50"/>
        <v>4815.1170482179223</v>
      </c>
      <c r="AI165" s="31">
        <f t="shared" ca="1" si="57"/>
        <v>1935.0255885110928</v>
      </c>
      <c r="AJ165" s="32">
        <f ca="1">+AJ$1*$B$3*AI165</f>
        <v>154.80204708088743</v>
      </c>
      <c r="AK165" s="33">
        <f t="shared" ca="1" si="51"/>
        <v>1780.2235414302054</v>
      </c>
    </row>
    <row r="166" spans="5:37" x14ac:dyDescent="0.3">
      <c r="E166" s="34">
        <f t="shared" ca="1" si="39"/>
        <v>9212.2525848358819</v>
      </c>
      <c r="F166" s="34">
        <f t="shared" ca="1" si="40"/>
        <v>8451.7992636610707</v>
      </c>
      <c r="G166" s="34">
        <f t="shared" ca="1" si="41"/>
        <v>7026.8312284158701</v>
      </c>
      <c r="H166" s="35">
        <f t="shared" ca="1" si="42"/>
        <v>5746.5966076249333</v>
      </c>
      <c r="I166" s="34">
        <f t="shared" ca="1" si="43"/>
        <v>4622.5123662892056</v>
      </c>
      <c r="J166" s="34">
        <f t="shared" ca="1" si="44"/>
        <v>1637.8056581157889</v>
      </c>
      <c r="L166">
        <v>164</v>
      </c>
      <c r="M166">
        <f t="shared" ca="1" si="45"/>
        <v>-1</v>
      </c>
      <c r="O166" s="33">
        <f t="shared" ca="1" si="52"/>
        <v>9258.5453113928452</v>
      </c>
      <c r="P166" s="32">
        <f ca="1">+$P$1*$B$3*O166</f>
        <v>46.292726556964226</v>
      </c>
      <c r="Q166" s="33">
        <f t="shared" ca="1" si="46"/>
        <v>9212.2525848358819</v>
      </c>
      <c r="S166" s="31">
        <f t="shared" ca="1" si="53"/>
        <v>8537.1709733950211</v>
      </c>
      <c r="T166" s="32">
        <f ca="1">+$T$1*$B$3*S166</f>
        <v>85.371709733950212</v>
      </c>
      <c r="U166" s="33">
        <f t="shared" ca="1" si="47"/>
        <v>8451.7992636610707</v>
      </c>
      <c r="W166" s="31">
        <f t="shared" ca="1" si="54"/>
        <v>7170.2359473631332</v>
      </c>
      <c r="X166" s="32">
        <f ca="1">+X$1*$B$3*W166</f>
        <v>143.40471894726267</v>
      </c>
      <c r="Y166" s="33">
        <f t="shared" ca="1" si="48"/>
        <v>7026.8312284158701</v>
      </c>
      <c r="AA166" s="31">
        <f t="shared" ca="1" si="55"/>
        <v>5924.3263996133337</v>
      </c>
      <c r="AB166" s="32">
        <f ca="1">+AB$1*$B$3*AA166</f>
        <v>177.7297919884</v>
      </c>
      <c r="AC166" s="33">
        <f t="shared" ca="1" si="49"/>
        <v>5746.5966076249333</v>
      </c>
      <c r="AE166" s="31">
        <f t="shared" ca="1" si="56"/>
        <v>4815.1170482179223</v>
      </c>
      <c r="AF166" s="32">
        <f ca="1">+AF$1*$B$3*AE166</f>
        <v>192.6046819287169</v>
      </c>
      <c r="AG166" s="33">
        <f t="shared" ca="1" si="50"/>
        <v>4622.5123662892056</v>
      </c>
      <c r="AI166" s="31">
        <f t="shared" ca="1" si="57"/>
        <v>1780.2235414302054</v>
      </c>
      <c r="AJ166" s="32">
        <f ca="1">+AJ$1*$B$3*AI166</f>
        <v>142.41788331441643</v>
      </c>
      <c r="AK166" s="33">
        <f t="shared" ca="1" si="51"/>
        <v>1637.8056581157889</v>
      </c>
    </row>
    <row r="167" spans="5:37" x14ac:dyDescent="0.3">
      <c r="E167" s="34">
        <f t="shared" ca="1" si="39"/>
        <v>9258.3138477600605</v>
      </c>
      <c r="F167" s="34">
        <f t="shared" ca="1" si="40"/>
        <v>8536.3172562976815</v>
      </c>
      <c r="G167" s="34">
        <f t="shared" ca="1" si="41"/>
        <v>7167.3678529841873</v>
      </c>
      <c r="H167" s="35">
        <f t="shared" ca="1" si="42"/>
        <v>5918.9945058536814</v>
      </c>
      <c r="I167" s="34">
        <f t="shared" ca="1" si="43"/>
        <v>4807.4128609407735</v>
      </c>
      <c r="J167" s="34">
        <f t="shared" ca="1" si="44"/>
        <v>1768.830110765052</v>
      </c>
      <c r="L167">
        <v>165</v>
      </c>
      <c r="M167">
        <f t="shared" ca="1" si="45"/>
        <v>1</v>
      </c>
      <c r="O167" s="33">
        <f t="shared" ca="1" si="52"/>
        <v>9212.2525848358819</v>
      </c>
      <c r="P167" s="32">
        <f ca="1">+$P$1*$B$3*O167</f>
        <v>46.06126292417941</v>
      </c>
      <c r="Q167" s="33">
        <f t="shared" ca="1" si="46"/>
        <v>9258.3138477600605</v>
      </c>
      <c r="S167" s="31">
        <f t="shared" ca="1" si="53"/>
        <v>8451.7992636610707</v>
      </c>
      <c r="T167" s="32">
        <f ca="1">+$T$1*$B$3*S167</f>
        <v>84.517992636610714</v>
      </c>
      <c r="U167" s="33">
        <f t="shared" ca="1" si="47"/>
        <v>8536.3172562976815</v>
      </c>
      <c r="W167" s="31">
        <f t="shared" ca="1" si="54"/>
        <v>7026.8312284158701</v>
      </c>
      <c r="X167" s="32">
        <f ca="1">+X$1*$B$3*W167</f>
        <v>140.53662456831739</v>
      </c>
      <c r="Y167" s="33">
        <f t="shared" ca="1" si="48"/>
        <v>7167.3678529841873</v>
      </c>
      <c r="AA167" s="31">
        <f t="shared" ca="1" si="55"/>
        <v>5746.5966076249333</v>
      </c>
      <c r="AB167" s="32">
        <f ca="1">+AB$1*$B$3*AA167</f>
        <v>172.39789822874801</v>
      </c>
      <c r="AC167" s="33">
        <f t="shared" ca="1" si="49"/>
        <v>5918.9945058536814</v>
      </c>
      <c r="AE167" s="31">
        <f t="shared" ca="1" si="56"/>
        <v>4622.5123662892056</v>
      </c>
      <c r="AF167" s="32">
        <f ca="1">+AF$1*$B$3*AE167</f>
        <v>184.90049465156824</v>
      </c>
      <c r="AG167" s="33">
        <f t="shared" ca="1" si="50"/>
        <v>4807.4128609407735</v>
      </c>
      <c r="AI167" s="31">
        <f t="shared" ca="1" si="57"/>
        <v>1637.8056581157889</v>
      </c>
      <c r="AJ167" s="32">
        <f ca="1">+AJ$1*$B$3*AI167</f>
        <v>131.02445264926311</v>
      </c>
      <c r="AK167" s="33">
        <f t="shared" ca="1" si="51"/>
        <v>1768.830110765052</v>
      </c>
    </row>
    <row r="168" spans="5:37" x14ac:dyDescent="0.3">
      <c r="E168" s="34">
        <f t="shared" ca="1" si="39"/>
        <v>9304.6054169988602</v>
      </c>
      <c r="F168" s="34">
        <f t="shared" ca="1" si="40"/>
        <v>8621.6804288606581</v>
      </c>
      <c r="G168" s="34">
        <f t="shared" ca="1" si="41"/>
        <v>7310.7152100438707</v>
      </c>
      <c r="H168" s="35">
        <f t="shared" ca="1" si="42"/>
        <v>6096.5643410292914</v>
      </c>
      <c r="I168" s="34">
        <f t="shared" ca="1" si="43"/>
        <v>4999.7093753784047</v>
      </c>
      <c r="J168" s="34">
        <f t="shared" ca="1" si="44"/>
        <v>1910.3365196262562</v>
      </c>
      <c r="L168">
        <v>166</v>
      </c>
      <c r="M168">
        <f t="shared" ca="1" si="45"/>
        <v>1</v>
      </c>
      <c r="O168" s="33">
        <f t="shared" ca="1" si="52"/>
        <v>9258.3138477600605</v>
      </c>
      <c r="P168" s="32">
        <f ca="1">+$P$1*$B$3*O168</f>
        <v>46.291569238800307</v>
      </c>
      <c r="Q168" s="33">
        <f t="shared" ca="1" si="46"/>
        <v>9304.6054169988602</v>
      </c>
      <c r="S168" s="31">
        <f t="shared" ca="1" si="53"/>
        <v>8536.3172562976815</v>
      </c>
      <c r="T168" s="32">
        <f ca="1">+$T$1*$B$3*S168</f>
        <v>85.363172562976814</v>
      </c>
      <c r="U168" s="33">
        <f t="shared" ca="1" si="47"/>
        <v>8621.6804288606581</v>
      </c>
      <c r="W168" s="31">
        <f t="shared" ca="1" si="54"/>
        <v>7167.3678529841873</v>
      </c>
      <c r="X168" s="32">
        <f ca="1">+X$1*$B$3*W168</f>
        <v>143.34735705968376</v>
      </c>
      <c r="Y168" s="33">
        <f t="shared" ca="1" si="48"/>
        <v>7310.7152100438707</v>
      </c>
      <c r="AA168" s="31">
        <f t="shared" ca="1" si="55"/>
        <v>5918.9945058536814</v>
      </c>
      <c r="AB168" s="32">
        <f ca="1">+AB$1*$B$3*AA168</f>
        <v>177.56983517561042</v>
      </c>
      <c r="AC168" s="33">
        <f t="shared" ca="1" si="49"/>
        <v>6096.5643410292914</v>
      </c>
      <c r="AE168" s="31">
        <f t="shared" ca="1" si="56"/>
        <v>4807.4128609407735</v>
      </c>
      <c r="AF168" s="32">
        <f ca="1">+AF$1*$B$3*AE168</f>
        <v>192.29651443763095</v>
      </c>
      <c r="AG168" s="33">
        <f t="shared" ca="1" si="50"/>
        <v>4999.7093753784047</v>
      </c>
      <c r="AI168" s="31">
        <f t="shared" ca="1" si="57"/>
        <v>1768.830110765052</v>
      </c>
      <c r="AJ168" s="32">
        <f ca="1">+AJ$1*$B$3*AI168</f>
        <v>141.50640886120416</v>
      </c>
      <c r="AK168" s="33">
        <f t="shared" ca="1" si="51"/>
        <v>1910.3365196262562</v>
      </c>
    </row>
    <row r="169" spans="5:37" x14ac:dyDescent="0.3">
      <c r="E169" s="34">
        <f t="shared" ca="1" si="39"/>
        <v>9258.082389913865</v>
      </c>
      <c r="F169" s="34">
        <f t="shared" ca="1" si="40"/>
        <v>8535.4636245720521</v>
      </c>
      <c r="G169" s="34">
        <f t="shared" ca="1" si="41"/>
        <v>7164.5009058429932</v>
      </c>
      <c r="H169" s="35">
        <f t="shared" ca="1" si="42"/>
        <v>5913.6674107984127</v>
      </c>
      <c r="I169" s="34">
        <f t="shared" ca="1" si="43"/>
        <v>4799.7210003632681</v>
      </c>
      <c r="J169" s="34">
        <f t="shared" ca="1" si="44"/>
        <v>1757.5095980561557</v>
      </c>
      <c r="L169">
        <v>167</v>
      </c>
      <c r="M169">
        <f t="shared" ca="1" si="45"/>
        <v>-1</v>
      </c>
      <c r="O169" s="33">
        <f t="shared" ca="1" si="52"/>
        <v>9304.6054169988602</v>
      </c>
      <c r="P169" s="32">
        <f ca="1">+$P$1*$B$3*O169</f>
        <v>46.523027084994304</v>
      </c>
      <c r="Q169" s="33">
        <f t="shared" ca="1" si="46"/>
        <v>9258.082389913865</v>
      </c>
      <c r="S169" s="31">
        <f t="shared" ca="1" si="53"/>
        <v>8621.6804288606581</v>
      </c>
      <c r="T169" s="32">
        <f ca="1">+$T$1*$B$3*S169</f>
        <v>86.216804288606582</v>
      </c>
      <c r="U169" s="33">
        <f t="shared" ca="1" si="47"/>
        <v>8535.4636245720521</v>
      </c>
      <c r="W169" s="31">
        <f t="shared" ca="1" si="54"/>
        <v>7310.7152100438707</v>
      </c>
      <c r="X169" s="32">
        <f ca="1">+X$1*$B$3*W169</f>
        <v>146.21430420087742</v>
      </c>
      <c r="Y169" s="33">
        <f t="shared" ca="1" si="48"/>
        <v>7164.5009058429932</v>
      </c>
      <c r="AA169" s="31">
        <f t="shared" ca="1" si="55"/>
        <v>6096.5643410292914</v>
      </c>
      <c r="AB169" s="32">
        <f ca="1">+AB$1*$B$3*AA169</f>
        <v>182.89693023087872</v>
      </c>
      <c r="AC169" s="33">
        <f t="shared" ca="1" si="49"/>
        <v>5913.6674107984127</v>
      </c>
      <c r="AE169" s="31">
        <f t="shared" ca="1" si="56"/>
        <v>4999.7093753784047</v>
      </c>
      <c r="AF169" s="32">
        <f ca="1">+AF$1*$B$3*AE169</f>
        <v>199.9883750151362</v>
      </c>
      <c r="AG169" s="33">
        <f t="shared" ca="1" si="50"/>
        <v>4799.7210003632681</v>
      </c>
      <c r="AI169" s="31">
        <f t="shared" ca="1" si="57"/>
        <v>1910.3365196262562</v>
      </c>
      <c r="AJ169" s="32">
        <f ca="1">+AJ$1*$B$3*AI169</f>
        <v>152.8269215701005</v>
      </c>
      <c r="AK169" s="33">
        <f t="shared" ca="1" si="51"/>
        <v>1757.5095980561557</v>
      </c>
    </row>
    <row r="170" spans="5:37" x14ac:dyDescent="0.3">
      <c r="E170" s="34">
        <f t="shared" ca="1" si="39"/>
        <v>9211.7919779642962</v>
      </c>
      <c r="F170" s="34">
        <f t="shared" ca="1" si="40"/>
        <v>8450.1089883263321</v>
      </c>
      <c r="G170" s="34">
        <f t="shared" ca="1" si="41"/>
        <v>7021.2108877261335</v>
      </c>
      <c r="H170" s="35">
        <f t="shared" ca="1" si="42"/>
        <v>5736.2573884744606</v>
      </c>
      <c r="I170" s="34">
        <f t="shared" ca="1" si="43"/>
        <v>4607.7321603487371</v>
      </c>
      <c r="J170" s="34">
        <f t="shared" ca="1" si="44"/>
        <v>1616.9088302116634</v>
      </c>
      <c r="L170">
        <v>168</v>
      </c>
      <c r="M170">
        <f t="shared" ca="1" si="45"/>
        <v>-1</v>
      </c>
      <c r="O170" s="33">
        <f t="shared" ca="1" si="52"/>
        <v>9258.082389913865</v>
      </c>
      <c r="P170" s="32">
        <f ca="1">+$P$1*$B$3*O170</f>
        <v>46.290411949569325</v>
      </c>
      <c r="Q170" s="33">
        <f t="shared" ca="1" si="46"/>
        <v>9211.7919779642962</v>
      </c>
      <c r="S170" s="31">
        <f t="shared" ca="1" si="53"/>
        <v>8535.4636245720521</v>
      </c>
      <c r="T170" s="32">
        <f ca="1">+$T$1*$B$3*S170</f>
        <v>85.354636245720528</v>
      </c>
      <c r="U170" s="33">
        <f t="shared" ca="1" si="47"/>
        <v>8450.1089883263321</v>
      </c>
      <c r="W170" s="31">
        <f t="shared" ca="1" si="54"/>
        <v>7164.5009058429932</v>
      </c>
      <c r="X170" s="32">
        <f ca="1">+X$1*$B$3*W170</f>
        <v>143.29001811685987</v>
      </c>
      <c r="Y170" s="33">
        <f t="shared" ca="1" si="48"/>
        <v>7021.2108877261335</v>
      </c>
      <c r="AA170" s="31">
        <f t="shared" ca="1" si="55"/>
        <v>5913.6674107984127</v>
      </c>
      <c r="AB170" s="32">
        <f ca="1">+AB$1*$B$3*AA170</f>
        <v>177.41002232395238</v>
      </c>
      <c r="AC170" s="33">
        <f t="shared" ca="1" si="49"/>
        <v>5736.2573884744606</v>
      </c>
      <c r="AE170" s="31">
        <f t="shared" ca="1" si="56"/>
        <v>4799.7210003632681</v>
      </c>
      <c r="AF170" s="32">
        <f ca="1">+AF$1*$B$3*AE170</f>
        <v>191.98884001453072</v>
      </c>
      <c r="AG170" s="33">
        <f t="shared" ca="1" si="50"/>
        <v>4607.7321603487371</v>
      </c>
      <c r="AI170" s="31">
        <f t="shared" ca="1" si="57"/>
        <v>1757.5095980561557</v>
      </c>
      <c r="AJ170" s="32">
        <f ca="1">+AJ$1*$B$3*AI170</f>
        <v>140.60076784449245</v>
      </c>
      <c r="AK170" s="33">
        <f t="shared" ca="1" si="51"/>
        <v>1616.9088302116634</v>
      </c>
    </row>
    <row r="171" spans="5:37" x14ac:dyDescent="0.3">
      <c r="E171" s="34">
        <f t="shared" ca="1" si="39"/>
        <v>9257.8509378541185</v>
      </c>
      <c r="F171" s="34">
        <f t="shared" ca="1" si="40"/>
        <v>8534.6100782095946</v>
      </c>
      <c r="G171" s="34">
        <f t="shared" ca="1" si="41"/>
        <v>7161.6351054806564</v>
      </c>
      <c r="H171" s="35">
        <f t="shared" ca="1" si="42"/>
        <v>5908.3451101286946</v>
      </c>
      <c r="I171" s="34">
        <f t="shared" ca="1" si="43"/>
        <v>4792.041446762687</v>
      </c>
      <c r="J171" s="34">
        <f t="shared" ca="1" si="44"/>
        <v>1746.2615366285963</v>
      </c>
      <c r="L171">
        <v>169</v>
      </c>
      <c r="M171">
        <f t="shared" ca="1" si="45"/>
        <v>1</v>
      </c>
      <c r="O171" s="33">
        <f t="shared" ca="1" si="52"/>
        <v>9211.7919779642962</v>
      </c>
      <c r="P171" s="32">
        <f ca="1">+$P$1*$B$3*O171</f>
        <v>46.05895988982148</v>
      </c>
      <c r="Q171" s="33">
        <f t="shared" ca="1" si="46"/>
        <v>9257.8509378541185</v>
      </c>
      <c r="S171" s="31">
        <f t="shared" ca="1" si="53"/>
        <v>8450.1089883263321</v>
      </c>
      <c r="T171" s="32">
        <f ca="1">+$T$1*$B$3*S171</f>
        <v>84.501089883263319</v>
      </c>
      <c r="U171" s="33">
        <f t="shared" ca="1" si="47"/>
        <v>8534.6100782095946</v>
      </c>
      <c r="W171" s="31">
        <f t="shared" ca="1" si="54"/>
        <v>7021.2108877261335</v>
      </c>
      <c r="X171" s="32">
        <f ca="1">+X$1*$B$3*W171</f>
        <v>140.42421775452269</v>
      </c>
      <c r="Y171" s="33">
        <f t="shared" ca="1" si="48"/>
        <v>7161.6351054806564</v>
      </c>
      <c r="AA171" s="31">
        <f t="shared" ca="1" si="55"/>
        <v>5736.2573884744606</v>
      </c>
      <c r="AB171" s="32">
        <f ca="1">+AB$1*$B$3*AA171</f>
        <v>172.0877216542338</v>
      </c>
      <c r="AC171" s="33">
        <f t="shared" ca="1" si="49"/>
        <v>5908.3451101286946</v>
      </c>
      <c r="AE171" s="31">
        <f t="shared" ca="1" si="56"/>
        <v>4607.7321603487371</v>
      </c>
      <c r="AF171" s="32">
        <f ca="1">+AF$1*$B$3*AE171</f>
        <v>184.30928641394948</v>
      </c>
      <c r="AG171" s="33">
        <f t="shared" ca="1" si="50"/>
        <v>4792.041446762687</v>
      </c>
      <c r="AI171" s="31">
        <f t="shared" ca="1" si="57"/>
        <v>1616.9088302116634</v>
      </c>
      <c r="AJ171" s="32">
        <f ca="1">+AJ$1*$B$3*AI171</f>
        <v>129.35270641693307</v>
      </c>
      <c r="AK171" s="33">
        <f t="shared" ca="1" si="51"/>
        <v>1746.2615366285963</v>
      </c>
    </row>
    <row r="172" spans="5:37" x14ac:dyDescent="0.3">
      <c r="E172" s="34">
        <f t="shared" ca="1" si="39"/>
        <v>9211.5616831648476</v>
      </c>
      <c r="F172" s="34">
        <f t="shared" ca="1" si="40"/>
        <v>8449.2639774274994</v>
      </c>
      <c r="G172" s="34">
        <f t="shared" ca="1" si="41"/>
        <v>7018.402403371043</v>
      </c>
      <c r="H172" s="35">
        <f t="shared" ca="1" si="42"/>
        <v>5731.0947568248339</v>
      </c>
      <c r="I172" s="34">
        <f t="shared" ca="1" si="43"/>
        <v>4600.3597888921795</v>
      </c>
      <c r="J172" s="34">
        <f t="shared" ca="1" si="44"/>
        <v>1606.5606136983085</v>
      </c>
      <c r="L172">
        <v>170</v>
      </c>
      <c r="M172">
        <f t="shared" ca="1" si="45"/>
        <v>-1</v>
      </c>
      <c r="O172" s="33">
        <f t="shared" ca="1" si="52"/>
        <v>9257.8509378541185</v>
      </c>
      <c r="P172" s="32">
        <f ca="1">+$P$1*$B$3*O172</f>
        <v>46.289254689270592</v>
      </c>
      <c r="Q172" s="33">
        <f t="shared" ca="1" si="46"/>
        <v>9211.5616831648476</v>
      </c>
      <c r="S172" s="31">
        <f t="shared" ca="1" si="53"/>
        <v>8534.6100782095946</v>
      </c>
      <c r="T172" s="32">
        <f ca="1">+$T$1*$B$3*S172</f>
        <v>85.346100782095945</v>
      </c>
      <c r="U172" s="33">
        <f t="shared" ca="1" si="47"/>
        <v>8449.2639774274994</v>
      </c>
      <c r="W172" s="31">
        <f t="shared" ca="1" si="54"/>
        <v>7161.6351054806564</v>
      </c>
      <c r="X172" s="32">
        <f ca="1">+X$1*$B$3*W172</f>
        <v>143.23270210961314</v>
      </c>
      <c r="Y172" s="33">
        <f t="shared" ca="1" si="48"/>
        <v>7018.402403371043</v>
      </c>
      <c r="AA172" s="31">
        <f t="shared" ca="1" si="55"/>
        <v>5908.3451101286946</v>
      </c>
      <c r="AB172" s="32">
        <f ca="1">+AB$1*$B$3*AA172</f>
        <v>177.25035330386083</v>
      </c>
      <c r="AC172" s="33">
        <f t="shared" ca="1" si="49"/>
        <v>5731.0947568248339</v>
      </c>
      <c r="AE172" s="31">
        <f t="shared" ca="1" si="56"/>
        <v>4792.041446762687</v>
      </c>
      <c r="AF172" s="32">
        <f ca="1">+AF$1*$B$3*AE172</f>
        <v>191.68165787050748</v>
      </c>
      <c r="AG172" s="33">
        <f t="shared" ca="1" si="50"/>
        <v>4600.3597888921795</v>
      </c>
      <c r="AI172" s="31">
        <f t="shared" ca="1" si="57"/>
        <v>1746.2615366285963</v>
      </c>
      <c r="AJ172" s="32">
        <f ca="1">+AJ$1*$B$3*AI172</f>
        <v>139.7009229302877</v>
      </c>
      <c r="AK172" s="33">
        <f t="shared" ca="1" si="51"/>
        <v>1606.5606136983085</v>
      </c>
    </row>
    <row r="173" spans="5:37" x14ac:dyDescent="0.3">
      <c r="E173" s="34">
        <f t="shared" ca="1" si="39"/>
        <v>9165.5038747490235</v>
      </c>
      <c r="F173" s="34">
        <f t="shared" ca="1" si="40"/>
        <v>8364.7713376532247</v>
      </c>
      <c r="G173" s="34">
        <f t="shared" ca="1" si="41"/>
        <v>6878.0343553036219</v>
      </c>
      <c r="H173" s="35">
        <f t="shared" ca="1" si="42"/>
        <v>5559.161914120089</v>
      </c>
      <c r="I173" s="34">
        <f t="shared" ca="1" si="43"/>
        <v>4416.3453973364922</v>
      </c>
      <c r="J173" s="34">
        <f t="shared" ca="1" si="44"/>
        <v>1478.0357646024438</v>
      </c>
      <c r="L173">
        <v>171</v>
      </c>
      <c r="M173">
        <f t="shared" ca="1" si="45"/>
        <v>-1</v>
      </c>
      <c r="O173" s="33">
        <f t="shared" ca="1" si="52"/>
        <v>9211.5616831648476</v>
      </c>
      <c r="P173" s="32">
        <f ca="1">+$P$1*$B$3*O173</f>
        <v>46.05780841582424</v>
      </c>
      <c r="Q173" s="33">
        <f t="shared" ca="1" si="46"/>
        <v>9165.5038747490235</v>
      </c>
      <c r="S173" s="31">
        <f t="shared" ca="1" si="53"/>
        <v>8449.2639774274994</v>
      </c>
      <c r="T173" s="32">
        <f ca="1">+$T$1*$B$3*S173</f>
        <v>84.492639774274991</v>
      </c>
      <c r="U173" s="33">
        <f t="shared" ca="1" si="47"/>
        <v>8364.7713376532247</v>
      </c>
      <c r="W173" s="31">
        <f t="shared" ca="1" si="54"/>
        <v>7018.402403371043</v>
      </c>
      <c r="X173" s="32">
        <f ca="1">+X$1*$B$3*W173</f>
        <v>140.36804806742086</v>
      </c>
      <c r="Y173" s="33">
        <f t="shared" ca="1" si="48"/>
        <v>6878.0343553036219</v>
      </c>
      <c r="AA173" s="31">
        <f t="shared" ca="1" si="55"/>
        <v>5731.0947568248339</v>
      </c>
      <c r="AB173" s="32">
        <f ca="1">+AB$1*$B$3*AA173</f>
        <v>171.93284270474501</v>
      </c>
      <c r="AC173" s="33">
        <f t="shared" ca="1" si="49"/>
        <v>5559.161914120089</v>
      </c>
      <c r="AE173" s="31">
        <f t="shared" ca="1" si="56"/>
        <v>4600.3597888921795</v>
      </c>
      <c r="AF173" s="32">
        <f ca="1">+AF$1*$B$3*AE173</f>
        <v>184.01439155568718</v>
      </c>
      <c r="AG173" s="33">
        <f t="shared" ca="1" si="50"/>
        <v>4416.3453973364922</v>
      </c>
      <c r="AI173" s="31">
        <f t="shared" ca="1" si="57"/>
        <v>1606.5606136983085</v>
      </c>
      <c r="AJ173" s="32">
        <f ca="1">+AJ$1*$B$3*AI173</f>
        <v>128.52484909586468</v>
      </c>
      <c r="AK173" s="33">
        <f t="shared" ca="1" si="51"/>
        <v>1478.0357646024438</v>
      </c>
    </row>
    <row r="174" spans="5:37" x14ac:dyDescent="0.3">
      <c r="E174" s="34">
        <f t="shared" ca="1" si="39"/>
        <v>9211.331394122768</v>
      </c>
      <c r="F174" s="34">
        <f t="shared" ca="1" si="40"/>
        <v>8448.4190510297576</v>
      </c>
      <c r="G174" s="34">
        <f t="shared" ca="1" si="41"/>
        <v>7015.5950424096945</v>
      </c>
      <c r="H174" s="35">
        <f t="shared" ca="1" si="42"/>
        <v>5725.936771543692</v>
      </c>
      <c r="I174" s="34">
        <f t="shared" ca="1" si="43"/>
        <v>4592.9992132299521</v>
      </c>
      <c r="J174" s="34">
        <f t="shared" ca="1" si="44"/>
        <v>1596.2786257706393</v>
      </c>
      <c r="L174">
        <v>172</v>
      </c>
      <c r="M174">
        <f t="shared" ca="1" si="45"/>
        <v>1</v>
      </c>
      <c r="O174" s="33">
        <f t="shared" ca="1" si="52"/>
        <v>9165.5038747490235</v>
      </c>
      <c r="P174" s="32">
        <f ca="1">+$P$1*$B$3*O174</f>
        <v>45.827519373745119</v>
      </c>
      <c r="Q174" s="33">
        <f t="shared" ca="1" si="46"/>
        <v>9211.331394122768</v>
      </c>
      <c r="S174" s="31">
        <f t="shared" ca="1" si="53"/>
        <v>8364.7713376532247</v>
      </c>
      <c r="T174" s="32">
        <f ca="1">+$T$1*$B$3*S174</f>
        <v>83.647713376532252</v>
      </c>
      <c r="U174" s="33">
        <f t="shared" ca="1" si="47"/>
        <v>8448.4190510297576</v>
      </c>
      <c r="W174" s="31">
        <f t="shared" ca="1" si="54"/>
        <v>6878.0343553036219</v>
      </c>
      <c r="X174" s="32">
        <f ca="1">+X$1*$B$3*W174</f>
        <v>137.56068710607244</v>
      </c>
      <c r="Y174" s="33">
        <f t="shared" ca="1" si="48"/>
        <v>7015.5950424096945</v>
      </c>
      <c r="AA174" s="31">
        <f t="shared" ca="1" si="55"/>
        <v>5559.161914120089</v>
      </c>
      <c r="AB174" s="32">
        <f ca="1">+AB$1*$B$3*AA174</f>
        <v>166.77485742360267</v>
      </c>
      <c r="AC174" s="33">
        <f t="shared" ca="1" si="49"/>
        <v>5725.936771543692</v>
      </c>
      <c r="AE174" s="31">
        <f t="shared" ca="1" si="56"/>
        <v>4416.3453973364922</v>
      </c>
      <c r="AF174" s="32">
        <f ca="1">+AF$1*$B$3*AE174</f>
        <v>176.65381589345969</v>
      </c>
      <c r="AG174" s="33">
        <f t="shared" ca="1" si="50"/>
        <v>4592.9992132299521</v>
      </c>
      <c r="AI174" s="31">
        <f t="shared" ca="1" si="57"/>
        <v>1478.0357646024438</v>
      </c>
      <c r="AJ174" s="32">
        <f ca="1">+AJ$1*$B$3*AI174</f>
        <v>118.2428611681955</v>
      </c>
      <c r="AK174" s="33">
        <f t="shared" ca="1" si="51"/>
        <v>1596.2786257706393</v>
      </c>
    </row>
    <row r="175" spans="5:37" x14ac:dyDescent="0.3">
      <c r="E175" s="34">
        <f t="shared" ca="1" si="39"/>
        <v>9165.2747371521546</v>
      </c>
      <c r="F175" s="34">
        <f t="shared" ca="1" si="40"/>
        <v>8363.9348605194609</v>
      </c>
      <c r="G175" s="34">
        <f t="shared" ca="1" si="41"/>
        <v>6875.283141561501</v>
      </c>
      <c r="H175" s="35">
        <f t="shared" ca="1" si="42"/>
        <v>5554.158668397381</v>
      </c>
      <c r="I175" s="34">
        <f t="shared" ca="1" si="43"/>
        <v>4409.2792447007541</v>
      </c>
      <c r="J175" s="34">
        <f t="shared" ca="1" si="44"/>
        <v>1468.5763357089882</v>
      </c>
      <c r="L175">
        <v>173</v>
      </c>
      <c r="M175">
        <f t="shared" ca="1" si="45"/>
        <v>-1</v>
      </c>
      <c r="O175" s="33">
        <f t="shared" ca="1" si="52"/>
        <v>9211.331394122768</v>
      </c>
      <c r="P175" s="32">
        <f ca="1">+$P$1*$B$3*O175</f>
        <v>46.056656970613844</v>
      </c>
      <c r="Q175" s="33">
        <f t="shared" ca="1" si="46"/>
        <v>9165.2747371521546</v>
      </c>
      <c r="S175" s="31">
        <f t="shared" ca="1" si="53"/>
        <v>8448.4190510297576</v>
      </c>
      <c r="T175" s="32">
        <f ca="1">+$T$1*$B$3*S175</f>
        <v>84.48419051029758</v>
      </c>
      <c r="U175" s="33">
        <f t="shared" ca="1" si="47"/>
        <v>8363.9348605194609</v>
      </c>
      <c r="W175" s="31">
        <f t="shared" ca="1" si="54"/>
        <v>7015.5950424096945</v>
      </c>
      <c r="X175" s="32">
        <f ca="1">+X$1*$B$3*W175</f>
        <v>140.31190084819389</v>
      </c>
      <c r="Y175" s="33">
        <f t="shared" ca="1" si="48"/>
        <v>6875.283141561501</v>
      </c>
      <c r="AA175" s="31">
        <f t="shared" ca="1" si="55"/>
        <v>5725.936771543692</v>
      </c>
      <c r="AB175" s="32">
        <f ca="1">+AB$1*$B$3*AA175</f>
        <v>171.77810314631074</v>
      </c>
      <c r="AC175" s="33">
        <f t="shared" ca="1" si="49"/>
        <v>5554.158668397381</v>
      </c>
      <c r="AE175" s="31">
        <f t="shared" ca="1" si="56"/>
        <v>4592.9992132299521</v>
      </c>
      <c r="AF175" s="32">
        <f ca="1">+AF$1*$B$3*AE175</f>
        <v>183.7199685291981</v>
      </c>
      <c r="AG175" s="33">
        <f t="shared" ca="1" si="50"/>
        <v>4409.2792447007541</v>
      </c>
      <c r="AI175" s="31">
        <f t="shared" ca="1" si="57"/>
        <v>1596.2786257706393</v>
      </c>
      <c r="AJ175" s="32">
        <f ca="1">+AJ$1*$B$3*AI175</f>
        <v>127.70229006165115</v>
      </c>
      <c r="AK175" s="33">
        <f t="shared" ca="1" si="51"/>
        <v>1468.5763357089882</v>
      </c>
    </row>
    <row r="176" spans="5:37" x14ac:dyDescent="0.3">
      <c r="E176" s="34">
        <f t="shared" ca="1" si="39"/>
        <v>9119.4483634663939</v>
      </c>
      <c r="F176" s="34">
        <f t="shared" ca="1" si="40"/>
        <v>8280.2955119142662</v>
      </c>
      <c r="G176" s="34">
        <f t="shared" ca="1" si="41"/>
        <v>6737.7774787302706</v>
      </c>
      <c r="H176" s="35">
        <f t="shared" ca="1" si="42"/>
        <v>5387.5339083454592</v>
      </c>
      <c r="I176" s="34">
        <f t="shared" ca="1" si="43"/>
        <v>4232.9080749127243</v>
      </c>
      <c r="J176" s="34">
        <f t="shared" ca="1" si="44"/>
        <v>1351.0902288522691</v>
      </c>
      <c r="L176">
        <v>174</v>
      </c>
      <c r="M176">
        <f t="shared" ca="1" si="45"/>
        <v>-1</v>
      </c>
      <c r="O176" s="33">
        <f t="shared" ca="1" si="52"/>
        <v>9165.2747371521546</v>
      </c>
      <c r="P176" s="32">
        <f ca="1">+$P$1*$B$3*O176</f>
        <v>45.826373685760771</v>
      </c>
      <c r="Q176" s="33">
        <f t="shared" ca="1" si="46"/>
        <v>9119.4483634663939</v>
      </c>
      <c r="S176" s="31">
        <f t="shared" ca="1" si="53"/>
        <v>8363.9348605194609</v>
      </c>
      <c r="T176" s="32">
        <f ca="1">+$T$1*$B$3*S176</f>
        <v>83.639348605194613</v>
      </c>
      <c r="U176" s="33">
        <f t="shared" ca="1" si="47"/>
        <v>8280.2955119142662</v>
      </c>
      <c r="W176" s="31">
        <f t="shared" ca="1" si="54"/>
        <v>6875.283141561501</v>
      </c>
      <c r="X176" s="32">
        <f ca="1">+X$1*$B$3*W176</f>
        <v>137.50566283123001</v>
      </c>
      <c r="Y176" s="33">
        <f t="shared" ca="1" si="48"/>
        <v>6737.7774787302706</v>
      </c>
      <c r="AA176" s="31">
        <f t="shared" ca="1" si="55"/>
        <v>5554.158668397381</v>
      </c>
      <c r="AB176" s="32">
        <f ca="1">+AB$1*$B$3*AA176</f>
        <v>166.62476005192141</v>
      </c>
      <c r="AC176" s="33">
        <f t="shared" ca="1" si="49"/>
        <v>5387.5339083454592</v>
      </c>
      <c r="AE176" s="31">
        <f t="shared" ca="1" si="56"/>
        <v>4409.2792447007541</v>
      </c>
      <c r="AF176" s="32">
        <f ca="1">+AF$1*$B$3*AE176</f>
        <v>176.37116978803016</v>
      </c>
      <c r="AG176" s="33">
        <f t="shared" ca="1" si="50"/>
        <v>4232.9080749127243</v>
      </c>
      <c r="AI176" s="31">
        <f t="shared" ca="1" si="57"/>
        <v>1468.5763357089882</v>
      </c>
      <c r="AJ176" s="32">
        <f ca="1">+AJ$1*$B$3*AI176</f>
        <v>117.48610685671906</v>
      </c>
      <c r="AK176" s="33">
        <f t="shared" ca="1" si="51"/>
        <v>1351.0902288522691</v>
      </c>
    </row>
    <row r="177" spans="5:37" x14ac:dyDescent="0.3">
      <c r="E177" s="34">
        <f t="shared" ca="1" si="39"/>
        <v>9165.0456052837253</v>
      </c>
      <c r="F177" s="34">
        <f t="shared" ca="1" si="40"/>
        <v>8363.0984670334092</v>
      </c>
      <c r="G177" s="34">
        <f t="shared" ca="1" si="41"/>
        <v>6872.5330283048761</v>
      </c>
      <c r="H177" s="35">
        <f t="shared" ca="1" si="42"/>
        <v>5549.1599255958226</v>
      </c>
      <c r="I177" s="34">
        <f t="shared" ca="1" si="43"/>
        <v>4402.2243979092336</v>
      </c>
      <c r="J177" s="34">
        <f t="shared" ca="1" si="44"/>
        <v>1459.1774471604506</v>
      </c>
      <c r="L177">
        <v>175</v>
      </c>
      <c r="M177">
        <f t="shared" ca="1" si="45"/>
        <v>1</v>
      </c>
      <c r="O177" s="33">
        <f t="shared" ca="1" si="52"/>
        <v>9119.4483634663939</v>
      </c>
      <c r="P177" s="32">
        <f ca="1">+$P$1*$B$3*O177</f>
        <v>45.59724181733197</v>
      </c>
      <c r="Q177" s="33">
        <f t="shared" ca="1" si="46"/>
        <v>9165.0456052837253</v>
      </c>
      <c r="S177" s="31">
        <f t="shared" ca="1" si="53"/>
        <v>8280.2955119142662</v>
      </c>
      <c r="T177" s="32">
        <f ca="1">+$T$1*$B$3*S177</f>
        <v>82.802955119142666</v>
      </c>
      <c r="U177" s="33">
        <f t="shared" ca="1" si="47"/>
        <v>8363.0984670334092</v>
      </c>
      <c r="W177" s="31">
        <f t="shared" ca="1" si="54"/>
        <v>6737.7774787302706</v>
      </c>
      <c r="X177" s="32">
        <f ca="1">+X$1*$B$3*W177</f>
        <v>134.75554957460542</v>
      </c>
      <c r="Y177" s="33">
        <f t="shared" ca="1" si="48"/>
        <v>6872.5330283048761</v>
      </c>
      <c r="AA177" s="31">
        <f t="shared" ca="1" si="55"/>
        <v>5387.5339083454592</v>
      </c>
      <c r="AB177" s="32">
        <f ca="1">+AB$1*$B$3*AA177</f>
        <v>161.62601725036376</v>
      </c>
      <c r="AC177" s="33">
        <f t="shared" ca="1" si="49"/>
        <v>5549.1599255958226</v>
      </c>
      <c r="AE177" s="31">
        <f t="shared" ca="1" si="56"/>
        <v>4232.9080749127243</v>
      </c>
      <c r="AF177" s="32">
        <f ca="1">+AF$1*$B$3*AE177</f>
        <v>169.31632299650897</v>
      </c>
      <c r="AG177" s="33">
        <f t="shared" ca="1" si="50"/>
        <v>4402.2243979092336</v>
      </c>
      <c r="AI177" s="31">
        <f t="shared" ca="1" si="57"/>
        <v>1351.0902288522691</v>
      </c>
      <c r="AJ177" s="32">
        <f ca="1">+AJ$1*$B$3*AI177</f>
        <v>108.08721830818153</v>
      </c>
      <c r="AK177" s="33">
        <f t="shared" ca="1" si="51"/>
        <v>1459.1774471604506</v>
      </c>
    </row>
    <row r="178" spans="5:37" x14ac:dyDescent="0.3">
      <c r="E178" s="34">
        <f t="shared" ca="1" si="39"/>
        <v>9119.2203772573066</v>
      </c>
      <c r="F178" s="34">
        <f t="shared" ca="1" si="40"/>
        <v>8279.4674823630758</v>
      </c>
      <c r="G178" s="34">
        <f t="shared" ca="1" si="41"/>
        <v>6735.0823677387789</v>
      </c>
      <c r="H178" s="35">
        <f t="shared" ca="1" si="42"/>
        <v>5382.6851278279482</v>
      </c>
      <c r="I178" s="34">
        <f t="shared" ca="1" si="43"/>
        <v>4226.1354219928644</v>
      </c>
      <c r="J178" s="34">
        <f t="shared" ca="1" si="44"/>
        <v>1342.4432513876145</v>
      </c>
      <c r="L178">
        <v>176</v>
      </c>
      <c r="M178">
        <f t="shared" ca="1" si="45"/>
        <v>-1</v>
      </c>
      <c r="O178" s="33">
        <f t="shared" ca="1" si="52"/>
        <v>9165.0456052837253</v>
      </c>
      <c r="P178" s="32">
        <f ca="1">+$P$1*$B$3*O178</f>
        <v>45.825228026418628</v>
      </c>
      <c r="Q178" s="33">
        <f t="shared" ca="1" si="46"/>
        <v>9119.2203772573066</v>
      </c>
      <c r="S178" s="31">
        <f t="shared" ca="1" si="53"/>
        <v>8363.0984670334092</v>
      </c>
      <c r="T178" s="32">
        <f ca="1">+$T$1*$B$3*S178</f>
        <v>83.630984670334087</v>
      </c>
      <c r="U178" s="33">
        <f t="shared" ca="1" si="47"/>
        <v>8279.4674823630758</v>
      </c>
      <c r="W178" s="31">
        <f t="shared" ca="1" si="54"/>
        <v>6872.5330283048761</v>
      </c>
      <c r="X178" s="32">
        <f ca="1">+X$1*$B$3*W178</f>
        <v>137.45066056609753</v>
      </c>
      <c r="Y178" s="33">
        <f t="shared" ca="1" si="48"/>
        <v>6735.0823677387789</v>
      </c>
      <c r="AA178" s="31">
        <f t="shared" ca="1" si="55"/>
        <v>5549.1599255958226</v>
      </c>
      <c r="AB178" s="32">
        <f ca="1">+AB$1*$B$3*AA178</f>
        <v>166.47479776787466</v>
      </c>
      <c r="AC178" s="33">
        <f t="shared" ca="1" si="49"/>
        <v>5382.6851278279482</v>
      </c>
      <c r="AE178" s="31">
        <f t="shared" ca="1" si="56"/>
        <v>4402.2243979092336</v>
      </c>
      <c r="AF178" s="32">
        <f ca="1">+AF$1*$B$3*AE178</f>
        <v>176.08897591636935</v>
      </c>
      <c r="AG178" s="33">
        <f t="shared" ca="1" si="50"/>
        <v>4226.1354219928644</v>
      </c>
      <c r="AI178" s="31">
        <f t="shared" ca="1" si="57"/>
        <v>1459.1774471604506</v>
      </c>
      <c r="AJ178" s="32">
        <f ca="1">+AJ$1*$B$3*AI178</f>
        <v>116.73419577283605</v>
      </c>
      <c r="AK178" s="33">
        <f t="shared" ca="1" si="51"/>
        <v>1342.4432513876145</v>
      </c>
    </row>
    <row r="179" spans="5:37" x14ac:dyDescent="0.3">
      <c r="E179" s="34">
        <f t="shared" ca="1" si="39"/>
        <v>9164.8164791435938</v>
      </c>
      <c r="F179" s="34">
        <f t="shared" ca="1" si="40"/>
        <v>8362.2621571867057</v>
      </c>
      <c r="G179" s="34">
        <f t="shared" ca="1" si="41"/>
        <v>6869.7840150935544</v>
      </c>
      <c r="H179" s="35">
        <f t="shared" ca="1" si="42"/>
        <v>5544.1656816627865</v>
      </c>
      <c r="I179" s="34">
        <f t="shared" ca="1" si="43"/>
        <v>4395.1808388725785</v>
      </c>
      <c r="J179" s="34">
        <f t="shared" ca="1" si="44"/>
        <v>1449.8387114986238</v>
      </c>
      <c r="L179">
        <v>177</v>
      </c>
      <c r="M179">
        <f t="shared" ca="1" si="45"/>
        <v>1</v>
      </c>
      <c r="O179" s="33">
        <f t="shared" ca="1" si="52"/>
        <v>9119.2203772573066</v>
      </c>
      <c r="P179" s="32">
        <f ca="1">+$P$1*$B$3*O179</f>
        <v>45.596101886286533</v>
      </c>
      <c r="Q179" s="33">
        <f t="shared" ca="1" si="46"/>
        <v>9164.8164791435938</v>
      </c>
      <c r="S179" s="31">
        <f t="shared" ca="1" si="53"/>
        <v>8279.4674823630758</v>
      </c>
      <c r="T179" s="32">
        <f ca="1">+$T$1*$B$3*S179</f>
        <v>82.794674823630757</v>
      </c>
      <c r="U179" s="33">
        <f t="shared" ca="1" si="47"/>
        <v>8362.2621571867057</v>
      </c>
      <c r="W179" s="31">
        <f t="shared" ca="1" si="54"/>
        <v>6735.0823677387789</v>
      </c>
      <c r="X179" s="32">
        <f ca="1">+X$1*$B$3*W179</f>
        <v>134.70164735477559</v>
      </c>
      <c r="Y179" s="33">
        <f t="shared" ca="1" si="48"/>
        <v>6869.7840150935544</v>
      </c>
      <c r="AA179" s="31">
        <f t="shared" ca="1" si="55"/>
        <v>5382.6851278279482</v>
      </c>
      <c r="AB179" s="32">
        <f ca="1">+AB$1*$B$3*AA179</f>
        <v>161.48055383483845</v>
      </c>
      <c r="AC179" s="33">
        <f t="shared" ca="1" si="49"/>
        <v>5544.1656816627865</v>
      </c>
      <c r="AE179" s="31">
        <f t="shared" ca="1" si="56"/>
        <v>4226.1354219928644</v>
      </c>
      <c r="AF179" s="32">
        <f ca="1">+AF$1*$B$3*AE179</f>
        <v>169.04541687971457</v>
      </c>
      <c r="AG179" s="33">
        <f t="shared" ca="1" si="50"/>
        <v>4395.1808388725785</v>
      </c>
      <c r="AI179" s="31">
        <f t="shared" ca="1" si="57"/>
        <v>1342.4432513876145</v>
      </c>
      <c r="AJ179" s="32">
        <f ca="1">+AJ$1*$B$3*AI179</f>
        <v>107.39546011100916</v>
      </c>
      <c r="AK179" s="33">
        <f t="shared" ca="1" si="51"/>
        <v>1449.8387114986238</v>
      </c>
    </row>
    <row r="180" spans="5:37" x14ac:dyDescent="0.3">
      <c r="E180" s="34">
        <f t="shared" ca="1" si="39"/>
        <v>9210.6405615393123</v>
      </c>
      <c r="F180" s="34">
        <f t="shared" ca="1" si="40"/>
        <v>8445.8847787585728</v>
      </c>
      <c r="G180" s="34">
        <f t="shared" ca="1" si="41"/>
        <v>7007.1796953954254</v>
      </c>
      <c r="H180" s="35">
        <f t="shared" ca="1" si="42"/>
        <v>5710.4906521126704</v>
      </c>
      <c r="I180" s="34">
        <f t="shared" ca="1" si="43"/>
        <v>4570.9880724274817</v>
      </c>
      <c r="J180" s="34">
        <f t="shared" ca="1" si="44"/>
        <v>1565.8258084185136</v>
      </c>
      <c r="L180">
        <v>178</v>
      </c>
      <c r="M180">
        <f t="shared" ca="1" si="45"/>
        <v>1</v>
      </c>
      <c r="O180" s="33">
        <f t="shared" ca="1" si="52"/>
        <v>9164.8164791435938</v>
      </c>
      <c r="P180" s="32">
        <f ca="1">+$P$1*$B$3*O180</f>
        <v>45.824082395717973</v>
      </c>
      <c r="Q180" s="33">
        <f t="shared" ca="1" si="46"/>
        <v>9210.6405615393123</v>
      </c>
      <c r="S180" s="31">
        <f t="shared" ca="1" si="53"/>
        <v>8362.2621571867057</v>
      </c>
      <c r="T180" s="32">
        <f ca="1">+$T$1*$B$3*S180</f>
        <v>83.622621571867057</v>
      </c>
      <c r="U180" s="33">
        <f t="shared" ca="1" si="47"/>
        <v>8445.8847787585728</v>
      </c>
      <c r="W180" s="31">
        <f t="shared" ca="1" si="54"/>
        <v>6869.7840150935544</v>
      </c>
      <c r="X180" s="32">
        <f ca="1">+X$1*$B$3*W180</f>
        <v>137.3956803018711</v>
      </c>
      <c r="Y180" s="33">
        <f t="shared" ca="1" si="48"/>
        <v>7007.1796953954254</v>
      </c>
      <c r="AA180" s="31">
        <f t="shared" ca="1" si="55"/>
        <v>5544.1656816627865</v>
      </c>
      <c r="AB180" s="32">
        <f ca="1">+AB$1*$B$3*AA180</f>
        <v>166.32497044988358</v>
      </c>
      <c r="AC180" s="33">
        <f t="shared" ca="1" si="49"/>
        <v>5710.4906521126704</v>
      </c>
      <c r="AE180" s="31">
        <f t="shared" ca="1" si="56"/>
        <v>4395.1808388725785</v>
      </c>
      <c r="AF180" s="32">
        <f ca="1">+AF$1*$B$3*AE180</f>
        <v>175.80723355490315</v>
      </c>
      <c r="AG180" s="33">
        <f t="shared" ca="1" si="50"/>
        <v>4570.9880724274817</v>
      </c>
      <c r="AI180" s="31">
        <f t="shared" ca="1" si="57"/>
        <v>1449.8387114986238</v>
      </c>
      <c r="AJ180" s="32">
        <f ca="1">+AJ$1*$B$3*AI180</f>
        <v>115.98709691988991</v>
      </c>
      <c r="AK180" s="33">
        <f t="shared" ca="1" si="51"/>
        <v>1565.8258084185136</v>
      </c>
    </row>
    <row r="181" spans="5:37" x14ac:dyDescent="0.3">
      <c r="E181" s="34">
        <f t="shared" ca="1" si="39"/>
        <v>9256.6937643470083</v>
      </c>
      <c r="F181" s="34">
        <f t="shared" ca="1" si="40"/>
        <v>8530.3436265461587</v>
      </c>
      <c r="G181" s="34">
        <f t="shared" ca="1" si="41"/>
        <v>7147.3232893033337</v>
      </c>
      <c r="H181" s="35">
        <f t="shared" ca="1" si="42"/>
        <v>5881.8053716760505</v>
      </c>
      <c r="I181" s="34">
        <f t="shared" ca="1" si="43"/>
        <v>4753.8275953245811</v>
      </c>
      <c r="J181" s="34">
        <f t="shared" ca="1" si="44"/>
        <v>1691.0918730919948</v>
      </c>
      <c r="L181">
        <v>179</v>
      </c>
      <c r="M181">
        <f t="shared" ca="1" si="45"/>
        <v>1</v>
      </c>
      <c r="O181" s="33">
        <f t="shared" ca="1" si="52"/>
        <v>9210.6405615393123</v>
      </c>
      <c r="P181" s="32">
        <f ca="1">+$P$1*$B$3*O181</f>
        <v>46.053202807696564</v>
      </c>
      <c r="Q181" s="33">
        <f t="shared" ca="1" si="46"/>
        <v>9256.6937643470083</v>
      </c>
      <c r="S181" s="31">
        <f t="shared" ca="1" si="53"/>
        <v>8445.8847787585728</v>
      </c>
      <c r="T181" s="32">
        <f ca="1">+$T$1*$B$3*S181</f>
        <v>84.458847787585725</v>
      </c>
      <c r="U181" s="33">
        <f t="shared" ca="1" si="47"/>
        <v>8530.3436265461587</v>
      </c>
      <c r="W181" s="31">
        <f t="shared" ca="1" si="54"/>
        <v>7007.1796953954254</v>
      </c>
      <c r="X181" s="32">
        <f ca="1">+X$1*$B$3*W181</f>
        <v>140.14359390790852</v>
      </c>
      <c r="Y181" s="33">
        <f t="shared" ca="1" si="48"/>
        <v>7147.3232893033337</v>
      </c>
      <c r="AA181" s="31">
        <f t="shared" ca="1" si="55"/>
        <v>5710.4906521126704</v>
      </c>
      <c r="AB181" s="32">
        <f ca="1">+AB$1*$B$3*AA181</f>
        <v>171.31471956338009</v>
      </c>
      <c r="AC181" s="33">
        <f t="shared" ca="1" si="49"/>
        <v>5881.8053716760505</v>
      </c>
      <c r="AE181" s="31">
        <f t="shared" ca="1" si="56"/>
        <v>4570.9880724274817</v>
      </c>
      <c r="AF181" s="32">
        <f ca="1">+AF$1*$B$3*AE181</f>
        <v>182.83952289709927</v>
      </c>
      <c r="AG181" s="33">
        <f t="shared" ca="1" si="50"/>
        <v>4753.8275953245811</v>
      </c>
      <c r="AI181" s="31">
        <f t="shared" ca="1" si="57"/>
        <v>1565.8258084185136</v>
      </c>
      <c r="AJ181" s="32">
        <f ca="1">+AJ$1*$B$3*AI181</f>
        <v>125.2660646734811</v>
      </c>
      <c r="AK181" s="33">
        <f t="shared" ca="1" si="51"/>
        <v>1691.0918730919948</v>
      </c>
    </row>
    <row r="182" spans="5:37" x14ac:dyDescent="0.3">
      <c r="E182" s="34">
        <f t="shared" ca="1" si="39"/>
        <v>9302.9772331687436</v>
      </c>
      <c r="F182" s="34">
        <f t="shared" ca="1" si="40"/>
        <v>8615.6470628116203</v>
      </c>
      <c r="G182" s="34">
        <f t="shared" ca="1" si="41"/>
        <v>7290.2697550894</v>
      </c>
      <c r="H182" s="35">
        <f t="shared" ca="1" si="42"/>
        <v>6058.2595328263324</v>
      </c>
      <c r="I182" s="34">
        <f t="shared" ca="1" si="43"/>
        <v>4943.9806991375644</v>
      </c>
      <c r="J182" s="34">
        <f t="shared" ca="1" si="44"/>
        <v>1826.3792229393543</v>
      </c>
      <c r="L182">
        <v>180</v>
      </c>
      <c r="M182">
        <f t="shared" ca="1" si="45"/>
        <v>1</v>
      </c>
      <c r="O182" s="33">
        <f t="shared" ca="1" si="52"/>
        <v>9256.6937643470083</v>
      </c>
      <c r="P182" s="32">
        <f ca="1">+$P$1*$B$3*O182</f>
        <v>46.283468821735042</v>
      </c>
      <c r="Q182" s="33">
        <f t="shared" ca="1" si="46"/>
        <v>9302.9772331687436</v>
      </c>
      <c r="S182" s="31">
        <f t="shared" ca="1" si="53"/>
        <v>8530.3436265461587</v>
      </c>
      <c r="T182" s="32">
        <f ca="1">+$T$1*$B$3*S182</f>
        <v>85.303436265461585</v>
      </c>
      <c r="U182" s="33">
        <f t="shared" ca="1" si="47"/>
        <v>8615.6470628116203</v>
      </c>
      <c r="W182" s="31">
        <f t="shared" ca="1" si="54"/>
        <v>7147.3232893033337</v>
      </c>
      <c r="X182" s="32">
        <f ca="1">+X$1*$B$3*W182</f>
        <v>142.94646578606668</v>
      </c>
      <c r="Y182" s="33">
        <f t="shared" ca="1" si="48"/>
        <v>7290.2697550894</v>
      </c>
      <c r="AA182" s="31">
        <f t="shared" ca="1" si="55"/>
        <v>5881.8053716760505</v>
      </c>
      <c r="AB182" s="32">
        <f ca="1">+AB$1*$B$3*AA182</f>
        <v>176.45416115028152</v>
      </c>
      <c r="AC182" s="33">
        <f t="shared" ca="1" si="49"/>
        <v>6058.2595328263324</v>
      </c>
      <c r="AE182" s="31">
        <f t="shared" ca="1" si="56"/>
        <v>4753.8275953245811</v>
      </c>
      <c r="AF182" s="32">
        <f ca="1">+AF$1*$B$3*AE182</f>
        <v>190.15310381298326</v>
      </c>
      <c r="AG182" s="33">
        <f t="shared" ca="1" si="50"/>
        <v>4943.9806991375644</v>
      </c>
      <c r="AI182" s="31">
        <f t="shared" ca="1" si="57"/>
        <v>1691.0918730919948</v>
      </c>
      <c r="AJ182" s="32">
        <f ca="1">+AJ$1*$B$3*AI182</f>
        <v>135.28734984735959</v>
      </c>
      <c r="AK182" s="33">
        <f t="shared" ca="1" si="51"/>
        <v>1826.3792229393543</v>
      </c>
    </row>
    <row r="183" spans="5:37" x14ac:dyDescent="0.3">
      <c r="E183" s="34">
        <f t="shared" ca="1" si="39"/>
        <v>9256.4623470029001</v>
      </c>
      <c r="F183" s="34">
        <f t="shared" ca="1" si="40"/>
        <v>8529.4905921835034</v>
      </c>
      <c r="G183" s="34">
        <f t="shared" ca="1" si="41"/>
        <v>7144.4643599876117</v>
      </c>
      <c r="H183" s="35">
        <f t="shared" ca="1" si="42"/>
        <v>5876.5117468415428</v>
      </c>
      <c r="I183" s="34">
        <f t="shared" ca="1" si="43"/>
        <v>4746.2214711720617</v>
      </c>
      <c r="J183" s="34">
        <f t="shared" ca="1" si="44"/>
        <v>1680.268885104206</v>
      </c>
      <c r="L183">
        <v>181</v>
      </c>
      <c r="M183">
        <f t="shared" ca="1" si="45"/>
        <v>-1</v>
      </c>
      <c r="O183" s="33">
        <f t="shared" ca="1" si="52"/>
        <v>9302.9772331687436</v>
      </c>
      <c r="P183" s="32">
        <f ca="1">+$P$1*$B$3*O183</f>
        <v>46.51488616584372</v>
      </c>
      <c r="Q183" s="33">
        <f t="shared" ca="1" si="46"/>
        <v>9256.4623470029001</v>
      </c>
      <c r="S183" s="31">
        <f t="shared" ca="1" si="53"/>
        <v>8615.6470628116203</v>
      </c>
      <c r="T183" s="32">
        <f ca="1">+$T$1*$B$3*S183</f>
        <v>86.15647062811621</v>
      </c>
      <c r="U183" s="33">
        <f t="shared" ca="1" si="47"/>
        <v>8529.4905921835034</v>
      </c>
      <c r="W183" s="31">
        <f t="shared" ca="1" si="54"/>
        <v>7290.2697550894</v>
      </c>
      <c r="X183" s="32">
        <f ca="1">+X$1*$B$3*W183</f>
        <v>145.80539510178801</v>
      </c>
      <c r="Y183" s="33">
        <f t="shared" ca="1" si="48"/>
        <v>7144.4643599876117</v>
      </c>
      <c r="AA183" s="31">
        <f t="shared" ca="1" si="55"/>
        <v>6058.2595328263324</v>
      </c>
      <c r="AB183" s="32">
        <f ca="1">+AB$1*$B$3*AA183</f>
        <v>181.74778598478997</v>
      </c>
      <c r="AC183" s="33">
        <f t="shared" ca="1" si="49"/>
        <v>5876.5117468415428</v>
      </c>
      <c r="AE183" s="31">
        <f t="shared" ca="1" si="56"/>
        <v>4943.9806991375644</v>
      </c>
      <c r="AF183" s="32">
        <f ca="1">+AF$1*$B$3*AE183</f>
        <v>197.75922796550259</v>
      </c>
      <c r="AG183" s="33">
        <f t="shared" ca="1" si="50"/>
        <v>4746.2214711720617</v>
      </c>
      <c r="AI183" s="31">
        <f t="shared" ca="1" si="57"/>
        <v>1826.3792229393543</v>
      </c>
      <c r="AJ183" s="32">
        <f ca="1">+AJ$1*$B$3*AI183</f>
        <v>146.11033783514836</v>
      </c>
      <c r="AK183" s="33">
        <f t="shared" ca="1" si="51"/>
        <v>1680.268885104206</v>
      </c>
    </row>
    <row r="184" spans="5:37" x14ac:dyDescent="0.3">
      <c r="E184" s="34">
        <f t="shared" ca="1" si="39"/>
        <v>9210.1800352678856</v>
      </c>
      <c r="F184" s="34">
        <f t="shared" ca="1" si="40"/>
        <v>8444.195686261668</v>
      </c>
      <c r="G184" s="34">
        <f t="shared" ca="1" si="41"/>
        <v>7001.5750727878594</v>
      </c>
      <c r="H184" s="35">
        <f t="shared" ca="1" si="42"/>
        <v>5700.2163944362965</v>
      </c>
      <c r="I184" s="34">
        <f t="shared" ca="1" si="43"/>
        <v>4556.372612325179</v>
      </c>
      <c r="J184" s="34">
        <f t="shared" ca="1" si="44"/>
        <v>1545.8473742958695</v>
      </c>
      <c r="L184">
        <v>182</v>
      </c>
      <c r="M184">
        <f t="shared" ca="1" si="45"/>
        <v>-1</v>
      </c>
      <c r="O184" s="33">
        <f t="shared" ca="1" si="52"/>
        <v>9256.4623470029001</v>
      </c>
      <c r="P184" s="32">
        <f ca="1">+$P$1*$B$3*O184</f>
        <v>46.282311735014503</v>
      </c>
      <c r="Q184" s="33">
        <f t="shared" ca="1" si="46"/>
        <v>9210.1800352678856</v>
      </c>
      <c r="S184" s="31">
        <f t="shared" ca="1" si="53"/>
        <v>8529.4905921835034</v>
      </c>
      <c r="T184" s="32">
        <f ca="1">+$T$1*$B$3*S184</f>
        <v>85.294905921835038</v>
      </c>
      <c r="U184" s="33">
        <f t="shared" ca="1" si="47"/>
        <v>8444.195686261668</v>
      </c>
      <c r="W184" s="31">
        <f t="shared" ca="1" si="54"/>
        <v>7144.4643599876117</v>
      </c>
      <c r="X184" s="32">
        <f ca="1">+X$1*$B$3*W184</f>
        <v>142.88928719975223</v>
      </c>
      <c r="Y184" s="33">
        <f t="shared" ca="1" si="48"/>
        <v>7001.5750727878594</v>
      </c>
      <c r="AA184" s="31">
        <f t="shared" ca="1" si="55"/>
        <v>5876.5117468415428</v>
      </c>
      <c r="AB184" s="32">
        <f ca="1">+AB$1*$B$3*AA184</f>
        <v>176.29535240524629</v>
      </c>
      <c r="AC184" s="33">
        <f t="shared" ca="1" si="49"/>
        <v>5700.2163944362965</v>
      </c>
      <c r="AE184" s="31">
        <f t="shared" ca="1" si="56"/>
        <v>4746.2214711720617</v>
      </c>
      <c r="AF184" s="32">
        <f ca="1">+AF$1*$B$3*AE184</f>
        <v>189.84885884688248</v>
      </c>
      <c r="AG184" s="33">
        <f t="shared" ca="1" si="50"/>
        <v>4556.372612325179</v>
      </c>
      <c r="AI184" s="31">
        <f t="shared" ca="1" si="57"/>
        <v>1680.268885104206</v>
      </c>
      <c r="AJ184" s="32">
        <f ca="1">+AJ$1*$B$3*AI184</f>
        <v>134.42151080833648</v>
      </c>
      <c r="AK184" s="33">
        <f t="shared" ca="1" si="51"/>
        <v>1545.8473742958695</v>
      </c>
    </row>
    <row r="185" spans="5:37" x14ac:dyDescent="0.3">
      <c r="E185" s="34">
        <f t="shared" ca="1" si="39"/>
        <v>9256.2309354442259</v>
      </c>
      <c r="F185" s="34">
        <f t="shared" ca="1" si="40"/>
        <v>8528.6376431242843</v>
      </c>
      <c r="G185" s="34">
        <f t="shared" ca="1" si="41"/>
        <v>7141.6065742436167</v>
      </c>
      <c r="H185" s="35">
        <f t="shared" ca="1" si="42"/>
        <v>5871.2228862693855</v>
      </c>
      <c r="I185" s="34">
        <f t="shared" ca="1" si="43"/>
        <v>4738.6275168181865</v>
      </c>
      <c r="J185" s="34">
        <f t="shared" ca="1" si="44"/>
        <v>1669.515164239539</v>
      </c>
      <c r="L185">
        <v>183</v>
      </c>
      <c r="M185">
        <f t="shared" ca="1" si="45"/>
        <v>1</v>
      </c>
      <c r="O185" s="33">
        <f t="shared" ca="1" si="52"/>
        <v>9210.1800352678856</v>
      </c>
      <c r="P185" s="32">
        <f ca="1">+$P$1*$B$3*O185</f>
        <v>46.050900176339432</v>
      </c>
      <c r="Q185" s="33">
        <f t="shared" ca="1" si="46"/>
        <v>9256.2309354442259</v>
      </c>
      <c r="S185" s="31">
        <f t="shared" ca="1" si="53"/>
        <v>8444.195686261668</v>
      </c>
      <c r="T185" s="32">
        <f ca="1">+$T$1*$B$3*S185</f>
        <v>84.441956862616678</v>
      </c>
      <c r="U185" s="33">
        <f t="shared" ca="1" si="47"/>
        <v>8528.6376431242843</v>
      </c>
      <c r="W185" s="31">
        <f t="shared" ca="1" si="54"/>
        <v>7001.5750727878594</v>
      </c>
      <c r="X185" s="32">
        <f ca="1">+X$1*$B$3*W185</f>
        <v>140.03150145575719</v>
      </c>
      <c r="Y185" s="33">
        <f t="shared" ca="1" si="48"/>
        <v>7141.6065742436167</v>
      </c>
      <c r="AA185" s="31">
        <f t="shared" ca="1" si="55"/>
        <v>5700.2163944362965</v>
      </c>
      <c r="AB185" s="32">
        <f ca="1">+AB$1*$B$3*AA185</f>
        <v>171.00649183308889</v>
      </c>
      <c r="AC185" s="33">
        <f t="shared" ca="1" si="49"/>
        <v>5871.2228862693855</v>
      </c>
      <c r="AE185" s="31">
        <f t="shared" ca="1" si="56"/>
        <v>4556.372612325179</v>
      </c>
      <c r="AF185" s="32">
        <f ca="1">+AF$1*$B$3*AE185</f>
        <v>182.25490449300716</v>
      </c>
      <c r="AG185" s="33">
        <f t="shared" ca="1" si="50"/>
        <v>4738.6275168181865</v>
      </c>
      <c r="AI185" s="31">
        <f t="shared" ca="1" si="57"/>
        <v>1545.8473742958695</v>
      </c>
      <c r="AJ185" s="32">
        <f ca="1">+AJ$1*$B$3*AI185</f>
        <v>123.66778994366956</v>
      </c>
      <c r="AK185" s="33">
        <f t="shared" ca="1" si="51"/>
        <v>1669.515164239539</v>
      </c>
    </row>
    <row r="186" spans="5:37" x14ac:dyDescent="0.3">
      <c r="E186" s="34">
        <f t="shared" ca="1" si="39"/>
        <v>9302.5120901214468</v>
      </c>
      <c r="F186" s="34">
        <f t="shared" ca="1" si="40"/>
        <v>8613.9240195555267</v>
      </c>
      <c r="G186" s="34">
        <f t="shared" ca="1" si="41"/>
        <v>7284.4387057284894</v>
      </c>
      <c r="H186" s="35">
        <f t="shared" ca="1" si="42"/>
        <v>6047.3595728574674</v>
      </c>
      <c r="I186" s="34">
        <f t="shared" ca="1" si="43"/>
        <v>4928.1726174909136</v>
      </c>
      <c r="J186" s="34">
        <f t="shared" ca="1" si="44"/>
        <v>1803.0763773787021</v>
      </c>
      <c r="L186">
        <v>184</v>
      </c>
      <c r="M186">
        <f t="shared" ca="1" si="45"/>
        <v>1</v>
      </c>
      <c r="O186" s="33">
        <f t="shared" ca="1" si="52"/>
        <v>9256.2309354442259</v>
      </c>
      <c r="P186" s="32">
        <f ca="1">+$P$1*$B$3*O186</f>
        <v>46.281154677221132</v>
      </c>
      <c r="Q186" s="33">
        <f t="shared" ca="1" si="46"/>
        <v>9302.5120901214468</v>
      </c>
      <c r="S186" s="31">
        <f t="shared" ca="1" si="53"/>
        <v>8528.6376431242843</v>
      </c>
      <c r="T186" s="32">
        <f ca="1">+$T$1*$B$3*S186</f>
        <v>85.286376431242843</v>
      </c>
      <c r="U186" s="33">
        <f t="shared" ca="1" si="47"/>
        <v>8613.9240195555267</v>
      </c>
      <c r="W186" s="31">
        <f t="shared" ca="1" si="54"/>
        <v>7141.6065742436167</v>
      </c>
      <c r="X186" s="32">
        <f ca="1">+X$1*$B$3*W186</f>
        <v>142.83213148487235</v>
      </c>
      <c r="Y186" s="33">
        <f t="shared" ca="1" si="48"/>
        <v>7284.4387057284894</v>
      </c>
      <c r="AA186" s="31">
        <f t="shared" ca="1" si="55"/>
        <v>5871.2228862693855</v>
      </c>
      <c r="AB186" s="32">
        <f ca="1">+AB$1*$B$3*AA186</f>
        <v>176.13668658808155</v>
      </c>
      <c r="AC186" s="33">
        <f t="shared" ca="1" si="49"/>
        <v>6047.3595728574674</v>
      </c>
      <c r="AE186" s="31">
        <f t="shared" ca="1" si="56"/>
        <v>4738.6275168181865</v>
      </c>
      <c r="AF186" s="32">
        <f ca="1">+AF$1*$B$3*AE186</f>
        <v>189.54510067272747</v>
      </c>
      <c r="AG186" s="33">
        <f t="shared" ca="1" si="50"/>
        <v>4928.1726174909136</v>
      </c>
      <c r="AI186" s="31">
        <f t="shared" ca="1" si="57"/>
        <v>1669.515164239539</v>
      </c>
      <c r="AJ186" s="32">
        <f ca="1">+AJ$1*$B$3*AI186</f>
        <v>133.56121313916313</v>
      </c>
      <c r="AK186" s="33">
        <f t="shared" ca="1" si="51"/>
        <v>1803.0763773787021</v>
      </c>
    </row>
    <row r="187" spans="5:37" x14ac:dyDescent="0.3">
      <c r="E187" s="34">
        <f t="shared" ca="1" si="39"/>
        <v>9349.0246505720534</v>
      </c>
      <c r="F187" s="34">
        <f t="shared" ca="1" si="40"/>
        <v>8700.0632597510812</v>
      </c>
      <c r="G187" s="34">
        <f t="shared" ca="1" si="41"/>
        <v>7430.1274798430595</v>
      </c>
      <c r="H187" s="35">
        <f t="shared" ca="1" si="42"/>
        <v>6228.7803600431916</v>
      </c>
      <c r="I187" s="34">
        <f t="shared" ca="1" si="43"/>
        <v>5125.2995221905503</v>
      </c>
      <c r="J187" s="34">
        <f t="shared" ca="1" si="44"/>
        <v>1947.3224875689982</v>
      </c>
      <c r="L187">
        <v>185</v>
      </c>
      <c r="M187">
        <f t="shared" ca="1" si="45"/>
        <v>1</v>
      </c>
      <c r="O187" s="33">
        <f t="shared" ca="1" si="52"/>
        <v>9302.5120901214468</v>
      </c>
      <c r="P187" s="32">
        <f ca="1">+$P$1*$B$3*O187</f>
        <v>46.512560450607232</v>
      </c>
      <c r="Q187" s="33">
        <f t="shared" ca="1" si="46"/>
        <v>9349.0246505720534</v>
      </c>
      <c r="S187" s="31">
        <f t="shared" ca="1" si="53"/>
        <v>8613.9240195555267</v>
      </c>
      <c r="T187" s="32">
        <f ca="1">+$T$1*$B$3*S187</f>
        <v>86.139240195555274</v>
      </c>
      <c r="U187" s="33">
        <f t="shared" ca="1" si="47"/>
        <v>8700.0632597510812</v>
      </c>
      <c r="W187" s="31">
        <f t="shared" ca="1" si="54"/>
        <v>7284.4387057284894</v>
      </c>
      <c r="X187" s="32">
        <f ca="1">+X$1*$B$3*W187</f>
        <v>145.68877411456978</v>
      </c>
      <c r="Y187" s="33">
        <f t="shared" ca="1" si="48"/>
        <v>7430.1274798430595</v>
      </c>
      <c r="AA187" s="31">
        <f t="shared" ca="1" si="55"/>
        <v>6047.3595728574674</v>
      </c>
      <c r="AB187" s="32">
        <f ca="1">+AB$1*$B$3*AA187</f>
        <v>181.42078718572401</v>
      </c>
      <c r="AC187" s="33">
        <f t="shared" ca="1" si="49"/>
        <v>6228.7803600431916</v>
      </c>
      <c r="AE187" s="31">
        <f t="shared" ca="1" si="56"/>
        <v>4928.1726174909136</v>
      </c>
      <c r="AF187" s="32">
        <f ca="1">+AF$1*$B$3*AE187</f>
        <v>197.12690469963655</v>
      </c>
      <c r="AG187" s="33">
        <f t="shared" ca="1" si="50"/>
        <v>5125.2995221905503</v>
      </c>
      <c r="AI187" s="31">
        <f t="shared" ca="1" si="57"/>
        <v>1803.0763773787021</v>
      </c>
      <c r="AJ187" s="32">
        <f ca="1">+AJ$1*$B$3*AI187</f>
        <v>144.24611019029618</v>
      </c>
      <c r="AK187" s="33">
        <f t="shared" ca="1" si="51"/>
        <v>1947.3224875689982</v>
      </c>
    </row>
    <row r="188" spans="5:37" x14ac:dyDescent="0.3">
      <c r="E188" s="34">
        <f t="shared" ca="1" si="39"/>
        <v>9302.2795273191932</v>
      </c>
      <c r="F188" s="34">
        <f t="shared" ca="1" si="40"/>
        <v>8613.0626271535712</v>
      </c>
      <c r="G188" s="34">
        <f t="shared" ca="1" si="41"/>
        <v>7281.524930246198</v>
      </c>
      <c r="H188" s="35">
        <f t="shared" ca="1" si="42"/>
        <v>6041.916949241896</v>
      </c>
      <c r="I188" s="34">
        <f t="shared" ca="1" si="43"/>
        <v>4920.2875413029287</v>
      </c>
      <c r="J188" s="34">
        <f t="shared" ca="1" si="44"/>
        <v>1791.5366885634783</v>
      </c>
      <c r="L188">
        <v>186</v>
      </c>
      <c r="M188">
        <f t="shared" ca="1" si="45"/>
        <v>-1</v>
      </c>
      <c r="O188" s="33">
        <f t="shared" ca="1" si="52"/>
        <v>9349.0246505720534</v>
      </c>
      <c r="P188" s="32">
        <f ca="1">+$P$1*$B$3*O188</f>
        <v>46.745123252860267</v>
      </c>
      <c r="Q188" s="33">
        <f t="shared" ca="1" si="46"/>
        <v>9302.2795273191932</v>
      </c>
      <c r="S188" s="31">
        <f t="shared" ca="1" si="53"/>
        <v>8700.0632597510812</v>
      </c>
      <c r="T188" s="32">
        <f ca="1">+$T$1*$B$3*S188</f>
        <v>87.000632597510815</v>
      </c>
      <c r="U188" s="33">
        <f t="shared" ca="1" si="47"/>
        <v>8613.0626271535712</v>
      </c>
      <c r="W188" s="31">
        <f t="shared" ca="1" si="54"/>
        <v>7430.1274798430595</v>
      </c>
      <c r="X188" s="32">
        <f ca="1">+X$1*$B$3*W188</f>
        <v>148.60254959686119</v>
      </c>
      <c r="Y188" s="33">
        <f t="shared" ca="1" si="48"/>
        <v>7281.524930246198</v>
      </c>
      <c r="AA188" s="31">
        <f t="shared" ca="1" si="55"/>
        <v>6228.7803600431916</v>
      </c>
      <c r="AB188" s="32">
        <f ca="1">+AB$1*$B$3*AA188</f>
        <v>186.86341080129574</v>
      </c>
      <c r="AC188" s="33">
        <f t="shared" ca="1" si="49"/>
        <v>6041.916949241896</v>
      </c>
      <c r="AE188" s="31">
        <f t="shared" ca="1" si="56"/>
        <v>5125.2995221905503</v>
      </c>
      <c r="AF188" s="32">
        <f ca="1">+AF$1*$B$3*AE188</f>
        <v>205.01198088762203</v>
      </c>
      <c r="AG188" s="33">
        <f t="shared" ca="1" si="50"/>
        <v>4920.2875413029287</v>
      </c>
      <c r="AI188" s="31">
        <f t="shared" ca="1" si="57"/>
        <v>1947.3224875689982</v>
      </c>
      <c r="AJ188" s="32">
        <f ca="1">+AJ$1*$B$3*AI188</f>
        <v>155.78579900551986</v>
      </c>
      <c r="AK188" s="33">
        <f t="shared" ca="1" si="51"/>
        <v>1791.5366885634783</v>
      </c>
    </row>
    <row r="189" spans="5:37" x14ac:dyDescent="0.3">
      <c r="E189" s="34">
        <f t="shared" ca="1" si="39"/>
        <v>9348.7909249557888</v>
      </c>
      <c r="F189" s="34">
        <f t="shared" ca="1" si="40"/>
        <v>8699.1932534251064</v>
      </c>
      <c r="G189" s="34">
        <f t="shared" ca="1" si="41"/>
        <v>7427.1554288511215</v>
      </c>
      <c r="H189" s="35">
        <f t="shared" ca="1" si="42"/>
        <v>6223.174457719153</v>
      </c>
      <c r="I189" s="34">
        <f t="shared" ca="1" si="43"/>
        <v>5117.0990429550457</v>
      </c>
      <c r="J189" s="34">
        <f t="shared" ca="1" si="44"/>
        <v>1934.8596236485564</v>
      </c>
      <c r="L189">
        <v>187</v>
      </c>
      <c r="M189">
        <f t="shared" ca="1" si="45"/>
        <v>1</v>
      </c>
      <c r="O189" s="33">
        <f t="shared" ca="1" si="52"/>
        <v>9302.2795273191932</v>
      </c>
      <c r="P189" s="32">
        <f ca="1">+$P$1*$B$3*O189</f>
        <v>46.511397636595966</v>
      </c>
      <c r="Q189" s="33">
        <f t="shared" ca="1" si="46"/>
        <v>9348.7909249557888</v>
      </c>
      <c r="S189" s="31">
        <f t="shared" ca="1" si="53"/>
        <v>8613.0626271535712</v>
      </c>
      <c r="T189" s="32">
        <f ca="1">+$T$1*$B$3*S189</f>
        <v>86.130626271535718</v>
      </c>
      <c r="U189" s="33">
        <f t="shared" ca="1" si="47"/>
        <v>8699.1932534251064</v>
      </c>
      <c r="W189" s="31">
        <f t="shared" ca="1" si="54"/>
        <v>7281.524930246198</v>
      </c>
      <c r="X189" s="32">
        <f ca="1">+X$1*$B$3*W189</f>
        <v>145.63049860492396</v>
      </c>
      <c r="Y189" s="33">
        <f t="shared" ca="1" si="48"/>
        <v>7427.1554288511215</v>
      </c>
      <c r="AA189" s="31">
        <f t="shared" ca="1" si="55"/>
        <v>6041.916949241896</v>
      </c>
      <c r="AB189" s="32">
        <f ca="1">+AB$1*$B$3*AA189</f>
        <v>181.25750847725686</v>
      </c>
      <c r="AC189" s="33">
        <f t="shared" ca="1" si="49"/>
        <v>6223.174457719153</v>
      </c>
      <c r="AE189" s="31">
        <f t="shared" ca="1" si="56"/>
        <v>4920.2875413029287</v>
      </c>
      <c r="AF189" s="32">
        <f ca="1">+AF$1*$B$3*AE189</f>
        <v>196.81150165211716</v>
      </c>
      <c r="AG189" s="33">
        <f t="shared" ca="1" si="50"/>
        <v>5117.0990429550457</v>
      </c>
      <c r="AI189" s="31">
        <f t="shared" ca="1" si="57"/>
        <v>1791.5366885634783</v>
      </c>
      <c r="AJ189" s="32">
        <f ca="1">+AJ$1*$B$3*AI189</f>
        <v>143.32293508507826</v>
      </c>
      <c r="AK189" s="33">
        <f t="shared" ca="1" si="51"/>
        <v>1934.8596236485564</v>
      </c>
    </row>
    <row r="190" spans="5:37" x14ac:dyDescent="0.3">
      <c r="E190" s="34">
        <f t="shared" ca="1" si="39"/>
        <v>9302.04697033101</v>
      </c>
      <c r="F190" s="34">
        <f t="shared" ca="1" si="40"/>
        <v>8612.2013208908556</v>
      </c>
      <c r="G190" s="34">
        <f t="shared" ca="1" si="41"/>
        <v>7278.6123202740991</v>
      </c>
      <c r="H190" s="35">
        <f t="shared" ca="1" si="42"/>
        <v>6036.4792239875787</v>
      </c>
      <c r="I190" s="34">
        <f t="shared" ca="1" si="43"/>
        <v>4912.4150812368434</v>
      </c>
      <c r="J190" s="34">
        <f t="shared" ca="1" si="44"/>
        <v>1780.0708537566718</v>
      </c>
      <c r="L190">
        <v>188</v>
      </c>
      <c r="M190">
        <f t="shared" ca="1" si="45"/>
        <v>-1</v>
      </c>
      <c r="O190" s="33">
        <f t="shared" ca="1" si="52"/>
        <v>9348.7909249557888</v>
      </c>
      <c r="P190" s="32">
        <f ca="1">+$P$1*$B$3*O190</f>
        <v>46.743954624778944</v>
      </c>
      <c r="Q190" s="33">
        <f t="shared" ca="1" si="46"/>
        <v>9302.04697033101</v>
      </c>
      <c r="S190" s="31">
        <f t="shared" ca="1" si="53"/>
        <v>8699.1932534251064</v>
      </c>
      <c r="T190" s="32">
        <f ca="1">+$T$1*$B$3*S190</f>
        <v>86.991932534251063</v>
      </c>
      <c r="U190" s="33">
        <f t="shared" ca="1" si="47"/>
        <v>8612.2013208908556</v>
      </c>
      <c r="W190" s="31">
        <f t="shared" ca="1" si="54"/>
        <v>7427.1554288511215</v>
      </c>
      <c r="X190" s="32">
        <f ca="1">+X$1*$B$3*W190</f>
        <v>148.54310857702242</v>
      </c>
      <c r="Y190" s="33">
        <f t="shared" ca="1" si="48"/>
        <v>7278.6123202740991</v>
      </c>
      <c r="AA190" s="31">
        <f t="shared" ca="1" si="55"/>
        <v>6223.174457719153</v>
      </c>
      <c r="AB190" s="32">
        <f ca="1">+AB$1*$B$3*AA190</f>
        <v>186.69523373157458</v>
      </c>
      <c r="AC190" s="33">
        <f t="shared" ca="1" si="49"/>
        <v>6036.4792239875787</v>
      </c>
      <c r="AE190" s="31">
        <f t="shared" ca="1" si="56"/>
        <v>5117.0990429550457</v>
      </c>
      <c r="AF190" s="32">
        <f ca="1">+AF$1*$B$3*AE190</f>
        <v>204.68396171820183</v>
      </c>
      <c r="AG190" s="33">
        <f t="shared" ca="1" si="50"/>
        <v>4912.4150812368434</v>
      </c>
      <c r="AI190" s="31">
        <f t="shared" ca="1" si="57"/>
        <v>1934.8596236485564</v>
      </c>
      <c r="AJ190" s="32">
        <f ca="1">+AJ$1*$B$3*AI190</f>
        <v>154.78876989188453</v>
      </c>
      <c r="AK190" s="33">
        <f t="shared" ca="1" si="51"/>
        <v>1780.0708537566718</v>
      </c>
    </row>
    <row r="191" spans="5:37" x14ac:dyDescent="0.3">
      <c r="E191" s="34">
        <f t="shared" ca="1" si="39"/>
        <v>9255.5367354793543</v>
      </c>
      <c r="F191" s="34">
        <f t="shared" ca="1" si="40"/>
        <v>8526.0793076819464</v>
      </c>
      <c r="G191" s="34">
        <f t="shared" ca="1" si="41"/>
        <v>7133.0400738686176</v>
      </c>
      <c r="H191" s="35">
        <f t="shared" ca="1" si="42"/>
        <v>5855.384847267951</v>
      </c>
      <c r="I191" s="34">
        <f t="shared" ca="1" si="43"/>
        <v>4715.9184779873694</v>
      </c>
      <c r="J191" s="34">
        <f t="shared" ca="1" si="44"/>
        <v>1637.665185456138</v>
      </c>
      <c r="L191">
        <v>189</v>
      </c>
      <c r="M191">
        <f t="shared" ca="1" si="45"/>
        <v>-1</v>
      </c>
      <c r="O191" s="33">
        <f t="shared" ca="1" si="52"/>
        <v>9302.04697033101</v>
      </c>
      <c r="P191" s="32">
        <f ca="1">+$P$1*$B$3*O191</f>
        <v>46.510234851655049</v>
      </c>
      <c r="Q191" s="33">
        <f t="shared" ca="1" si="46"/>
        <v>9255.5367354793543</v>
      </c>
      <c r="S191" s="31">
        <f t="shared" ca="1" si="53"/>
        <v>8612.2013208908556</v>
      </c>
      <c r="T191" s="32">
        <f ca="1">+$T$1*$B$3*S191</f>
        <v>86.122013208908555</v>
      </c>
      <c r="U191" s="33">
        <f t="shared" ca="1" si="47"/>
        <v>8526.0793076819464</v>
      </c>
      <c r="W191" s="31">
        <f t="shared" ca="1" si="54"/>
        <v>7278.6123202740991</v>
      </c>
      <c r="X191" s="32">
        <f ca="1">+X$1*$B$3*W191</f>
        <v>145.57224640548199</v>
      </c>
      <c r="Y191" s="33">
        <f t="shared" ca="1" si="48"/>
        <v>7133.0400738686176</v>
      </c>
      <c r="AA191" s="31">
        <f t="shared" ca="1" si="55"/>
        <v>6036.4792239875787</v>
      </c>
      <c r="AB191" s="32">
        <f ca="1">+AB$1*$B$3*AA191</f>
        <v>181.09437671962735</v>
      </c>
      <c r="AC191" s="33">
        <f t="shared" ca="1" si="49"/>
        <v>5855.384847267951</v>
      </c>
      <c r="AE191" s="31">
        <f t="shared" ca="1" si="56"/>
        <v>4912.4150812368434</v>
      </c>
      <c r="AF191" s="32">
        <f ca="1">+AF$1*$B$3*AE191</f>
        <v>196.49660324947374</v>
      </c>
      <c r="AG191" s="33">
        <f t="shared" ca="1" si="50"/>
        <v>4715.9184779873694</v>
      </c>
      <c r="AI191" s="31">
        <f t="shared" ca="1" si="57"/>
        <v>1780.0708537566718</v>
      </c>
      <c r="AJ191" s="32">
        <f ca="1">+AJ$1*$B$3*AI191</f>
        <v>142.40566830053373</v>
      </c>
      <c r="AK191" s="33">
        <f t="shared" ca="1" si="51"/>
        <v>1637.665185456138</v>
      </c>
    </row>
    <row r="192" spans="5:37" x14ac:dyDescent="0.3">
      <c r="E192" s="34">
        <f t="shared" ca="1" si="39"/>
        <v>9209.259051801957</v>
      </c>
      <c r="F192" s="34">
        <f t="shared" ca="1" si="40"/>
        <v>8440.8185146051273</v>
      </c>
      <c r="G192" s="34">
        <f t="shared" ca="1" si="41"/>
        <v>6990.3792723912456</v>
      </c>
      <c r="H192" s="35">
        <f t="shared" ca="1" si="42"/>
        <v>5679.7233018499128</v>
      </c>
      <c r="I192" s="34">
        <f t="shared" ca="1" si="43"/>
        <v>4527.281738867875</v>
      </c>
      <c r="J192" s="34">
        <f t="shared" ca="1" si="44"/>
        <v>1506.651970619647</v>
      </c>
      <c r="L192">
        <v>190</v>
      </c>
      <c r="M192">
        <f t="shared" ca="1" si="45"/>
        <v>-1</v>
      </c>
      <c r="O192" s="33">
        <f t="shared" ca="1" si="52"/>
        <v>9255.5367354793543</v>
      </c>
      <c r="P192" s="32">
        <f ca="1">+$P$1*$B$3*O192</f>
        <v>46.277683677396773</v>
      </c>
      <c r="Q192" s="33">
        <f t="shared" ca="1" si="46"/>
        <v>9209.259051801957</v>
      </c>
      <c r="S192" s="31">
        <f t="shared" ca="1" si="53"/>
        <v>8526.0793076819464</v>
      </c>
      <c r="T192" s="32">
        <f ca="1">+$T$1*$B$3*S192</f>
        <v>85.260793076819468</v>
      </c>
      <c r="U192" s="33">
        <f t="shared" ca="1" si="47"/>
        <v>8440.8185146051273</v>
      </c>
      <c r="W192" s="31">
        <f t="shared" ca="1" si="54"/>
        <v>7133.0400738686176</v>
      </c>
      <c r="X192" s="32">
        <f ca="1">+X$1*$B$3*W192</f>
        <v>142.66080147737236</v>
      </c>
      <c r="Y192" s="33">
        <f t="shared" ca="1" si="48"/>
        <v>6990.3792723912456</v>
      </c>
      <c r="AA192" s="31">
        <f t="shared" ca="1" si="55"/>
        <v>5855.384847267951</v>
      </c>
      <c r="AB192" s="32">
        <f ca="1">+AB$1*$B$3*AA192</f>
        <v>175.66154541803851</v>
      </c>
      <c r="AC192" s="33">
        <f t="shared" ca="1" si="49"/>
        <v>5679.7233018499128</v>
      </c>
      <c r="AE192" s="31">
        <f t="shared" ca="1" si="56"/>
        <v>4715.9184779873694</v>
      </c>
      <c r="AF192" s="32">
        <f ca="1">+AF$1*$B$3*AE192</f>
        <v>188.63673911949479</v>
      </c>
      <c r="AG192" s="33">
        <f t="shared" ca="1" si="50"/>
        <v>4527.281738867875</v>
      </c>
      <c r="AI192" s="31">
        <f t="shared" ca="1" si="57"/>
        <v>1637.665185456138</v>
      </c>
      <c r="AJ192" s="32">
        <f ca="1">+AJ$1*$B$3*AI192</f>
        <v>131.01321483649104</v>
      </c>
      <c r="AK192" s="33">
        <f t="shared" ca="1" si="51"/>
        <v>1506.651970619647</v>
      </c>
    </row>
    <row r="193" spans="5:37" x14ac:dyDescent="0.3">
      <c r="E193" s="34">
        <f t="shared" ca="1" si="39"/>
        <v>9163.2127565429473</v>
      </c>
      <c r="F193" s="34">
        <f t="shared" ca="1" si="40"/>
        <v>8356.4103294590768</v>
      </c>
      <c r="G193" s="34">
        <f t="shared" ca="1" si="41"/>
        <v>6850.5716869434209</v>
      </c>
      <c r="H193" s="35">
        <f t="shared" ca="1" si="42"/>
        <v>5509.3316027944156</v>
      </c>
      <c r="I193" s="34">
        <f t="shared" ca="1" si="43"/>
        <v>4346.1904693131601</v>
      </c>
      <c r="J193" s="34">
        <f t="shared" ca="1" si="44"/>
        <v>1386.1198129700754</v>
      </c>
      <c r="L193">
        <v>191</v>
      </c>
      <c r="M193">
        <f t="shared" ca="1" si="45"/>
        <v>-1</v>
      </c>
      <c r="O193" s="33">
        <f t="shared" ca="1" si="52"/>
        <v>9209.259051801957</v>
      </c>
      <c r="P193" s="32">
        <f ca="1">+$P$1*$B$3*O193</f>
        <v>46.046295259009788</v>
      </c>
      <c r="Q193" s="33">
        <f t="shared" ca="1" si="46"/>
        <v>9163.2127565429473</v>
      </c>
      <c r="S193" s="31">
        <f t="shared" ca="1" si="53"/>
        <v>8440.8185146051273</v>
      </c>
      <c r="T193" s="32">
        <f ca="1">+$T$1*$B$3*S193</f>
        <v>84.408185146051281</v>
      </c>
      <c r="U193" s="33">
        <f t="shared" ca="1" si="47"/>
        <v>8356.4103294590768</v>
      </c>
      <c r="W193" s="31">
        <f t="shared" ca="1" si="54"/>
        <v>6990.3792723912456</v>
      </c>
      <c r="X193" s="32">
        <f ca="1">+X$1*$B$3*W193</f>
        <v>139.80758544782492</v>
      </c>
      <c r="Y193" s="33">
        <f t="shared" ca="1" si="48"/>
        <v>6850.5716869434209</v>
      </c>
      <c r="AA193" s="31">
        <f t="shared" ca="1" si="55"/>
        <v>5679.7233018499128</v>
      </c>
      <c r="AB193" s="32">
        <f ca="1">+AB$1*$B$3*AA193</f>
        <v>170.39169905549738</v>
      </c>
      <c r="AC193" s="33">
        <f t="shared" ca="1" si="49"/>
        <v>5509.3316027944156</v>
      </c>
      <c r="AE193" s="31">
        <f t="shared" ca="1" si="56"/>
        <v>4527.281738867875</v>
      </c>
      <c r="AF193" s="32">
        <f ca="1">+AF$1*$B$3*AE193</f>
        <v>181.09126955471501</v>
      </c>
      <c r="AG193" s="33">
        <f t="shared" ca="1" si="50"/>
        <v>4346.1904693131601</v>
      </c>
      <c r="AI193" s="31">
        <f t="shared" ca="1" si="57"/>
        <v>1506.651970619647</v>
      </c>
      <c r="AJ193" s="32">
        <f ca="1">+AJ$1*$B$3*AI193</f>
        <v>120.53215764957177</v>
      </c>
      <c r="AK193" s="33">
        <f t="shared" ca="1" si="51"/>
        <v>1386.1198129700754</v>
      </c>
    </row>
    <row r="194" spans="5:37" x14ac:dyDescent="0.3">
      <c r="E194" s="34">
        <f t="shared" ca="1" si="39"/>
        <v>9117.3966927602323</v>
      </c>
      <c r="F194" s="34">
        <f t="shared" ca="1" si="40"/>
        <v>8272.8462261644854</v>
      </c>
      <c r="G194" s="34">
        <f t="shared" ca="1" si="41"/>
        <v>6713.5602532045523</v>
      </c>
      <c r="H194" s="35">
        <f t="shared" ca="1" si="42"/>
        <v>5344.0516547105835</v>
      </c>
      <c r="I194" s="34">
        <f t="shared" ca="1" si="43"/>
        <v>4172.3428505406337</v>
      </c>
      <c r="J194" s="34">
        <f t="shared" ca="1" si="44"/>
        <v>1275.2302279324695</v>
      </c>
      <c r="L194">
        <v>192</v>
      </c>
      <c r="M194">
        <f t="shared" ca="1" si="45"/>
        <v>-1</v>
      </c>
      <c r="O194" s="33">
        <f t="shared" ca="1" si="52"/>
        <v>9163.2127565429473</v>
      </c>
      <c r="P194" s="32">
        <f ca="1">+$P$1*$B$3*O194</f>
        <v>45.816063782714735</v>
      </c>
      <c r="Q194" s="33">
        <f t="shared" ca="1" si="46"/>
        <v>9117.3966927602323</v>
      </c>
      <c r="S194" s="31">
        <f t="shared" ca="1" si="53"/>
        <v>8356.4103294590768</v>
      </c>
      <c r="T194" s="32">
        <f ca="1">+$T$1*$B$3*S194</f>
        <v>83.564103294590765</v>
      </c>
      <c r="U194" s="33">
        <f t="shared" ca="1" si="47"/>
        <v>8272.8462261644854</v>
      </c>
      <c r="W194" s="31">
        <f t="shared" ca="1" si="54"/>
        <v>6850.5716869434209</v>
      </c>
      <c r="X194" s="32">
        <f ca="1">+X$1*$B$3*W194</f>
        <v>137.01143373886842</v>
      </c>
      <c r="Y194" s="33">
        <f t="shared" ca="1" si="48"/>
        <v>6713.5602532045523</v>
      </c>
      <c r="AA194" s="31">
        <f t="shared" ca="1" si="55"/>
        <v>5509.3316027944156</v>
      </c>
      <c r="AB194" s="32">
        <f ca="1">+AB$1*$B$3*AA194</f>
        <v>165.27994808383247</v>
      </c>
      <c r="AC194" s="33">
        <f t="shared" ca="1" si="49"/>
        <v>5344.0516547105835</v>
      </c>
      <c r="AE194" s="31">
        <f t="shared" ca="1" si="56"/>
        <v>4346.1904693131601</v>
      </c>
      <c r="AF194" s="32">
        <f ca="1">+AF$1*$B$3*AE194</f>
        <v>173.8476187725264</v>
      </c>
      <c r="AG194" s="33">
        <f t="shared" ca="1" si="50"/>
        <v>4172.3428505406337</v>
      </c>
      <c r="AI194" s="31">
        <f t="shared" ca="1" si="57"/>
        <v>1386.1198129700754</v>
      </c>
      <c r="AJ194" s="32">
        <f ca="1">+AJ$1*$B$3*AI194</f>
        <v>110.88958503760603</v>
      </c>
      <c r="AK194" s="33">
        <f t="shared" ca="1" si="51"/>
        <v>1275.2302279324695</v>
      </c>
    </row>
    <row r="195" spans="5:37" x14ac:dyDescent="0.3">
      <c r="E195" s="34">
        <f t="shared" ca="1" si="39"/>
        <v>9071.8097092964308</v>
      </c>
      <c r="F195" s="34">
        <f t="shared" ca="1" si="40"/>
        <v>8190.1177639028401</v>
      </c>
      <c r="G195" s="34">
        <f t="shared" ca="1" si="41"/>
        <v>6579.2890481404611</v>
      </c>
      <c r="H195" s="35">
        <f t="shared" ca="1" si="42"/>
        <v>5183.7301050692658</v>
      </c>
      <c r="I195" s="34">
        <f t="shared" ca="1" si="43"/>
        <v>4005.4491365190083</v>
      </c>
      <c r="J195" s="34">
        <f t="shared" ca="1" si="44"/>
        <v>1173.211809697872</v>
      </c>
      <c r="L195">
        <v>193</v>
      </c>
      <c r="M195">
        <f t="shared" ca="1" si="45"/>
        <v>-1</v>
      </c>
      <c r="O195" s="33">
        <f t="shared" ca="1" si="52"/>
        <v>9117.3966927602323</v>
      </c>
      <c r="P195" s="32">
        <f ca="1">+$P$1*$B$3*O195</f>
        <v>45.586983463801161</v>
      </c>
      <c r="Q195" s="33">
        <f t="shared" ca="1" si="46"/>
        <v>9071.8097092964308</v>
      </c>
      <c r="S195" s="31">
        <f t="shared" ca="1" si="53"/>
        <v>8272.8462261644854</v>
      </c>
      <c r="T195" s="32">
        <f ca="1">+$T$1*$B$3*S195</f>
        <v>82.72846226164485</v>
      </c>
      <c r="U195" s="33">
        <f t="shared" ca="1" si="47"/>
        <v>8190.1177639028401</v>
      </c>
      <c r="W195" s="31">
        <f t="shared" ca="1" si="54"/>
        <v>6713.5602532045523</v>
      </c>
      <c r="X195" s="32">
        <f ca="1">+X$1*$B$3*W195</f>
        <v>134.27120506409105</v>
      </c>
      <c r="Y195" s="33">
        <f t="shared" ca="1" si="48"/>
        <v>6579.2890481404611</v>
      </c>
      <c r="AA195" s="31">
        <f t="shared" ca="1" si="55"/>
        <v>5344.0516547105835</v>
      </c>
      <c r="AB195" s="32">
        <f ca="1">+AB$1*$B$3*AA195</f>
        <v>160.32154964131749</v>
      </c>
      <c r="AC195" s="33">
        <f t="shared" ca="1" si="49"/>
        <v>5183.7301050692658</v>
      </c>
      <c r="AE195" s="31">
        <f t="shared" ca="1" si="56"/>
        <v>4172.3428505406337</v>
      </c>
      <c r="AF195" s="32">
        <f ca="1">+AF$1*$B$3*AE195</f>
        <v>166.89371402162536</v>
      </c>
      <c r="AG195" s="33">
        <f t="shared" ca="1" si="50"/>
        <v>4005.4491365190083</v>
      </c>
      <c r="AI195" s="31">
        <f t="shared" ca="1" si="57"/>
        <v>1275.2302279324695</v>
      </c>
      <c r="AJ195" s="32">
        <f ca="1">+AJ$1*$B$3*AI195</f>
        <v>102.01841823459756</v>
      </c>
      <c r="AK195" s="33">
        <f t="shared" ca="1" si="51"/>
        <v>1173.211809697872</v>
      </c>
    </row>
    <row r="196" spans="5:37" x14ac:dyDescent="0.3">
      <c r="E196" s="34">
        <f t="shared" ref="E196:E259" ca="1" si="58">+Q196</f>
        <v>9117.1687578429137</v>
      </c>
      <c r="F196" s="34">
        <f t="shared" ref="F196:F259" ca="1" si="59">+U196</f>
        <v>8272.0189415418681</v>
      </c>
      <c r="G196" s="34">
        <f t="shared" ref="G196:G259" ca="1" si="60">+Y196</f>
        <v>6710.8748291032707</v>
      </c>
      <c r="H196" s="35">
        <f t="shared" ref="H196:H259" ca="1" si="61">+AC196</f>
        <v>5339.2420082213439</v>
      </c>
      <c r="I196" s="34">
        <f t="shared" ref="I196:I259" ca="1" si="62">+AG196</f>
        <v>4165.6671019797686</v>
      </c>
      <c r="J196" s="34">
        <f t="shared" ref="J196:J259" ca="1" si="63">+AK196</f>
        <v>1267.0687544737018</v>
      </c>
      <c r="L196">
        <v>194</v>
      </c>
      <c r="M196">
        <f t="shared" ref="M196:M259" ca="1" si="64">+IF(RAND()&lt;$B$4,1,-1)</f>
        <v>1</v>
      </c>
      <c r="O196" s="33">
        <f t="shared" ca="1" si="52"/>
        <v>9071.8097092964308</v>
      </c>
      <c r="P196" s="32">
        <f ca="1">+$P$1*$B$3*O196</f>
        <v>45.359048546482157</v>
      </c>
      <c r="Q196" s="33">
        <f t="shared" ref="Q196:Q259" ca="1" si="65">+O196+P196*$M196</f>
        <v>9117.1687578429137</v>
      </c>
      <c r="S196" s="31">
        <f t="shared" ca="1" si="53"/>
        <v>8190.1177639028401</v>
      </c>
      <c r="T196" s="32">
        <f ca="1">+$T$1*$B$3*S196</f>
        <v>81.901177639028404</v>
      </c>
      <c r="U196" s="33">
        <f t="shared" ref="U196:U259" ca="1" si="66">+S196+T196*$M196</f>
        <v>8272.0189415418681</v>
      </c>
      <c r="W196" s="31">
        <f t="shared" ca="1" si="54"/>
        <v>6579.2890481404611</v>
      </c>
      <c r="X196" s="32">
        <f ca="1">+X$1*$B$3*W196</f>
        <v>131.58578096280922</v>
      </c>
      <c r="Y196" s="33">
        <f t="shared" ref="Y196:Y259" ca="1" si="67">+W196+X196*$M196</f>
        <v>6710.8748291032707</v>
      </c>
      <c r="AA196" s="31">
        <f t="shared" ca="1" si="55"/>
        <v>5183.7301050692658</v>
      </c>
      <c r="AB196" s="32">
        <f ca="1">+AB$1*$B$3*AA196</f>
        <v>155.51190315207796</v>
      </c>
      <c r="AC196" s="33">
        <f t="shared" ref="AC196:AC259" ca="1" si="68">+AA196+AB196*$M196</f>
        <v>5339.2420082213439</v>
      </c>
      <c r="AE196" s="31">
        <f t="shared" ca="1" si="56"/>
        <v>4005.4491365190083</v>
      </c>
      <c r="AF196" s="32">
        <f ca="1">+AF$1*$B$3*AE196</f>
        <v>160.21796546076033</v>
      </c>
      <c r="AG196" s="33">
        <f t="shared" ref="AG196:AG259" ca="1" si="69">+AE196+AF196*$M196</f>
        <v>4165.6671019797686</v>
      </c>
      <c r="AI196" s="31">
        <f t="shared" ca="1" si="57"/>
        <v>1173.211809697872</v>
      </c>
      <c r="AJ196" s="32">
        <f ca="1">+AJ$1*$B$3*AI196</f>
        <v>93.85694477582976</v>
      </c>
      <c r="AK196" s="33">
        <f t="shared" ref="AK196:AK259" ca="1" si="70">+AI196+AJ196*$M196</f>
        <v>1267.0687544737018</v>
      </c>
    </row>
    <row r="197" spans="5:37" x14ac:dyDescent="0.3">
      <c r="E197" s="34">
        <f t="shared" ca="1" si="58"/>
        <v>9162.7546016321285</v>
      </c>
      <c r="F197" s="34">
        <f t="shared" ca="1" si="59"/>
        <v>8354.7391309572868</v>
      </c>
      <c r="G197" s="34">
        <f t="shared" ca="1" si="60"/>
        <v>6845.0923256853357</v>
      </c>
      <c r="H197" s="35">
        <f t="shared" ca="1" si="61"/>
        <v>5499.4192684679838</v>
      </c>
      <c r="I197" s="34">
        <f t="shared" ca="1" si="62"/>
        <v>4332.2937860589591</v>
      </c>
      <c r="J197" s="34">
        <f t="shared" ca="1" si="63"/>
        <v>1368.4342548315979</v>
      </c>
      <c r="L197">
        <v>195</v>
      </c>
      <c r="M197">
        <f t="shared" ca="1" si="64"/>
        <v>1</v>
      </c>
      <c r="O197" s="33">
        <f t="shared" ref="O197:O260" ca="1" si="71">+Q196</f>
        <v>9117.1687578429137</v>
      </c>
      <c r="P197" s="32">
        <f ca="1">+$P$1*$B$3*O197</f>
        <v>45.585843789214572</v>
      </c>
      <c r="Q197" s="33">
        <f t="shared" ca="1" si="65"/>
        <v>9162.7546016321285</v>
      </c>
      <c r="S197" s="31">
        <f t="shared" ref="S197:S260" ca="1" si="72">+U196</f>
        <v>8272.0189415418681</v>
      </c>
      <c r="T197" s="32">
        <f ca="1">+$T$1*$B$3*S197</f>
        <v>82.720189415418687</v>
      </c>
      <c r="U197" s="33">
        <f t="shared" ca="1" si="66"/>
        <v>8354.7391309572868</v>
      </c>
      <c r="W197" s="31">
        <f t="shared" ref="W197:W260" ca="1" si="73">+Y196</f>
        <v>6710.8748291032707</v>
      </c>
      <c r="X197" s="32">
        <f ca="1">+X$1*$B$3*W197</f>
        <v>134.21749658206542</v>
      </c>
      <c r="Y197" s="33">
        <f t="shared" ca="1" si="67"/>
        <v>6845.0923256853357</v>
      </c>
      <c r="AA197" s="31">
        <f t="shared" ref="AA197:AA260" ca="1" si="74">+AC196</f>
        <v>5339.2420082213439</v>
      </c>
      <c r="AB197" s="32">
        <f ca="1">+AB$1*$B$3*AA197</f>
        <v>160.17726024664032</v>
      </c>
      <c r="AC197" s="33">
        <f t="shared" ca="1" si="68"/>
        <v>5499.4192684679838</v>
      </c>
      <c r="AE197" s="31">
        <f t="shared" ref="AE197:AE260" ca="1" si="75">+AG196</f>
        <v>4165.6671019797686</v>
      </c>
      <c r="AF197" s="32">
        <f ca="1">+AF$1*$B$3*AE197</f>
        <v>166.62668407919074</v>
      </c>
      <c r="AG197" s="33">
        <f t="shared" ca="1" si="69"/>
        <v>4332.2937860589591</v>
      </c>
      <c r="AI197" s="31">
        <f t="shared" ref="AI197:AI260" ca="1" si="76">+AK196</f>
        <v>1267.0687544737018</v>
      </c>
      <c r="AJ197" s="32">
        <f ca="1">+AJ$1*$B$3*AI197</f>
        <v>101.36550035789615</v>
      </c>
      <c r="AK197" s="33">
        <f t="shared" ca="1" si="70"/>
        <v>1368.4342548315979</v>
      </c>
    </row>
    <row r="198" spans="5:37" x14ac:dyDescent="0.3">
      <c r="E198" s="34">
        <f t="shared" ca="1" si="58"/>
        <v>9208.5683746402883</v>
      </c>
      <c r="F198" s="34">
        <f t="shared" ca="1" si="59"/>
        <v>8438.2865222668588</v>
      </c>
      <c r="G198" s="34">
        <f t="shared" ca="1" si="60"/>
        <v>6981.9941721990426</v>
      </c>
      <c r="H198" s="35">
        <f t="shared" ca="1" si="61"/>
        <v>5664.4018465220233</v>
      </c>
      <c r="I198" s="34">
        <f t="shared" ca="1" si="62"/>
        <v>4505.585537501317</v>
      </c>
      <c r="J198" s="34">
        <f t="shared" ca="1" si="63"/>
        <v>1477.9089952181257</v>
      </c>
      <c r="L198">
        <v>196</v>
      </c>
      <c r="M198">
        <f t="shared" ca="1" si="64"/>
        <v>1</v>
      </c>
      <c r="O198" s="33">
        <f t="shared" ca="1" si="71"/>
        <v>9162.7546016321285</v>
      </c>
      <c r="P198" s="32">
        <f ca="1">+$P$1*$B$3*O198</f>
        <v>45.813773008160645</v>
      </c>
      <c r="Q198" s="33">
        <f t="shared" ca="1" si="65"/>
        <v>9208.5683746402883</v>
      </c>
      <c r="S198" s="31">
        <f t="shared" ca="1" si="72"/>
        <v>8354.7391309572868</v>
      </c>
      <c r="T198" s="32">
        <f ca="1">+$T$1*$B$3*S198</f>
        <v>83.547391309572873</v>
      </c>
      <c r="U198" s="33">
        <f t="shared" ca="1" si="66"/>
        <v>8438.2865222668588</v>
      </c>
      <c r="W198" s="31">
        <f t="shared" ca="1" si="73"/>
        <v>6845.0923256853357</v>
      </c>
      <c r="X198" s="32">
        <f ca="1">+X$1*$B$3*W198</f>
        <v>136.90184651370672</v>
      </c>
      <c r="Y198" s="33">
        <f t="shared" ca="1" si="67"/>
        <v>6981.9941721990426</v>
      </c>
      <c r="AA198" s="31">
        <f t="shared" ca="1" si="74"/>
        <v>5499.4192684679838</v>
      </c>
      <c r="AB198" s="32">
        <f ca="1">+AB$1*$B$3*AA198</f>
        <v>164.98257805403952</v>
      </c>
      <c r="AC198" s="33">
        <f t="shared" ca="1" si="68"/>
        <v>5664.4018465220233</v>
      </c>
      <c r="AE198" s="31">
        <f t="shared" ca="1" si="75"/>
        <v>4332.2937860589591</v>
      </c>
      <c r="AF198" s="32">
        <f ca="1">+AF$1*$B$3*AE198</f>
        <v>173.29175144235836</v>
      </c>
      <c r="AG198" s="33">
        <f t="shared" ca="1" si="69"/>
        <v>4505.585537501317</v>
      </c>
      <c r="AI198" s="31">
        <f t="shared" ca="1" si="76"/>
        <v>1368.4342548315979</v>
      </c>
      <c r="AJ198" s="32">
        <f ca="1">+AJ$1*$B$3*AI198</f>
        <v>109.47474038652783</v>
      </c>
      <c r="AK198" s="33">
        <f t="shared" ca="1" si="70"/>
        <v>1477.9089952181257</v>
      </c>
    </row>
    <row r="199" spans="5:37" x14ac:dyDescent="0.3">
      <c r="E199" s="34">
        <f t="shared" ca="1" si="58"/>
        <v>9162.5255327670875</v>
      </c>
      <c r="F199" s="34">
        <f t="shared" ca="1" si="59"/>
        <v>8353.9036570441895</v>
      </c>
      <c r="G199" s="34">
        <f t="shared" ca="1" si="60"/>
        <v>6842.354288755062</v>
      </c>
      <c r="H199" s="35">
        <f t="shared" ca="1" si="61"/>
        <v>5494.4697911263629</v>
      </c>
      <c r="I199" s="34">
        <f t="shared" ca="1" si="62"/>
        <v>4325.3621160012644</v>
      </c>
      <c r="J199" s="34">
        <f t="shared" ca="1" si="63"/>
        <v>1359.6762756006756</v>
      </c>
      <c r="L199">
        <v>197</v>
      </c>
      <c r="M199">
        <f t="shared" ca="1" si="64"/>
        <v>-1</v>
      </c>
      <c r="O199" s="33">
        <f t="shared" ca="1" si="71"/>
        <v>9208.5683746402883</v>
      </c>
      <c r="P199" s="32">
        <f ca="1">+$P$1*$B$3*O199</f>
        <v>46.042841873201439</v>
      </c>
      <c r="Q199" s="33">
        <f t="shared" ca="1" si="65"/>
        <v>9162.5255327670875</v>
      </c>
      <c r="S199" s="31">
        <f t="shared" ca="1" si="72"/>
        <v>8438.2865222668588</v>
      </c>
      <c r="T199" s="32">
        <f ca="1">+$T$1*$B$3*S199</f>
        <v>84.382865222668585</v>
      </c>
      <c r="U199" s="33">
        <f t="shared" ca="1" si="66"/>
        <v>8353.9036570441895</v>
      </c>
      <c r="W199" s="31">
        <f t="shared" ca="1" si="73"/>
        <v>6981.9941721990426</v>
      </c>
      <c r="X199" s="32">
        <f ca="1">+X$1*$B$3*W199</f>
        <v>139.63988344398086</v>
      </c>
      <c r="Y199" s="33">
        <f t="shared" ca="1" si="67"/>
        <v>6842.354288755062</v>
      </c>
      <c r="AA199" s="31">
        <f t="shared" ca="1" si="74"/>
        <v>5664.4018465220233</v>
      </c>
      <c r="AB199" s="32">
        <f ca="1">+AB$1*$B$3*AA199</f>
        <v>169.93205539566068</v>
      </c>
      <c r="AC199" s="33">
        <f t="shared" ca="1" si="68"/>
        <v>5494.4697911263629</v>
      </c>
      <c r="AE199" s="31">
        <f t="shared" ca="1" si="75"/>
        <v>4505.585537501317</v>
      </c>
      <c r="AF199" s="32">
        <f ca="1">+AF$1*$B$3*AE199</f>
        <v>180.22342150005269</v>
      </c>
      <c r="AG199" s="33">
        <f t="shared" ca="1" si="69"/>
        <v>4325.3621160012644</v>
      </c>
      <c r="AI199" s="31">
        <f t="shared" ca="1" si="76"/>
        <v>1477.9089952181257</v>
      </c>
      <c r="AJ199" s="32">
        <f ca="1">+AJ$1*$B$3*AI199</f>
        <v>118.23271961745006</v>
      </c>
      <c r="AK199" s="33">
        <f t="shared" ca="1" si="70"/>
        <v>1359.6762756006756</v>
      </c>
    </row>
    <row r="200" spans="5:37" x14ac:dyDescent="0.3">
      <c r="E200" s="34">
        <f t="shared" ca="1" si="58"/>
        <v>9208.3381604309234</v>
      </c>
      <c r="F200" s="34">
        <f t="shared" ca="1" si="59"/>
        <v>8437.4426936146319</v>
      </c>
      <c r="G200" s="34">
        <f t="shared" ca="1" si="60"/>
        <v>6979.2013745301629</v>
      </c>
      <c r="H200" s="35">
        <f t="shared" ca="1" si="61"/>
        <v>5659.3038848601536</v>
      </c>
      <c r="I200" s="34">
        <f t="shared" ca="1" si="62"/>
        <v>4498.3766006413152</v>
      </c>
      <c r="J200" s="34">
        <f t="shared" ca="1" si="63"/>
        <v>1468.4503776487297</v>
      </c>
      <c r="L200">
        <v>198</v>
      </c>
      <c r="M200">
        <f t="shared" ca="1" si="64"/>
        <v>1</v>
      </c>
      <c r="O200" s="33">
        <f t="shared" ca="1" si="71"/>
        <v>9162.5255327670875</v>
      </c>
      <c r="P200" s="32">
        <f ca="1">+$P$1*$B$3*O200</f>
        <v>45.812627663835435</v>
      </c>
      <c r="Q200" s="33">
        <f t="shared" ca="1" si="65"/>
        <v>9208.3381604309234</v>
      </c>
      <c r="S200" s="31">
        <f t="shared" ca="1" si="72"/>
        <v>8353.9036570441895</v>
      </c>
      <c r="T200" s="32">
        <f ca="1">+$T$1*$B$3*S200</f>
        <v>83.539036570441894</v>
      </c>
      <c r="U200" s="33">
        <f t="shared" ca="1" si="66"/>
        <v>8437.4426936146319</v>
      </c>
      <c r="W200" s="31">
        <f t="shared" ca="1" si="73"/>
        <v>6842.354288755062</v>
      </c>
      <c r="X200" s="32">
        <f ca="1">+X$1*$B$3*W200</f>
        <v>136.84708577510125</v>
      </c>
      <c r="Y200" s="33">
        <f t="shared" ca="1" si="67"/>
        <v>6979.2013745301629</v>
      </c>
      <c r="AA200" s="31">
        <f t="shared" ca="1" si="74"/>
        <v>5494.4697911263629</v>
      </c>
      <c r="AB200" s="32">
        <f ca="1">+AB$1*$B$3*AA200</f>
        <v>164.83409373379089</v>
      </c>
      <c r="AC200" s="33">
        <f t="shared" ca="1" si="68"/>
        <v>5659.3038848601536</v>
      </c>
      <c r="AE200" s="31">
        <f t="shared" ca="1" si="75"/>
        <v>4325.3621160012644</v>
      </c>
      <c r="AF200" s="32">
        <f ca="1">+AF$1*$B$3*AE200</f>
        <v>173.01448464005057</v>
      </c>
      <c r="AG200" s="33">
        <f t="shared" ca="1" si="69"/>
        <v>4498.3766006413152</v>
      </c>
      <c r="AI200" s="31">
        <f t="shared" ca="1" si="76"/>
        <v>1359.6762756006756</v>
      </c>
      <c r="AJ200" s="32">
        <f ca="1">+AJ$1*$B$3*AI200</f>
        <v>108.77410204805405</v>
      </c>
      <c r="AK200" s="33">
        <f t="shared" ca="1" si="70"/>
        <v>1468.4503776487297</v>
      </c>
    </row>
    <row r="201" spans="5:37" x14ac:dyDescent="0.3">
      <c r="E201" s="34">
        <f t="shared" ca="1" si="58"/>
        <v>9254.3798512330777</v>
      </c>
      <c r="F201" s="34">
        <f t="shared" ca="1" si="59"/>
        <v>8521.8171205507788</v>
      </c>
      <c r="G201" s="34">
        <f t="shared" ca="1" si="60"/>
        <v>7118.785402020766</v>
      </c>
      <c r="H201" s="35">
        <f t="shared" ca="1" si="61"/>
        <v>5829.0830014059584</v>
      </c>
      <c r="I201" s="34">
        <f t="shared" ca="1" si="62"/>
        <v>4678.3116646669678</v>
      </c>
      <c r="J201" s="34">
        <f t="shared" ca="1" si="63"/>
        <v>1585.9264078606282</v>
      </c>
      <c r="L201">
        <v>199</v>
      </c>
      <c r="M201">
        <f t="shared" ca="1" si="64"/>
        <v>1</v>
      </c>
      <c r="O201" s="33">
        <f t="shared" ca="1" si="71"/>
        <v>9208.3381604309234</v>
      </c>
      <c r="P201" s="32">
        <f ca="1">+$P$1*$B$3*O201</f>
        <v>46.041690802154619</v>
      </c>
      <c r="Q201" s="33">
        <f t="shared" ca="1" si="65"/>
        <v>9254.3798512330777</v>
      </c>
      <c r="S201" s="31">
        <f t="shared" ca="1" si="72"/>
        <v>8437.4426936146319</v>
      </c>
      <c r="T201" s="32">
        <f ca="1">+$T$1*$B$3*S201</f>
        <v>84.374426936146321</v>
      </c>
      <c r="U201" s="33">
        <f t="shared" ca="1" si="66"/>
        <v>8521.8171205507788</v>
      </c>
      <c r="W201" s="31">
        <f t="shared" ca="1" si="73"/>
        <v>6979.2013745301629</v>
      </c>
      <c r="X201" s="32">
        <f ca="1">+X$1*$B$3*W201</f>
        <v>139.58402749060326</v>
      </c>
      <c r="Y201" s="33">
        <f t="shared" ca="1" si="67"/>
        <v>7118.785402020766</v>
      </c>
      <c r="AA201" s="31">
        <f t="shared" ca="1" si="74"/>
        <v>5659.3038848601536</v>
      </c>
      <c r="AB201" s="32">
        <f ca="1">+AB$1*$B$3*AA201</f>
        <v>169.77911654580461</v>
      </c>
      <c r="AC201" s="33">
        <f t="shared" ca="1" si="68"/>
        <v>5829.0830014059584</v>
      </c>
      <c r="AE201" s="31">
        <f t="shared" ca="1" si="75"/>
        <v>4498.3766006413152</v>
      </c>
      <c r="AF201" s="32">
        <f ca="1">+AF$1*$B$3*AE201</f>
        <v>179.93506402565262</v>
      </c>
      <c r="AG201" s="33">
        <f t="shared" ca="1" si="69"/>
        <v>4678.3116646669678</v>
      </c>
      <c r="AI201" s="31">
        <f t="shared" ca="1" si="76"/>
        <v>1468.4503776487297</v>
      </c>
      <c r="AJ201" s="32">
        <f ca="1">+AJ$1*$B$3*AI201</f>
        <v>117.47603021189838</v>
      </c>
      <c r="AK201" s="33">
        <f t="shared" ca="1" si="70"/>
        <v>1585.9264078606282</v>
      </c>
    </row>
    <row r="202" spans="5:37" x14ac:dyDescent="0.3">
      <c r="E202" s="34">
        <f t="shared" ca="1" si="58"/>
        <v>9208.1079519769119</v>
      </c>
      <c r="F202" s="34">
        <f t="shared" ca="1" si="59"/>
        <v>8436.5989493452707</v>
      </c>
      <c r="G202" s="34">
        <f t="shared" ca="1" si="60"/>
        <v>6976.4096939803503</v>
      </c>
      <c r="H202" s="35">
        <f t="shared" ca="1" si="61"/>
        <v>5654.2105113637799</v>
      </c>
      <c r="I202" s="34">
        <f t="shared" ca="1" si="62"/>
        <v>4491.1791980802891</v>
      </c>
      <c r="J202" s="34">
        <f t="shared" ca="1" si="63"/>
        <v>1459.0522952317779</v>
      </c>
      <c r="L202">
        <v>200</v>
      </c>
      <c r="M202">
        <f t="shared" ca="1" si="64"/>
        <v>-1</v>
      </c>
      <c r="O202" s="33">
        <f t="shared" ca="1" si="71"/>
        <v>9254.3798512330777</v>
      </c>
      <c r="P202" s="32">
        <f ca="1">+$P$1*$B$3*O202</f>
        <v>46.271899256165391</v>
      </c>
      <c r="Q202" s="33">
        <f t="shared" ca="1" si="65"/>
        <v>9208.1079519769119</v>
      </c>
      <c r="S202" s="31">
        <f t="shared" ca="1" si="72"/>
        <v>8521.8171205507788</v>
      </c>
      <c r="T202" s="32">
        <f ca="1">+$T$1*$B$3*S202</f>
        <v>85.218171205507787</v>
      </c>
      <c r="U202" s="33">
        <f t="shared" ca="1" si="66"/>
        <v>8436.5989493452707</v>
      </c>
      <c r="W202" s="31">
        <f t="shared" ca="1" si="73"/>
        <v>7118.785402020766</v>
      </c>
      <c r="X202" s="32">
        <f ca="1">+X$1*$B$3*W202</f>
        <v>142.37570804041533</v>
      </c>
      <c r="Y202" s="33">
        <f t="shared" ca="1" si="67"/>
        <v>6976.4096939803503</v>
      </c>
      <c r="AA202" s="31">
        <f t="shared" ca="1" si="74"/>
        <v>5829.0830014059584</v>
      </c>
      <c r="AB202" s="32">
        <f ca="1">+AB$1*$B$3*AA202</f>
        <v>174.87249004217875</v>
      </c>
      <c r="AC202" s="33">
        <f t="shared" ca="1" si="68"/>
        <v>5654.2105113637799</v>
      </c>
      <c r="AE202" s="31">
        <f t="shared" ca="1" si="75"/>
        <v>4678.3116646669678</v>
      </c>
      <c r="AF202" s="32">
        <f ca="1">+AF$1*$B$3*AE202</f>
        <v>187.1324665866787</v>
      </c>
      <c r="AG202" s="33">
        <f t="shared" ca="1" si="69"/>
        <v>4491.1791980802891</v>
      </c>
      <c r="AI202" s="31">
        <f t="shared" ca="1" si="76"/>
        <v>1585.9264078606282</v>
      </c>
      <c r="AJ202" s="32">
        <f ca="1">+AJ$1*$B$3*AI202</f>
        <v>126.87411262885026</v>
      </c>
      <c r="AK202" s="33">
        <f t="shared" ca="1" si="70"/>
        <v>1459.0522952317779</v>
      </c>
    </row>
    <row r="203" spans="5:37" x14ac:dyDescent="0.3">
      <c r="E203" s="34">
        <f t="shared" ca="1" si="58"/>
        <v>9162.0674122170276</v>
      </c>
      <c r="F203" s="34">
        <f t="shared" ca="1" si="59"/>
        <v>8352.2329598518172</v>
      </c>
      <c r="G203" s="34">
        <f t="shared" ca="1" si="60"/>
        <v>6836.8815001007433</v>
      </c>
      <c r="H203" s="35">
        <f t="shared" ca="1" si="61"/>
        <v>5484.5841960228663</v>
      </c>
      <c r="I203" s="34">
        <f t="shared" ca="1" si="62"/>
        <v>4311.5320301570773</v>
      </c>
      <c r="J203" s="34">
        <f t="shared" ca="1" si="63"/>
        <v>1342.3281116132357</v>
      </c>
      <c r="L203">
        <v>201</v>
      </c>
      <c r="M203">
        <f t="shared" ca="1" si="64"/>
        <v>-1</v>
      </c>
      <c r="O203" s="33">
        <f t="shared" ca="1" si="71"/>
        <v>9208.1079519769119</v>
      </c>
      <c r="P203" s="32">
        <f ca="1">+$P$1*$B$3*O203</f>
        <v>46.04053975988456</v>
      </c>
      <c r="Q203" s="33">
        <f t="shared" ca="1" si="65"/>
        <v>9162.0674122170276</v>
      </c>
      <c r="S203" s="31">
        <f t="shared" ca="1" si="72"/>
        <v>8436.5989493452707</v>
      </c>
      <c r="T203" s="32">
        <f ca="1">+$T$1*$B$3*S203</f>
        <v>84.365989493452716</v>
      </c>
      <c r="U203" s="33">
        <f t="shared" ca="1" si="66"/>
        <v>8352.2329598518172</v>
      </c>
      <c r="W203" s="31">
        <f t="shared" ca="1" si="73"/>
        <v>6976.4096939803503</v>
      </c>
      <c r="X203" s="32">
        <f ca="1">+X$1*$B$3*W203</f>
        <v>139.52819387960702</v>
      </c>
      <c r="Y203" s="33">
        <f t="shared" ca="1" si="67"/>
        <v>6836.8815001007433</v>
      </c>
      <c r="AA203" s="31">
        <f t="shared" ca="1" si="74"/>
        <v>5654.2105113637799</v>
      </c>
      <c r="AB203" s="32">
        <f ca="1">+AB$1*$B$3*AA203</f>
        <v>169.62631534091338</v>
      </c>
      <c r="AC203" s="33">
        <f t="shared" ca="1" si="68"/>
        <v>5484.5841960228663</v>
      </c>
      <c r="AE203" s="31">
        <f t="shared" ca="1" si="75"/>
        <v>4491.1791980802891</v>
      </c>
      <c r="AF203" s="32">
        <f ca="1">+AF$1*$B$3*AE203</f>
        <v>179.64716792321155</v>
      </c>
      <c r="AG203" s="33">
        <f t="shared" ca="1" si="69"/>
        <v>4311.5320301570773</v>
      </c>
      <c r="AI203" s="31">
        <f t="shared" ca="1" si="76"/>
        <v>1459.0522952317779</v>
      </c>
      <c r="AJ203" s="32">
        <f ca="1">+AJ$1*$B$3*AI203</f>
        <v>116.72418361854223</v>
      </c>
      <c r="AK203" s="33">
        <f t="shared" ca="1" si="70"/>
        <v>1342.3281116132357</v>
      </c>
    </row>
    <row r="204" spans="5:37" x14ac:dyDescent="0.3">
      <c r="E204" s="34">
        <f t="shared" ca="1" si="58"/>
        <v>9116.2570751559433</v>
      </c>
      <c r="F204" s="34">
        <f t="shared" ca="1" si="59"/>
        <v>8268.7106302532993</v>
      </c>
      <c r="G204" s="34">
        <f t="shared" ca="1" si="60"/>
        <v>6700.1438700987283</v>
      </c>
      <c r="H204" s="35">
        <f t="shared" ca="1" si="61"/>
        <v>5320.0466701421801</v>
      </c>
      <c r="I204" s="34">
        <f t="shared" ca="1" si="62"/>
        <v>4139.070748950794</v>
      </c>
      <c r="J204" s="34">
        <f t="shared" ca="1" si="63"/>
        <v>1234.9418626841768</v>
      </c>
      <c r="L204">
        <v>202</v>
      </c>
      <c r="M204">
        <f t="shared" ca="1" si="64"/>
        <v>-1</v>
      </c>
      <c r="O204" s="33">
        <f t="shared" ca="1" si="71"/>
        <v>9162.0674122170276</v>
      </c>
      <c r="P204" s="32">
        <f ca="1">+$P$1*$B$3*O204</f>
        <v>45.810337061085136</v>
      </c>
      <c r="Q204" s="33">
        <f t="shared" ca="1" si="65"/>
        <v>9116.2570751559433</v>
      </c>
      <c r="S204" s="31">
        <f t="shared" ca="1" si="72"/>
        <v>8352.2329598518172</v>
      </c>
      <c r="T204" s="32">
        <f ca="1">+$T$1*$B$3*S204</f>
        <v>83.522329598518169</v>
      </c>
      <c r="U204" s="33">
        <f t="shared" ca="1" si="66"/>
        <v>8268.7106302532993</v>
      </c>
      <c r="W204" s="31">
        <f t="shared" ca="1" si="73"/>
        <v>6836.8815001007433</v>
      </c>
      <c r="X204" s="32">
        <f ca="1">+X$1*$B$3*W204</f>
        <v>136.73763000201487</v>
      </c>
      <c r="Y204" s="33">
        <f t="shared" ca="1" si="67"/>
        <v>6700.1438700987283</v>
      </c>
      <c r="AA204" s="31">
        <f t="shared" ca="1" si="74"/>
        <v>5484.5841960228663</v>
      </c>
      <c r="AB204" s="32">
        <f ca="1">+AB$1*$B$3*AA204</f>
        <v>164.53752588068599</v>
      </c>
      <c r="AC204" s="33">
        <f t="shared" ca="1" si="68"/>
        <v>5320.0466701421801</v>
      </c>
      <c r="AE204" s="31">
        <f t="shared" ca="1" si="75"/>
        <v>4311.5320301570773</v>
      </c>
      <c r="AF204" s="32">
        <f ca="1">+AF$1*$B$3*AE204</f>
        <v>172.4612812062831</v>
      </c>
      <c r="AG204" s="33">
        <f t="shared" ca="1" si="69"/>
        <v>4139.070748950794</v>
      </c>
      <c r="AI204" s="31">
        <f t="shared" ca="1" si="76"/>
        <v>1342.3281116132357</v>
      </c>
      <c r="AJ204" s="32">
        <f ca="1">+AJ$1*$B$3*AI204</f>
        <v>107.38624892905887</v>
      </c>
      <c r="AK204" s="33">
        <f t="shared" ca="1" si="70"/>
        <v>1234.9418626841768</v>
      </c>
    </row>
    <row r="205" spans="5:37" x14ac:dyDescent="0.3">
      <c r="E205" s="34">
        <f t="shared" ca="1" si="58"/>
        <v>9070.6757897801635</v>
      </c>
      <c r="F205" s="34">
        <f t="shared" ca="1" si="59"/>
        <v>8186.0235239507665</v>
      </c>
      <c r="G205" s="34">
        <f t="shared" ca="1" si="60"/>
        <v>6566.1409926967535</v>
      </c>
      <c r="H205" s="35">
        <f t="shared" ca="1" si="61"/>
        <v>5160.4452700379152</v>
      </c>
      <c r="I205" s="34">
        <f t="shared" ca="1" si="62"/>
        <v>3973.5079189927624</v>
      </c>
      <c r="J205" s="34">
        <f t="shared" ca="1" si="63"/>
        <v>1136.1465136694428</v>
      </c>
      <c r="L205">
        <v>203</v>
      </c>
      <c r="M205">
        <f t="shared" ca="1" si="64"/>
        <v>-1</v>
      </c>
      <c r="O205" s="33">
        <f t="shared" ca="1" si="71"/>
        <v>9116.2570751559433</v>
      </c>
      <c r="P205" s="32">
        <f ca="1">+$P$1*$B$3*O205</f>
        <v>45.581285375779714</v>
      </c>
      <c r="Q205" s="33">
        <f t="shared" ca="1" si="65"/>
        <v>9070.6757897801635</v>
      </c>
      <c r="S205" s="31">
        <f t="shared" ca="1" si="72"/>
        <v>8268.7106302532993</v>
      </c>
      <c r="T205" s="32">
        <f ca="1">+$T$1*$B$3*S205</f>
        <v>82.687106302532996</v>
      </c>
      <c r="U205" s="33">
        <f t="shared" ca="1" si="66"/>
        <v>8186.0235239507665</v>
      </c>
      <c r="W205" s="31">
        <f t="shared" ca="1" si="73"/>
        <v>6700.1438700987283</v>
      </c>
      <c r="X205" s="32">
        <f ca="1">+X$1*$B$3*W205</f>
        <v>134.00287740197456</v>
      </c>
      <c r="Y205" s="33">
        <f t="shared" ca="1" si="67"/>
        <v>6566.1409926967535</v>
      </c>
      <c r="AA205" s="31">
        <f t="shared" ca="1" si="74"/>
        <v>5320.0466701421801</v>
      </c>
      <c r="AB205" s="32">
        <f ca="1">+AB$1*$B$3*AA205</f>
        <v>159.60140010426539</v>
      </c>
      <c r="AC205" s="33">
        <f t="shared" ca="1" si="68"/>
        <v>5160.4452700379152</v>
      </c>
      <c r="AE205" s="31">
        <f t="shared" ca="1" si="75"/>
        <v>4139.070748950794</v>
      </c>
      <c r="AF205" s="32">
        <f ca="1">+AF$1*$B$3*AE205</f>
        <v>165.56282995803176</v>
      </c>
      <c r="AG205" s="33">
        <f t="shared" ca="1" si="69"/>
        <v>3973.5079189927624</v>
      </c>
      <c r="AI205" s="31">
        <f t="shared" ca="1" si="76"/>
        <v>1234.9418626841768</v>
      </c>
      <c r="AJ205" s="32">
        <f ca="1">+AJ$1*$B$3*AI205</f>
        <v>98.795349014734143</v>
      </c>
      <c r="AK205" s="33">
        <f t="shared" ca="1" si="70"/>
        <v>1136.1465136694428</v>
      </c>
    </row>
    <row r="206" spans="5:37" x14ac:dyDescent="0.3">
      <c r="E206" s="34">
        <f t="shared" ca="1" si="58"/>
        <v>9116.0291687290646</v>
      </c>
      <c r="F206" s="34">
        <f t="shared" ca="1" si="59"/>
        <v>8267.8837591902738</v>
      </c>
      <c r="G206" s="34">
        <f t="shared" ca="1" si="60"/>
        <v>6697.463812550689</v>
      </c>
      <c r="H206" s="35">
        <f t="shared" ca="1" si="61"/>
        <v>5315.2586281390522</v>
      </c>
      <c r="I206" s="34">
        <f t="shared" ca="1" si="62"/>
        <v>4132.448235752473</v>
      </c>
      <c r="J206" s="34">
        <f t="shared" ca="1" si="63"/>
        <v>1227.0382347629982</v>
      </c>
      <c r="L206">
        <v>204</v>
      </c>
      <c r="M206">
        <f t="shared" ca="1" si="64"/>
        <v>1</v>
      </c>
      <c r="O206" s="33">
        <f t="shared" ca="1" si="71"/>
        <v>9070.6757897801635</v>
      </c>
      <c r="P206" s="32">
        <f ca="1">+$P$1*$B$3*O206</f>
        <v>45.353378948900819</v>
      </c>
      <c r="Q206" s="33">
        <f t="shared" ca="1" si="65"/>
        <v>9116.0291687290646</v>
      </c>
      <c r="S206" s="31">
        <f t="shared" ca="1" si="72"/>
        <v>8186.0235239507665</v>
      </c>
      <c r="T206" s="32">
        <f ca="1">+$T$1*$B$3*S206</f>
        <v>81.860235239507674</v>
      </c>
      <c r="U206" s="33">
        <f t="shared" ca="1" si="66"/>
        <v>8267.8837591902738</v>
      </c>
      <c r="W206" s="31">
        <f t="shared" ca="1" si="73"/>
        <v>6566.1409926967535</v>
      </c>
      <c r="X206" s="32">
        <f ca="1">+X$1*$B$3*W206</f>
        <v>131.32281985393507</v>
      </c>
      <c r="Y206" s="33">
        <f t="shared" ca="1" si="67"/>
        <v>6697.463812550689</v>
      </c>
      <c r="AA206" s="31">
        <f t="shared" ca="1" si="74"/>
        <v>5160.4452700379152</v>
      </c>
      <c r="AB206" s="32">
        <f ca="1">+AB$1*$B$3*AA206</f>
        <v>154.81335810113745</v>
      </c>
      <c r="AC206" s="33">
        <f t="shared" ca="1" si="68"/>
        <v>5315.2586281390522</v>
      </c>
      <c r="AE206" s="31">
        <f t="shared" ca="1" si="75"/>
        <v>3973.5079189927624</v>
      </c>
      <c r="AF206" s="32">
        <f ca="1">+AF$1*$B$3*AE206</f>
        <v>158.9403167597105</v>
      </c>
      <c r="AG206" s="33">
        <f t="shared" ca="1" si="69"/>
        <v>4132.448235752473</v>
      </c>
      <c r="AI206" s="31">
        <f t="shared" ca="1" si="76"/>
        <v>1136.1465136694428</v>
      </c>
      <c r="AJ206" s="32">
        <f ca="1">+AJ$1*$B$3*AI206</f>
        <v>90.891721093555432</v>
      </c>
      <c r="AK206" s="33">
        <f t="shared" ca="1" si="70"/>
        <v>1227.0382347629982</v>
      </c>
    </row>
    <row r="207" spans="5:37" x14ac:dyDescent="0.3">
      <c r="E207" s="34">
        <f t="shared" ca="1" si="58"/>
        <v>9161.60931457271</v>
      </c>
      <c r="F207" s="34">
        <f t="shared" ca="1" si="59"/>
        <v>8350.5625967821761</v>
      </c>
      <c r="G207" s="34">
        <f t="shared" ca="1" si="60"/>
        <v>6831.4130888017025</v>
      </c>
      <c r="H207" s="35">
        <f t="shared" ca="1" si="61"/>
        <v>5474.7163869832239</v>
      </c>
      <c r="I207" s="34">
        <f t="shared" ca="1" si="62"/>
        <v>4297.7461651825715</v>
      </c>
      <c r="J207" s="34">
        <f t="shared" ca="1" si="63"/>
        <v>1325.201293544038</v>
      </c>
      <c r="L207">
        <v>205</v>
      </c>
      <c r="M207">
        <f t="shared" ca="1" si="64"/>
        <v>1</v>
      </c>
      <c r="O207" s="33">
        <f t="shared" ca="1" si="71"/>
        <v>9116.0291687290646</v>
      </c>
      <c r="P207" s="32">
        <f ca="1">+$P$1*$B$3*O207</f>
        <v>45.580145843645326</v>
      </c>
      <c r="Q207" s="33">
        <f t="shared" ca="1" si="65"/>
        <v>9161.60931457271</v>
      </c>
      <c r="S207" s="31">
        <f t="shared" ca="1" si="72"/>
        <v>8267.8837591902738</v>
      </c>
      <c r="T207" s="32">
        <f ca="1">+$T$1*$B$3*S207</f>
        <v>82.678837591902735</v>
      </c>
      <c r="U207" s="33">
        <f t="shared" ca="1" si="66"/>
        <v>8350.5625967821761</v>
      </c>
      <c r="W207" s="31">
        <f t="shared" ca="1" si="73"/>
        <v>6697.463812550689</v>
      </c>
      <c r="X207" s="32">
        <f ca="1">+X$1*$B$3*W207</f>
        <v>133.94927625101377</v>
      </c>
      <c r="Y207" s="33">
        <f t="shared" ca="1" si="67"/>
        <v>6831.4130888017025</v>
      </c>
      <c r="AA207" s="31">
        <f t="shared" ca="1" si="74"/>
        <v>5315.2586281390522</v>
      </c>
      <c r="AB207" s="32">
        <f ca="1">+AB$1*$B$3*AA207</f>
        <v>159.45775884417156</v>
      </c>
      <c r="AC207" s="33">
        <f t="shared" ca="1" si="68"/>
        <v>5474.7163869832239</v>
      </c>
      <c r="AE207" s="31">
        <f t="shared" ca="1" si="75"/>
        <v>4132.448235752473</v>
      </c>
      <c r="AF207" s="32">
        <f ca="1">+AF$1*$B$3*AE207</f>
        <v>165.29792943009892</v>
      </c>
      <c r="AG207" s="33">
        <f t="shared" ca="1" si="69"/>
        <v>4297.7461651825715</v>
      </c>
      <c r="AI207" s="31">
        <f t="shared" ca="1" si="76"/>
        <v>1227.0382347629982</v>
      </c>
      <c r="AJ207" s="32">
        <f ca="1">+AJ$1*$B$3*AI207</f>
        <v>98.163058781039851</v>
      </c>
      <c r="AK207" s="33">
        <f t="shared" ca="1" si="70"/>
        <v>1325.201293544038</v>
      </c>
    </row>
    <row r="208" spans="5:37" x14ac:dyDescent="0.3">
      <c r="E208" s="34">
        <f t="shared" ca="1" si="58"/>
        <v>9207.4173611455735</v>
      </c>
      <c r="F208" s="34">
        <f t="shared" ca="1" si="59"/>
        <v>8434.0682227499983</v>
      </c>
      <c r="G208" s="34">
        <f t="shared" ca="1" si="60"/>
        <v>6968.0413505777369</v>
      </c>
      <c r="H208" s="35">
        <f t="shared" ca="1" si="61"/>
        <v>5638.9578785927206</v>
      </c>
      <c r="I208" s="34">
        <f t="shared" ca="1" si="62"/>
        <v>4469.6560117898744</v>
      </c>
      <c r="J208" s="34">
        <f t="shared" ca="1" si="63"/>
        <v>1431.217397027561</v>
      </c>
      <c r="L208">
        <v>206</v>
      </c>
      <c r="M208">
        <f t="shared" ca="1" si="64"/>
        <v>1</v>
      </c>
      <c r="O208" s="33">
        <f t="shared" ca="1" si="71"/>
        <v>9161.60931457271</v>
      </c>
      <c r="P208" s="32">
        <f ca="1">+$P$1*$B$3*O208</f>
        <v>45.808046572863553</v>
      </c>
      <c r="Q208" s="33">
        <f t="shared" ca="1" si="65"/>
        <v>9207.4173611455735</v>
      </c>
      <c r="S208" s="31">
        <f t="shared" ca="1" si="72"/>
        <v>8350.5625967821761</v>
      </c>
      <c r="T208" s="32">
        <f ca="1">+$T$1*$B$3*S208</f>
        <v>83.505625967821757</v>
      </c>
      <c r="U208" s="33">
        <f t="shared" ca="1" si="66"/>
        <v>8434.0682227499983</v>
      </c>
      <c r="W208" s="31">
        <f t="shared" ca="1" si="73"/>
        <v>6831.4130888017025</v>
      </c>
      <c r="X208" s="32">
        <f ca="1">+X$1*$B$3*W208</f>
        <v>136.62826177603407</v>
      </c>
      <c r="Y208" s="33">
        <f t="shared" ca="1" si="67"/>
        <v>6968.0413505777369</v>
      </c>
      <c r="AA208" s="31">
        <f t="shared" ca="1" si="74"/>
        <v>5474.7163869832239</v>
      </c>
      <c r="AB208" s="32">
        <f ca="1">+AB$1*$B$3*AA208</f>
        <v>164.24149160949671</v>
      </c>
      <c r="AC208" s="33">
        <f t="shared" ca="1" si="68"/>
        <v>5638.9578785927206</v>
      </c>
      <c r="AE208" s="31">
        <f t="shared" ca="1" si="75"/>
        <v>4297.7461651825715</v>
      </c>
      <c r="AF208" s="32">
        <f ca="1">+AF$1*$B$3*AE208</f>
        <v>171.90984660730285</v>
      </c>
      <c r="AG208" s="33">
        <f t="shared" ca="1" si="69"/>
        <v>4469.6560117898744</v>
      </c>
      <c r="AI208" s="31">
        <f t="shared" ca="1" si="76"/>
        <v>1325.201293544038</v>
      </c>
      <c r="AJ208" s="32">
        <f ca="1">+AJ$1*$B$3*AI208</f>
        <v>106.01610348352304</v>
      </c>
      <c r="AK208" s="33">
        <f t="shared" ca="1" si="70"/>
        <v>1431.217397027561</v>
      </c>
    </row>
    <row r="209" spans="5:37" x14ac:dyDescent="0.3">
      <c r="E209" s="34">
        <f t="shared" ca="1" si="58"/>
        <v>9161.3802743398464</v>
      </c>
      <c r="F209" s="34">
        <f t="shared" ca="1" si="59"/>
        <v>8349.7275405224991</v>
      </c>
      <c r="G209" s="34">
        <f t="shared" ca="1" si="60"/>
        <v>6828.6805235661823</v>
      </c>
      <c r="H209" s="35">
        <f t="shared" ca="1" si="61"/>
        <v>5469.7891422349394</v>
      </c>
      <c r="I209" s="34">
        <f t="shared" ca="1" si="62"/>
        <v>4290.8697713182792</v>
      </c>
      <c r="J209" s="34">
        <f t="shared" ca="1" si="63"/>
        <v>1316.7200052653561</v>
      </c>
      <c r="L209">
        <v>207</v>
      </c>
      <c r="M209">
        <f t="shared" ca="1" si="64"/>
        <v>-1</v>
      </c>
      <c r="O209" s="33">
        <f t="shared" ca="1" si="71"/>
        <v>9207.4173611455735</v>
      </c>
      <c r="P209" s="32">
        <f ca="1">+$P$1*$B$3*O209</f>
        <v>46.037086805727867</v>
      </c>
      <c r="Q209" s="33">
        <f t="shared" ca="1" si="65"/>
        <v>9161.3802743398464</v>
      </c>
      <c r="S209" s="31">
        <f t="shared" ca="1" si="72"/>
        <v>8434.0682227499983</v>
      </c>
      <c r="T209" s="32">
        <f ca="1">+$T$1*$B$3*S209</f>
        <v>84.340682227499983</v>
      </c>
      <c r="U209" s="33">
        <f t="shared" ca="1" si="66"/>
        <v>8349.7275405224991</v>
      </c>
      <c r="W209" s="31">
        <f t="shared" ca="1" si="73"/>
        <v>6968.0413505777369</v>
      </c>
      <c r="X209" s="32">
        <f ca="1">+X$1*$B$3*W209</f>
        <v>139.36082701155473</v>
      </c>
      <c r="Y209" s="33">
        <f t="shared" ca="1" si="67"/>
        <v>6828.6805235661823</v>
      </c>
      <c r="AA209" s="31">
        <f t="shared" ca="1" si="74"/>
        <v>5638.9578785927206</v>
      </c>
      <c r="AB209" s="32">
        <f ca="1">+AB$1*$B$3*AA209</f>
        <v>169.1687363577816</v>
      </c>
      <c r="AC209" s="33">
        <f t="shared" ca="1" si="68"/>
        <v>5469.7891422349394</v>
      </c>
      <c r="AE209" s="31">
        <f t="shared" ca="1" si="75"/>
        <v>4469.6560117898744</v>
      </c>
      <c r="AF209" s="32">
        <f ca="1">+AF$1*$B$3*AE209</f>
        <v>178.78624047159497</v>
      </c>
      <c r="AG209" s="33">
        <f t="shared" ca="1" si="69"/>
        <v>4290.8697713182792</v>
      </c>
      <c r="AI209" s="31">
        <f t="shared" ca="1" si="76"/>
        <v>1431.217397027561</v>
      </c>
      <c r="AJ209" s="32">
        <f ca="1">+AJ$1*$B$3*AI209</f>
        <v>114.49739176220488</v>
      </c>
      <c r="AK209" s="33">
        <f t="shared" ca="1" si="70"/>
        <v>1316.7200052653561</v>
      </c>
    </row>
    <row r="210" spans="5:37" x14ac:dyDescent="0.3">
      <c r="E210" s="34">
        <f t="shared" ca="1" si="58"/>
        <v>9207.1871757115459</v>
      </c>
      <c r="F210" s="34">
        <f t="shared" ca="1" si="59"/>
        <v>8433.2248159277242</v>
      </c>
      <c r="G210" s="34">
        <f t="shared" ca="1" si="60"/>
        <v>6965.2541340375055</v>
      </c>
      <c r="H210" s="35">
        <f t="shared" ca="1" si="61"/>
        <v>5633.8828165019877</v>
      </c>
      <c r="I210" s="34">
        <f t="shared" ca="1" si="62"/>
        <v>4462.5045621710105</v>
      </c>
      <c r="J210" s="34">
        <f t="shared" ca="1" si="63"/>
        <v>1422.0576056865846</v>
      </c>
      <c r="L210">
        <v>208</v>
      </c>
      <c r="M210">
        <f t="shared" ca="1" si="64"/>
        <v>1</v>
      </c>
      <c r="O210" s="33">
        <f t="shared" ca="1" si="71"/>
        <v>9161.3802743398464</v>
      </c>
      <c r="P210" s="32">
        <f ca="1">+$P$1*$B$3*O210</f>
        <v>45.806901371699233</v>
      </c>
      <c r="Q210" s="33">
        <f t="shared" ca="1" si="65"/>
        <v>9207.1871757115459</v>
      </c>
      <c r="S210" s="31">
        <f t="shared" ca="1" si="72"/>
        <v>8349.7275405224991</v>
      </c>
      <c r="T210" s="32">
        <f ca="1">+$T$1*$B$3*S210</f>
        <v>83.497275405224997</v>
      </c>
      <c r="U210" s="33">
        <f t="shared" ca="1" si="66"/>
        <v>8433.2248159277242</v>
      </c>
      <c r="W210" s="31">
        <f t="shared" ca="1" si="73"/>
        <v>6828.6805235661823</v>
      </c>
      <c r="X210" s="32">
        <f ca="1">+X$1*$B$3*W210</f>
        <v>136.57361047132366</v>
      </c>
      <c r="Y210" s="33">
        <f t="shared" ca="1" si="67"/>
        <v>6965.2541340375055</v>
      </c>
      <c r="AA210" s="31">
        <f t="shared" ca="1" si="74"/>
        <v>5469.7891422349394</v>
      </c>
      <c r="AB210" s="32">
        <f ca="1">+AB$1*$B$3*AA210</f>
        <v>164.09367426704819</v>
      </c>
      <c r="AC210" s="33">
        <f t="shared" ca="1" si="68"/>
        <v>5633.8828165019877</v>
      </c>
      <c r="AE210" s="31">
        <f t="shared" ca="1" si="75"/>
        <v>4290.8697713182792</v>
      </c>
      <c r="AF210" s="32">
        <f ca="1">+AF$1*$B$3*AE210</f>
        <v>171.63479085273116</v>
      </c>
      <c r="AG210" s="33">
        <f t="shared" ca="1" si="69"/>
        <v>4462.5045621710105</v>
      </c>
      <c r="AI210" s="31">
        <f t="shared" ca="1" si="76"/>
        <v>1316.7200052653561</v>
      </c>
      <c r="AJ210" s="32">
        <f ca="1">+AJ$1*$B$3*AI210</f>
        <v>105.33760042122849</v>
      </c>
      <c r="AK210" s="33">
        <f t="shared" ca="1" si="70"/>
        <v>1422.0576056865846</v>
      </c>
    </row>
    <row r="211" spans="5:37" x14ac:dyDescent="0.3">
      <c r="E211" s="34">
        <f t="shared" ca="1" si="58"/>
        <v>9161.1512398329887</v>
      </c>
      <c r="F211" s="34">
        <f t="shared" ca="1" si="59"/>
        <v>8348.8925677684474</v>
      </c>
      <c r="G211" s="34">
        <f t="shared" ca="1" si="60"/>
        <v>6825.9490513567553</v>
      </c>
      <c r="H211" s="35">
        <f t="shared" ca="1" si="61"/>
        <v>5464.8663320069281</v>
      </c>
      <c r="I211" s="34">
        <f t="shared" ca="1" si="62"/>
        <v>4284.0043796841701</v>
      </c>
      <c r="J211" s="34">
        <f t="shared" ca="1" si="63"/>
        <v>1308.2929972316579</v>
      </c>
      <c r="L211">
        <v>209</v>
      </c>
      <c r="M211">
        <f t="shared" ca="1" si="64"/>
        <v>-1</v>
      </c>
      <c r="O211" s="33">
        <f t="shared" ca="1" si="71"/>
        <v>9207.1871757115459</v>
      </c>
      <c r="P211" s="32">
        <f ca="1">+$P$1*$B$3*O211</f>
        <v>46.03593587855773</v>
      </c>
      <c r="Q211" s="33">
        <f t="shared" ca="1" si="65"/>
        <v>9161.1512398329887</v>
      </c>
      <c r="S211" s="31">
        <f t="shared" ca="1" si="72"/>
        <v>8433.2248159277242</v>
      </c>
      <c r="T211" s="32">
        <f ca="1">+$T$1*$B$3*S211</f>
        <v>84.332248159277242</v>
      </c>
      <c r="U211" s="33">
        <f t="shared" ca="1" si="66"/>
        <v>8348.8925677684474</v>
      </c>
      <c r="W211" s="31">
        <f t="shared" ca="1" si="73"/>
        <v>6965.2541340375055</v>
      </c>
      <c r="X211" s="32">
        <f ca="1">+X$1*$B$3*W211</f>
        <v>139.3050826807501</v>
      </c>
      <c r="Y211" s="33">
        <f t="shared" ca="1" si="67"/>
        <v>6825.9490513567553</v>
      </c>
      <c r="AA211" s="31">
        <f t="shared" ca="1" si="74"/>
        <v>5633.8828165019877</v>
      </c>
      <c r="AB211" s="32">
        <f ca="1">+AB$1*$B$3*AA211</f>
        <v>169.01648449505961</v>
      </c>
      <c r="AC211" s="33">
        <f t="shared" ca="1" si="68"/>
        <v>5464.8663320069281</v>
      </c>
      <c r="AE211" s="31">
        <f t="shared" ca="1" si="75"/>
        <v>4462.5045621710105</v>
      </c>
      <c r="AF211" s="32">
        <f ca="1">+AF$1*$B$3*AE211</f>
        <v>178.50018248684043</v>
      </c>
      <c r="AG211" s="33">
        <f t="shared" ca="1" si="69"/>
        <v>4284.0043796841701</v>
      </c>
      <c r="AI211" s="31">
        <f t="shared" ca="1" si="76"/>
        <v>1422.0576056865846</v>
      </c>
      <c r="AJ211" s="32">
        <f ca="1">+AJ$1*$B$3*AI211</f>
        <v>113.76460845492677</v>
      </c>
      <c r="AK211" s="33">
        <f t="shared" ca="1" si="70"/>
        <v>1308.2929972316579</v>
      </c>
    </row>
    <row r="212" spans="5:37" x14ac:dyDescent="0.3">
      <c r="E212" s="34">
        <f t="shared" ca="1" si="58"/>
        <v>9115.3454836338242</v>
      </c>
      <c r="F212" s="34">
        <f t="shared" ca="1" si="59"/>
        <v>8265.4036420907632</v>
      </c>
      <c r="G212" s="34">
        <f t="shared" ca="1" si="60"/>
        <v>6689.4300703296203</v>
      </c>
      <c r="H212" s="35">
        <f t="shared" ca="1" si="61"/>
        <v>5300.9203420467202</v>
      </c>
      <c r="I212" s="34">
        <f t="shared" ca="1" si="62"/>
        <v>4112.6442044968035</v>
      </c>
      <c r="J212" s="34">
        <f t="shared" ca="1" si="63"/>
        <v>1203.6295574531252</v>
      </c>
      <c r="L212">
        <v>210</v>
      </c>
      <c r="M212">
        <f t="shared" ca="1" si="64"/>
        <v>-1</v>
      </c>
      <c r="O212" s="33">
        <f t="shared" ca="1" si="71"/>
        <v>9161.1512398329887</v>
      </c>
      <c r="P212" s="32">
        <f ca="1">+$P$1*$B$3*O212</f>
        <v>45.805756199164946</v>
      </c>
      <c r="Q212" s="33">
        <f t="shared" ca="1" si="65"/>
        <v>9115.3454836338242</v>
      </c>
      <c r="S212" s="31">
        <f t="shared" ca="1" si="72"/>
        <v>8348.8925677684474</v>
      </c>
      <c r="T212" s="32">
        <f ca="1">+$T$1*$B$3*S212</f>
        <v>83.488925677684477</v>
      </c>
      <c r="U212" s="33">
        <f t="shared" ca="1" si="66"/>
        <v>8265.4036420907632</v>
      </c>
      <c r="W212" s="31">
        <f t="shared" ca="1" si="73"/>
        <v>6825.9490513567553</v>
      </c>
      <c r="X212" s="32">
        <f ca="1">+X$1*$B$3*W212</f>
        <v>136.51898102713511</v>
      </c>
      <c r="Y212" s="33">
        <f t="shared" ca="1" si="67"/>
        <v>6689.4300703296203</v>
      </c>
      <c r="AA212" s="31">
        <f t="shared" ca="1" si="74"/>
        <v>5464.8663320069281</v>
      </c>
      <c r="AB212" s="32">
        <f ca="1">+AB$1*$B$3*AA212</f>
        <v>163.94598996020784</v>
      </c>
      <c r="AC212" s="33">
        <f t="shared" ca="1" si="68"/>
        <v>5300.9203420467202</v>
      </c>
      <c r="AE212" s="31">
        <f t="shared" ca="1" si="75"/>
        <v>4284.0043796841701</v>
      </c>
      <c r="AF212" s="32">
        <f ca="1">+AF$1*$B$3*AE212</f>
        <v>171.36017518736682</v>
      </c>
      <c r="AG212" s="33">
        <f t="shared" ca="1" si="69"/>
        <v>4112.6442044968035</v>
      </c>
      <c r="AI212" s="31">
        <f t="shared" ca="1" si="76"/>
        <v>1308.2929972316579</v>
      </c>
      <c r="AJ212" s="32">
        <f ca="1">+AJ$1*$B$3*AI212</f>
        <v>104.66343977853263</v>
      </c>
      <c r="AK212" s="33">
        <f t="shared" ca="1" si="70"/>
        <v>1203.6295574531252</v>
      </c>
    </row>
    <row r="213" spans="5:37" x14ac:dyDescent="0.3">
      <c r="E213" s="34">
        <f t="shared" ca="1" si="58"/>
        <v>9069.7687562156552</v>
      </c>
      <c r="F213" s="34">
        <f t="shared" ca="1" si="59"/>
        <v>8182.7496056698556</v>
      </c>
      <c r="G213" s="34">
        <f t="shared" ca="1" si="60"/>
        <v>6555.6414689230278</v>
      </c>
      <c r="H213" s="35">
        <f t="shared" ca="1" si="61"/>
        <v>5141.8927317853186</v>
      </c>
      <c r="I213" s="34">
        <f t="shared" ca="1" si="62"/>
        <v>3948.1384363169313</v>
      </c>
      <c r="J213" s="34">
        <f t="shared" ca="1" si="63"/>
        <v>1107.3391928568753</v>
      </c>
      <c r="L213">
        <v>211</v>
      </c>
      <c r="M213">
        <f t="shared" ca="1" si="64"/>
        <v>-1</v>
      </c>
      <c r="O213" s="33">
        <f t="shared" ca="1" si="71"/>
        <v>9115.3454836338242</v>
      </c>
      <c r="P213" s="32">
        <f ca="1">+$P$1*$B$3*O213</f>
        <v>45.576727418169121</v>
      </c>
      <c r="Q213" s="33">
        <f t="shared" ca="1" si="65"/>
        <v>9069.7687562156552</v>
      </c>
      <c r="S213" s="31">
        <f t="shared" ca="1" si="72"/>
        <v>8265.4036420907632</v>
      </c>
      <c r="T213" s="32">
        <f ca="1">+$T$1*$B$3*S213</f>
        <v>82.65403642090763</v>
      </c>
      <c r="U213" s="33">
        <f t="shared" ca="1" si="66"/>
        <v>8182.7496056698556</v>
      </c>
      <c r="W213" s="31">
        <f t="shared" ca="1" si="73"/>
        <v>6689.4300703296203</v>
      </c>
      <c r="X213" s="32">
        <f ca="1">+X$1*$B$3*W213</f>
        <v>133.78860140659242</v>
      </c>
      <c r="Y213" s="33">
        <f t="shared" ca="1" si="67"/>
        <v>6555.6414689230278</v>
      </c>
      <c r="AA213" s="31">
        <f t="shared" ca="1" si="74"/>
        <v>5300.9203420467202</v>
      </c>
      <c r="AB213" s="32">
        <f ca="1">+AB$1*$B$3*AA213</f>
        <v>159.02761026140161</v>
      </c>
      <c r="AC213" s="33">
        <f t="shared" ca="1" si="68"/>
        <v>5141.8927317853186</v>
      </c>
      <c r="AE213" s="31">
        <f t="shared" ca="1" si="75"/>
        <v>4112.6442044968035</v>
      </c>
      <c r="AF213" s="32">
        <f ca="1">+AF$1*$B$3*AE213</f>
        <v>164.50576817987215</v>
      </c>
      <c r="AG213" s="33">
        <f t="shared" ca="1" si="69"/>
        <v>3948.1384363169313</v>
      </c>
      <c r="AI213" s="31">
        <f t="shared" ca="1" si="76"/>
        <v>1203.6295574531252</v>
      </c>
      <c r="AJ213" s="32">
        <f ca="1">+AJ$1*$B$3*AI213</f>
        <v>96.290364596250015</v>
      </c>
      <c r="AK213" s="33">
        <f t="shared" ca="1" si="70"/>
        <v>1107.3391928568753</v>
      </c>
    </row>
    <row r="214" spans="5:37" x14ac:dyDescent="0.3">
      <c r="E214" s="34">
        <f t="shared" ca="1" si="58"/>
        <v>9024.4199124345778</v>
      </c>
      <c r="F214" s="34">
        <f t="shared" ca="1" si="59"/>
        <v>8100.9221096131569</v>
      </c>
      <c r="G214" s="34">
        <f t="shared" ca="1" si="60"/>
        <v>6424.5286395445673</v>
      </c>
      <c r="H214" s="35">
        <f t="shared" ca="1" si="61"/>
        <v>4987.6359498317588</v>
      </c>
      <c r="I214" s="34">
        <f t="shared" ca="1" si="62"/>
        <v>3790.2128988642539</v>
      </c>
      <c r="J214" s="34">
        <f t="shared" ca="1" si="63"/>
        <v>1018.7520574283253</v>
      </c>
      <c r="L214">
        <v>212</v>
      </c>
      <c r="M214">
        <f t="shared" ca="1" si="64"/>
        <v>-1</v>
      </c>
      <c r="O214" s="33">
        <f t="shared" ca="1" si="71"/>
        <v>9069.7687562156552</v>
      </c>
      <c r="P214" s="32">
        <f ca="1">+$P$1*$B$3*O214</f>
        <v>45.34884378107828</v>
      </c>
      <c r="Q214" s="33">
        <f t="shared" ca="1" si="65"/>
        <v>9024.4199124345778</v>
      </c>
      <c r="S214" s="31">
        <f t="shared" ca="1" si="72"/>
        <v>8182.7496056698556</v>
      </c>
      <c r="T214" s="32">
        <f ca="1">+$T$1*$B$3*S214</f>
        <v>81.827496056698564</v>
      </c>
      <c r="U214" s="33">
        <f t="shared" ca="1" si="66"/>
        <v>8100.9221096131569</v>
      </c>
      <c r="W214" s="31">
        <f t="shared" ca="1" si="73"/>
        <v>6555.6414689230278</v>
      </c>
      <c r="X214" s="32">
        <f ca="1">+X$1*$B$3*W214</f>
        <v>131.11282937846056</v>
      </c>
      <c r="Y214" s="33">
        <f t="shared" ca="1" si="67"/>
        <v>6424.5286395445673</v>
      </c>
      <c r="AA214" s="31">
        <f t="shared" ca="1" si="74"/>
        <v>5141.8927317853186</v>
      </c>
      <c r="AB214" s="32">
        <f ca="1">+AB$1*$B$3*AA214</f>
        <v>154.25678195355954</v>
      </c>
      <c r="AC214" s="33">
        <f t="shared" ca="1" si="68"/>
        <v>4987.6359498317588</v>
      </c>
      <c r="AE214" s="31">
        <f t="shared" ca="1" si="75"/>
        <v>3948.1384363169313</v>
      </c>
      <c r="AF214" s="32">
        <f ca="1">+AF$1*$B$3*AE214</f>
        <v>157.92553745267725</v>
      </c>
      <c r="AG214" s="33">
        <f t="shared" ca="1" si="69"/>
        <v>3790.2128988642539</v>
      </c>
      <c r="AI214" s="31">
        <f t="shared" ca="1" si="76"/>
        <v>1107.3391928568753</v>
      </c>
      <c r="AJ214" s="32">
        <f ca="1">+AJ$1*$B$3*AI214</f>
        <v>88.587135428550027</v>
      </c>
      <c r="AK214" s="33">
        <f t="shared" ca="1" si="70"/>
        <v>1018.7520574283253</v>
      </c>
    </row>
    <row r="215" spans="5:37" x14ac:dyDescent="0.3">
      <c r="E215" s="34">
        <f t="shared" ca="1" si="58"/>
        <v>8979.2978128724044</v>
      </c>
      <c r="F215" s="34">
        <f t="shared" ca="1" si="59"/>
        <v>8019.9128885170248</v>
      </c>
      <c r="G215" s="34">
        <f t="shared" ca="1" si="60"/>
        <v>6296.0380667536756</v>
      </c>
      <c r="H215" s="35">
        <f t="shared" ca="1" si="61"/>
        <v>4838.0068713368064</v>
      </c>
      <c r="I215" s="34">
        <f t="shared" ca="1" si="62"/>
        <v>3638.6043829096839</v>
      </c>
      <c r="J215" s="34">
        <f t="shared" ca="1" si="63"/>
        <v>937.25189283405928</v>
      </c>
      <c r="L215">
        <v>213</v>
      </c>
      <c r="M215">
        <f t="shared" ca="1" si="64"/>
        <v>-1</v>
      </c>
      <c r="O215" s="33">
        <f t="shared" ca="1" si="71"/>
        <v>9024.4199124345778</v>
      </c>
      <c r="P215" s="32">
        <f ca="1">+$P$1*$B$3*O215</f>
        <v>45.122099562172892</v>
      </c>
      <c r="Q215" s="33">
        <f t="shared" ca="1" si="65"/>
        <v>8979.2978128724044</v>
      </c>
      <c r="S215" s="31">
        <f t="shared" ca="1" si="72"/>
        <v>8100.9221096131569</v>
      </c>
      <c r="T215" s="32">
        <f ca="1">+$T$1*$B$3*S215</f>
        <v>81.009221096131569</v>
      </c>
      <c r="U215" s="33">
        <f t="shared" ca="1" si="66"/>
        <v>8019.9128885170248</v>
      </c>
      <c r="W215" s="31">
        <f t="shared" ca="1" si="73"/>
        <v>6424.5286395445673</v>
      </c>
      <c r="X215" s="32">
        <f ca="1">+X$1*$B$3*W215</f>
        <v>128.49057279089135</v>
      </c>
      <c r="Y215" s="33">
        <f t="shared" ca="1" si="67"/>
        <v>6296.0380667536756</v>
      </c>
      <c r="AA215" s="31">
        <f t="shared" ca="1" si="74"/>
        <v>4987.6359498317588</v>
      </c>
      <c r="AB215" s="32">
        <f ca="1">+AB$1*$B$3*AA215</f>
        <v>149.62907849495275</v>
      </c>
      <c r="AC215" s="33">
        <f t="shared" ca="1" si="68"/>
        <v>4838.0068713368064</v>
      </c>
      <c r="AE215" s="31">
        <f t="shared" ca="1" si="75"/>
        <v>3790.2128988642539</v>
      </c>
      <c r="AF215" s="32">
        <f ca="1">+AF$1*$B$3*AE215</f>
        <v>151.60851595457015</v>
      </c>
      <c r="AG215" s="33">
        <f t="shared" ca="1" si="69"/>
        <v>3638.6043829096839</v>
      </c>
      <c r="AI215" s="31">
        <f t="shared" ca="1" si="76"/>
        <v>1018.7520574283253</v>
      </c>
      <c r="AJ215" s="32">
        <f ca="1">+AJ$1*$B$3*AI215</f>
        <v>81.500164594266025</v>
      </c>
      <c r="AK215" s="33">
        <f t="shared" ca="1" si="70"/>
        <v>937.25189283405928</v>
      </c>
    </row>
    <row r="216" spans="5:37" x14ac:dyDescent="0.3">
      <c r="E216" s="34">
        <f t="shared" ca="1" si="58"/>
        <v>9024.1943019367664</v>
      </c>
      <c r="F216" s="34">
        <f t="shared" ca="1" si="59"/>
        <v>8100.1120174021953</v>
      </c>
      <c r="G216" s="34">
        <f t="shared" ca="1" si="60"/>
        <v>6421.9588280887492</v>
      </c>
      <c r="H216" s="35">
        <f t="shared" ca="1" si="61"/>
        <v>4983.1470774769105</v>
      </c>
      <c r="I216" s="34">
        <f t="shared" ca="1" si="62"/>
        <v>3784.1485582260711</v>
      </c>
      <c r="J216" s="34">
        <f t="shared" ca="1" si="63"/>
        <v>1012.2320442607841</v>
      </c>
      <c r="L216">
        <v>214</v>
      </c>
      <c r="M216">
        <f t="shared" ca="1" si="64"/>
        <v>1</v>
      </c>
      <c r="O216" s="33">
        <f t="shared" ca="1" si="71"/>
        <v>8979.2978128724044</v>
      </c>
      <c r="P216" s="32">
        <f ca="1">+$P$1*$B$3*O216</f>
        <v>44.896489064362022</v>
      </c>
      <c r="Q216" s="33">
        <f t="shared" ca="1" si="65"/>
        <v>9024.1943019367664</v>
      </c>
      <c r="S216" s="31">
        <f t="shared" ca="1" si="72"/>
        <v>8019.9128885170248</v>
      </c>
      <c r="T216" s="32">
        <f ca="1">+$T$1*$B$3*S216</f>
        <v>80.199128885170254</v>
      </c>
      <c r="U216" s="33">
        <f t="shared" ca="1" si="66"/>
        <v>8100.1120174021953</v>
      </c>
      <c r="W216" s="31">
        <f t="shared" ca="1" si="73"/>
        <v>6296.0380667536756</v>
      </c>
      <c r="X216" s="32">
        <f ca="1">+X$1*$B$3*W216</f>
        <v>125.92076133507352</v>
      </c>
      <c r="Y216" s="33">
        <f t="shared" ca="1" si="67"/>
        <v>6421.9588280887492</v>
      </c>
      <c r="AA216" s="31">
        <f t="shared" ca="1" si="74"/>
        <v>4838.0068713368064</v>
      </c>
      <c r="AB216" s="32">
        <f ca="1">+AB$1*$B$3*AA216</f>
        <v>145.1402061401042</v>
      </c>
      <c r="AC216" s="33">
        <f t="shared" ca="1" si="68"/>
        <v>4983.1470774769105</v>
      </c>
      <c r="AE216" s="31">
        <f t="shared" ca="1" si="75"/>
        <v>3638.6043829096839</v>
      </c>
      <c r="AF216" s="32">
        <f ca="1">+AF$1*$B$3*AE216</f>
        <v>145.54417531638737</v>
      </c>
      <c r="AG216" s="33">
        <f t="shared" ca="1" si="69"/>
        <v>3784.1485582260711</v>
      </c>
      <c r="AI216" s="31">
        <f t="shared" ca="1" si="76"/>
        <v>937.25189283405928</v>
      </c>
      <c r="AJ216" s="32">
        <f ca="1">+AJ$1*$B$3*AI216</f>
        <v>74.980151426724746</v>
      </c>
      <c r="AK216" s="33">
        <f t="shared" ca="1" si="70"/>
        <v>1012.2320442607841</v>
      </c>
    </row>
    <row r="217" spans="5:37" x14ac:dyDescent="0.3">
      <c r="E217" s="34">
        <f t="shared" ca="1" si="58"/>
        <v>9069.3152734464493</v>
      </c>
      <c r="F217" s="34">
        <f t="shared" ca="1" si="59"/>
        <v>8181.113137576217</v>
      </c>
      <c r="G217" s="34">
        <f t="shared" ca="1" si="60"/>
        <v>6550.3980046505239</v>
      </c>
      <c r="H217" s="35">
        <f t="shared" ca="1" si="61"/>
        <v>5132.6414898012181</v>
      </c>
      <c r="I217" s="34">
        <f t="shared" ca="1" si="62"/>
        <v>3935.514500555114</v>
      </c>
      <c r="J217" s="34">
        <f t="shared" ca="1" si="63"/>
        <v>1093.2106078016468</v>
      </c>
      <c r="L217">
        <v>215</v>
      </c>
      <c r="M217">
        <f t="shared" ca="1" si="64"/>
        <v>1</v>
      </c>
      <c r="O217" s="33">
        <f t="shared" ca="1" si="71"/>
        <v>9024.1943019367664</v>
      </c>
      <c r="P217" s="32">
        <f ca="1">+$P$1*$B$3*O217</f>
        <v>45.120971509683834</v>
      </c>
      <c r="Q217" s="33">
        <f t="shared" ca="1" si="65"/>
        <v>9069.3152734464493</v>
      </c>
      <c r="S217" s="31">
        <f t="shared" ca="1" si="72"/>
        <v>8100.1120174021953</v>
      </c>
      <c r="T217" s="32">
        <f ca="1">+$T$1*$B$3*S217</f>
        <v>81.001120174021949</v>
      </c>
      <c r="U217" s="33">
        <f t="shared" ca="1" si="66"/>
        <v>8181.113137576217</v>
      </c>
      <c r="W217" s="31">
        <f t="shared" ca="1" si="73"/>
        <v>6421.9588280887492</v>
      </c>
      <c r="X217" s="32">
        <f ca="1">+X$1*$B$3*W217</f>
        <v>128.43917656177499</v>
      </c>
      <c r="Y217" s="33">
        <f t="shared" ca="1" si="67"/>
        <v>6550.3980046505239</v>
      </c>
      <c r="AA217" s="31">
        <f t="shared" ca="1" si="74"/>
        <v>4983.1470774769105</v>
      </c>
      <c r="AB217" s="32">
        <f ca="1">+AB$1*$B$3*AA217</f>
        <v>149.49441232430732</v>
      </c>
      <c r="AC217" s="33">
        <f t="shared" ca="1" si="68"/>
        <v>5132.6414898012181</v>
      </c>
      <c r="AE217" s="31">
        <f t="shared" ca="1" si="75"/>
        <v>3784.1485582260711</v>
      </c>
      <c r="AF217" s="32">
        <f ca="1">+AF$1*$B$3*AE217</f>
        <v>151.36594232904284</v>
      </c>
      <c r="AG217" s="33">
        <f t="shared" ca="1" si="69"/>
        <v>3935.514500555114</v>
      </c>
      <c r="AI217" s="31">
        <f t="shared" ca="1" si="76"/>
        <v>1012.2320442607841</v>
      </c>
      <c r="AJ217" s="32">
        <f ca="1">+AJ$1*$B$3*AI217</f>
        <v>80.978563540862723</v>
      </c>
      <c r="AK217" s="33">
        <f t="shared" ca="1" si="70"/>
        <v>1093.2106078016468</v>
      </c>
    </row>
    <row r="218" spans="5:37" x14ac:dyDescent="0.3">
      <c r="E218" s="34">
        <f t="shared" ca="1" si="58"/>
        <v>9114.6618498136813</v>
      </c>
      <c r="F218" s="34">
        <f t="shared" ca="1" si="59"/>
        <v>8262.9242689519797</v>
      </c>
      <c r="G218" s="34">
        <f t="shared" ca="1" si="60"/>
        <v>6681.4059647435342</v>
      </c>
      <c r="H218" s="35">
        <f t="shared" ca="1" si="61"/>
        <v>5286.6207344952545</v>
      </c>
      <c r="I218" s="34">
        <f t="shared" ca="1" si="62"/>
        <v>4092.9350805773183</v>
      </c>
      <c r="J218" s="34">
        <f t="shared" ca="1" si="63"/>
        <v>1180.6674564257785</v>
      </c>
      <c r="L218">
        <v>216</v>
      </c>
      <c r="M218">
        <f t="shared" ca="1" si="64"/>
        <v>1</v>
      </c>
      <c r="O218" s="33">
        <f t="shared" ca="1" si="71"/>
        <v>9069.3152734464493</v>
      </c>
      <c r="P218" s="32">
        <f ca="1">+$P$1*$B$3*O218</f>
        <v>45.346576367232245</v>
      </c>
      <c r="Q218" s="33">
        <f t="shared" ca="1" si="65"/>
        <v>9114.6618498136813</v>
      </c>
      <c r="S218" s="31">
        <f t="shared" ca="1" si="72"/>
        <v>8181.113137576217</v>
      </c>
      <c r="T218" s="32">
        <f ca="1">+$T$1*$B$3*S218</f>
        <v>81.811131375762173</v>
      </c>
      <c r="U218" s="33">
        <f t="shared" ca="1" si="66"/>
        <v>8262.9242689519797</v>
      </c>
      <c r="W218" s="31">
        <f t="shared" ca="1" si="73"/>
        <v>6550.3980046505239</v>
      </c>
      <c r="X218" s="32">
        <f ca="1">+X$1*$B$3*W218</f>
        <v>131.00796009301047</v>
      </c>
      <c r="Y218" s="33">
        <f t="shared" ca="1" si="67"/>
        <v>6681.4059647435342</v>
      </c>
      <c r="AA218" s="31">
        <f t="shared" ca="1" si="74"/>
        <v>5132.6414898012181</v>
      </c>
      <c r="AB218" s="32">
        <f ca="1">+AB$1*$B$3*AA218</f>
        <v>153.97924469403654</v>
      </c>
      <c r="AC218" s="33">
        <f t="shared" ca="1" si="68"/>
        <v>5286.6207344952545</v>
      </c>
      <c r="AE218" s="31">
        <f t="shared" ca="1" si="75"/>
        <v>3935.514500555114</v>
      </c>
      <c r="AF218" s="32">
        <f ca="1">+AF$1*$B$3*AE218</f>
        <v>157.42058002220458</v>
      </c>
      <c r="AG218" s="33">
        <f t="shared" ca="1" si="69"/>
        <v>4092.9350805773183</v>
      </c>
      <c r="AI218" s="31">
        <f t="shared" ca="1" si="76"/>
        <v>1093.2106078016468</v>
      </c>
      <c r="AJ218" s="32">
        <f ca="1">+AJ$1*$B$3*AI218</f>
        <v>87.456848624131752</v>
      </c>
      <c r="AK218" s="33">
        <f t="shared" ca="1" si="70"/>
        <v>1180.6674564257785</v>
      </c>
    </row>
    <row r="219" spans="5:37" x14ac:dyDescent="0.3">
      <c r="E219" s="34">
        <f t="shared" ca="1" si="58"/>
        <v>9069.0885405646131</v>
      </c>
      <c r="F219" s="34">
        <f t="shared" ca="1" si="59"/>
        <v>8180.2950262624599</v>
      </c>
      <c r="G219" s="34">
        <f t="shared" ca="1" si="60"/>
        <v>6547.7778454486634</v>
      </c>
      <c r="H219" s="35">
        <f t="shared" ca="1" si="61"/>
        <v>5128.0221124603968</v>
      </c>
      <c r="I219" s="34">
        <f t="shared" ca="1" si="62"/>
        <v>3929.2176773542255</v>
      </c>
      <c r="J219" s="34">
        <f t="shared" ca="1" si="63"/>
        <v>1086.2140599117163</v>
      </c>
      <c r="L219">
        <v>217</v>
      </c>
      <c r="M219">
        <f t="shared" ca="1" si="64"/>
        <v>-1</v>
      </c>
      <c r="O219" s="33">
        <f t="shared" ca="1" si="71"/>
        <v>9114.6618498136813</v>
      </c>
      <c r="P219" s="32">
        <f ca="1">+$P$1*$B$3*O219</f>
        <v>45.573309249068409</v>
      </c>
      <c r="Q219" s="33">
        <f t="shared" ca="1" si="65"/>
        <v>9069.0885405646131</v>
      </c>
      <c r="S219" s="31">
        <f t="shared" ca="1" si="72"/>
        <v>8262.9242689519797</v>
      </c>
      <c r="T219" s="32">
        <f ca="1">+$T$1*$B$3*S219</f>
        <v>82.629242689519799</v>
      </c>
      <c r="U219" s="33">
        <f t="shared" ca="1" si="66"/>
        <v>8180.2950262624599</v>
      </c>
      <c r="W219" s="31">
        <f t="shared" ca="1" si="73"/>
        <v>6681.4059647435342</v>
      </c>
      <c r="X219" s="32">
        <f ca="1">+X$1*$B$3*W219</f>
        <v>133.62811929487069</v>
      </c>
      <c r="Y219" s="33">
        <f t="shared" ca="1" si="67"/>
        <v>6547.7778454486634</v>
      </c>
      <c r="AA219" s="31">
        <f t="shared" ca="1" si="74"/>
        <v>5286.6207344952545</v>
      </c>
      <c r="AB219" s="32">
        <f ca="1">+AB$1*$B$3*AA219</f>
        <v>158.59862203485764</v>
      </c>
      <c r="AC219" s="33">
        <f t="shared" ca="1" si="68"/>
        <v>5128.0221124603968</v>
      </c>
      <c r="AE219" s="31">
        <f t="shared" ca="1" si="75"/>
        <v>4092.9350805773183</v>
      </c>
      <c r="AF219" s="32">
        <f ca="1">+AF$1*$B$3*AE219</f>
        <v>163.71740322309273</v>
      </c>
      <c r="AG219" s="33">
        <f t="shared" ca="1" si="69"/>
        <v>3929.2176773542255</v>
      </c>
      <c r="AI219" s="31">
        <f t="shared" ca="1" si="76"/>
        <v>1180.6674564257785</v>
      </c>
      <c r="AJ219" s="32">
        <f ca="1">+AJ$1*$B$3*AI219</f>
        <v>94.453396514062277</v>
      </c>
      <c r="AK219" s="33">
        <f t="shared" ca="1" si="70"/>
        <v>1086.2140599117163</v>
      </c>
    </row>
    <row r="220" spans="5:37" x14ac:dyDescent="0.3">
      <c r="E220" s="34">
        <f t="shared" ca="1" si="58"/>
        <v>9114.4339832674359</v>
      </c>
      <c r="F220" s="34">
        <f t="shared" ca="1" si="59"/>
        <v>8262.097976525085</v>
      </c>
      <c r="G220" s="34">
        <f t="shared" ca="1" si="60"/>
        <v>6678.7334023576368</v>
      </c>
      <c r="H220" s="35">
        <f t="shared" ca="1" si="61"/>
        <v>5281.8627758342091</v>
      </c>
      <c r="I220" s="34">
        <f t="shared" ca="1" si="62"/>
        <v>4086.3863844483944</v>
      </c>
      <c r="J220" s="34">
        <f t="shared" ca="1" si="63"/>
        <v>1173.1111847046536</v>
      </c>
      <c r="L220">
        <v>218</v>
      </c>
      <c r="M220">
        <f t="shared" ca="1" si="64"/>
        <v>1</v>
      </c>
      <c r="O220" s="33">
        <f t="shared" ca="1" si="71"/>
        <v>9069.0885405646131</v>
      </c>
      <c r="P220" s="32">
        <f ca="1">+$P$1*$B$3*O220</f>
        <v>45.345442702823064</v>
      </c>
      <c r="Q220" s="33">
        <f t="shared" ca="1" si="65"/>
        <v>9114.4339832674359</v>
      </c>
      <c r="S220" s="31">
        <f t="shared" ca="1" si="72"/>
        <v>8180.2950262624599</v>
      </c>
      <c r="T220" s="32">
        <f ca="1">+$T$1*$B$3*S220</f>
        <v>81.802950262624606</v>
      </c>
      <c r="U220" s="33">
        <f t="shared" ca="1" si="66"/>
        <v>8262.097976525085</v>
      </c>
      <c r="W220" s="31">
        <f t="shared" ca="1" si="73"/>
        <v>6547.7778454486634</v>
      </c>
      <c r="X220" s="32">
        <f ca="1">+X$1*$B$3*W220</f>
        <v>130.95555690897328</v>
      </c>
      <c r="Y220" s="33">
        <f t="shared" ca="1" si="67"/>
        <v>6678.7334023576368</v>
      </c>
      <c r="AA220" s="31">
        <f t="shared" ca="1" si="74"/>
        <v>5128.0221124603968</v>
      </c>
      <c r="AB220" s="32">
        <f ca="1">+AB$1*$B$3*AA220</f>
        <v>153.84066337381191</v>
      </c>
      <c r="AC220" s="33">
        <f t="shared" ca="1" si="68"/>
        <v>5281.8627758342091</v>
      </c>
      <c r="AE220" s="31">
        <f t="shared" ca="1" si="75"/>
        <v>3929.2176773542255</v>
      </c>
      <c r="AF220" s="32">
        <f ca="1">+AF$1*$B$3*AE220</f>
        <v>157.16870709416904</v>
      </c>
      <c r="AG220" s="33">
        <f t="shared" ca="1" si="69"/>
        <v>4086.3863844483944</v>
      </c>
      <c r="AI220" s="31">
        <f t="shared" ca="1" si="76"/>
        <v>1086.2140599117163</v>
      </c>
      <c r="AJ220" s="32">
        <f ca="1">+AJ$1*$B$3*AI220</f>
        <v>86.897124792937305</v>
      </c>
      <c r="AK220" s="33">
        <f t="shared" ca="1" si="70"/>
        <v>1173.1111847046536</v>
      </c>
    </row>
    <row r="221" spans="5:37" x14ac:dyDescent="0.3">
      <c r="E221" s="34">
        <f t="shared" ca="1" si="58"/>
        <v>9160.0061531837728</v>
      </c>
      <c r="F221" s="34">
        <f t="shared" ca="1" si="59"/>
        <v>8344.718956290335</v>
      </c>
      <c r="G221" s="34">
        <f t="shared" ca="1" si="60"/>
        <v>6812.3080704047898</v>
      </c>
      <c r="H221" s="35">
        <f t="shared" ca="1" si="61"/>
        <v>5440.3186591092353</v>
      </c>
      <c r="I221" s="34">
        <f t="shared" ca="1" si="62"/>
        <v>4249.8418398263302</v>
      </c>
      <c r="J221" s="34">
        <f t="shared" ca="1" si="63"/>
        <v>1266.960079481026</v>
      </c>
      <c r="L221">
        <v>219</v>
      </c>
      <c r="M221">
        <f t="shared" ca="1" si="64"/>
        <v>1</v>
      </c>
      <c r="O221" s="33">
        <f t="shared" ca="1" si="71"/>
        <v>9114.4339832674359</v>
      </c>
      <c r="P221" s="32">
        <f ca="1">+$P$1*$B$3*O221</f>
        <v>45.572169916337181</v>
      </c>
      <c r="Q221" s="33">
        <f t="shared" ca="1" si="65"/>
        <v>9160.0061531837728</v>
      </c>
      <c r="S221" s="31">
        <f t="shared" ca="1" si="72"/>
        <v>8262.097976525085</v>
      </c>
      <c r="T221" s="32">
        <f ca="1">+$T$1*$B$3*S221</f>
        <v>82.620979765250851</v>
      </c>
      <c r="U221" s="33">
        <f t="shared" ca="1" si="66"/>
        <v>8344.718956290335</v>
      </c>
      <c r="W221" s="31">
        <f t="shared" ca="1" si="73"/>
        <v>6678.7334023576368</v>
      </c>
      <c r="X221" s="32">
        <f ca="1">+X$1*$B$3*W221</f>
        <v>133.57466804715273</v>
      </c>
      <c r="Y221" s="33">
        <f t="shared" ca="1" si="67"/>
        <v>6812.3080704047898</v>
      </c>
      <c r="AA221" s="31">
        <f t="shared" ca="1" si="74"/>
        <v>5281.8627758342091</v>
      </c>
      <c r="AB221" s="32">
        <f ca="1">+AB$1*$B$3*AA221</f>
        <v>158.45588327502625</v>
      </c>
      <c r="AC221" s="33">
        <f t="shared" ca="1" si="68"/>
        <v>5440.3186591092353</v>
      </c>
      <c r="AE221" s="31">
        <f t="shared" ca="1" si="75"/>
        <v>4086.3863844483944</v>
      </c>
      <c r="AF221" s="32">
        <f ca="1">+AF$1*$B$3*AE221</f>
        <v>163.45545537793578</v>
      </c>
      <c r="AG221" s="33">
        <f t="shared" ca="1" si="69"/>
        <v>4249.8418398263302</v>
      </c>
      <c r="AI221" s="31">
        <f t="shared" ca="1" si="76"/>
        <v>1173.1111847046536</v>
      </c>
      <c r="AJ221" s="32">
        <f ca="1">+AJ$1*$B$3*AI221</f>
        <v>93.84889477637229</v>
      </c>
      <c r="AK221" s="33">
        <f t="shared" ca="1" si="70"/>
        <v>1266.960079481026</v>
      </c>
    </row>
    <row r="222" spans="5:37" x14ac:dyDescent="0.3">
      <c r="E222" s="34">
        <f t="shared" ca="1" si="58"/>
        <v>9114.2061224178542</v>
      </c>
      <c r="F222" s="34">
        <f t="shared" ca="1" si="59"/>
        <v>8261.2717667274319</v>
      </c>
      <c r="G222" s="34">
        <f t="shared" ca="1" si="60"/>
        <v>6676.061908996694</v>
      </c>
      <c r="H222" s="35">
        <f t="shared" ca="1" si="61"/>
        <v>5277.1090993359585</v>
      </c>
      <c r="I222" s="34">
        <f t="shared" ca="1" si="62"/>
        <v>4079.848166233277</v>
      </c>
      <c r="J222" s="34">
        <f t="shared" ca="1" si="63"/>
        <v>1165.6032731225439</v>
      </c>
      <c r="L222">
        <v>220</v>
      </c>
      <c r="M222">
        <f t="shared" ca="1" si="64"/>
        <v>-1</v>
      </c>
      <c r="O222" s="33">
        <f t="shared" ca="1" si="71"/>
        <v>9160.0061531837728</v>
      </c>
      <c r="P222" s="32">
        <f ca="1">+$P$1*$B$3*O222</f>
        <v>45.800030765918862</v>
      </c>
      <c r="Q222" s="33">
        <f t="shared" ca="1" si="65"/>
        <v>9114.2061224178542</v>
      </c>
      <c r="S222" s="31">
        <f t="shared" ca="1" si="72"/>
        <v>8344.718956290335</v>
      </c>
      <c r="T222" s="32">
        <f ca="1">+$T$1*$B$3*S222</f>
        <v>83.447189562903347</v>
      </c>
      <c r="U222" s="33">
        <f t="shared" ca="1" si="66"/>
        <v>8261.2717667274319</v>
      </c>
      <c r="W222" s="31">
        <f t="shared" ca="1" si="73"/>
        <v>6812.3080704047898</v>
      </c>
      <c r="X222" s="32">
        <f ca="1">+X$1*$B$3*W222</f>
        <v>136.24616140809579</v>
      </c>
      <c r="Y222" s="33">
        <f t="shared" ca="1" si="67"/>
        <v>6676.061908996694</v>
      </c>
      <c r="AA222" s="31">
        <f t="shared" ca="1" si="74"/>
        <v>5440.3186591092353</v>
      </c>
      <c r="AB222" s="32">
        <f ca="1">+AB$1*$B$3*AA222</f>
        <v>163.20955977327705</v>
      </c>
      <c r="AC222" s="33">
        <f t="shared" ca="1" si="68"/>
        <v>5277.1090993359585</v>
      </c>
      <c r="AE222" s="31">
        <f t="shared" ca="1" si="75"/>
        <v>4249.8418398263302</v>
      </c>
      <c r="AF222" s="32">
        <f ca="1">+AF$1*$B$3*AE222</f>
        <v>169.99367359305322</v>
      </c>
      <c r="AG222" s="33">
        <f t="shared" ca="1" si="69"/>
        <v>4079.848166233277</v>
      </c>
      <c r="AI222" s="31">
        <f t="shared" ca="1" si="76"/>
        <v>1266.960079481026</v>
      </c>
      <c r="AJ222" s="32">
        <f ca="1">+AJ$1*$B$3*AI222</f>
        <v>101.35680635848209</v>
      </c>
      <c r="AK222" s="33">
        <f t="shared" ca="1" si="70"/>
        <v>1165.6032731225439</v>
      </c>
    </row>
    <row r="223" spans="5:37" x14ac:dyDescent="0.3">
      <c r="E223" s="34">
        <f t="shared" ca="1" si="58"/>
        <v>9068.6350918057651</v>
      </c>
      <c r="F223" s="34">
        <f t="shared" ca="1" si="59"/>
        <v>8178.6590490601575</v>
      </c>
      <c r="G223" s="34">
        <f t="shared" ca="1" si="60"/>
        <v>6542.5406708167602</v>
      </c>
      <c r="H223" s="35">
        <f t="shared" ca="1" si="61"/>
        <v>5118.7958263558794</v>
      </c>
      <c r="I223" s="34">
        <f t="shared" ca="1" si="62"/>
        <v>3916.654239583946</v>
      </c>
      <c r="J223" s="34">
        <f t="shared" ca="1" si="63"/>
        <v>1072.3550112727403</v>
      </c>
      <c r="L223">
        <v>221</v>
      </c>
      <c r="M223">
        <f t="shared" ca="1" si="64"/>
        <v>-1</v>
      </c>
      <c r="O223" s="33">
        <f t="shared" ca="1" si="71"/>
        <v>9114.2061224178542</v>
      </c>
      <c r="P223" s="32">
        <f ca="1">+$P$1*$B$3*O223</f>
        <v>45.571030612089274</v>
      </c>
      <c r="Q223" s="33">
        <f t="shared" ca="1" si="65"/>
        <v>9068.6350918057651</v>
      </c>
      <c r="S223" s="31">
        <f t="shared" ca="1" si="72"/>
        <v>8261.2717667274319</v>
      </c>
      <c r="T223" s="32">
        <f ca="1">+$T$1*$B$3*S223</f>
        <v>82.612717667274325</v>
      </c>
      <c r="U223" s="33">
        <f t="shared" ca="1" si="66"/>
        <v>8178.6590490601575</v>
      </c>
      <c r="W223" s="31">
        <f t="shared" ca="1" si="73"/>
        <v>6676.061908996694</v>
      </c>
      <c r="X223" s="32">
        <f ca="1">+X$1*$B$3*W223</f>
        <v>133.52123817993387</v>
      </c>
      <c r="Y223" s="33">
        <f t="shared" ca="1" si="67"/>
        <v>6542.5406708167602</v>
      </c>
      <c r="AA223" s="31">
        <f t="shared" ca="1" si="74"/>
        <v>5277.1090993359585</v>
      </c>
      <c r="AB223" s="32">
        <f ca="1">+AB$1*$B$3*AA223</f>
        <v>158.31327298007875</v>
      </c>
      <c r="AC223" s="33">
        <f t="shared" ca="1" si="68"/>
        <v>5118.7958263558794</v>
      </c>
      <c r="AE223" s="31">
        <f t="shared" ca="1" si="75"/>
        <v>4079.848166233277</v>
      </c>
      <c r="AF223" s="32">
        <f ca="1">+AF$1*$B$3*AE223</f>
        <v>163.19392664933108</v>
      </c>
      <c r="AG223" s="33">
        <f t="shared" ca="1" si="69"/>
        <v>3916.654239583946</v>
      </c>
      <c r="AI223" s="31">
        <f t="shared" ca="1" si="76"/>
        <v>1165.6032731225439</v>
      </c>
      <c r="AJ223" s="32">
        <f ca="1">+AJ$1*$B$3*AI223</f>
        <v>93.248261849803512</v>
      </c>
      <c r="AK223" s="33">
        <f t="shared" ca="1" si="70"/>
        <v>1072.3550112727403</v>
      </c>
    </row>
    <row r="224" spans="5:37" x14ac:dyDescent="0.3">
      <c r="E224" s="34">
        <f t="shared" ca="1" si="58"/>
        <v>9113.9782672647943</v>
      </c>
      <c r="F224" s="34">
        <f t="shared" ca="1" si="59"/>
        <v>8260.4456395507586</v>
      </c>
      <c r="G224" s="34">
        <f t="shared" ca="1" si="60"/>
        <v>6673.3914842330951</v>
      </c>
      <c r="H224" s="35">
        <f t="shared" ca="1" si="61"/>
        <v>5272.3597011465554</v>
      </c>
      <c r="I224" s="34">
        <f t="shared" ca="1" si="62"/>
        <v>4073.3204091673038</v>
      </c>
      <c r="J224" s="34">
        <f t="shared" ca="1" si="63"/>
        <v>1158.1434121745594</v>
      </c>
      <c r="L224">
        <v>222</v>
      </c>
      <c r="M224">
        <f t="shared" ca="1" si="64"/>
        <v>1</v>
      </c>
      <c r="O224" s="33">
        <f t="shared" ca="1" si="71"/>
        <v>9068.6350918057651</v>
      </c>
      <c r="P224" s="32">
        <f ca="1">+$P$1*$B$3*O224</f>
        <v>45.343175459028828</v>
      </c>
      <c r="Q224" s="33">
        <f t="shared" ca="1" si="65"/>
        <v>9113.9782672647943</v>
      </c>
      <c r="S224" s="31">
        <f t="shared" ca="1" si="72"/>
        <v>8178.6590490601575</v>
      </c>
      <c r="T224" s="32">
        <f ca="1">+$T$1*$B$3*S224</f>
        <v>81.786590490601583</v>
      </c>
      <c r="U224" s="33">
        <f t="shared" ca="1" si="66"/>
        <v>8260.4456395507586</v>
      </c>
      <c r="W224" s="31">
        <f t="shared" ca="1" si="73"/>
        <v>6542.5406708167602</v>
      </c>
      <c r="X224" s="32">
        <f ca="1">+X$1*$B$3*W224</f>
        <v>130.8508134163352</v>
      </c>
      <c r="Y224" s="33">
        <f t="shared" ca="1" si="67"/>
        <v>6673.3914842330951</v>
      </c>
      <c r="AA224" s="31">
        <f t="shared" ca="1" si="74"/>
        <v>5118.7958263558794</v>
      </c>
      <c r="AB224" s="32">
        <f ca="1">+AB$1*$B$3*AA224</f>
        <v>153.56387479067638</v>
      </c>
      <c r="AC224" s="33">
        <f t="shared" ca="1" si="68"/>
        <v>5272.3597011465554</v>
      </c>
      <c r="AE224" s="31">
        <f t="shared" ca="1" si="75"/>
        <v>3916.654239583946</v>
      </c>
      <c r="AF224" s="32">
        <f ca="1">+AF$1*$B$3*AE224</f>
        <v>156.66616958335786</v>
      </c>
      <c r="AG224" s="33">
        <f t="shared" ca="1" si="69"/>
        <v>4073.3204091673038</v>
      </c>
      <c r="AI224" s="31">
        <f t="shared" ca="1" si="76"/>
        <v>1072.3550112727403</v>
      </c>
      <c r="AJ224" s="32">
        <f ca="1">+AJ$1*$B$3*AI224</f>
        <v>85.78840090181923</v>
      </c>
      <c r="AK224" s="33">
        <f t="shared" ca="1" si="70"/>
        <v>1158.1434121745594</v>
      </c>
    </row>
    <row r="225" spans="5:37" x14ac:dyDescent="0.3">
      <c r="E225" s="34">
        <f t="shared" ca="1" si="58"/>
        <v>9068.4083759284695</v>
      </c>
      <c r="F225" s="34">
        <f t="shared" ca="1" si="59"/>
        <v>8177.8411831552512</v>
      </c>
      <c r="G225" s="34">
        <f t="shared" ca="1" si="60"/>
        <v>6539.9236545484328</v>
      </c>
      <c r="H225" s="35">
        <f t="shared" ca="1" si="61"/>
        <v>5114.1889101121587</v>
      </c>
      <c r="I225" s="34">
        <f t="shared" ca="1" si="62"/>
        <v>3910.3875928006114</v>
      </c>
      <c r="J225" s="34">
        <f t="shared" ca="1" si="63"/>
        <v>1065.4919392005947</v>
      </c>
      <c r="L225">
        <v>223</v>
      </c>
      <c r="M225">
        <f t="shared" ca="1" si="64"/>
        <v>-1</v>
      </c>
      <c r="O225" s="33">
        <f t="shared" ca="1" si="71"/>
        <v>9113.9782672647943</v>
      </c>
      <c r="P225" s="32">
        <f ca="1">+$P$1*$B$3*O225</f>
        <v>45.56989133632397</v>
      </c>
      <c r="Q225" s="33">
        <f t="shared" ca="1" si="65"/>
        <v>9068.4083759284695</v>
      </c>
      <c r="S225" s="31">
        <f t="shared" ca="1" si="72"/>
        <v>8260.4456395507586</v>
      </c>
      <c r="T225" s="32">
        <f ca="1">+$T$1*$B$3*S225</f>
        <v>82.604456395507583</v>
      </c>
      <c r="U225" s="33">
        <f t="shared" ca="1" si="66"/>
        <v>8177.8411831552512</v>
      </c>
      <c r="W225" s="31">
        <f t="shared" ca="1" si="73"/>
        <v>6673.3914842330951</v>
      </c>
      <c r="X225" s="32">
        <f ca="1">+X$1*$B$3*W225</f>
        <v>133.46782968466189</v>
      </c>
      <c r="Y225" s="33">
        <f t="shared" ca="1" si="67"/>
        <v>6539.9236545484328</v>
      </c>
      <c r="AA225" s="31">
        <f t="shared" ca="1" si="74"/>
        <v>5272.3597011465554</v>
      </c>
      <c r="AB225" s="32">
        <f ca="1">+AB$1*$B$3*AA225</f>
        <v>158.17079103439664</v>
      </c>
      <c r="AC225" s="33">
        <f t="shared" ca="1" si="68"/>
        <v>5114.1889101121587</v>
      </c>
      <c r="AE225" s="31">
        <f t="shared" ca="1" si="75"/>
        <v>4073.3204091673038</v>
      </c>
      <c r="AF225" s="32">
        <f ca="1">+AF$1*$B$3*AE225</f>
        <v>162.93281636669215</v>
      </c>
      <c r="AG225" s="33">
        <f t="shared" ca="1" si="69"/>
        <v>3910.3875928006114</v>
      </c>
      <c r="AI225" s="31">
        <f t="shared" ca="1" si="76"/>
        <v>1158.1434121745594</v>
      </c>
      <c r="AJ225" s="32">
        <f ca="1">+AJ$1*$B$3*AI225</f>
        <v>92.651472973964758</v>
      </c>
      <c r="AK225" s="33">
        <f t="shared" ca="1" si="70"/>
        <v>1065.4919392005947</v>
      </c>
    </row>
    <row r="226" spans="5:37" x14ac:dyDescent="0.3">
      <c r="E226" s="34">
        <f t="shared" ca="1" si="58"/>
        <v>9113.7504178081126</v>
      </c>
      <c r="F226" s="34">
        <f t="shared" ca="1" si="59"/>
        <v>8259.6195949868033</v>
      </c>
      <c r="G226" s="34">
        <f t="shared" ca="1" si="60"/>
        <v>6670.7221276394012</v>
      </c>
      <c r="H226" s="35">
        <f t="shared" ca="1" si="61"/>
        <v>5267.6145774155239</v>
      </c>
      <c r="I226" s="34">
        <f t="shared" ca="1" si="62"/>
        <v>4066.8030965126359</v>
      </c>
      <c r="J226" s="34">
        <f t="shared" ca="1" si="63"/>
        <v>1150.7312943366423</v>
      </c>
      <c r="L226">
        <v>224</v>
      </c>
      <c r="M226">
        <f t="shared" ca="1" si="64"/>
        <v>1</v>
      </c>
      <c r="O226" s="33">
        <f t="shared" ca="1" si="71"/>
        <v>9068.4083759284695</v>
      </c>
      <c r="P226" s="32">
        <f ca="1">+$P$1*$B$3*O226</f>
        <v>45.342041879642345</v>
      </c>
      <c r="Q226" s="33">
        <f t="shared" ca="1" si="65"/>
        <v>9113.7504178081126</v>
      </c>
      <c r="S226" s="31">
        <f t="shared" ca="1" si="72"/>
        <v>8177.8411831552512</v>
      </c>
      <c r="T226" s="32">
        <f ca="1">+$T$1*$B$3*S226</f>
        <v>81.778411831552518</v>
      </c>
      <c r="U226" s="33">
        <f t="shared" ca="1" si="66"/>
        <v>8259.6195949868033</v>
      </c>
      <c r="W226" s="31">
        <f t="shared" ca="1" si="73"/>
        <v>6539.9236545484328</v>
      </c>
      <c r="X226" s="32">
        <f ca="1">+X$1*$B$3*W226</f>
        <v>130.79847309096866</v>
      </c>
      <c r="Y226" s="33">
        <f t="shared" ca="1" si="67"/>
        <v>6670.7221276394012</v>
      </c>
      <c r="AA226" s="31">
        <f t="shared" ca="1" si="74"/>
        <v>5114.1889101121587</v>
      </c>
      <c r="AB226" s="32">
        <f ca="1">+AB$1*$B$3*AA226</f>
        <v>153.42566730336475</v>
      </c>
      <c r="AC226" s="33">
        <f t="shared" ca="1" si="68"/>
        <v>5267.6145774155239</v>
      </c>
      <c r="AE226" s="31">
        <f t="shared" ca="1" si="75"/>
        <v>3910.3875928006114</v>
      </c>
      <c r="AF226" s="32">
        <f ca="1">+AF$1*$B$3*AE226</f>
        <v>156.41550371202445</v>
      </c>
      <c r="AG226" s="33">
        <f t="shared" ca="1" si="69"/>
        <v>4066.8030965126359</v>
      </c>
      <c r="AI226" s="31">
        <f t="shared" ca="1" si="76"/>
        <v>1065.4919392005947</v>
      </c>
      <c r="AJ226" s="32">
        <f ca="1">+AJ$1*$B$3*AI226</f>
        <v>85.239355136047578</v>
      </c>
      <c r="AK226" s="33">
        <f t="shared" ca="1" si="70"/>
        <v>1150.7312943366423</v>
      </c>
    </row>
    <row r="227" spans="5:37" x14ac:dyDescent="0.3">
      <c r="E227" s="34">
        <f t="shared" ca="1" si="58"/>
        <v>9159.3191698971532</v>
      </c>
      <c r="F227" s="34">
        <f t="shared" ca="1" si="59"/>
        <v>8342.2157909366706</v>
      </c>
      <c r="G227" s="34">
        <f t="shared" ca="1" si="60"/>
        <v>6804.1365701921895</v>
      </c>
      <c r="H227" s="35">
        <f t="shared" ca="1" si="61"/>
        <v>5425.6430147379897</v>
      </c>
      <c r="I227" s="34">
        <f t="shared" ca="1" si="62"/>
        <v>4229.4752203731414</v>
      </c>
      <c r="J227" s="34">
        <f t="shared" ca="1" si="63"/>
        <v>1242.7897978835738</v>
      </c>
      <c r="L227">
        <v>225</v>
      </c>
      <c r="M227">
        <f t="shared" ca="1" si="64"/>
        <v>1</v>
      </c>
      <c r="O227" s="33">
        <f t="shared" ca="1" si="71"/>
        <v>9113.7504178081126</v>
      </c>
      <c r="P227" s="32">
        <f ca="1">+$P$1*$B$3*O227</f>
        <v>45.568752089040565</v>
      </c>
      <c r="Q227" s="33">
        <f t="shared" ca="1" si="65"/>
        <v>9159.3191698971532</v>
      </c>
      <c r="S227" s="31">
        <f t="shared" ca="1" si="72"/>
        <v>8259.6195949868033</v>
      </c>
      <c r="T227" s="32">
        <f ca="1">+$T$1*$B$3*S227</f>
        <v>82.596195949868033</v>
      </c>
      <c r="U227" s="33">
        <f t="shared" ca="1" si="66"/>
        <v>8342.2157909366706</v>
      </c>
      <c r="W227" s="31">
        <f t="shared" ca="1" si="73"/>
        <v>6670.7221276394012</v>
      </c>
      <c r="X227" s="32">
        <f ca="1">+X$1*$B$3*W227</f>
        <v>133.41444255278802</v>
      </c>
      <c r="Y227" s="33">
        <f t="shared" ca="1" si="67"/>
        <v>6804.1365701921895</v>
      </c>
      <c r="AA227" s="31">
        <f t="shared" ca="1" si="74"/>
        <v>5267.6145774155239</v>
      </c>
      <c r="AB227" s="32">
        <f ca="1">+AB$1*$B$3*AA227</f>
        <v>158.02843732246572</v>
      </c>
      <c r="AC227" s="33">
        <f t="shared" ca="1" si="68"/>
        <v>5425.6430147379897</v>
      </c>
      <c r="AE227" s="31">
        <f t="shared" ca="1" si="75"/>
        <v>4066.8030965126359</v>
      </c>
      <c r="AF227" s="32">
        <f ca="1">+AF$1*$B$3*AE227</f>
        <v>162.67212386050545</v>
      </c>
      <c r="AG227" s="33">
        <f t="shared" ca="1" si="69"/>
        <v>4229.4752203731414</v>
      </c>
      <c r="AI227" s="31">
        <f t="shared" ca="1" si="76"/>
        <v>1150.7312943366423</v>
      </c>
      <c r="AJ227" s="32">
        <f ca="1">+AJ$1*$B$3*AI227</f>
        <v>92.058503546931391</v>
      </c>
      <c r="AK227" s="33">
        <f t="shared" ca="1" si="70"/>
        <v>1242.7897978835738</v>
      </c>
    </row>
    <row r="228" spans="5:37" x14ac:dyDescent="0.3">
      <c r="E228" s="34">
        <f t="shared" ca="1" si="58"/>
        <v>9205.1157657466392</v>
      </c>
      <c r="F228" s="34">
        <f t="shared" ca="1" si="59"/>
        <v>8425.637948846037</v>
      </c>
      <c r="G228" s="34">
        <f t="shared" ca="1" si="60"/>
        <v>6940.2193015960329</v>
      </c>
      <c r="H228" s="35">
        <f t="shared" ca="1" si="61"/>
        <v>5588.4123051801298</v>
      </c>
      <c r="I228" s="34">
        <f t="shared" ca="1" si="62"/>
        <v>4398.6542291880669</v>
      </c>
      <c r="J228" s="34">
        <f t="shared" ca="1" si="63"/>
        <v>1342.2129817142597</v>
      </c>
      <c r="L228">
        <v>226</v>
      </c>
      <c r="M228">
        <f t="shared" ca="1" si="64"/>
        <v>1</v>
      </c>
      <c r="O228" s="33">
        <f t="shared" ca="1" si="71"/>
        <v>9159.3191698971532</v>
      </c>
      <c r="P228" s="32">
        <f ca="1">+$P$1*$B$3*O228</f>
        <v>45.796595849485769</v>
      </c>
      <c r="Q228" s="33">
        <f t="shared" ca="1" si="65"/>
        <v>9205.1157657466392</v>
      </c>
      <c r="S228" s="31">
        <f t="shared" ca="1" si="72"/>
        <v>8342.2157909366706</v>
      </c>
      <c r="T228" s="32">
        <f ca="1">+$T$1*$B$3*S228</f>
        <v>83.422157909366703</v>
      </c>
      <c r="U228" s="33">
        <f t="shared" ca="1" si="66"/>
        <v>8425.637948846037</v>
      </c>
      <c r="W228" s="31">
        <f t="shared" ca="1" si="73"/>
        <v>6804.1365701921895</v>
      </c>
      <c r="X228" s="32">
        <f ca="1">+X$1*$B$3*W228</f>
        <v>136.08273140384378</v>
      </c>
      <c r="Y228" s="33">
        <f t="shared" ca="1" si="67"/>
        <v>6940.2193015960329</v>
      </c>
      <c r="AA228" s="31">
        <f t="shared" ca="1" si="74"/>
        <v>5425.6430147379897</v>
      </c>
      <c r="AB228" s="32">
        <f ca="1">+AB$1*$B$3*AA228</f>
        <v>162.76929044213969</v>
      </c>
      <c r="AC228" s="33">
        <f t="shared" ca="1" si="68"/>
        <v>5588.4123051801298</v>
      </c>
      <c r="AE228" s="31">
        <f t="shared" ca="1" si="75"/>
        <v>4229.4752203731414</v>
      </c>
      <c r="AF228" s="32">
        <f ca="1">+AF$1*$B$3*AE228</f>
        <v>169.17900881492565</v>
      </c>
      <c r="AG228" s="33">
        <f t="shared" ca="1" si="69"/>
        <v>4398.6542291880669</v>
      </c>
      <c r="AI228" s="31">
        <f t="shared" ca="1" si="76"/>
        <v>1242.7897978835738</v>
      </c>
      <c r="AJ228" s="32">
        <f ca="1">+AJ$1*$B$3*AI228</f>
        <v>99.4231838306859</v>
      </c>
      <c r="AK228" s="33">
        <f t="shared" ca="1" si="70"/>
        <v>1342.2129817142597</v>
      </c>
    </row>
    <row r="229" spans="5:37" x14ac:dyDescent="0.3">
      <c r="E229" s="34">
        <f t="shared" ca="1" si="58"/>
        <v>9159.0901869179052</v>
      </c>
      <c r="F229" s="34">
        <f t="shared" ca="1" si="59"/>
        <v>8341.3815693575762</v>
      </c>
      <c r="G229" s="34">
        <f t="shared" ca="1" si="60"/>
        <v>6801.4149155641126</v>
      </c>
      <c r="H229" s="35">
        <f t="shared" ca="1" si="61"/>
        <v>5420.7599360247259</v>
      </c>
      <c r="I229" s="34">
        <f t="shared" ca="1" si="62"/>
        <v>4222.7080600205445</v>
      </c>
      <c r="J229" s="34">
        <f t="shared" ca="1" si="63"/>
        <v>1234.8359431771189</v>
      </c>
      <c r="L229">
        <v>227</v>
      </c>
      <c r="M229">
        <f t="shared" ca="1" si="64"/>
        <v>-1</v>
      </c>
      <c r="O229" s="33">
        <f t="shared" ca="1" si="71"/>
        <v>9205.1157657466392</v>
      </c>
      <c r="P229" s="32">
        <f ca="1">+$P$1*$B$3*O229</f>
        <v>46.025578828733195</v>
      </c>
      <c r="Q229" s="33">
        <f t="shared" ca="1" si="65"/>
        <v>9159.0901869179052</v>
      </c>
      <c r="S229" s="31">
        <f t="shared" ca="1" si="72"/>
        <v>8425.637948846037</v>
      </c>
      <c r="T229" s="32">
        <f ca="1">+$T$1*$B$3*S229</f>
        <v>84.256379488460368</v>
      </c>
      <c r="U229" s="33">
        <f t="shared" ca="1" si="66"/>
        <v>8341.3815693575762</v>
      </c>
      <c r="W229" s="31">
        <f t="shared" ca="1" si="73"/>
        <v>6940.2193015960329</v>
      </c>
      <c r="X229" s="32">
        <f ca="1">+X$1*$B$3*W229</f>
        <v>138.80438603192067</v>
      </c>
      <c r="Y229" s="33">
        <f t="shared" ca="1" si="67"/>
        <v>6801.4149155641126</v>
      </c>
      <c r="AA229" s="31">
        <f t="shared" ca="1" si="74"/>
        <v>5588.4123051801298</v>
      </c>
      <c r="AB229" s="32">
        <f ca="1">+AB$1*$B$3*AA229</f>
        <v>167.65236915540387</v>
      </c>
      <c r="AC229" s="33">
        <f t="shared" ca="1" si="68"/>
        <v>5420.7599360247259</v>
      </c>
      <c r="AE229" s="31">
        <f t="shared" ca="1" si="75"/>
        <v>4398.6542291880669</v>
      </c>
      <c r="AF229" s="32">
        <f ca="1">+AF$1*$B$3*AE229</f>
        <v>175.94616916752267</v>
      </c>
      <c r="AG229" s="33">
        <f t="shared" ca="1" si="69"/>
        <v>4222.7080600205445</v>
      </c>
      <c r="AI229" s="31">
        <f t="shared" ca="1" si="76"/>
        <v>1342.2129817142597</v>
      </c>
      <c r="AJ229" s="32">
        <f ca="1">+AJ$1*$B$3*AI229</f>
        <v>107.37703853714078</v>
      </c>
      <c r="AK229" s="33">
        <f t="shared" ca="1" si="70"/>
        <v>1234.8359431771189</v>
      </c>
    </row>
    <row r="230" spans="5:37" x14ac:dyDescent="0.3">
      <c r="E230" s="34">
        <f t="shared" ca="1" si="58"/>
        <v>9204.8856378524943</v>
      </c>
      <c r="F230" s="34">
        <f t="shared" ca="1" si="59"/>
        <v>8424.7953850511512</v>
      </c>
      <c r="G230" s="34">
        <f t="shared" ca="1" si="60"/>
        <v>6937.4432138753946</v>
      </c>
      <c r="H230" s="35">
        <f t="shared" ca="1" si="61"/>
        <v>5583.3827341054675</v>
      </c>
      <c r="I230" s="34">
        <f t="shared" ca="1" si="62"/>
        <v>4391.6163824213663</v>
      </c>
      <c r="J230" s="34">
        <f t="shared" ca="1" si="63"/>
        <v>1333.6228186312885</v>
      </c>
      <c r="L230">
        <v>228</v>
      </c>
      <c r="M230">
        <f t="shared" ca="1" si="64"/>
        <v>1</v>
      </c>
      <c r="O230" s="33">
        <f t="shared" ca="1" si="71"/>
        <v>9159.0901869179052</v>
      </c>
      <c r="P230" s="32">
        <f ca="1">+$P$1*$B$3*O230</f>
        <v>45.795450934589525</v>
      </c>
      <c r="Q230" s="33">
        <f t="shared" ca="1" si="65"/>
        <v>9204.8856378524943</v>
      </c>
      <c r="S230" s="31">
        <f t="shared" ca="1" si="72"/>
        <v>8341.3815693575762</v>
      </c>
      <c r="T230" s="32">
        <f ca="1">+$T$1*$B$3*S230</f>
        <v>83.413815693575756</v>
      </c>
      <c r="U230" s="33">
        <f t="shared" ca="1" si="66"/>
        <v>8424.7953850511512</v>
      </c>
      <c r="W230" s="31">
        <f t="shared" ca="1" si="73"/>
        <v>6801.4149155641126</v>
      </c>
      <c r="X230" s="32">
        <f ca="1">+X$1*$B$3*W230</f>
        <v>136.02829831128224</v>
      </c>
      <c r="Y230" s="33">
        <f t="shared" ca="1" si="67"/>
        <v>6937.4432138753946</v>
      </c>
      <c r="AA230" s="31">
        <f t="shared" ca="1" si="74"/>
        <v>5420.7599360247259</v>
      </c>
      <c r="AB230" s="32">
        <f ca="1">+AB$1*$B$3*AA230</f>
        <v>162.62279808074177</v>
      </c>
      <c r="AC230" s="33">
        <f t="shared" ca="1" si="68"/>
        <v>5583.3827341054675</v>
      </c>
      <c r="AE230" s="31">
        <f t="shared" ca="1" si="75"/>
        <v>4222.7080600205445</v>
      </c>
      <c r="AF230" s="32">
        <f ca="1">+AF$1*$B$3*AE230</f>
        <v>168.90832240082179</v>
      </c>
      <c r="AG230" s="33">
        <f t="shared" ca="1" si="69"/>
        <v>4391.6163824213663</v>
      </c>
      <c r="AI230" s="31">
        <f t="shared" ca="1" si="76"/>
        <v>1234.8359431771189</v>
      </c>
      <c r="AJ230" s="32">
        <f ca="1">+AJ$1*$B$3*AI230</f>
        <v>98.786875454169518</v>
      </c>
      <c r="AK230" s="33">
        <f t="shared" ca="1" si="70"/>
        <v>1333.6228186312885</v>
      </c>
    </row>
    <row r="231" spans="5:37" x14ac:dyDescent="0.3">
      <c r="E231" s="34">
        <f t="shared" ca="1" si="58"/>
        <v>9158.8612096632314</v>
      </c>
      <c r="F231" s="34">
        <f t="shared" ca="1" si="59"/>
        <v>8340.547431200639</v>
      </c>
      <c r="G231" s="34">
        <f t="shared" ca="1" si="60"/>
        <v>6798.6943495978867</v>
      </c>
      <c r="H231" s="35">
        <f t="shared" ca="1" si="61"/>
        <v>5415.8812520823039</v>
      </c>
      <c r="I231" s="34">
        <f t="shared" ca="1" si="62"/>
        <v>4215.9517271245113</v>
      </c>
      <c r="J231" s="34">
        <f t="shared" ca="1" si="63"/>
        <v>1226.9329931407854</v>
      </c>
      <c r="L231">
        <v>229</v>
      </c>
      <c r="M231">
        <f t="shared" ca="1" si="64"/>
        <v>-1</v>
      </c>
      <c r="O231" s="33">
        <f t="shared" ca="1" si="71"/>
        <v>9204.8856378524943</v>
      </c>
      <c r="P231" s="32">
        <f ca="1">+$P$1*$B$3*O231</f>
        <v>46.024428189262473</v>
      </c>
      <c r="Q231" s="33">
        <f t="shared" ca="1" si="65"/>
        <v>9158.8612096632314</v>
      </c>
      <c r="S231" s="31">
        <f t="shared" ca="1" si="72"/>
        <v>8424.7953850511512</v>
      </c>
      <c r="T231" s="32">
        <f ca="1">+$T$1*$B$3*S231</f>
        <v>84.247953850511507</v>
      </c>
      <c r="U231" s="33">
        <f t="shared" ca="1" si="66"/>
        <v>8340.547431200639</v>
      </c>
      <c r="W231" s="31">
        <f t="shared" ca="1" si="73"/>
        <v>6937.4432138753946</v>
      </c>
      <c r="X231" s="32">
        <f ca="1">+X$1*$B$3*W231</f>
        <v>138.74886427750789</v>
      </c>
      <c r="Y231" s="33">
        <f t="shared" ca="1" si="67"/>
        <v>6798.6943495978867</v>
      </c>
      <c r="AA231" s="31">
        <f t="shared" ca="1" si="74"/>
        <v>5583.3827341054675</v>
      </c>
      <c r="AB231" s="32">
        <f ca="1">+AB$1*$B$3*AA231</f>
        <v>167.50148202316402</v>
      </c>
      <c r="AC231" s="33">
        <f t="shared" ca="1" si="68"/>
        <v>5415.8812520823039</v>
      </c>
      <c r="AE231" s="31">
        <f t="shared" ca="1" si="75"/>
        <v>4391.6163824213663</v>
      </c>
      <c r="AF231" s="32">
        <f ca="1">+AF$1*$B$3*AE231</f>
        <v>175.66465529685465</v>
      </c>
      <c r="AG231" s="33">
        <f t="shared" ca="1" si="69"/>
        <v>4215.9517271245113</v>
      </c>
      <c r="AI231" s="31">
        <f t="shared" ca="1" si="76"/>
        <v>1333.6228186312885</v>
      </c>
      <c r="AJ231" s="32">
        <f ca="1">+AJ$1*$B$3*AI231</f>
        <v>106.68982549050308</v>
      </c>
      <c r="AK231" s="33">
        <f t="shared" ca="1" si="70"/>
        <v>1226.9329931407854</v>
      </c>
    </row>
    <row r="232" spans="5:37" x14ac:dyDescent="0.3">
      <c r="E232" s="34">
        <f t="shared" ca="1" si="58"/>
        <v>9204.6555157115472</v>
      </c>
      <c r="F232" s="34">
        <f t="shared" ca="1" si="59"/>
        <v>8423.9529055126459</v>
      </c>
      <c r="G232" s="34">
        <f t="shared" ca="1" si="60"/>
        <v>6934.6682365898441</v>
      </c>
      <c r="H232" s="35">
        <f t="shared" ca="1" si="61"/>
        <v>5578.357689644773</v>
      </c>
      <c r="I232" s="34">
        <f t="shared" ca="1" si="62"/>
        <v>4384.5897962094914</v>
      </c>
      <c r="J232" s="34">
        <f t="shared" ca="1" si="63"/>
        <v>1325.0876325920481</v>
      </c>
      <c r="L232">
        <v>230</v>
      </c>
      <c r="M232">
        <f t="shared" ca="1" si="64"/>
        <v>1</v>
      </c>
      <c r="O232" s="33">
        <f t="shared" ca="1" si="71"/>
        <v>9158.8612096632314</v>
      </c>
      <c r="P232" s="32">
        <f ca="1">+$P$1*$B$3*O232</f>
        <v>45.794306048316159</v>
      </c>
      <c r="Q232" s="33">
        <f t="shared" ca="1" si="65"/>
        <v>9204.6555157115472</v>
      </c>
      <c r="S232" s="31">
        <f t="shared" ca="1" si="72"/>
        <v>8340.547431200639</v>
      </c>
      <c r="T232" s="32">
        <f ca="1">+$T$1*$B$3*S232</f>
        <v>83.40547431200639</v>
      </c>
      <c r="U232" s="33">
        <f t="shared" ca="1" si="66"/>
        <v>8423.9529055126459</v>
      </c>
      <c r="W232" s="31">
        <f t="shared" ca="1" si="73"/>
        <v>6798.6943495978867</v>
      </c>
      <c r="X232" s="32">
        <f ca="1">+X$1*$B$3*W232</f>
        <v>135.97388699195773</v>
      </c>
      <c r="Y232" s="33">
        <f t="shared" ca="1" si="67"/>
        <v>6934.6682365898441</v>
      </c>
      <c r="AA232" s="31">
        <f t="shared" ca="1" si="74"/>
        <v>5415.8812520823039</v>
      </c>
      <c r="AB232" s="32">
        <f ca="1">+AB$1*$B$3*AA232</f>
        <v>162.4764375624691</v>
      </c>
      <c r="AC232" s="33">
        <f t="shared" ca="1" si="68"/>
        <v>5578.357689644773</v>
      </c>
      <c r="AE232" s="31">
        <f t="shared" ca="1" si="75"/>
        <v>4215.9517271245113</v>
      </c>
      <c r="AF232" s="32">
        <f ca="1">+AF$1*$B$3*AE232</f>
        <v>168.63806908498046</v>
      </c>
      <c r="AG232" s="33">
        <f t="shared" ca="1" si="69"/>
        <v>4384.5897962094914</v>
      </c>
      <c r="AI232" s="31">
        <f t="shared" ca="1" si="76"/>
        <v>1226.9329931407854</v>
      </c>
      <c r="AJ232" s="32">
        <f ca="1">+AJ$1*$B$3*AI232</f>
        <v>98.154639451262824</v>
      </c>
      <c r="AK232" s="33">
        <f t="shared" ca="1" si="70"/>
        <v>1325.0876325920481</v>
      </c>
    </row>
    <row r="233" spans="5:37" x14ac:dyDescent="0.3">
      <c r="E233" s="34">
        <f t="shared" ca="1" si="58"/>
        <v>9250.6787932901043</v>
      </c>
      <c r="F233" s="34">
        <f t="shared" ca="1" si="59"/>
        <v>8508.1924345677726</v>
      </c>
      <c r="G233" s="34">
        <f t="shared" ca="1" si="60"/>
        <v>7073.3616013216406</v>
      </c>
      <c r="H233" s="35">
        <f t="shared" ca="1" si="61"/>
        <v>5745.7084203341165</v>
      </c>
      <c r="I233" s="34">
        <f t="shared" ca="1" si="62"/>
        <v>4559.9733880578715</v>
      </c>
      <c r="J233" s="34">
        <f t="shared" ca="1" si="63"/>
        <v>1431.0946431994118</v>
      </c>
      <c r="L233">
        <v>231</v>
      </c>
      <c r="M233">
        <f t="shared" ca="1" si="64"/>
        <v>1</v>
      </c>
      <c r="O233" s="33">
        <f t="shared" ca="1" si="71"/>
        <v>9204.6555157115472</v>
      </c>
      <c r="P233" s="32">
        <f ca="1">+$P$1*$B$3*O233</f>
        <v>46.023277578557739</v>
      </c>
      <c r="Q233" s="33">
        <f t="shared" ca="1" si="65"/>
        <v>9250.6787932901043</v>
      </c>
      <c r="S233" s="31">
        <f t="shared" ca="1" si="72"/>
        <v>8423.9529055126459</v>
      </c>
      <c r="T233" s="32">
        <f ca="1">+$T$1*$B$3*S233</f>
        <v>84.239529055126454</v>
      </c>
      <c r="U233" s="33">
        <f t="shared" ca="1" si="66"/>
        <v>8508.1924345677726</v>
      </c>
      <c r="W233" s="31">
        <f t="shared" ca="1" si="73"/>
        <v>6934.6682365898441</v>
      </c>
      <c r="X233" s="32">
        <f ca="1">+X$1*$B$3*W233</f>
        <v>138.69336473179689</v>
      </c>
      <c r="Y233" s="33">
        <f t="shared" ca="1" si="67"/>
        <v>7073.3616013216406</v>
      </c>
      <c r="AA233" s="31">
        <f t="shared" ca="1" si="74"/>
        <v>5578.357689644773</v>
      </c>
      <c r="AB233" s="32">
        <f ca="1">+AB$1*$B$3*AA233</f>
        <v>167.35073068934318</v>
      </c>
      <c r="AC233" s="33">
        <f t="shared" ca="1" si="68"/>
        <v>5745.7084203341165</v>
      </c>
      <c r="AE233" s="31">
        <f t="shared" ca="1" si="75"/>
        <v>4384.5897962094914</v>
      </c>
      <c r="AF233" s="32">
        <f ca="1">+AF$1*$B$3*AE233</f>
        <v>175.38359184837967</v>
      </c>
      <c r="AG233" s="33">
        <f t="shared" ca="1" si="69"/>
        <v>4559.9733880578715</v>
      </c>
      <c r="AI233" s="31">
        <f t="shared" ca="1" si="76"/>
        <v>1325.0876325920481</v>
      </c>
      <c r="AJ233" s="32">
        <f ca="1">+AJ$1*$B$3*AI233</f>
        <v>106.00701060736385</v>
      </c>
      <c r="AK233" s="33">
        <f t="shared" ca="1" si="70"/>
        <v>1431.0946431994118</v>
      </c>
    </row>
    <row r="234" spans="5:37" x14ac:dyDescent="0.3">
      <c r="E234" s="34">
        <f t="shared" ca="1" si="58"/>
        <v>9204.4253993236543</v>
      </c>
      <c r="F234" s="34">
        <f t="shared" ca="1" si="59"/>
        <v>8423.1105102220954</v>
      </c>
      <c r="G234" s="34">
        <f t="shared" ca="1" si="60"/>
        <v>6931.894369295208</v>
      </c>
      <c r="H234" s="35">
        <f t="shared" ca="1" si="61"/>
        <v>5573.337167724093</v>
      </c>
      <c r="I234" s="34">
        <f t="shared" ca="1" si="62"/>
        <v>4377.5744525355567</v>
      </c>
      <c r="J234" s="34">
        <f t="shared" ca="1" si="63"/>
        <v>1316.6070717434588</v>
      </c>
      <c r="L234">
        <v>232</v>
      </c>
      <c r="M234">
        <f t="shared" ca="1" si="64"/>
        <v>-1</v>
      </c>
      <c r="O234" s="33">
        <f t="shared" ca="1" si="71"/>
        <v>9250.6787932901043</v>
      </c>
      <c r="P234" s="32">
        <f ca="1">+$P$1*$B$3*O234</f>
        <v>46.253393966450524</v>
      </c>
      <c r="Q234" s="33">
        <f t="shared" ca="1" si="65"/>
        <v>9204.4253993236543</v>
      </c>
      <c r="S234" s="31">
        <f t="shared" ca="1" si="72"/>
        <v>8508.1924345677726</v>
      </c>
      <c r="T234" s="32">
        <f ca="1">+$T$1*$B$3*S234</f>
        <v>85.081924345677734</v>
      </c>
      <c r="U234" s="33">
        <f t="shared" ca="1" si="66"/>
        <v>8423.1105102220954</v>
      </c>
      <c r="W234" s="31">
        <f t="shared" ca="1" si="73"/>
        <v>7073.3616013216406</v>
      </c>
      <c r="X234" s="32">
        <f ca="1">+X$1*$B$3*W234</f>
        <v>141.46723202643281</v>
      </c>
      <c r="Y234" s="33">
        <f t="shared" ca="1" si="67"/>
        <v>6931.894369295208</v>
      </c>
      <c r="AA234" s="31">
        <f t="shared" ca="1" si="74"/>
        <v>5745.7084203341165</v>
      </c>
      <c r="AB234" s="32">
        <f ca="1">+AB$1*$B$3*AA234</f>
        <v>172.37125261002348</v>
      </c>
      <c r="AC234" s="33">
        <f t="shared" ca="1" si="68"/>
        <v>5573.337167724093</v>
      </c>
      <c r="AE234" s="31">
        <f t="shared" ca="1" si="75"/>
        <v>4559.9733880578715</v>
      </c>
      <c r="AF234" s="32">
        <f ca="1">+AF$1*$B$3*AE234</f>
        <v>182.39893552231487</v>
      </c>
      <c r="AG234" s="33">
        <f t="shared" ca="1" si="69"/>
        <v>4377.5744525355567</v>
      </c>
      <c r="AI234" s="31">
        <f t="shared" ca="1" si="76"/>
        <v>1431.0946431994118</v>
      </c>
      <c r="AJ234" s="32">
        <f ca="1">+AJ$1*$B$3*AI234</f>
        <v>114.48757145595295</v>
      </c>
      <c r="AK234" s="33">
        <f t="shared" ca="1" si="70"/>
        <v>1316.6070717434588</v>
      </c>
    </row>
    <row r="235" spans="5:37" x14ac:dyDescent="0.3">
      <c r="E235" s="34">
        <f t="shared" ca="1" si="58"/>
        <v>9158.4032723270357</v>
      </c>
      <c r="F235" s="34">
        <f t="shared" ca="1" si="59"/>
        <v>8338.8794051198747</v>
      </c>
      <c r="G235" s="34">
        <f t="shared" ca="1" si="60"/>
        <v>6793.2564819093041</v>
      </c>
      <c r="H235" s="35">
        <f t="shared" ca="1" si="61"/>
        <v>5406.1370526923702</v>
      </c>
      <c r="I235" s="34">
        <f t="shared" ca="1" si="62"/>
        <v>4202.4714744341345</v>
      </c>
      <c r="J235" s="34">
        <f t="shared" ca="1" si="63"/>
        <v>1211.2785060039821</v>
      </c>
      <c r="L235">
        <v>233</v>
      </c>
      <c r="M235">
        <f t="shared" ca="1" si="64"/>
        <v>-1</v>
      </c>
      <c r="O235" s="33">
        <f t="shared" ca="1" si="71"/>
        <v>9204.4253993236543</v>
      </c>
      <c r="P235" s="32">
        <f ca="1">+$P$1*$B$3*O235</f>
        <v>46.022126996618276</v>
      </c>
      <c r="Q235" s="33">
        <f t="shared" ca="1" si="65"/>
        <v>9158.4032723270357</v>
      </c>
      <c r="S235" s="31">
        <f t="shared" ca="1" si="72"/>
        <v>8423.1105102220954</v>
      </c>
      <c r="T235" s="32">
        <f ca="1">+$T$1*$B$3*S235</f>
        <v>84.231105102220951</v>
      </c>
      <c r="U235" s="33">
        <f t="shared" ca="1" si="66"/>
        <v>8338.8794051198747</v>
      </c>
      <c r="W235" s="31">
        <f t="shared" ca="1" si="73"/>
        <v>6931.894369295208</v>
      </c>
      <c r="X235" s="32">
        <f ca="1">+X$1*$B$3*W235</f>
        <v>138.63788738590415</v>
      </c>
      <c r="Y235" s="33">
        <f t="shared" ca="1" si="67"/>
        <v>6793.2564819093041</v>
      </c>
      <c r="AA235" s="31">
        <f t="shared" ca="1" si="74"/>
        <v>5573.337167724093</v>
      </c>
      <c r="AB235" s="32">
        <f ca="1">+AB$1*$B$3*AA235</f>
        <v>167.20011503172279</v>
      </c>
      <c r="AC235" s="33">
        <f t="shared" ca="1" si="68"/>
        <v>5406.1370526923702</v>
      </c>
      <c r="AE235" s="31">
        <f t="shared" ca="1" si="75"/>
        <v>4377.5744525355567</v>
      </c>
      <c r="AF235" s="32">
        <f ca="1">+AF$1*$B$3*AE235</f>
        <v>175.10297810142228</v>
      </c>
      <c r="AG235" s="33">
        <f t="shared" ca="1" si="69"/>
        <v>4202.4714744341345</v>
      </c>
      <c r="AI235" s="31">
        <f t="shared" ca="1" si="76"/>
        <v>1316.6070717434588</v>
      </c>
      <c r="AJ235" s="32">
        <f ca="1">+AJ$1*$B$3*AI235</f>
        <v>105.32856573947672</v>
      </c>
      <c r="AK235" s="33">
        <f t="shared" ca="1" si="70"/>
        <v>1211.2785060039821</v>
      </c>
    </row>
    <row r="236" spans="5:37" x14ac:dyDescent="0.3">
      <c r="E236" s="34">
        <f t="shared" ca="1" si="58"/>
        <v>9204.1952886886702</v>
      </c>
      <c r="F236" s="34">
        <f t="shared" ca="1" si="59"/>
        <v>8422.2681991710742</v>
      </c>
      <c r="G236" s="34">
        <f t="shared" ca="1" si="60"/>
        <v>6929.1216115474899</v>
      </c>
      <c r="H236" s="35">
        <f t="shared" ca="1" si="61"/>
        <v>5568.3211642731412</v>
      </c>
      <c r="I236" s="34">
        <f t="shared" ca="1" si="62"/>
        <v>4370.5703334114996</v>
      </c>
      <c r="J236" s="34">
        <f t="shared" ca="1" si="63"/>
        <v>1308.1807864843006</v>
      </c>
      <c r="L236">
        <v>234</v>
      </c>
      <c r="M236">
        <f t="shared" ca="1" si="64"/>
        <v>1</v>
      </c>
      <c r="O236" s="33">
        <f t="shared" ca="1" si="71"/>
        <v>9158.4032723270357</v>
      </c>
      <c r="P236" s="32">
        <f ca="1">+$P$1*$B$3*O236</f>
        <v>45.792016361635177</v>
      </c>
      <c r="Q236" s="33">
        <f t="shared" ca="1" si="65"/>
        <v>9204.1952886886702</v>
      </c>
      <c r="S236" s="31">
        <f t="shared" ca="1" si="72"/>
        <v>8338.8794051198747</v>
      </c>
      <c r="T236" s="32">
        <f ca="1">+$T$1*$B$3*S236</f>
        <v>83.388794051198744</v>
      </c>
      <c r="U236" s="33">
        <f t="shared" ca="1" si="66"/>
        <v>8422.2681991710742</v>
      </c>
      <c r="W236" s="31">
        <f t="shared" ca="1" si="73"/>
        <v>6793.2564819093041</v>
      </c>
      <c r="X236" s="32">
        <f ca="1">+X$1*$B$3*W236</f>
        <v>135.86512963818609</v>
      </c>
      <c r="Y236" s="33">
        <f t="shared" ca="1" si="67"/>
        <v>6929.1216115474899</v>
      </c>
      <c r="AA236" s="31">
        <f t="shared" ca="1" si="74"/>
        <v>5406.1370526923702</v>
      </c>
      <c r="AB236" s="32">
        <f ca="1">+AB$1*$B$3*AA236</f>
        <v>162.18411158077109</v>
      </c>
      <c r="AC236" s="33">
        <f t="shared" ca="1" si="68"/>
        <v>5568.3211642731412</v>
      </c>
      <c r="AE236" s="31">
        <f t="shared" ca="1" si="75"/>
        <v>4202.4714744341345</v>
      </c>
      <c r="AF236" s="32">
        <f ca="1">+AF$1*$B$3*AE236</f>
        <v>168.09885897736538</v>
      </c>
      <c r="AG236" s="33">
        <f t="shared" ca="1" si="69"/>
        <v>4370.5703334114996</v>
      </c>
      <c r="AI236" s="31">
        <f t="shared" ca="1" si="76"/>
        <v>1211.2785060039821</v>
      </c>
      <c r="AJ236" s="32">
        <f ca="1">+AJ$1*$B$3*AI236</f>
        <v>96.902280480318566</v>
      </c>
      <c r="AK236" s="33">
        <f t="shared" ca="1" si="70"/>
        <v>1308.1807864843006</v>
      </c>
    </row>
    <row r="237" spans="5:37" x14ac:dyDescent="0.3">
      <c r="E237" s="34">
        <f t="shared" ca="1" si="58"/>
        <v>9158.1743122452262</v>
      </c>
      <c r="F237" s="34">
        <f t="shared" ca="1" si="59"/>
        <v>8338.0455171793637</v>
      </c>
      <c r="G237" s="34">
        <f t="shared" ca="1" si="60"/>
        <v>6790.53917931654</v>
      </c>
      <c r="H237" s="35">
        <f t="shared" ca="1" si="61"/>
        <v>5401.2715293449473</v>
      </c>
      <c r="I237" s="34">
        <f t="shared" ca="1" si="62"/>
        <v>4195.7475200750396</v>
      </c>
      <c r="J237" s="34">
        <f t="shared" ca="1" si="63"/>
        <v>1203.5263235655566</v>
      </c>
      <c r="L237">
        <v>235</v>
      </c>
      <c r="M237">
        <f t="shared" ca="1" si="64"/>
        <v>-1</v>
      </c>
      <c r="O237" s="33">
        <f t="shared" ca="1" si="71"/>
        <v>9204.1952886886702</v>
      </c>
      <c r="P237" s="32">
        <f ca="1">+$P$1*$B$3*O237</f>
        <v>46.020976443443352</v>
      </c>
      <c r="Q237" s="33">
        <f t="shared" ca="1" si="65"/>
        <v>9158.1743122452262</v>
      </c>
      <c r="S237" s="31">
        <f t="shared" ca="1" si="72"/>
        <v>8422.2681991710742</v>
      </c>
      <c r="T237" s="32">
        <f ca="1">+$T$1*$B$3*S237</f>
        <v>84.222681991710743</v>
      </c>
      <c r="U237" s="33">
        <f t="shared" ca="1" si="66"/>
        <v>8338.0455171793637</v>
      </c>
      <c r="W237" s="31">
        <f t="shared" ca="1" si="73"/>
        <v>6929.1216115474899</v>
      </c>
      <c r="X237" s="32">
        <f ca="1">+X$1*$B$3*W237</f>
        <v>138.58243223094979</v>
      </c>
      <c r="Y237" s="33">
        <f t="shared" ca="1" si="67"/>
        <v>6790.53917931654</v>
      </c>
      <c r="AA237" s="31">
        <f t="shared" ca="1" si="74"/>
        <v>5568.3211642731412</v>
      </c>
      <c r="AB237" s="32">
        <f ca="1">+AB$1*$B$3*AA237</f>
        <v>167.04963492819422</v>
      </c>
      <c r="AC237" s="33">
        <f t="shared" ca="1" si="68"/>
        <v>5401.2715293449473</v>
      </c>
      <c r="AE237" s="31">
        <f t="shared" ca="1" si="75"/>
        <v>4370.5703334114996</v>
      </c>
      <c r="AF237" s="32">
        <f ca="1">+AF$1*$B$3*AE237</f>
        <v>174.82281333646</v>
      </c>
      <c r="AG237" s="33">
        <f t="shared" ca="1" si="69"/>
        <v>4195.7475200750396</v>
      </c>
      <c r="AI237" s="31">
        <f t="shared" ca="1" si="76"/>
        <v>1308.1807864843006</v>
      </c>
      <c r="AJ237" s="32">
        <f ca="1">+AJ$1*$B$3*AI237</f>
        <v>104.65446291874404</v>
      </c>
      <c r="AK237" s="33">
        <f t="shared" ca="1" si="70"/>
        <v>1203.5263235655566</v>
      </c>
    </row>
    <row r="238" spans="5:37" x14ac:dyDescent="0.3">
      <c r="E238" s="34">
        <f t="shared" ca="1" si="58"/>
        <v>9112.3834406839997</v>
      </c>
      <c r="F238" s="34">
        <f t="shared" ca="1" si="59"/>
        <v>8254.6650620075707</v>
      </c>
      <c r="G238" s="34">
        <f t="shared" ca="1" si="60"/>
        <v>6654.7283957302088</v>
      </c>
      <c r="H238" s="35">
        <f t="shared" ca="1" si="61"/>
        <v>5239.2333834645988</v>
      </c>
      <c r="I238" s="34">
        <f t="shared" ca="1" si="62"/>
        <v>4027.9176192720379</v>
      </c>
      <c r="J238" s="34">
        <f t="shared" ca="1" si="63"/>
        <v>1107.244217680312</v>
      </c>
      <c r="L238">
        <v>236</v>
      </c>
      <c r="M238">
        <f t="shared" ca="1" si="64"/>
        <v>-1</v>
      </c>
      <c r="O238" s="33">
        <f t="shared" ca="1" si="71"/>
        <v>9158.1743122452262</v>
      </c>
      <c r="P238" s="32">
        <f ca="1">+$P$1*$B$3*O238</f>
        <v>45.790871561226133</v>
      </c>
      <c r="Q238" s="33">
        <f t="shared" ca="1" si="65"/>
        <v>9112.3834406839997</v>
      </c>
      <c r="S238" s="31">
        <f t="shared" ca="1" si="72"/>
        <v>8338.0455171793637</v>
      </c>
      <c r="T238" s="32">
        <f ca="1">+$T$1*$B$3*S238</f>
        <v>83.380455171793642</v>
      </c>
      <c r="U238" s="33">
        <f t="shared" ca="1" si="66"/>
        <v>8254.6650620075707</v>
      </c>
      <c r="W238" s="31">
        <f t="shared" ca="1" si="73"/>
        <v>6790.53917931654</v>
      </c>
      <c r="X238" s="32">
        <f ca="1">+X$1*$B$3*W238</f>
        <v>135.81078358633081</v>
      </c>
      <c r="Y238" s="33">
        <f t="shared" ca="1" si="67"/>
        <v>6654.7283957302088</v>
      </c>
      <c r="AA238" s="31">
        <f t="shared" ca="1" si="74"/>
        <v>5401.2715293449473</v>
      </c>
      <c r="AB238" s="32">
        <f ca="1">+AB$1*$B$3*AA238</f>
        <v>162.03814588034842</v>
      </c>
      <c r="AC238" s="33">
        <f t="shared" ca="1" si="68"/>
        <v>5239.2333834645988</v>
      </c>
      <c r="AE238" s="31">
        <f t="shared" ca="1" si="75"/>
        <v>4195.7475200750396</v>
      </c>
      <c r="AF238" s="32">
        <f ca="1">+AF$1*$B$3*AE238</f>
        <v>167.82990080300158</v>
      </c>
      <c r="AG238" s="33">
        <f t="shared" ca="1" si="69"/>
        <v>4027.9176192720379</v>
      </c>
      <c r="AI238" s="31">
        <f t="shared" ca="1" si="76"/>
        <v>1203.5263235655566</v>
      </c>
      <c r="AJ238" s="32">
        <f ca="1">+AJ$1*$B$3*AI238</f>
        <v>96.282105885244533</v>
      </c>
      <c r="AK238" s="33">
        <f t="shared" ca="1" si="70"/>
        <v>1107.244217680312</v>
      </c>
    </row>
    <row r="239" spans="5:37" x14ac:dyDescent="0.3">
      <c r="E239" s="34">
        <f t="shared" ca="1" si="58"/>
        <v>9066.8215234805793</v>
      </c>
      <c r="F239" s="34">
        <f t="shared" ca="1" si="59"/>
        <v>8172.1184113874951</v>
      </c>
      <c r="G239" s="34">
        <f t="shared" ca="1" si="60"/>
        <v>6521.6338278156045</v>
      </c>
      <c r="H239" s="35">
        <f t="shared" ca="1" si="61"/>
        <v>5082.0563819606605</v>
      </c>
      <c r="I239" s="34">
        <f t="shared" ca="1" si="62"/>
        <v>3866.8009145011565</v>
      </c>
      <c r="J239" s="34">
        <f t="shared" ca="1" si="63"/>
        <v>1018.664680265887</v>
      </c>
      <c r="L239">
        <v>237</v>
      </c>
      <c r="M239">
        <f t="shared" ca="1" si="64"/>
        <v>-1</v>
      </c>
      <c r="O239" s="33">
        <f t="shared" ca="1" si="71"/>
        <v>9112.3834406839997</v>
      </c>
      <c r="P239" s="32">
        <f ca="1">+$P$1*$B$3*O239</f>
        <v>45.561917203420002</v>
      </c>
      <c r="Q239" s="33">
        <f t="shared" ca="1" si="65"/>
        <v>9066.8215234805793</v>
      </c>
      <c r="S239" s="31">
        <f t="shared" ca="1" si="72"/>
        <v>8254.6650620075707</v>
      </c>
      <c r="T239" s="32">
        <f ca="1">+$T$1*$B$3*S239</f>
        <v>82.54665062007571</v>
      </c>
      <c r="U239" s="33">
        <f t="shared" ca="1" si="66"/>
        <v>8172.1184113874951</v>
      </c>
      <c r="W239" s="31">
        <f t="shared" ca="1" si="73"/>
        <v>6654.7283957302088</v>
      </c>
      <c r="X239" s="32">
        <f ca="1">+X$1*$B$3*W239</f>
        <v>133.09456791460417</v>
      </c>
      <c r="Y239" s="33">
        <f t="shared" ca="1" si="67"/>
        <v>6521.6338278156045</v>
      </c>
      <c r="AA239" s="31">
        <f t="shared" ca="1" si="74"/>
        <v>5239.2333834645988</v>
      </c>
      <c r="AB239" s="32">
        <f ca="1">+AB$1*$B$3*AA239</f>
        <v>157.17700150393796</v>
      </c>
      <c r="AC239" s="33">
        <f t="shared" ca="1" si="68"/>
        <v>5082.0563819606605</v>
      </c>
      <c r="AE239" s="31">
        <f t="shared" ca="1" si="75"/>
        <v>4027.9176192720379</v>
      </c>
      <c r="AF239" s="32">
        <f ca="1">+AF$1*$B$3*AE239</f>
        <v>161.11670477088151</v>
      </c>
      <c r="AG239" s="33">
        <f t="shared" ca="1" si="69"/>
        <v>3866.8009145011565</v>
      </c>
      <c r="AI239" s="31">
        <f t="shared" ca="1" si="76"/>
        <v>1107.244217680312</v>
      </c>
      <c r="AJ239" s="32">
        <f ca="1">+AJ$1*$B$3*AI239</f>
        <v>88.579537414424962</v>
      </c>
      <c r="AK239" s="33">
        <f t="shared" ca="1" si="70"/>
        <v>1018.664680265887</v>
      </c>
    </row>
    <row r="240" spans="5:37" x14ac:dyDescent="0.3">
      <c r="E240" s="34">
        <f t="shared" ca="1" si="58"/>
        <v>9112.1556310979831</v>
      </c>
      <c r="F240" s="34">
        <f t="shared" ca="1" si="59"/>
        <v>8253.8395955013693</v>
      </c>
      <c r="G240" s="34">
        <f t="shared" ca="1" si="60"/>
        <v>6652.0665043719164</v>
      </c>
      <c r="H240" s="35">
        <f t="shared" ca="1" si="61"/>
        <v>5234.5180734194801</v>
      </c>
      <c r="I240" s="34">
        <f t="shared" ca="1" si="62"/>
        <v>4021.4729510812026</v>
      </c>
      <c r="J240" s="34">
        <f t="shared" ca="1" si="63"/>
        <v>1100.1578546871579</v>
      </c>
      <c r="L240">
        <v>238</v>
      </c>
      <c r="M240">
        <f t="shared" ca="1" si="64"/>
        <v>1</v>
      </c>
      <c r="O240" s="33">
        <f t="shared" ca="1" si="71"/>
        <v>9066.8215234805793</v>
      </c>
      <c r="P240" s="32">
        <f ca="1">+$P$1*$B$3*O240</f>
        <v>45.3341076174029</v>
      </c>
      <c r="Q240" s="33">
        <f t="shared" ca="1" si="65"/>
        <v>9112.1556310979831</v>
      </c>
      <c r="S240" s="31">
        <f t="shared" ca="1" si="72"/>
        <v>8172.1184113874951</v>
      </c>
      <c r="T240" s="32">
        <f ca="1">+$T$1*$B$3*S240</f>
        <v>81.721184113874955</v>
      </c>
      <c r="U240" s="33">
        <f t="shared" ca="1" si="66"/>
        <v>8253.8395955013693</v>
      </c>
      <c r="W240" s="31">
        <f t="shared" ca="1" si="73"/>
        <v>6521.6338278156045</v>
      </c>
      <c r="X240" s="32">
        <f ca="1">+X$1*$B$3*W240</f>
        <v>130.43267655631209</v>
      </c>
      <c r="Y240" s="33">
        <f t="shared" ca="1" si="67"/>
        <v>6652.0665043719164</v>
      </c>
      <c r="AA240" s="31">
        <f t="shared" ca="1" si="74"/>
        <v>5082.0563819606605</v>
      </c>
      <c r="AB240" s="32">
        <f ca="1">+AB$1*$B$3*AA240</f>
        <v>152.46169145881981</v>
      </c>
      <c r="AC240" s="33">
        <f t="shared" ca="1" si="68"/>
        <v>5234.5180734194801</v>
      </c>
      <c r="AE240" s="31">
        <f t="shared" ca="1" si="75"/>
        <v>3866.8009145011565</v>
      </c>
      <c r="AF240" s="32">
        <f ca="1">+AF$1*$B$3*AE240</f>
        <v>154.67203658004627</v>
      </c>
      <c r="AG240" s="33">
        <f t="shared" ca="1" si="69"/>
        <v>4021.4729510812026</v>
      </c>
      <c r="AI240" s="31">
        <f t="shared" ca="1" si="76"/>
        <v>1018.664680265887</v>
      </c>
      <c r="AJ240" s="32">
        <f ca="1">+AJ$1*$B$3*AI240</f>
        <v>81.493174421270965</v>
      </c>
      <c r="AK240" s="33">
        <f t="shared" ca="1" si="70"/>
        <v>1100.1578546871579</v>
      </c>
    </row>
    <row r="241" spans="5:37" x14ac:dyDescent="0.3">
      <c r="E241" s="34">
        <f t="shared" ca="1" si="58"/>
        <v>9157.7164092534731</v>
      </c>
      <c r="F241" s="34">
        <f t="shared" ca="1" si="59"/>
        <v>8336.3779914563838</v>
      </c>
      <c r="G241" s="34">
        <f t="shared" ca="1" si="60"/>
        <v>6785.1078344593543</v>
      </c>
      <c r="H241" s="35">
        <f t="shared" ca="1" si="61"/>
        <v>5391.5536156220642</v>
      </c>
      <c r="I241" s="34">
        <f t="shared" ca="1" si="62"/>
        <v>4182.3318691244503</v>
      </c>
      <c r="J241" s="34">
        <f t="shared" ca="1" si="63"/>
        <v>1188.1704830621304</v>
      </c>
      <c r="L241">
        <v>239</v>
      </c>
      <c r="M241">
        <f t="shared" ca="1" si="64"/>
        <v>1</v>
      </c>
      <c r="O241" s="33">
        <f t="shared" ca="1" si="71"/>
        <v>9112.1556310979831</v>
      </c>
      <c r="P241" s="32">
        <f ca="1">+$P$1*$B$3*O241</f>
        <v>45.560778155489913</v>
      </c>
      <c r="Q241" s="33">
        <f t="shared" ca="1" si="65"/>
        <v>9157.7164092534731</v>
      </c>
      <c r="S241" s="31">
        <f t="shared" ca="1" si="72"/>
        <v>8253.8395955013693</v>
      </c>
      <c r="T241" s="32">
        <f ca="1">+$T$1*$B$3*S241</f>
        <v>82.538395955013698</v>
      </c>
      <c r="U241" s="33">
        <f t="shared" ca="1" si="66"/>
        <v>8336.3779914563838</v>
      </c>
      <c r="W241" s="31">
        <f t="shared" ca="1" si="73"/>
        <v>6652.0665043719164</v>
      </c>
      <c r="X241" s="32">
        <f ca="1">+X$1*$B$3*W241</f>
        <v>133.04133008743833</v>
      </c>
      <c r="Y241" s="33">
        <f t="shared" ca="1" si="67"/>
        <v>6785.1078344593543</v>
      </c>
      <c r="AA241" s="31">
        <f t="shared" ca="1" si="74"/>
        <v>5234.5180734194801</v>
      </c>
      <c r="AB241" s="32">
        <f ca="1">+AB$1*$B$3*AA241</f>
        <v>157.03554220258439</v>
      </c>
      <c r="AC241" s="33">
        <f t="shared" ca="1" si="68"/>
        <v>5391.5536156220642</v>
      </c>
      <c r="AE241" s="31">
        <f t="shared" ca="1" si="75"/>
        <v>4021.4729510812026</v>
      </c>
      <c r="AF241" s="32">
        <f ca="1">+AF$1*$B$3*AE241</f>
        <v>160.85891804324811</v>
      </c>
      <c r="AG241" s="33">
        <f t="shared" ca="1" si="69"/>
        <v>4182.3318691244503</v>
      </c>
      <c r="AI241" s="31">
        <f t="shared" ca="1" si="76"/>
        <v>1100.1578546871579</v>
      </c>
      <c r="AJ241" s="32">
        <f ca="1">+AJ$1*$B$3*AI241</f>
        <v>88.012628374972635</v>
      </c>
      <c r="AK241" s="33">
        <f t="shared" ca="1" si="70"/>
        <v>1188.1704830621304</v>
      </c>
    </row>
    <row r="242" spans="5:37" x14ac:dyDescent="0.3">
      <c r="E242" s="34">
        <f t="shared" ca="1" si="58"/>
        <v>9203.5049912997401</v>
      </c>
      <c r="F242" s="34">
        <f t="shared" ca="1" si="59"/>
        <v>8419.7417713709474</v>
      </c>
      <c r="G242" s="34">
        <f t="shared" ca="1" si="60"/>
        <v>6920.8099911485415</v>
      </c>
      <c r="H242" s="35">
        <f t="shared" ca="1" si="61"/>
        <v>5553.3002240907263</v>
      </c>
      <c r="I242" s="34">
        <f t="shared" ca="1" si="62"/>
        <v>4349.6251438894287</v>
      </c>
      <c r="J242" s="34">
        <f t="shared" ca="1" si="63"/>
        <v>1283.2241217071009</v>
      </c>
      <c r="L242">
        <v>240</v>
      </c>
      <c r="M242">
        <f t="shared" ca="1" si="64"/>
        <v>1</v>
      </c>
      <c r="O242" s="33">
        <f t="shared" ca="1" si="71"/>
        <v>9157.7164092534731</v>
      </c>
      <c r="P242" s="32">
        <f ca="1">+$P$1*$B$3*O242</f>
        <v>45.788582046267365</v>
      </c>
      <c r="Q242" s="33">
        <f t="shared" ca="1" si="65"/>
        <v>9203.5049912997401</v>
      </c>
      <c r="S242" s="31">
        <f t="shared" ca="1" si="72"/>
        <v>8336.3779914563838</v>
      </c>
      <c r="T242" s="32">
        <f ca="1">+$T$1*$B$3*S242</f>
        <v>83.363779914563835</v>
      </c>
      <c r="U242" s="33">
        <f t="shared" ca="1" si="66"/>
        <v>8419.7417713709474</v>
      </c>
      <c r="W242" s="31">
        <f t="shared" ca="1" si="73"/>
        <v>6785.1078344593543</v>
      </c>
      <c r="X242" s="32">
        <f ca="1">+X$1*$B$3*W242</f>
        <v>135.70215668918709</v>
      </c>
      <c r="Y242" s="33">
        <f t="shared" ca="1" si="67"/>
        <v>6920.8099911485415</v>
      </c>
      <c r="AA242" s="31">
        <f t="shared" ca="1" si="74"/>
        <v>5391.5536156220642</v>
      </c>
      <c r="AB242" s="32">
        <f ca="1">+AB$1*$B$3*AA242</f>
        <v>161.74660846866192</v>
      </c>
      <c r="AC242" s="33">
        <f t="shared" ca="1" si="68"/>
        <v>5553.3002240907263</v>
      </c>
      <c r="AE242" s="31">
        <f t="shared" ca="1" si="75"/>
        <v>4182.3318691244503</v>
      </c>
      <c r="AF242" s="32">
        <f ca="1">+AF$1*$B$3*AE242</f>
        <v>167.29327476497801</v>
      </c>
      <c r="AG242" s="33">
        <f t="shared" ca="1" si="69"/>
        <v>4349.6251438894287</v>
      </c>
      <c r="AI242" s="31">
        <f t="shared" ca="1" si="76"/>
        <v>1188.1704830621304</v>
      </c>
      <c r="AJ242" s="32">
        <f ca="1">+AJ$1*$B$3*AI242</f>
        <v>95.053638644970434</v>
      </c>
      <c r="AK242" s="33">
        <f t="shared" ca="1" si="70"/>
        <v>1283.2241217071009</v>
      </c>
    </row>
    <row r="243" spans="5:37" x14ac:dyDescent="0.3">
      <c r="E243" s="34">
        <f t="shared" ca="1" si="58"/>
        <v>9157.487466343242</v>
      </c>
      <c r="F243" s="34">
        <f t="shared" ca="1" si="59"/>
        <v>8335.5443536572384</v>
      </c>
      <c r="G243" s="34">
        <f t="shared" ca="1" si="60"/>
        <v>6782.3937913255704</v>
      </c>
      <c r="H243" s="35">
        <f t="shared" ca="1" si="61"/>
        <v>5386.7012173680041</v>
      </c>
      <c r="I243" s="34">
        <f t="shared" ca="1" si="62"/>
        <v>4175.6401381338519</v>
      </c>
      <c r="J243" s="34">
        <f t="shared" ca="1" si="63"/>
        <v>1180.5661919705328</v>
      </c>
      <c r="L243">
        <v>241</v>
      </c>
      <c r="M243">
        <f t="shared" ca="1" si="64"/>
        <v>-1</v>
      </c>
      <c r="O243" s="33">
        <f t="shared" ca="1" si="71"/>
        <v>9203.5049912997401</v>
      </c>
      <c r="P243" s="32">
        <f ca="1">+$P$1*$B$3*O243</f>
        <v>46.017524956498704</v>
      </c>
      <c r="Q243" s="33">
        <f t="shared" ca="1" si="65"/>
        <v>9157.487466343242</v>
      </c>
      <c r="S243" s="31">
        <f t="shared" ca="1" si="72"/>
        <v>8419.7417713709474</v>
      </c>
      <c r="T243" s="32">
        <f ca="1">+$T$1*$B$3*S243</f>
        <v>84.19741771370947</v>
      </c>
      <c r="U243" s="33">
        <f t="shared" ca="1" si="66"/>
        <v>8335.5443536572384</v>
      </c>
      <c r="W243" s="31">
        <f t="shared" ca="1" si="73"/>
        <v>6920.8099911485415</v>
      </c>
      <c r="X243" s="32">
        <f ca="1">+X$1*$B$3*W243</f>
        <v>138.41619982297084</v>
      </c>
      <c r="Y243" s="33">
        <f t="shared" ca="1" si="67"/>
        <v>6782.3937913255704</v>
      </c>
      <c r="AA243" s="31">
        <f t="shared" ca="1" si="74"/>
        <v>5553.3002240907263</v>
      </c>
      <c r="AB243" s="32">
        <f ca="1">+AB$1*$B$3*AA243</f>
        <v>166.59900672272178</v>
      </c>
      <c r="AC243" s="33">
        <f t="shared" ca="1" si="68"/>
        <v>5386.7012173680041</v>
      </c>
      <c r="AE243" s="31">
        <f t="shared" ca="1" si="75"/>
        <v>4349.6251438894287</v>
      </c>
      <c r="AF243" s="32">
        <f ca="1">+AF$1*$B$3*AE243</f>
        <v>173.98500575557716</v>
      </c>
      <c r="AG243" s="33">
        <f t="shared" ca="1" si="69"/>
        <v>4175.6401381338519</v>
      </c>
      <c r="AI243" s="31">
        <f t="shared" ca="1" si="76"/>
        <v>1283.2241217071009</v>
      </c>
      <c r="AJ243" s="32">
        <f ca="1">+AJ$1*$B$3*AI243</f>
        <v>102.65792973656808</v>
      </c>
      <c r="AK243" s="33">
        <f t="shared" ca="1" si="70"/>
        <v>1180.5661919705328</v>
      </c>
    </row>
    <row r="244" spans="5:37" x14ac:dyDescent="0.3">
      <c r="E244" s="34">
        <f t="shared" ca="1" si="58"/>
        <v>9203.2749036749574</v>
      </c>
      <c r="F244" s="34">
        <f t="shared" ca="1" si="59"/>
        <v>8418.8997971938115</v>
      </c>
      <c r="G244" s="34">
        <f t="shared" ca="1" si="60"/>
        <v>6918.0416671520816</v>
      </c>
      <c r="H244" s="35">
        <f t="shared" ca="1" si="61"/>
        <v>5548.3022538890446</v>
      </c>
      <c r="I244" s="34">
        <f t="shared" ca="1" si="62"/>
        <v>4342.6657436592059</v>
      </c>
      <c r="J244" s="34">
        <f t="shared" ca="1" si="63"/>
        <v>1275.0114873281755</v>
      </c>
      <c r="L244">
        <v>242</v>
      </c>
      <c r="M244">
        <f t="shared" ca="1" si="64"/>
        <v>1</v>
      </c>
      <c r="O244" s="33">
        <f t="shared" ca="1" si="71"/>
        <v>9157.487466343242</v>
      </c>
      <c r="P244" s="32">
        <f ca="1">+$P$1*$B$3*O244</f>
        <v>45.787437331716212</v>
      </c>
      <c r="Q244" s="33">
        <f t="shared" ca="1" si="65"/>
        <v>9203.2749036749574</v>
      </c>
      <c r="S244" s="31">
        <f t="shared" ca="1" si="72"/>
        <v>8335.5443536572384</v>
      </c>
      <c r="T244" s="32">
        <f ca="1">+$T$1*$B$3*S244</f>
        <v>83.35544353657238</v>
      </c>
      <c r="U244" s="33">
        <f t="shared" ca="1" si="66"/>
        <v>8418.8997971938115</v>
      </c>
      <c r="W244" s="31">
        <f t="shared" ca="1" si="73"/>
        <v>6782.3937913255704</v>
      </c>
      <c r="X244" s="32">
        <f ca="1">+X$1*$B$3*W244</f>
        <v>135.64787582651141</v>
      </c>
      <c r="Y244" s="33">
        <f t="shared" ca="1" si="67"/>
        <v>6918.0416671520816</v>
      </c>
      <c r="AA244" s="31">
        <f t="shared" ca="1" si="74"/>
        <v>5386.7012173680041</v>
      </c>
      <c r="AB244" s="32">
        <f ca="1">+AB$1*$B$3*AA244</f>
        <v>161.60103652104013</v>
      </c>
      <c r="AC244" s="33">
        <f t="shared" ca="1" si="68"/>
        <v>5548.3022538890446</v>
      </c>
      <c r="AE244" s="31">
        <f t="shared" ca="1" si="75"/>
        <v>4175.6401381338519</v>
      </c>
      <c r="AF244" s="32">
        <f ca="1">+AF$1*$B$3*AE244</f>
        <v>167.02560552535408</v>
      </c>
      <c r="AG244" s="33">
        <f t="shared" ca="1" si="69"/>
        <v>4342.6657436592059</v>
      </c>
      <c r="AI244" s="31">
        <f t="shared" ca="1" si="76"/>
        <v>1180.5661919705328</v>
      </c>
      <c r="AJ244" s="32">
        <f ca="1">+AJ$1*$B$3*AI244</f>
        <v>94.445295357642621</v>
      </c>
      <c r="AK244" s="33">
        <f t="shared" ca="1" si="70"/>
        <v>1275.0114873281755</v>
      </c>
    </row>
    <row r="245" spans="5:37" x14ac:dyDescent="0.3">
      <c r="E245" s="34">
        <f t="shared" ca="1" si="58"/>
        <v>9157.2585291565829</v>
      </c>
      <c r="F245" s="34">
        <f t="shared" ca="1" si="59"/>
        <v>8334.7107992218735</v>
      </c>
      <c r="G245" s="34">
        <f t="shared" ca="1" si="60"/>
        <v>6779.6808338090395</v>
      </c>
      <c r="H245" s="35">
        <f t="shared" ca="1" si="61"/>
        <v>5381.853186272373</v>
      </c>
      <c r="I245" s="34">
        <f t="shared" ca="1" si="62"/>
        <v>4168.9591139128379</v>
      </c>
      <c r="J245" s="34">
        <f t="shared" ca="1" si="63"/>
        <v>1173.0105683419215</v>
      </c>
      <c r="L245">
        <v>243</v>
      </c>
      <c r="M245">
        <f t="shared" ca="1" si="64"/>
        <v>-1</v>
      </c>
      <c r="O245" s="33">
        <f t="shared" ca="1" si="71"/>
        <v>9203.2749036749574</v>
      </c>
      <c r="P245" s="32">
        <f ca="1">+$P$1*$B$3*O245</f>
        <v>46.016374518374789</v>
      </c>
      <c r="Q245" s="33">
        <f t="shared" ca="1" si="65"/>
        <v>9157.2585291565829</v>
      </c>
      <c r="S245" s="31">
        <f t="shared" ca="1" si="72"/>
        <v>8418.8997971938115</v>
      </c>
      <c r="T245" s="32">
        <f ca="1">+$T$1*$B$3*S245</f>
        <v>84.188997971938122</v>
      </c>
      <c r="U245" s="33">
        <f t="shared" ca="1" si="66"/>
        <v>8334.7107992218735</v>
      </c>
      <c r="W245" s="31">
        <f t="shared" ca="1" si="73"/>
        <v>6918.0416671520816</v>
      </c>
      <c r="X245" s="32">
        <f ca="1">+X$1*$B$3*W245</f>
        <v>138.36083334304163</v>
      </c>
      <c r="Y245" s="33">
        <f t="shared" ca="1" si="67"/>
        <v>6779.6808338090395</v>
      </c>
      <c r="AA245" s="31">
        <f t="shared" ca="1" si="74"/>
        <v>5548.3022538890446</v>
      </c>
      <c r="AB245" s="32">
        <f ca="1">+AB$1*$B$3*AA245</f>
        <v>166.44906761667133</v>
      </c>
      <c r="AC245" s="33">
        <f t="shared" ca="1" si="68"/>
        <v>5381.853186272373</v>
      </c>
      <c r="AE245" s="31">
        <f t="shared" ca="1" si="75"/>
        <v>4342.6657436592059</v>
      </c>
      <c r="AF245" s="32">
        <f ca="1">+AF$1*$B$3*AE245</f>
        <v>173.70662974636824</v>
      </c>
      <c r="AG245" s="33">
        <f t="shared" ca="1" si="69"/>
        <v>4168.9591139128379</v>
      </c>
      <c r="AI245" s="31">
        <f t="shared" ca="1" si="76"/>
        <v>1275.0114873281755</v>
      </c>
      <c r="AJ245" s="32">
        <f ca="1">+AJ$1*$B$3*AI245</f>
        <v>102.00091898625404</v>
      </c>
      <c r="AK245" s="33">
        <f t="shared" ca="1" si="70"/>
        <v>1173.0105683419215</v>
      </c>
    </row>
    <row r="246" spans="5:37" x14ac:dyDescent="0.3">
      <c r="E246" s="34">
        <f t="shared" ca="1" si="58"/>
        <v>9111.4722365107991</v>
      </c>
      <c r="F246" s="34">
        <f t="shared" ca="1" si="59"/>
        <v>8251.3636912296552</v>
      </c>
      <c r="G246" s="34">
        <f t="shared" ca="1" si="60"/>
        <v>6644.0872171328583</v>
      </c>
      <c r="H246" s="35">
        <f t="shared" ca="1" si="61"/>
        <v>5220.3975906842015</v>
      </c>
      <c r="I246" s="34">
        <f t="shared" ca="1" si="62"/>
        <v>4002.2007493563242</v>
      </c>
      <c r="J246" s="34">
        <f t="shared" ca="1" si="63"/>
        <v>1079.1697228745677</v>
      </c>
      <c r="L246">
        <v>244</v>
      </c>
      <c r="M246">
        <f t="shared" ca="1" si="64"/>
        <v>-1</v>
      </c>
      <c r="O246" s="33">
        <f t="shared" ca="1" si="71"/>
        <v>9157.2585291565829</v>
      </c>
      <c r="P246" s="32">
        <f ca="1">+$P$1*$B$3*O246</f>
        <v>45.786292645782915</v>
      </c>
      <c r="Q246" s="33">
        <f t="shared" ca="1" si="65"/>
        <v>9111.4722365107991</v>
      </c>
      <c r="S246" s="31">
        <f t="shared" ca="1" si="72"/>
        <v>8334.7107992218735</v>
      </c>
      <c r="T246" s="32">
        <f ca="1">+$T$1*$B$3*S246</f>
        <v>83.347107992218739</v>
      </c>
      <c r="U246" s="33">
        <f t="shared" ca="1" si="66"/>
        <v>8251.3636912296552</v>
      </c>
      <c r="W246" s="31">
        <f t="shared" ca="1" si="73"/>
        <v>6779.6808338090395</v>
      </c>
      <c r="X246" s="32">
        <f ca="1">+X$1*$B$3*W246</f>
        <v>135.5936166761808</v>
      </c>
      <c r="Y246" s="33">
        <f t="shared" ca="1" si="67"/>
        <v>6644.0872171328583</v>
      </c>
      <c r="AA246" s="31">
        <f t="shared" ca="1" si="74"/>
        <v>5381.853186272373</v>
      </c>
      <c r="AB246" s="32">
        <f ca="1">+AB$1*$B$3*AA246</f>
        <v>161.45559558817118</v>
      </c>
      <c r="AC246" s="33">
        <f t="shared" ca="1" si="68"/>
        <v>5220.3975906842015</v>
      </c>
      <c r="AE246" s="31">
        <f t="shared" ca="1" si="75"/>
        <v>4168.9591139128379</v>
      </c>
      <c r="AF246" s="32">
        <f ca="1">+AF$1*$B$3*AE246</f>
        <v>166.75836455651353</v>
      </c>
      <c r="AG246" s="33">
        <f t="shared" ca="1" si="69"/>
        <v>4002.2007493563242</v>
      </c>
      <c r="AI246" s="31">
        <f t="shared" ca="1" si="76"/>
        <v>1173.0105683419215</v>
      </c>
      <c r="AJ246" s="32">
        <f ca="1">+AJ$1*$B$3*AI246</f>
        <v>93.840845467353716</v>
      </c>
      <c r="AK246" s="33">
        <f t="shared" ca="1" si="70"/>
        <v>1079.1697228745677</v>
      </c>
    </row>
    <row r="247" spans="5:37" x14ac:dyDescent="0.3">
      <c r="E247" s="34">
        <f t="shared" ca="1" si="58"/>
        <v>9065.9148753282443</v>
      </c>
      <c r="F247" s="34">
        <f t="shared" ca="1" si="59"/>
        <v>8168.8500543173586</v>
      </c>
      <c r="G247" s="34">
        <f t="shared" ca="1" si="60"/>
        <v>6511.2054727902014</v>
      </c>
      <c r="H247" s="35">
        <f t="shared" ca="1" si="61"/>
        <v>5063.7856629636753</v>
      </c>
      <c r="I247" s="34">
        <f t="shared" ca="1" si="62"/>
        <v>3842.1127193820712</v>
      </c>
      <c r="J247" s="34">
        <f t="shared" ca="1" si="63"/>
        <v>992.83614504460229</v>
      </c>
      <c r="L247">
        <v>245</v>
      </c>
      <c r="M247">
        <f t="shared" ca="1" si="64"/>
        <v>-1</v>
      </c>
      <c r="O247" s="33">
        <f t="shared" ca="1" si="71"/>
        <v>9111.4722365107991</v>
      </c>
      <c r="P247" s="32">
        <f ca="1">+$P$1*$B$3*O247</f>
        <v>45.557361182553997</v>
      </c>
      <c r="Q247" s="33">
        <f t="shared" ca="1" si="65"/>
        <v>9065.9148753282443</v>
      </c>
      <c r="S247" s="31">
        <f t="shared" ca="1" si="72"/>
        <v>8251.3636912296552</v>
      </c>
      <c r="T247" s="32">
        <f ca="1">+$T$1*$B$3*S247</f>
        <v>82.513636912296548</v>
      </c>
      <c r="U247" s="33">
        <f t="shared" ca="1" si="66"/>
        <v>8168.8500543173586</v>
      </c>
      <c r="W247" s="31">
        <f t="shared" ca="1" si="73"/>
        <v>6644.0872171328583</v>
      </c>
      <c r="X247" s="32">
        <f ca="1">+X$1*$B$3*W247</f>
        <v>132.88174434265716</v>
      </c>
      <c r="Y247" s="33">
        <f t="shared" ca="1" si="67"/>
        <v>6511.2054727902014</v>
      </c>
      <c r="AA247" s="31">
        <f t="shared" ca="1" si="74"/>
        <v>5220.3975906842015</v>
      </c>
      <c r="AB247" s="32">
        <f ca="1">+AB$1*$B$3*AA247</f>
        <v>156.61192772052604</v>
      </c>
      <c r="AC247" s="33">
        <f t="shared" ca="1" si="68"/>
        <v>5063.7856629636753</v>
      </c>
      <c r="AE247" s="31">
        <f t="shared" ca="1" si="75"/>
        <v>4002.2007493563242</v>
      </c>
      <c r="AF247" s="32">
        <f ca="1">+AF$1*$B$3*AE247</f>
        <v>160.08802997425298</v>
      </c>
      <c r="AG247" s="33">
        <f t="shared" ca="1" si="69"/>
        <v>3842.1127193820712</v>
      </c>
      <c r="AI247" s="31">
        <f t="shared" ca="1" si="76"/>
        <v>1079.1697228745677</v>
      </c>
      <c r="AJ247" s="32">
        <f ca="1">+AJ$1*$B$3*AI247</f>
        <v>86.333577829965421</v>
      </c>
      <c r="AK247" s="33">
        <f t="shared" ca="1" si="70"/>
        <v>992.83614504460229</v>
      </c>
    </row>
    <row r="248" spans="5:37" x14ac:dyDescent="0.3">
      <c r="E248" s="34">
        <f t="shared" ca="1" si="58"/>
        <v>9111.2444497048855</v>
      </c>
      <c r="F248" s="34">
        <f t="shared" ca="1" si="59"/>
        <v>8250.5385548605318</v>
      </c>
      <c r="G248" s="34">
        <f t="shared" ca="1" si="60"/>
        <v>6641.4295822460053</v>
      </c>
      <c r="H248" s="35">
        <f t="shared" ca="1" si="61"/>
        <v>5215.6992328525857</v>
      </c>
      <c r="I248" s="34">
        <f t="shared" ca="1" si="62"/>
        <v>3995.7972281573539</v>
      </c>
      <c r="J248" s="34">
        <f t="shared" ca="1" si="63"/>
        <v>1072.2630366481706</v>
      </c>
      <c r="L248">
        <v>246</v>
      </c>
      <c r="M248">
        <f t="shared" ca="1" si="64"/>
        <v>1</v>
      </c>
      <c r="O248" s="33">
        <f t="shared" ca="1" si="71"/>
        <v>9065.9148753282443</v>
      </c>
      <c r="P248" s="32">
        <f ca="1">+$P$1*$B$3*O248</f>
        <v>45.329574376641226</v>
      </c>
      <c r="Q248" s="33">
        <f t="shared" ca="1" si="65"/>
        <v>9111.2444497048855</v>
      </c>
      <c r="S248" s="31">
        <f t="shared" ca="1" si="72"/>
        <v>8168.8500543173586</v>
      </c>
      <c r="T248" s="32">
        <f ca="1">+$T$1*$B$3*S248</f>
        <v>81.688500543173589</v>
      </c>
      <c r="U248" s="33">
        <f t="shared" ca="1" si="66"/>
        <v>8250.5385548605318</v>
      </c>
      <c r="W248" s="31">
        <f t="shared" ca="1" si="73"/>
        <v>6511.2054727902014</v>
      </c>
      <c r="X248" s="32">
        <f ca="1">+X$1*$B$3*W248</f>
        <v>130.22410945580404</v>
      </c>
      <c r="Y248" s="33">
        <f t="shared" ca="1" si="67"/>
        <v>6641.4295822460053</v>
      </c>
      <c r="AA248" s="31">
        <f t="shared" ca="1" si="74"/>
        <v>5063.7856629636753</v>
      </c>
      <c r="AB248" s="32">
        <f ca="1">+AB$1*$B$3*AA248</f>
        <v>151.91356988891025</v>
      </c>
      <c r="AC248" s="33">
        <f t="shared" ca="1" si="68"/>
        <v>5215.6992328525857</v>
      </c>
      <c r="AE248" s="31">
        <f t="shared" ca="1" si="75"/>
        <v>3842.1127193820712</v>
      </c>
      <c r="AF248" s="32">
        <f ca="1">+AF$1*$B$3*AE248</f>
        <v>153.68450877528286</v>
      </c>
      <c r="AG248" s="33">
        <f t="shared" ca="1" si="69"/>
        <v>3995.7972281573539</v>
      </c>
      <c r="AI248" s="31">
        <f t="shared" ca="1" si="76"/>
        <v>992.83614504460229</v>
      </c>
      <c r="AJ248" s="32">
        <f ca="1">+AJ$1*$B$3*AI248</f>
        <v>79.42689160356818</v>
      </c>
      <c r="AK248" s="33">
        <f t="shared" ca="1" si="70"/>
        <v>1072.2630366481706</v>
      </c>
    </row>
    <row r="249" spans="5:37" x14ac:dyDescent="0.3">
      <c r="E249" s="34">
        <f t="shared" ca="1" si="58"/>
        <v>9065.6882274563613</v>
      </c>
      <c r="F249" s="34">
        <f t="shared" ca="1" si="59"/>
        <v>8168.033169311926</v>
      </c>
      <c r="G249" s="34">
        <f t="shared" ca="1" si="60"/>
        <v>6508.600990601085</v>
      </c>
      <c r="H249" s="35">
        <f t="shared" ca="1" si="61"/>
        <v>5059.2282558670086</v>
      </c>
      <c r="I249" s="34">
        <f t="shared" ca="1" si="62"/>
        <v>3835.9653390310596</v>
      </c>
      <c r="J249" s="34">
        <f t="shared" ca="1" si="63"/>
        <v>986.48199371631688</v>
      </c>
      <c r="L249">
        <v>247</v>
      </c>
      <c r="M249">
        <f t="shared" ca="1" si="64"/>
        <v>-1</v>
      </c>
      <c r="O249" s="33">
        <f t="shared" ca="1" si="71"/>
        <v>9111.2444497048855</v>
      </c>
      <c r="P249" s="32">
        <f ca="1">+$P$1*$B$3*O249</f>
        <v>45.556222248524428</v>
      </c>
      <c r="Q249" s="33">
        <f t="shared" ca="1" si="65"/>
        <v>9065.6882274563613</v>
      </c>
      <c r="S249" s="31">
        <f t="shared" ca="1" si="72"/>
        <v>8250.5385548605318</v>
      </c>
      <c r="T249" s="32">
        <f ca="1">+$T$1*$B$3*S249</f>
        <v>82.505385548605318</v>
      </c>
      <c r="U249" s="33">
        <f t="shared" ca="1" si="66"/>
        <v>8168.033169311926</v>
      </c>
      <c r="W249" s="31">
        <f t="shared" ca="1" si="73"/>
        <v>6641.4295822460053</v>
      </c>
      <c r="X249" s="32">
        <f ca="1">+X$1*$B$3*W249</f>
        <v>132.8285916449201</v>
      </c>
      <c r="Y249" s="33">
        <f t="shared" ca="1" si="67"/>
        <v>6508.600990601085</v>
      </c>
      <c r="AA249" s="31">
        <f t="shared" ca="1" si="74"/>
        <v>5215.6992328525857</v>
      </c>
      <c r="AB249" s="32">
        <f ca="1">+AB$1*$B$3*AA249</f>
        <v>156.47097698557758</v>
      </c>
      <c r="AC249" s="33">
        <f t="shared" ca="1" si="68"/>
        <v>5059.2282558670086</v>
      </c>
      <c r="AE249" s="31">
        <f t="shared" ca="1" si="75"/>
        <v>3995.7972281573539</v>
      </c>
      <c r="AF249" s="32">
        <f ca="1">+AF$1*$B$3*AE249</f>
        <v>159.83188912629416</v>
      </c>
      <c r="AG249" s="33">
        <f t="shared" ca="1" si="69"/>
        <v>3835.9653390310596</v>
      </c>
      <c r="AI249" s="31">
        <f t="shared" ca="1" si="76"/>
        <v>1072.2630366481706</v>
      </c>
      <c r="AJ249" s="32">
        <f ca="1">+AJ$1*$B$3*AI249</f>
        <v>85.781042931853648</v>
      </c>
      <c r="AK249" s="33">
        <f t="shared" ca="1" si="70"/>
        <v>986.48199371631688</v>
      </c>
    </row>
    <row r="250" spans="5:37" x14ac:dyDescent="0.3">
      <c r="E250" s="34">
        <f t="shared" ca="1" si="58"/>
        <v>9111.0166685936438</v>
      </c>
      <c r="F250" s="34">
        <f t="shared" ca="1" si="59"/>
        <v>8249.7135010050461</v>
      </c>
      <c r="G250" s="34">
        <f t="shared" ca="1" si="60"/>
        <v>6638.7730104131069</v>
      </c>
      <c r="H250" s="35">
        <f t="shared" ca="1" si="61"/>
        <v>5211.0051035430188</v>
      </c>
      <c r="I250" s="34">
        <f t="shared" ca="1" si="62"/>
        <v>3989.4039525923017</v>
      </c>
      <c r="J250" s="34">
        <f t="shared" ca="1" si="63"/>
        <v>1065.4005532136223</v>
      </c>
      <c r="L250">
        <v>248</v>
      </c>
      <c r="M250">
        <f t="shared" ca="1" si="64"/>
        <v>1</v>
      </c>
      <c r="O250" s="33">
        <f t="shared" ca="1" si="71"/>
        <v>9065.6882274563613</v>
      </c>
      <c r="P250" s="32">
        <f ca="1">+$P$1*$B$3*O250</f>
        <v>45.328441137281807</v>
      </c>
      <c r="Q250" s="33">
        <f t="shared" ca="1" si="65"/>
        <v>9111.0166685936438</v>
      </c>
      <c r="S250" s="31">
        <f t="shared" ca="1" si="72"/>
        <v>8168.033169311926</v>
      </c>
      <c r="T250" s="32">
        <f ca="1">+$T$1*$B$3*S250</f>
        <v>81.680331693119257</v>
      </c>
      <c r="U250" s="33">
        <f t="shared" ca="1" si="66"/>
        <v>8249.7135010050461</v>
      </c>
      <c r="W250" s="31">
        <f t="shared" ca="1" si="73"/>
        <v>6508.600990601085</v>
      </c>
      <c r="X250" s="32">
        <f ca="1">+X$1*$B$3*W250</f>
        <v>130.17201981202169</v>
      </c>
      <c r="Y250" s="33">
        <f t="shared" ca="1" si="67"/>
        <v>6638.7730104131069</v>
      </c>
      <c r="AA250" s="31">
        <f t="shared" ca="1" si="74"/>
        <v>5059.2282558670086</v>
      </c>
      <c r="AB250" s="32">
        <f ca="1">+AB$1*$B$3*AA250</f>
        <v>151.77684767601025</v>
      </c>
      <c r="AC250" s="33">
        <f t="shared" ca="1" si="68"/>
        <v>5211.0051035430188</v>
      </c>
      <c r="AE250" s="31">
        <f t="shared" ca="1" si="75"/>
        <v>3835.9653390310596</v>
      </c>
      <c r="AF250" s="32">
        <f ca="1">+AF$1*$B$3*AE250</f>
        <v>153.43861356124239</v>
      </c>
      <c r="AG250" s="33">
        <f t="shared" ca="1" si="69"/>
        <v>3989.4039525923017</v>
      </c>
      <c r="AI250" s="31">
        <f t="shared" ca="1" si="76"/>
        <v>986.48199371631688</v>
      </c>
      <c r="AJ250" s="32">
        <f ca="1">+AJ$1*$B$3*AI250</f>
        <v>78.918559497305353</v>
      </c>
      <c r="AK250" s="33">
        <f t="shared" ca="1" si="70"/>
        <v>1065.4005532136223</v>
      </c>
    </row>
    <row r="251" spans="5:37" x14ac:dyDescent="0.3">
      <c r="E251" s="34">
        <f t="shared" ca="1" si="58"/>
        <v>9156.5717519366117</v>
      </c>
      <c r="F251" s="34">
        <f t="shared" ca="1" si="59"/>
        <v>8332.2106360150974</v>
      </c>
      <c r="G251" s="34">
        <f t="shared" ca="1" si="60"/>
        <v>6771.5484706213692</v>
      </c>
      <c r="H251" s="35">
        <f t="shared" ca="1" si="61"/>
        <v>5367.3352566493095</v>
      </c>
      <c r="I251" s="34">
        <f t="shared" ca="1" si="62"/>
        <v>4148.980110695994</v>
      </c>
      <c r="J251" s="34">
        <f t="shared" ca="1" si="63"/>
        <v>1150.632597470712</v>
      </c>
      <c r="L251">
        <v>249</v>
      </c>
      <c r="M251">
        <f t="shared" ca="1" si="64"/>
        <v>1</v>
      </c>
      <c r="O251" s="33">
        <f t="shared" ca="1" si="71"/>
        <v>9111.0166685936438</v>
      </c>
      <c r="P251" s="32">
        <f ca="1">+$P$1*$B$3*O251</f>
        <v>45.555083342968217</v>
      </c>
      <c r="Q251" s="33">
        <f t="shared" ca="1" si="65"/>
        <v>9156.5717519366117</v>
      </c>
      <c r="S251" s="31">
        <f t="shared" ca="1" si="72"/>
        <v>8249.7135010050461</v>
      </c>
      <c r="T251" s="32">
        <f ca="1">+$T$1*$B$3*S251</f>
        <v>82.497135010050457</v>
      </c>
      <c r="U251" s="33">
        <f t="shared" ca="1" si="66"/>
        <v>8332.2106360150974</v>
      </c>
      <c r="W251" s="31">
        <f t="shared" ca="1" si="73"/>
        <v>6638.7730104131069</v>
      </c>
      <c r="X251" s="32">
        <f ca="1">+X$1*$B$3*W251</f>
        <v>132.77546020826213</v>
      </c>
      <c r="Y251" s="33">
        <f t="shared" ca="1" si="67"/>
        <v>6771.5484706213692</v>
      </c>
      <c r="AA251" s="31">
        <f t="shared" ca="1" si="74"/>
        <v>5211.0051035430188</v>
      </c>
      <c r="AB251" s="32">
        <f ca="1">+AB$1*$B$3*AA251</f>
        <v>156.33015310629057</v>
      </c>
      <c r="AC251" s="33">
        <f t="shared" ca="1" si="68"/>
        <v>5367.3352566493095</v>
      </c>
      <c r="AE251" s="31">
        <f t="shared" ca="1" si="75"/>
        <v>3989.4039525923017</v>
      </c>
      <c r="AF251" s="32">
        <f ca="1">+AF$1*$B$3*AE251</f>
        <v>159.57615810369208</v>
      </c>
      <c r="AG251" s="33">
        <f t="shared" ca="1" si="69"/>
        <v>4148.980110695994</v>
      </c>
      <c r="AI251" s="31">
        <f t="shared" ca="1" si="76"/>
        <v>1065.4005532136223</v>
      </c>
      <c r="AJ251" s="32">
        <f ca="1">+AJ$1*$B$3*AI251</f>
        <v>85.232044257089782</v>
      </c>
      <c r="AK251" s="33">
        <f t="shared" ca="1" si="70"/>
        <v>1150.632597470712</v>
      </c>
    </row>
    <row r="252" spans="5:37" x14ac:dyDescent="0.3">
      <c r="E252" s="34">
        <f t="shared" ca="1" si="58"/>
        <v>9110.7888931769285</v>
      </c>
      <c r="F252" s="34">
        <f t="shared" ca="1" si="59"/>
        <v>8248.888529654947</v>
      </c>
      <c r="G252" s="34">
        <f t="shared" ca="1" si="60"/>
        <v>6636.1175012089416</v>
      </c>
      <c r="H252" s="35">
        <f t="shared" ca="1" si="61"/>
        <v>5206.3151989498301</v>
      </c>
      <c r="I252" s="34">
        <f t="shared" ca="1" si="62"/>
        <v>3983.0209062681542</v>
      </c>
      <c r="J252" s="34">
        <f t="shared" ca="1" si="63"/>
        <v>1058.581989673055</v>
      </c>
      <c r="L252">
        <v>250</v>
      </c>
      <c r="M252">
        <f t="shared" ca="1" si="64"/>
        <v>-1</v>
      </c>
      <c r="O252" s="33">
        <f t="shared" ca="1" si="71"/>
        <v>9156.5717519366117</v>
      </c>
      <c r="P252" s="32">
        <f ca="1">+$P$1*$B$3*O252</f>
        <v>45.782858759683059</v>
      </c>
      <c r="Q252" s="33">
        <f t="shared" ca="1" si="65"/>
        <v>9110.7888931769285</v>
      </c>
      <c r="S252" s="31">
        <f t="shared" ca="1" si="72"/>
        <v>8332.2106360150974</v>
      </c>
      <c r="T252" s="32">
        <f ca="1">+$T$1*$B$3*S252</f>
        <v>83.322106360150983</v>
      </c>
      <c r="U252" s="33">
        <f t="shared" ca="1" si="66"/>
        <v>8248.888529654947</v>
      </c>
      <c r="W252" s="31">
        <f t="shared" ca="1" si="73"/>
        <v>6771.5484706213692</v>
      </c>
      <c r="X252" s="32">
        <f ca="1">+X$1*$B$3*W252</f>
        <v>135.43096941242737</v>
      </c>
      <c r="Y252" s="33">
        <f t="shared" ca="1" si="67"/>
        <v>6636.1175012089416</v>
      </c>
      <c r="AA252" s="31">
        <f t="shared" ca="1" si="74"/>
        <v>5367.3352566493095</v>
      </c>
      <c r="AB252" s="32">
        <f ca="1">+AB$1*$B$3*AA252</f>
        <v>161.02005769947928</v>
      </c>
      <c r="AC252" s="33">
        <f t="shared" ca="1" si="68"/>
        <v>5206.3151989498301</v>
      </c>
      <c r="AE252" s="31">
        <f t="shared" ca="1" si="75"/>
        <v>4148.980110695994</v>
      </c>
      <c r="AF252" s="32">
        <f ca="1">+AF$1*$B$3*AE252</f>
        <v>165.95920442783975</v>
      </c>
      <c r="AG252" s="33">
        <f t="shared" ca="1" si="69"/>
        <v>3983.0209062681542</v>
      </c>
      <c r="AI252" s="31">
        <f t="shared" ca="1" si="76"/>
        <v>1150.632597470712</v>
      </c>
      <c r="AJ252" s="32">
        <f ca="1">+AJ$1*$B$3*AI252</f>
        <v>92.050607797656966</v>
      </c>
      <c r="AK252" s="33">
        <f t="shared" ca="1" si="70"/>
        <v>1058.581989673055</v>
      </c>
    </row>
    <row r="253" spans="5:37" x14ac:dyDescent="0.3">
      <c r="E253" s="34">
        <f t="shared" ca="1" si="58"/>
        <v>9156.3428376428128</v>
      </c>
      <c r="F253" s="34">
        <f t="shared" ca="1" si="59"/>
        <v>8331.3774149514957</v>
      </c>
      <c r="G253" s="34">
        <f t="shared" ca="1" si="60"/>
        <v>6768.8398512331205</v>
      </c>
      <c r="H253" s="35">
        <f t="shared" ca="1" si="61"/>
        <v>5362.5046549183253</v>
      </c>
      <c r="I253" s="34">
        <f t="shared" ca="1" si="62"/>
        <v>4142.34174251888</v>
      </c>
      <c r="J253" s="34">
        <f t="shared" ca="1" si="63"/>
        <v>1143.2685488468994</v>
      </c>
      <c r="L253">
        <v>251</v>
      </c>
      <c r="M253">
        <f t="shared" ca="1" si="64"/>
        <v>1</v>
      </c>
      <c r="O253" s="33">
        <f t="shared" ca="1" si="71"/>
        <v>9110.7888931769285</v>
      </c>
      <c r="P253" s="32">
        <f ca="1">+$P$1*$B$3*O253</f>
        <v>45.553944465884641</v>
      </c>
      <c r="Q253" s="33">
        <f t="shared" ca="1" si="65"/>
        <v>9156.3428376428128</v>
      </c>
      <c r="S253" s="31">
        <f t="shared" ca="1" si="72"/>
        <v>8248.888529654947</v>
      </c>
      <c r="T253" s="32">
        <f ca="1">+$T$1*$B$3*S253</f>
        <v>82.488885296549469</v>
      </c>
      <c r="U253" s="33">
        <f t="shared" ca="1" si="66"/>
        <v>8331.3774149514957</v>
      </c>
      <c r="W253" s="31">
        <f t="shared" ca="1" si="73"/>
        <v>6636.1175012089416</v>
      </c>
      <c r="X253" s="32">
        <f ca="1">+X$1*$B$3*W253</f>
        <v>132.72235002417884</v>
      </c>
      <c r="Y253" s="33">
        <f t="shared" ca="1" si="67"/>
        <v>6768.8398512331205</v>
      </c>
      <c r="AA253" s="31">
        <f t="shared" ca="1" si="74"/>
        <v>5206.3151989498301</v>
      </c>
      <c r="AB253" s="32">
        <f ca="1">+AB$1*$B$3*AA253</f>
        <v>156.18945596849491</v>
      </c>
      <c r="AC253" s="33">
        <f t="shared" ca="1" si="68"/>
        <v>5362.5046549183253</v>
      </c>
      <c r="AE253" s="31">
        <f t="shared" ca="1" si="75"/>
        <v>3983.0209062681542</v>
      </c>
      <c r="AF253" s="32">
        <f ca="1">+AF$1*$B$3*AE253</f>
        <v>159.32083625072616</v>
      </c>
      <c r="AG253" s="33">
        <f t="shared" ca="1" si="69"/>
        <v>4142.34174251888</v>
      </c>
      <c r="AI253" s="31">
        <f t="shared" ca="1" si="76"/>
        <v>1058.581989673055</v>
      </c>
      <c r="AJ253" s="32">
        <f ca="1">+AJ$1*$B$3*AI253</f>
        <v>84.686559173844401</v>
      </c>
      <c r="AK253" s="33">
        <f t="shared" ca="1" si="70"/>
        <v>1143.2685488468994</v>
      </c>
    </row>
    <row r="254" spans="5:37" x14ac:dyDescent="0.3">
      <c r="E254" s="34">
        <f t="shared" ca="1" si="58"/>
        <v>9110.5611234545995</v>
      </c>
      <c r="F254" s="34">
        <f t="shared" ca="1" si="59"/>
        <v>8248.06364080198</v>
      </c>
      <c r="G254" s="34">
        <f t="shared" ca="1" si="60"/>
        <v>6633.4630542084578</v>
      </c>
      <c r="H254" s="35">
        <f t="shared" ca="1" si="61"/>
        <v>5201.6295152707753</v>
      </c>
      <c r="I254" s="34">
        <f t="shared" ca="1" si="62"/>
        <v>3976.648072818125</v>
      </c>
      <c r="J254" s="34">
        <f t="shared" ca="1" si="63"/>
        <v>1051.8070649391475</v>
      </c>
      <c r="L254">
        <v>252</v>
      </c>
      <c r="M254">
        <f t="shared" ca="1" si="64"/>
        <v>-1</v>
      </c>
      <c r="O254" s="33">
        <f t="shared" ca="1" si="71"/>
        <v>9156.3428376428128</v>
      </c>
      <c r="P254" s="32">
        <f ca="1">+$P$1*$B$3*O254</f>
        <v>45.781714188214067</v>
      </c>
      <c r="Q254" s="33">
        <f t="shared" ca="1" si="65"/>
        <v>9110.5611234545995</v>
      </c>
      <c r="S254" s="31">
        <f t="shared" ca="1" si="72"/>
        <v>8331.3774149514957</v>
      </c>
      <c r="T254" s="32">
        <f ca="1">+$T$1*$B$3*S254</f>
        <v>83.313774149514956</v>
      </c>
      <c r="U254" s="33">
        <f t="shared" ca="1" si="66"/>
        <v>8248.06364080198</v>
      </c>
      <c r="W254" s="31">
        <f t="shared" ca="1" si="73"/>
        <v>6768.8398512331205</v>
      </c>
      <c r="X254" s="32">
        <f ca="1">+X$1*$B$3*W254</f>
        <v>135.37679702466241</v>
      </c>
      <c r="Y254" s="33">
        <f t="shared" ca="1" si="67"/>
        <v>6633.4630542084578</v>
      </c>
      <c r="AA254" s="31">
        <f t="shared" ca="1" si="74"/>
        <v>5362.5046549183253</v>
      </c>
      <c r="AB254" s="32">
        <f ca="1">+AB$1*$B$3*AA254</f>
        <v>160.87513964754976</v>
      </c>
      <c r="AC254" s="33">
        <f t="shared" ca="1" si="68"/>
        <v>5201.6295152707753</v>
      </c>
      <c r="AE254" s="31">
        <f t="shared" ca="1" si="75"/>
        <v>4142.34174251888</v>
      </c>
      <c r="AF254" s="32">
        <f ca="1">+AF$1*$B$3*AE254</f>
        <v>165.69366970075521</v>
      </c>
      <c r="AG254" s="33">
        <f t="shared" ca="1" si="69"/>
        <v>3976.648072818125</v>
      </c>
      <c r="AI254" s="31">
        <f t="shared" ca="1" si="76"/>
        <v>1143.2685488468994</v>
      </c>
      <c r="AJ254" s="32">
        <f ca="1">+AJ$1*$B$3*AI254</f>
        <v>91.461483907751955</v>
      </c>
      <c r="AK254" s="33">
        <f t="shared" ca="1" si="70"/>
        <v>1051.8070649391475</v>
      </c>
    </row>
    <row r="255" spans="5:37" x14ac:dyDescent="0.3">
      <c r="E255" s="34">
        <f t="shared" ca="1" si="58"/>
        <v>9065.0083178373261</v>
      </c>
      <c r="F255" s="34">
        <f t="shared" ca="1" si="59"/>
        <v>8165.5830043939604</v>
      </c>
      <c r="G255" s="34">
        <f t="shared" ca="1" si="60"/>
        <v>6500.7937931242886</v>
      </c>
      <c r="H255" s="35">
        <f t="shared" ca="1" si="61"/>
        <v>5045.5806298126518</v>
      </c>
      <c r="I255" s="34">
        <f t="shared" ca="1" si="62"/>
        <v>3817.5821499054</v>
      </c>
      <c r="J255" s="34">
        <f t="shared" ca="1" si="63"/>
        <v>967.66249974401569</v>
      </c>
      <c r="L255">
        <v>253</v>
      </c>
      <c r="M255">
        <f t="shared" ca="1" si="64"/>
        <v>-1</v>
      </c>
      <c r="O255" s="33">
        <f t="shared" ca="1" si="71"/>
        <v>9110.5611234545995</v>
      </c>
      <c r="P255" s="32">
        <f ca="1">+$P$1*$B$3*O255</f>
        <v>45.552805617273002</v>
      </c>
      <c r="Q255" s="33">
        <f t="shared" ca="1" si="65"/>
        <v>9065.0083178373261</v>
      </c>
      <c r="S255" s="31">
        <f t="shared" ca="1" si="72"/>
        <v>8248.06364080198</v>
      </c>
      <c r="T255" s="32">
        <f ca="1">+$T$1*$B$3*S255</f>
        <v>82.480636408019805</v>
      </c>
      <c r="U255" s="33">
        <f t="shared" ca="1" si="66"/>
        <v>8165.5830043939604</v>
      </c>
      <c r="W255" s="31">
        <f t="shared" ca="1" si="73"/>
        <v>6633.4630542084578</v>
      </c>
      <c r="X255" s="32">
        <f ca="1">+X$1*$B$3*W255</f>
        <v>132.66926108416916</v>
      </c>
      <c r="Y255" s="33">
        <f t="shared" ca="1" si="67"/>
        <v>6500.7937931242886</v>
      </c>
      <c r="AA255" s="31">
        <f t="shared" ca="1" si="74"/>
        <v>5201.6295152707753</v>
      </c>
      <c r="AB255" s="32">
        <f ca="1">+AB$1*$B$3*AA255</f>
        <v>156.04888545812327</v>
      </c>
      <c r="AC255" s="33">
        <f t="shared" ca="1" si="68"/>
        <v>5045.5806298126518</v>
      </c>
      <c r="AE255" s="31">
        <f t="shared" ca="1" si="75"/>
        <v>3976.648072818125</v>
      </c>
      <c r="AF255" s="32">
        <f ca="1">+AF$1*$B$3*AE255</f>
        <v>159.065922912725</v>
      </c>
      <c r="AG255" s="33">
        <f t="shared" ca="1" si="69"/>
        <v>3817.5821499054</v>
      </c>
      <c r="AI255" s="31">
        <f t="shared" ca="1" si="76"/>
        <v>1051.8070649391475</v>
      </c>
      <c r="AJ255" s="32">
        <f ca="1">+AJ$1*$B$3*AI255</f>
        <v>84.144565195131804</v>
      </c>
      <c r="AK255" s="33">
        <f t="shared" ca="1" si="70"/>
        <v>967.66249974401569</v>
      </c>
    </row>
    <row r="256" spans="5:37" x14ac:dyDescent="0.3">
      <c r="E256" s="34">
        <f t="shared" ca="1" si="58"/>
        <v>9019.683276248139</v>
      </c>
      <c r="F256" s="34">
        <f t="shared" ca="1" si="59"/>
        <v>8083.9271743500212</v>
      </c>
      <c r="G256" s="34">
        <f t="shared" ca="1" si="60"/>
        <v>6370.7779172618029</v>
      </c>
      <c r="H256" s="35">
        <f t="shared" ca="1" si="61"/>
        <v>4894.2132109182721</v>
      </c>
      <c r="I256" s="34">
        <f t="shared" ca="1" si="62"/>
        <v>3664.878863909184</v>
      </c>
      <c r="J256" s="34">
        <f t="shared" ca="1" si="63"/>
        <v>890.24949976449443</v>
      </c>
      <c r="L256">
        <v>254</v>
      </c>
      <c r="M256">
        <f t="shared" ca="1" si="64"/>
        <v>-1</v>
      </c>
      <c r="O256" s="33">
        <f t="shared" ca="1" si="71"/>
        <v>9065.0083178373261</v>
      </c>
      <c r="P256" s="32">
        <f ca="1">+$P$1*$B$3*O256</f>
        <v>45.325041589186633</v>
      </c>
      <c r="Q256" s="33">
        <f t="shared" ca="1" si="65"/>
        <v>9019.683276248139</v>
      </c>
      <c r="S256" s="31">
        <f t="shared" ca="1" si="72"/>
        <v>8165.5830043939604</v>
      </c>
      <c r="T256" s="32">
        <f ca="1">+$T$1*$B$3*S256</f>
        <v>81.655830043939602</v>
      </c>
      <c r="U256" s="33">
        <f t="shared" ca="1" si="66"/>
        <v>8083.9271743500212</v>
      </c>
      <c r="W256" s="31">
        <f t="shared" ca="1" si="73"/>
        <v>6500.7937931242886</v>
      </c>
      <c r="X256" s="32">
        <f ca="1">+X$1*$B$3*W256</f>
        <v>130.01587586248579</v>
      </c>
      <c r="Y256" s="33">
        <f t="shared" ca="1" si="67"/>
        <v>6370.7779172618029</v>
      </c>
      <c r="AA256" s="31">
        <f t="shared" ca="1" si="74"/>
        <v>5045.5806298126518</v>
      </c>
      <c r="AB256" s="32">
        <f ca="1">+AB$1*$B$3*AA256</f>
        <v>151.36741889437954</v>
      </c>
      <c r="AC256" s="33">
        <f t="shared" ca="1" si="68"/>
        <v>4894.2132109182721</v>
      </c>
      <c r="AE256" s="31">
        <f t="shared" ca="1" si="75"/>
        <v>3817.5821499054</v>
      </c>
      <c r="AF256" s="32">
        <f ca="1">+AF$1*$B$3*AE256</f>
        <v>152.70328599621601</v>
      </c>
      <c r="AG256" s="33">
        <f t="shared" ca="1" si="69"/>
        <v>3664.878863909184</v>
      </c>
      <c r="AI256" s="31">
        <f t="shared" ca="1" si="76"/>
        <v>967.66249974401569</v>
      </c>
      <c r="AJ256" s="32">
        <f ca="1">+AJ$1*$B$3*AI256</f>
        <v>77.41299997952126</v>
      </c>
      <c r="AK256" s="33">
        <f t="shared" ca="1" si="70"/>
        <v>890.24949976449443</v>
      </c>
    </row>
    <row r="257" spans="5:37" x14ac:dyDescent="0.3">
      <c r="E257" s="34">
        <f t="shared" ca="1" si="58"/>
        <v>9064.7816926293799</v>
      </c>
      <c r="F257" s="34">
        <f t="shared" ca="1" si="59"/>
        <v>8164.7664460935212</v>
      </c>
      <c r="G257" s="34">
        <f t="shared" ca="1" si="60"/>
        <v>6498.1934756070386</v>
      </c>
      <c r="H257" s="35">
        <f t="shared" ca="1" si="61"/>
        <v>5041.0396072458207</v>
      </c>
      <c r="I257" s="34">
        <f t="shared" ca="1" si="62"/>
        <v>3811.4740184655516</v>
      </c>
      <c r="J257" s="34">
        <f t="shared" ca="1" si="63"/>
        <v>961.46945974565404</v>
      </c>
      <c r="L257">
        <v>255</v>
      </c>
      <c r="M257">
        <f t="shared" ca="1" si="64"/>
        <v>1</v>
      </c>
      <c r="O257" s="33">
        <f t="shared" ca="1" si="71"/>
        <v>9019.683276248139</v>
      </c>
      <c r="P257" s="32">
        <f ca="1">+$P$1*$B$3*O257</f>
        <v>45.098416381240696</v>
      </c>
      <c r="Q257" s="33">
        <f t="shared" ca="1" si="65"/>
        <v>9064.7816926293799</v>
      </c>
      <c r="S257" s="31">
        <f t="shared" ca="1" si="72"/>
        <v>8083.9271743500212</v>
      </c>
      <c r="T257" s="32">
        <f ca="1">+$T$1*$B$3*S257</f>
        <v>80.83927174350022</v>
      </c>
      <c r="U257" s="33">
        <f t="shared" ca="1" si="66"/>
        <v>8164.7664460935212</v>
      </c>
      <c r="W257" s="31">
        <f t="shared" ca="1" si="73"/>
        <v>6370.7779172618029</v>
      </c>
      <c r="X257" s="32">
        <f ca="1">+X$1*$B$3*W257</f>
        <v>127.41555834523606</v>
      </c>
      <c r="Y257" s="33">
        <f t="shared" ca="1" si="67"/>
        <v>6498.1934756070386</v>
      </c>
      <c r="AA257" s="31">
        <f t="shared" ca="1" si="74"/>
        <v>4894.2132109182721</v>
      </c>
      <c r="AB257" s="32">
        <f ca="1">+AB$1*$B$3*AA257</f>
        <v>146.82639632754817</v>
      </c>
      <c r="AC257" s="33">
        <f t="shared" ca="1" si="68"/>
        <v>5041.0396072458207</v>
      </c>
      <c r="AE257" s="31">
        <f t="shared" ca="1" si="75"/>
        <v>3664.878863909184</v>
      </c>
      <c r="AF257" s="32">
        <f ca="1">+AF$1*$B$3*AE257</f>
        <v>146.59515455636736</v>
      </c>
      <c r="AG257" s="33">
        <f t="shared" ca="1" si="69"/>
        <v>3811.4740184655516</v>
      </c>
      <c r="AI257" s="31">
        <f t="shared" ca="1" si="76"/>
        <v>890.24949976449443</v>
      </c>
      <c r="AJ257" s="32">
        <f ca="1">+AJ$1*$B$3*AI257</f>
        <v>71.219959981159562</v>
      </c>
      <c r="AK257" s="33">
        <f t="shared" ca="1" si="70"/>
        <v>961.46945974565404</v>
      </c>
    </row>
    <row r="258" spans="5:37" x14ac:dyDescent="0.3">
      <c r="E258" s="34">
        <f t="shared" ca="1" si="58"/>
        <v>9019.4577841662322</v>
      </c>
      <c r="F258" s="34">
        <f t="shared" ca="1" si="59"/>
        <v>8083.1187816325855</v>
      </c>
      <c r="G258" s="34">
        <f t="shared" ca="1" si="60"/>
        <v>6368.2296060948975</v>
      </c>
      <c r="H258" s="35">
        <f t="shared" ca="1" si="61"/>
        <v>4889.8084190284462</v>
      </c>
      <c r="I258" s="34">
        <f t="shared" ca="1" si="62"/>
        <v>3659.0150577269296</v>
      </c>
      <c r="J258" s="34">
        <f t="shared" ca="1" si="63"/>
        <v>884.55190296600176</v>
      </c>
      <c r="L258">
        <v>256</v>
      </c>
      <c r="M258">
        <f t="shared" ca="1" si="64"/>
        <v>-1</v>
      </c>
      <c r="O258" s="33">
        <f t="shared" ca="1" si="71"/>
        <v>9064.7816926293799</v>
      </c>
      <c r="P258" s="32">
        <f ca="1">+$P$1*$B$3*O258</f>
        <v>45.3239084631469</v>
      </c>
      <c r="Q258" s="33">
        <f t="shared" ca="1" si="65"/>
        <v>9019.4577841662322</v>
      </c>
      <c r="S258" s="31">
        <f t="shared" ca="1" si="72"/>
        <v>8164.7664460935212</v>
      </c>
      <c r="T258" s="32">
        <f ca="1">+$T$1*$B$3*S258</f>
        <v>81.647664460935218</v>
      </c>
      <c r="U258" s="33">
        <f t="shared" ca="1" si="66"/>
        <v>8083.1187816325855</v>
      </c>
      <c r="W258" s="31">
        <f t="shared" ca="1" si="73"/>
        <v>6498.1934756070386</v>
      </c>
      <c r="X258" s="32">
        <f ca="1">+X$1*$B$3*W258</f>
        <v>129.96386951214077</v>
      </c>
      <c r="Y258" s="33">
        <f t="shared" ca="1" si="67"/>
        <v>6368.2296060948975</v>
      </c>
      <c r="AA258" s="31">
        <f t="shared" ca="1" si="74"/>
        <v>5041.0396072458207</v>
      </c>
      <c r="AB258" s="32">
        <f ca="1">+AB$1*$B$3*AA258</f>
        <v>151.23118821737461</v>
      </c>
      <c r="AC258" s="33">
        <f t="shared" ca="1" si="68"/>
        <v>4889.8084190284462</v>
      </c>
      <c r="AE258" s="31">
        <f t="shared" ca="1" si="75"/>
        <v>3811.4740184655516</v>
      </c>
      <c r="AF258" s="32">
        <f ca="1">+AF$1*$B$3*AE258</f>
        <v>152.45896073862207</v>
      </c>
      <c r="AG258" s="33">
        <f t="shared" ca="1" si="69"/>
        <v>3659.0150577269296</v>
      </c>
      <c r="AI258" s="31">
        <f t="shared" ca="1" si="76"/>
        <v>961.46945974565404</v>
      </c>
      <c r="AJ258" s="32">
        <f ca="1">+AJ$1*$B$3*AI258</f>
        <v>76.91755677965233</v>
      </c>
      <c r="AK258" s="33">
        <f t="shared" ca="1" si="70"/>
        <v>884.55190296600176</v>
      </c>
    </row>
    <row r="259" spans="5:37" x14ac:dyDescent="0.3">
      <c r="E259" s="34">
        <f t="shared" ca="1" si="58"/>
        <v>8974.3604952454007</v>
      </c>
      <c r="F259" s="34">
        <f t="shared" ca="1" si="59"/>
        <v>8002.2875938162597</v>
      </c>
      <c r="G259" s="34">
        <f t="shared" ca="1" si="60"/>
        <v>6240.8650139729998</v>
      </c>
      <c r="H259" s="35">
        <f t="shared" ca="1" si="61"/>
        <v>4743.1141664575925</v>
      </c>
      <c r="I259" s="34">
        <f t="shared" ca="1" si="62"/>
        <v>3512.6544554178527</v>
      </c>
      <c r="J259" s="34">
        <f t="shared" ca="1" si="63"/>
        <v>813.78775072872168</v>
      </c>
      <c r="L259">
        <v>257</v>
      </c>
      <c r="M259">
        <f t="shared" ca="1" si="64"/>
        <v>-1</v>
      </c>
      <c r="O259" s="33">
        <f t="shared" ca="1" si="71"/>
        <v>9019.4577841662322</v>
      </c>
      <c r="P259" s="32">
        <f ca="1">+$P$1*$B$3*O259</f>
        <v>45.097288920831161</v>
      </c>
      <c r="Q259" s="33">
        <f t="shared" ca="1" si="65"/>
        <v>8974.3604952454007</v>
      </c>
      <c r="S259" s="31">
        <f t="shared" ca="1" si="72"/>
        <v>8083.1187816325855</v>
      </c>
      <c r="T259" s="32">
        <f ca="1">+$T$1*$B$3*S259</f>
        <v>80.831187816325851</v>
      </c>
      <c r="U259" s="33">
        <f t="shared" ca="1" si="66"/>
        <v>8002.2875938162597</v>
      </c>
      <c r="W259" s="31">
        <f t="shared" ca="1" si="73"/>
        <v>6368.2296060948975</v>
      </c>
      <c r="X259" s="32">
        <f ca="1">+X$1*$B$3*W259</f>
        <v>127.36459212189796</v>
      </c>
      <c r="Y259" s="33">
        <f t="shared" ca="1" si="67"/>
        <v>6240.8650139729998</v>
      </c>
      <c r="AA259" s="31">
        <f t="shared" ca="1" si="74"/>
        <v>4889.8084190284462</v>
      </c>
      <c r="AB259" s="32">
        <f ca="1">+AB$1*$B$3*AA259</f>
        <v>146.69425257085339</v>
      </c>
      <c r="AC259" s="33">
        <f t="shared" ca="1" si="68"/>
        <v>4743.1141664575925</v>
      </c>
      <c r="AE259" s="31">
        <f t="shared" ca="1" si="75"/>
        <v>3659.0150577269296</v>
      </c>
      <c r="AF259" s="32">
        <f ca="1">+AF$1*$B$3*AE259</f>
        <v>146.36060230907719</v>
      </c>
      <c r="AG259" s="33">
        <f t="shared" ca="1" si="69"/>
        <v>3512.6544554178527</v>
      </c>
      <c r="AI259" s="31">
        <f t="shared" ca="1" si="76"/>
        <v>884.55190296600176</v>
      </c>
      <c r="AJ259" s="32">
        <f ca="1">+AJ$1*$B$3*AI259</f>
        <v>70.764152237280143</v>
      </c>
      <c r="AK259" s="33">
        <f t="shared" ca="1" si="70"/>
        <v>813.78775072872168</v>
      </c>
    </row>
    <row r="260" spans="5:37" x14ac:dyDescent="0.3">
      <c r="E260" s="34">
        <f t="shared" ref="E260:E323" ca="1" si="77">+Q260</f>
        <v>9019.2322977216281</v>
      </c>
      <c r="F260" s="34">
        <f t="shared" ref="F260:F323" ca="1" si="78">+U260</f>
        <v>8082.3104697544222</v>
      </c>
      <c r="G260" s="34">
        <f t="shared" ref="G260:G323" ca="1" si="79">+Y260</f>
        <v>6365.6823142524599</v>
      </c>
      <c r="H260" s="35">
        <f t="shared" ref="H260:H323" ca="1" si="80">+AC260</f>
        <v>4885.4075914513205</v>
      </c>
      <c r="I260" s="34">
        <f t="shared" ref="I260:I323" ca="1" si="81">+AG260</f>
        <v>3653.1606336345667</v>
      </c>
      <c r="J260" s="34">
        <f t="shared" ref="J260:J323" ca="1" si="82">+AK260</f>
        <v>878.89077078701939</v>
      </c>
      <c r="L260">
        <v>258</v>
      </c>
      <c r="M260">
        <f t="shared" ref="M260:M323" ca="1" si="83">+IF(RAND()&lt;$B$4,1,-1)</f>
        <v>1</v>
      </c>
      <c r="O260" s="33">
        <f t="shared" ca="1" si="71"/>
        <v>8974.3604952454007</v>
      </c>
      <c r="P260" s="32">
        <f ca="1">+$P$1*$B$3*O260</f>
        <v>44.871802476227003</v>
      </c>
      <c r="Q260" s="33">
        <f t="shared" ref="Q260:Q323" ca="1" si="84">+O260+P260*$M260</f>
        <v>9019.2322977216281</v>
      </c>
      <c r="S260" s="31">
        <f t="shared" ca="1" si="72"/>
        <v>8002.2875938162597</v>
      </c>
      <c r="T260" s="32">
        <f ca="1">+$T$1*$B$3*S260</f>
        <v>80.022875938162599</v>
      </c>
      <c r="U260" s="33">
        <f t="shared" ref="U260:U323" ca="1" si="85">+S260+T260*$M260</f>
        <v>8082.3104697544222</v>
      </c>
      <c r="W260" s="31">
        <f t="shared" ca="1" si="73"/>
        <v>6240.8650139729998</v>
      </c>
      <c r="X260" s="32">
        <f ca="1">+X$1*$B$3*W260</f>
        <v>124.81730027946</v>
      </c>
      <c r="Y260" s="33">
        <f t="shared" ref="Y260:Y323" ca="1" si="86">+W260+X260*$M260</f>
        <v>6365.6823142524599</v>
      </c>
      <c r="AA260" s="31">
        <f t="shared" ca="1" si="74"/>
        <v>4743.1141664575925</v>
      </c>
      <c r="AB260" s="32">
        <f ca="1">+AB$1*$B$3*AA260</f>
        <v>142.29342499372777</v>
      </c>
      <c r="AC260" s="33">
        <f t="shared" ref="AC260:AC323" ca="1" si="87">+AA260+AB260*$M260</f>
        <v>4885.4075914513205</v>
      </c>
      <c r="AE260" s="31">
        <f t="shared" ca="1" si="75"/>
        <v>3512.6544554178527</v>
      </c>
      <c r="AF260" s="32">
        <f ca="1">+AF$1*$B$3*AE260</f>
        <v>140.50617821671412</v>
      </c>
      <c r="AG260" s="33">
        <f t="shared" ref="AG260:AG323" ca="1" si="88">+AE260+AF260*$M260</f>
        <v>3653.1606336345667</v>
      </c>
      <c r="AI260" s="31">
        <f t="shared" ca="1" si="76"/>
        <v>813.78775072872168</v>
      </c>
      <c r="AJ260" s="32">
        <f ca="1">+AJ$1*$B$3*AI260</f>
        <v>65.10302005829773</v>
      </c>
      <c r="AK260" s="33">
        <f t="shared" ref="AK260:AK323" ca="1" si="89">+AI260+AJ260*$M260</f>
        <v>878.89077078701939</v>
      </c>
    </row>
    <row r="261" spans="5:37" x14ac:dyDescent="0.3">
      <c r="E261" s="34">
        <f t="shared" ca="1" si="77"/>
        <v>8974.1361362330208</v>
      </c>
      <c r="F261" s="34">
        <f t="shared" ca="1" si="78"/>
        <v>8001.4873650568779</v>
      </c>
      <c r="G261" s="34">
        <f t="shared" ca="1" si="79"/>
        <v>6238.3686679674111</v>
      </c>
      <c r="H261" s="35">
        <f t="shared" ca="1" si="80"/>
        <v>4738.845363707781</v>
      </c>
      <c r="I261" s="34">
        <f t="shared" ca="1" si="81"/>
        <v>3507.0342082891839</v>
      </c>
      <c r="J261" s="34">
        <f t="shared" ca="1" si="82"/>
        <v>808.57950912405784</v>
      </c>
      <c r="L261">
        <v>259</v>
      </c>
      <c r="M261">
        <f t="shared" ca="1" si="83"/>
        <v>-1</v>
      </c>
      <c r="O261" s="33">
        <f t="shared" ref="O261:O324" ca="1" si="90">+Q260</f>
        <v>9019.2322977216281</v>
      </c>
      <c r="P261" s="32">
        <f ca="1">+$P$1*$B$3*O261</f>
        <v>45.096161488608139</v>
      </c>
      <c r="Q261" s="33">
        <f t="shared" ca="1" si="84"/>
        <v>8974.1361362330208</v>
      </c>
      <c r="S261" s="31">
        <f t="shared" ref="S261:S324" ca="1" si="91">+U260</f>
        <v>8082.3104697544222</v>
      </c>
      <c r="T261" s="32">
        <f ca="1">+$T$1*$B$3*S261</f>
        <v>80.823104697544224</v>
      </c>
      <c r="U261" s="33">
        <f t="shared" ca="1" si="85"/>
        <v>8001.4873650568779</v>
      </c>
      <c r="W261" s="31">
        <f t="shared" ref="W261:W324" ca="1" si="92">+Y260</f>
        <v>6365.6823142524599</v>
      </c>
      <c r="X261" s="32">
        <f ca="1">+X$1*$B$3*W261</f>
        <v>127.3136462850492</v>
      </c>
      <c r="Y261" s="33">
        <f t="shared" ca="1" si="86"/>
        <v>6238.3686679674111</v>
      </c>
      <c r="AA261" s="31">
        <f t="shared" ref="AA261:AA324" ca="1" si="93">+AC260</f>
        <v>4885.4075914513205</v>
      </c>
      <c r="AB261" s="32">
        <f ca="1">+AB$1*$B$3*AA261</f>
        <v>146.56222774353961</v>
      </c>
      <c r="AC261" s="33">
        <f t="shared" ca="1" si="87"/>
        <v>4738.845363707781</v>
      </c>
      <c r="AE261" s="31">
        <f t="shared" ref="AE261:AE324" ca="1" si="94">+AG260</f>
        <v>3653.1606336345667</v>
      </c>
      <c r="AF261" s="32">
        <f ca="1">+AF$1*$B$3*AE261</f>
        <v>146.12642534538267</v>
      </c>
      <c r="AG261" s="33">
        <f t="shared" ca="1" si="88"/>
        <v>3507.0342082891839</v>
      </c>
      <c r="AI261" s="31">
        <f t="shared" ref="AI261:AI324" ca="1" si="95">+AK260</f>
        <v>878.89077078701939</v>
      </c>
      <c r="AJ261" s="32">
        <f ca="1">+AJ$1*$B$3*AI261</f>
        <v>70.311261662961556</v>
      </c>
      <c r="AK261" s="33">
        <f t="shared" ca="1" si="89"/>
        <v>808.57950912405784</v>
      </c>
    </row>
    <row r="262" spans="5:37" x14ac:dyDescent="0.3">
      <c r="E262" s="34">
        <f t="shared" ca="1" si="77"/>
        <v>9019.006816914185</v>
      </c>
      <c r="F262" s="34">
        <f t="shared" ca="1" si="78"/>
        <v>8081.5022387074468</v>
      </c>
      <c r="G262" s="34">
        <f t="shared" ca="1" si="79"/>
        <v>6363.1360413267594</v>
      </c>
      <c r="H262" s="35">
        <f t="shared" ca="1" si="80"/>
        <v>4881.0107246190146</v>
      </c>
      <c r="I262" s="34">
        <f t="shared" ca="1" si="81"/>
        <v>3647.315576620751</v>
      </c>
      <c r="J262" s="34">
        <f t="shared" ca="1" si="82"/>
        <v>873.26586985398251</v>
      </c>
      <c r="L262">
        <v>260</v>
      </c>
      <c r="M262">
        <f t="shared" ca="1" si="83"/>
        <v>1</v>
      </c>
      <c r="O262" s="33">
        <f t="shared" ca="1" si="90"/>
        <v>8974.1361362330208</v>
      </c>
      <c r="P262" s="32">
        <f ca="1">+$P$1*$B$3*O262</f>
        <v>44.870680681165105</v>
      </c>
      <c r="Q262" s="33">
        <f t="shared" ca="1" si="84"/>
        <v>9019.006816914185</v>
      </c>
      <c r="S262" s="31">
        <f t="shared" ca="1" si="91"/>
        <v>8001.4873650568779</v>
      </c>
      <c r="T262" s="32">
        <f ca="1">+$T$1*$B$3*S262</f>
        <v>80.014873650568788</v>
      </c>
      <c r="U262" s="33">
        <f t="shared" ca="1" si="85"/>
        <v>8081.5022387074468</v>
      </c>
      <c r="W262" s="31">
        <f t="shared" ca="1" si="92"/>
        <v>6238.3686679674111</v>
      </c>
      <c r="X262" s="32">
        <f ca="1">+X$1*$B$3*W262</f>
        <v>124.76737335934823</v>
      </c>
      <c r="Y262" s="33">
        <f t="shared" ca="1" si="86"/>
        <v>6363.1360413267594</v>
      </c>
      <c r="AA262" s="31">
        <f t="shared" ca="1" si="93"/>
        <v>4738.845363707781</v>
      </c>
      <c r="AB262" s="32">
        <f ca="1">+AB$1*$B$3*AA262</f>
        <v>142.16536091123342</v>
      </c>
      <c r="AC262" s="33">
        <f t="shared" ca="1" si="87"/>
        <v>4881.0107246190146</v>
      </c>
      <c r="AE262" s="31">
        <f t="shared" ca="1" si="94"/>
        <v>3507.0342082891839</v>
      </c>
      <c r="AF262" s="32">
        <f ca="1">+AF$1*$B$3*AE262</f>
        <v>140.28136833156736</v>
      </c>
      <c r="AG262" s="33">
        <f t="shared" ca="1" si="88"/>
        <v>3647.315576620751</v>
      </c>
      <c r="AI262" s="31">
        <f t="shared" ca="1" si="95"/>
        <v>808.57950912405784</v>
      </c>
      <c r="AJ262" s="32">
        <f ca="1">+AJ$1*$B$3*AI262</f>
        <v>64.68636072992463</v>
      </c>
      <c r="AK262" s="33">
        <f t="shared" ca="1" si="89"/>
        <v>873.26586985398251</v>
      </c>
    </row>
    <row r="263" spans="5:37" x14ac:dyDescent="0.3">
      <c r="E263" s="34">
        <f t="shared" ca="1" si="77"/>
        <v>8973.9117828296148</v>
      </c>
      <c r="F263" s="34">
        <f t="shared" ca="1" si="78"/>
        <v>8000.6872163203725</v>
      </c>
      <c r="G263" s="34">
        <f t="shared" ca="1" si="79"/>
        <v>6235.8733205002245</v>
      </c>
      <c r="H263" s="35">
        <f t="shared" ca="1" si="80"/>
        <v>4734.5804028804441</v>
      </c>
      <c r="I263" s="34">
        <f t="shared" ca="1" si="81"/>
        <v>3501.4229535559211</v>
      </c>
      <c r="J263" s="34">
        <f t="shared" ca="1" si="82"/>
        <v>803.40460026566393</v>
      </c>
      <c r="L263">
        <v>261</v>
      </c>
      <c r="M263">
        <f t="shared" ca="1" si="83"/>
        <v>-1</v>
      </c>
      <c r="O263" s="33">
        <f t="shared" ca="1" si="90"/>
        <v>9019.006816914185</v>
      </c>
      <c r="P263" s="32">
        <f ca="1">+$P$1*$B$3*O263</f>
        <v>45.095034084570926</v>
      </c>
      <c r="Q263" s="33">
        <f t="shared" ca="1" si="84"/>
        <v>8973.9117828296148</v>
      </c>
      <c r="S263" s="31">
        <f t="shared" ca="1" si="91"/>
        <v>8081.5022387074468</v>
      </c>
      <c r="T263" s="32">
        <f ca="1">+$T$1*$B$3*S263</f>
        <v>80.815022387074464</v>
      </c>
      <c r="U263" s="33">
        <f t="shared" ca="1" si="85"/>
        <v>8000.6872163203725</v>
      </c>
      <c r="W263" s="31">
        <f t="shared" ca="1" si="92"/>
        <v>6363.1360413267594</v>
      </c>
      <c r="X263" s="32">
        <f ca="1">+X$1*$B$3*W263</f>
        <v>127.26272082653519</v>
      </c>
      <c r="Y263" s="33">
        <f t="shared" ca="1" si="86"/>
        <v>6235.8733205002245</v>
      </c>
      <c r="AA263" s="31">
        <f t="shared" ca="1" si="93"/>
        <v>4881.0107246190146</v>
      </c>
      <c r="AB263" s="32">
        <f ca="1">+AB$1*$B$3*AA263</f>
        <v>146.43032173857043</v>
      </c>
      <c r="AC263" s="33">
        <f t="shared" ca="1" si="87"/>
        <v>4734.5804028804441</v>
      </c>
      <c r="AE263" s="31">
        <f t="shared" ca="1" si="94"/>
        <v>3647.315576620751</v>
      </c>
      <c r="AF263" s="32">
        <f ca="1">+AF$1*$B$3*AE263</f>
        <v>145.89262306483005</v>
      </c>
      <c r="AG263" s="33">
        <f t="shared" ca="1" si="88"/>
        <v>3501.4229535559211</v>
      </c>
      <c r="AI263" s="31">
        <f t="shared" ca="1" si="95"/>
        <v>873.26586985398251</v>
      </c>
      <c r="AJ263" s="32">
        <f ca="1">+AJ$1*$B$3*AI263</f>
        <v>69.861269588318606</v>
      </c>
      <c r="AK263" s="33">
        <f t="shared" ca="1" si="89"/>
        <v>803.40460026566393</v>
      </c>
    </row>
    <row r="264" spans="5:37" x14ac:dyDescent="0.3">
      <c r="E264" s="34">
        <f t="shared" ca="1" si="77"/>
        <v>8929.0422239154668</v>
      </c>
      <c r="F264" s="34">
        <f t="shared" ca="1" si="78"/>
        <v>7920.6803441571692</v>
      </c>
      <c r="G264" s="34">
        <f t="shared" ca="1" si="79"/>
        <v>6111.1558540902197</v>
      </c>
      <c r="H264" s="35">
        <f t="shared" ca="1" si="80"/>
        <v>4592.5429907940306</v>
      </c>
      <c r="I264" s="34">
        <f t="shared" ca="1" si="81"/>
        <v>3361.3660354136841</v>
      </c>
      <c r="J264" s="34">
        <f t="shared" ca="1" si="82"/>
        <v>739.13223224441083</v>
      </c>
      <c r="L264">
        <v>262</v>
      </c>
      <c r="M264">
        <f t="shared" ca="1" si="83"/>
        <v>-1</v>
      </c>
      <c r="O264" s="33">
        <f t="shared" ca="1" si="90"/>
        <v>8973.9117828296148</v>
      </c>
      <c r="P264" s="32">
        <f ca="1">+$P$1*$B$3*O264</f>
        <v>44.869558914148072</v>
      </c>
      <c r="Q264" s="33">
        <f t="shared" ca="1" si="84"/>
        <v>8929.0422239154668</v>
      </c>
      <c r="S264" s="31">
        <f t="shared" ca="1" si="91"/>
        <v>8000.6872163203725</v>
      </c>
      <c r="T264" s="32">
        <f ca="1">+$T$1*$B$3*S264</f>
        <v>80.006872163203724</v>
      </c>
      <c r="U264" s="33">
        <f t="shared" ca="1" si="85"/>
        <v>7920.6803441571692</v>
      </c>
      <c r="W264" s="31">
        <f t="shared" ca="1" si="92"/>
        <v>6235.8733205002245</v>
      </c>
      <c r="X264" s="32">
        <f ca="1">+X$1*$B$3*W264</f>
        <v>124.71746641000449</v>
      </c>
      <c r="Y264" s="33">
        <f t="shared" ca="1" si="86"/>
        <v>6111.1558540902197</v>
      </c>
      <c r="AA264" s="31">
        <f t="shared" ca="1" si="93"/>
        <v>4734.5804028804441</v>
      </c>
      <c r="AB264" s="32">
        <f ca="1">+AB$1*$B$3*AA264</f>
        <v>142.03741208641333</v>
      </c>
      <c r="AC264" s="33">
        <f t="shared" ca="1" si="87"/>
        <v>4592.5429907940306</v>
      </c>
      <c r="AE264" s="31">
        <f t="shared" ca="1" si="94"/>
        <v>3501.4229535559211</v>
      </c>
      <c r="AF264" s="32">
        <f ca="1">+AF$1*$B$3*AE264</f>
        <v>140.05691814223684</v>
      </c>
      <c r="AG264" s="33">
        <f t="shared" ca="1" si="88"/>
        <v>3361.3660354136841</v>
      </c>
      <c r="AI264" s="31">
        <f t="shared" ca="1" si="95"/>
        <v>803.40460026566393</v>
      </c>
      <c r="AJ264" s="32">
        <f ca="1">+AJ$1*$B$3*AI264</f>
        <v>64.272368021253115</v>
      </c>
      <c r="AK264" s="33">
        <f t="shared" ca="1" si="89"/>
        <v>739.13223224441083</v>
      </c>
    </row>
    <row r="265" spans="5:37" x14ac:dyDescent="0.3">
      <c r="E265" s="34">
        <f t="shared" ca="1" si="77"/>
        <v>8884.3970127958892</v>
      </c>
      <c r="F265" s="34">
        <f t="shared" ca="1" si="78"/>
        <v>7841.4735407155977</v>
      </c>
      <c r="G265" s="34">
        <f t="shared" ca="1" si="79"/>
        <v>5988.9327370084156</v>
      </c>
      <c r="H265" s="35">
        <f t="shared" ca="1" si="80"/>
        <v>4454.7667010702098</v>
      </c>
      <c r="I265" s="34">
        <f t="shared" ca="1" si="81"/>
        <v>3226.9113939971367</v>
      </c>
      <c r="J265" s="34">
        <f t="shared" ca="1" si="82"/>
        <v>680.00165366485794</v>
      </c>
      <c r="L265">
        <v>263</v>
      </c>
      <c r="M265">
        <f t="shared" ca="1" si="83"/>
        <v>-1</v>
      </c>
      <c r="O265" s="33">
        <f t="shared" ca="1" si="90"/>
        <v>8929.0422239154668</v>
      </c>
      <c r="P265" s="32">
        <f ca="1">+$P$1*$B$3*O265</f>
        <v>44.645211119577333</v>
      </c>
      <c r="Q265" s="33">
        <f t="shared" ca="1" si="84"/>
        <v>8884.3970127958892</v>
      </c>
      <c r="S265" s="31">
        <f t="shared" ca="1" si="91"/>
        <v>7920.6803441571692</v>
      </c>
      <c r="T265" s="32">
        <f ca="1">+$T$1*$B$3*S265</f>
        <v>79.206803441571694</v>
      </c>
      <c r="U265" s="33">
        <f t="shared" ca="1" si="85"/>
        <v>7841.4735407155977</v>
      </c>
      <c r="W265" s="31">
        <f t="shared" ca="1" si="92"/>
        <v>6111.1558540902197</v>
      </c>
      <c r="X265" s="32">
        <f ca="1">+X$1*$B$3*W265</f>
        <v>122.22311708180439</v>
      </c>
      <c r="Y265" s="33">
        <f t="shared" ca="1" si="86"/>
        <v>5988.9327370084156</v>
      </c>
      <c r="AA265" s="31">
        <f t="shared" ca="1" si="93"/>
        <v>4592.5429907940306</v>
      </c>
      <c r="AB265" s="32">
        <f ca="1">+AB$1*$B$3*AA265</f>
        <v>137.77628972382092</v>
      </c>
      <c r="AC265" s="33">
        <f t="shared" ca="1" si="87"/>
        <v>4454.7667010702098</v>
      </c>
      <c r="AE265" s="31">
        <f t="shared" ca="1" si="94"/>
        <v>3361.3660354136841</v>
      </c>
      <c r="AF265" s="32">
        <f ca="1">+AF$1*$B$3*AE265</f>
        <v>134.45464141654736</v>
      </c>
      <c r="AG265" s="33">
        <f t="shared" ca="1" si="88"/>
        <v>3226.9113939971367</v>
      </c>
      <c r="AI265" s="31">
        <f t="shared" ca="1" si="95"/>
        <v>739.13223224441083</v>
      </c>
      <c r="AJ265" s="32">
        <f ca="1">+AJ$1*$B$3*AI265</f>
        <v>59.130578579552868</v>
      </c>
      <c r="AK265" s="33">
        <f t="shared" ca="1" si="89"/>
        <v>680.00165366485794</v>
      </c>
    </row>
    <row r="266" spans="5:37" x14ac:dyDescent="0.3">
      <c r="E266" s="34">
        <f t="shared" ca="1" si="77"/>
        <v>8839.975027731909</v>
      </c>
      <c r="F266" s="34">
        <f t="shared" ca="1" si="78"/>
        <v>7763.0588053084421</v>
      </c>
      <c r="G266" s="34">
        <f t="shared" ca="1" si="79"/>
        <v>5869.1540822682473</v>
      </c>
      <c r="H266" s="35">
        <f t="shared" ca="1" si="80"/>
        <v>4321.1237000381034</v>
      </c>
      <c r="I266" s="34">
        <f t="shared" ca="1" si="81"/>
        <v>3097.8349382372512</v>
      </c>
      <c r="J266" s="34">
        <f t="shared" ca="1" si="82"/>
        <v>625.60152137166926</v>
      </c>
      <c r="L266">
        <v>264</v>
      </c>
      <c r="M266">
        <f t="shared" ca="1" si="83"/>
        <v>-1</v>
      </c>
      <c r="O266" s="33">
        <f t="shared" ca="1" si="90"/>
        <v>8884.3970127958892</v>
      </c>
      <c r="P266" s="32">
        <f ca="1">+$P$1*$B$3*O266</f>
        <v>44.421985063979449</v>
      </c>
      <c r="Q266" s="33">
        <f t="shared" ca="1" si="84"/>
        <v>8839.975027731909</v>
      </c>
      <c r="S266" s="31">
        <f t="shared" ca="1" si="91"/>
        <v>7841.4735407155977</v>
      </c>
      <c r="T266" s="32">
        <f ca="1">+$T$1*$B$3*S266</f>
        <v>78.414735407155973</v>
      </c>
      <c r="U266" s="33">
        <f t="shared" ca="1" si="85"/>
        <v>7763.0588053084421</v>
      </c>
      <c r="W266" s="31">
        <f t="shared" ca="1" si="92"/>
        <v>5988.9327370084156</v>
      </c>
      <c r="X266" s="32">
        <f ca="1">+X$1*$B$3*W266</f>
        <v>119.77865474016832</v>
      </c>
      <c r="Y266" s="33">
        <f t="shared" ca="1" si="86"/>
        <v>5869.1540822682473</v>
      </c>
      <c r="AA266" s="31">
        <f t="shared" ca="1" si="93"/>
        <v>4454.7667010702098</v>
      </c>
      <c r="AB266" s="32">
        <f ca="1">+AB$1*$B$3*AA266</f>
        <v>133.6430010321063</v>
      </c>
      <c r="AC266" s="33">
        <f t="shared" ca="1" si="87"/>
        <v>4321.1237000381034</v>
      </c>
      <c r="AE266" s="31">
        <f t="shared" ca="1" si="94"/>
        <v>3226.9113939971367</v>
      </c>
      <c r="AF266" s="32">
        <f ca="1">+AF$1*$B$3*AE266</f>
        <v>129.07645575988548</v>
      </c>
      <c r="AG266" s="33">
        <f t="shared" ca="1" si="88"/>
        <v>3097.8349382372512</v>
      </c>
      <c r="AI266" s="31">
        <f t="shared" ca="1" si="95"/>
        <v>680.00165366485794</v>
      </c>
      <c r="AJ266" s="32">
        <f ca="1">+AJ$1*$B$3*AI266</f>
        <v>54.400132293188634</v>
      </c>
      <c r="AK266" s="33">
        <f t="shared" ca="1" si="89"/>
        <v>625.60152137166926</v>
      </c>
    </row>
    <row r="267" spans="5:37" x14ac:dyDescent="0.3">
      <c r="E267" s="34">
        <f t="shared" ca="1" si="77"/>
        <v>8884.174902870569</v>
      </c>
      <c r="F267" s="34">
        <f t="shared" ca="1" si="78"/>
        <v>7840.6893933615265</v>
      </c>
      <c r="G267" s="34">
        <f t="shared" ca="1" si="79"/>
        <v>5986.5371639136119</v>
      </c>
      <c r="H267" s="35">
        <f t="shared" ca="1" si="80"/>
        <v>4450.7574110392461</v>
      </c>
      <c r="I267" s="34">
        <f t="shared" ca="1" si="81"/>
        <v>3221.7483357667411</v>
      </c>
      <c r="J267" s="34">
        <f t="shared" ca="1" si="82"/>
        <v>675.64964308140281</v>
      </c>
      <c r="L267">
        <v>265</v>
      </c>
      <c r="M267">
        <f t="shared" ca="1" si="83"/>
        <v>1</v>
      </c>
      <c r="O267" s="33">
        <f t="shared" ca="1" si="90"/>
        <v>8839.975027731909</v>
      </c>
      <c r="P267" s="32">
        <f ca="1">+$P$1*$B$3*O267</f>
        <v>44.199875138659543</v>
      </c>
      <c r="Q267" s="33">
        <f t="shared" ca="1" si="84"/>
        <v>8884.174902870569</v>
      </c>
      <c r="S267" s="31">
        <f t="shared" ca="1" si="91"/>
        <v>7763.0588053084421</v>
      </c>
      <c r="T267" s="32">
        <f ca="1">+$T$1*$B$3*S267</f>
        <v>77.630588053084423</v>
      </c>
      <c r="U267" s="33">
        <f t="shared" ca="1" si="85"/>
        <v>7840.6893933615265</v>
      </c>
      <c r="W267" s="31">
        <f t="shared" ca="1" si="92"/>
        <v>5869.1540822682473</v>
      </c>
      <c r="X267" s="32">
        <f ca="1">+X$1*$B$3*W267</f>
        <v>117.38308164536495</v>
      </c>
      <c r="Y267" s="33">
        <f t="shared" ca="1" si="86"/>
        <v>5986.5371639136119</v>
      </c>
      <c r="AA267" s="31">
        <f t="shared" ca="1" si="93"/>
        <v>4321.1237000381034</v>
      </c>
      <c r="AB267" s="32">
        <f ca="1">+AB$1*$B$3*AA267</f>
        <v>129.6337110011431</v>
      </c>
      <c r="AC267" s="33">
        <f t="shared" ca="1" si="87"/>
        <v>4450.7574110392461</v>
      </c>
      <c r="AE267" s="31">
        <f t="shared" ca="1" si="94"/>
        <v>3097.8349382372512</v>
      </c>
      <c r="AF267" s="32">
        <f ca="1">+AF$1*$B$3*AE267</f>
        <v>123.91339752949006</v>
      </c>
      <c r="AG267" s="33">
        <f t="shared" ca="1" si="88"/>
        <v>3221.7483357667411</v>
      </c>
      <c r="AI267" s="31">
        <f t="shared" ca="1" si="95"/>
        <v>625.60152137166926</v>
      </c>
      <c r="AJ267" s="32">
        <f ca="1">+AJ$1*$B$3*AI267</f>
        <v>50.048121709733543</v>
      </c>
      <c r="AK267" s="33">
        <f t="shared" ca="1" si="89"/>
        <v>675.64964308140281</v>
      </c>
    </row>
    <row r="268" spans="5:37" x14ac:dyDescent="0.3">
      <c r="E268" s="34">
        <f t="shared" ca="1" si="77"/>
        <v>8928.5957773849223</v>
      </c>
      <c r="F268" s="34">
        <f t="shared" ca="1" si="78"/>
        <v>7919.0962872951422</v>
      </c>
      <c r="G268" s="34">
        <f t="shared" ca="1" si="79"/>
        <v>6106.2679071918838</v>
      </c>
      <c r="H268" s="35">
        <f t="shared" ca="1" si="80"/>
        <v>4584.2801333704238</v>
      </c>
      <c r="I268" s="34">
        <f t="shared" ca="1" si="81"/>
        <v>3350.6182691974109</v>
      </c>
      <c r="J268" s="34">
        <f t="shared" ca="1" si="82"/>
        <v>729.70161452791501</v>
      </c>
      <c r="L268">
        <v>266</v>
      </c>
      <c r="M268">
        <f t="shared" ca="1" si="83"/>
        <v>1</v>
      </c>
      <c r="O268" s="33">
        <f t="shared" ca="1" si="90"/>
        <v>8884.174902870569</v>
      </c>
      <c r="P268" s="32">
        <f ca="1">+$P$1*$B$3*O268</f>
        <v>44.420874514352846</v>
      </c>
      <c r="Q268" s="33">
        <f t="shared" ca="1" si="84"/>
        <v>8928.5957773849223</v>
      </c>
      <c r="S268" s="31">
        <f t="shared" ca="1" si="91"/>
        <v>7840.6893933615265</v>
      </c>
      <c r="T268" s="32">
        <f ca="1">+$T$1*$B$3*S268</f>
        <v>78.406893933615265</v>
      </c>
      <c r="U268" s="33">
        <f t="shared" ca="1" si="85"/>
        <v>7919.0962872951422</v>
      </c>
      <c r="W268" s="31">
        <f t="shared" ca="1" si="92"/>
        <v>5986.5371639136119</v>
      </c>
      <c r="X268" s="32">
        <f ca="1">+X$1*$B$3*W268</f>
        <v>119.73074327827224</v>
      </c>
      <c r="Y268" s="33">
        <f t="shared" ca="1" si="86"/>
        <v>6106.2679071918838</v>
      </c>
      <c r="AA268" s="31">
        <f t="shared" ca="1" si="93"/>
        <v>4450.7574110392461</v>
      </c>
      <c r="AB268" s="32">
        <f ca="1">+AB$1*$B$3*AA268</f>
        <v>133.52272233117739</v>
      </c>
      <c r="AC268" s="33">
        <f t="shared" ca="1" si="87"/>
        <v>4584.2801333704238</v>
      </c>
      <c r="AE268" s="31">
        <f t="shared" ca="1" si="94"/>
        <v>3221.7483357667411</v>
      </c>
      <c r="AF268" s="32">
        <f ca="1">+AF$1*$B$3*AE268</f>
        <v>128.86993343066965</v>
      </c>
      <c r="AG268" s="33">
        <f t="shared" ca="1" si="88"/>
        <v>3350.6182691974109</v>
      </c>
      <c r="AI268" s="31">
        <f t="shared" ca="1" si="95"/>
        <v>675.64964308140281</v>
      </c>
      <c r="AJ268" s="32">
        <f ca="1">+AJ$1*$B$3*AI268</f>
        <v>54.051971446512226</v>
      </c>
      <c r="AK268" s="33">
        <f t="shared" ca="1" si="89"/>
        <v>729.70161452791501</v>
      </c>
    </row>
    <row r="269" spans="5:37" x14ac:dyDescent="0.3">
      <c r="E269" s="34">
        <f t="shared" ca="1" si="77"/>
        <v>8883.9527984979977</v>
      </c>
      <c r="F269" s="34">
        <f t="shared" ca="1" si="78"/>
        <v>7839.9053244221905</v>
      </c>
      <c r="G269" s="34">
        <f t="shared" ca="1" si="79"/>
        <v>5984.142549048046</v>
      </c>
      <c r="H269" s="35">
        <f t="shared" ca="1" si="80"/>
        <v>4446.7517293693109</v>
      </c>
      <c r="I269" s="34">
        <f t="shared" ca="1" si="81"/>
        <v>3216.5935384295144</v>
      </c>
      <c r="J269" s="34">
        <f t="shared" ca="1" si="82"/>
        <v>671.32548536568186</v>
      </c>
      <c r="L269">
        <v>267</v>
      </c>
      <c r="M269">
        <f t="shared" ca="1" si="83"/>
        <v>-1</v>
      </c>
      <c r="O269" s="33">
        <f t="shared" ca="1" si="90"/>
        <v>8928.5957773849223</v>
      </c>
      <c r="P269" s="32">
        <f ca="1">+$P$1*$B$3*O269</f>
        <v>44.64297888692461</v>
      </c>
      <c r="Q269" s="33">
        <f t="shared" ca="1" si="84"/>
        <v>8883.9527984979977</v>
      </c>
      <c r="S269" s="31">
        <f t="shared" ca="1" si="91"/>
        <v>7919.0962872951422</v>
      </c>
      <c r="T269" s="32">
        <f ca="1">+$T$1*$B$3*S269</f>
        <v>79.190962872951431</v>
      </c>
      <c r="U269" s="33">
        <f t="shared" ca="1" si="85"/>
        <v>7839.9053244221905</v>
      </c>
      <c r="W269" s="31">
        <f t="shared" ca="1" si="92"/>
        <v>6106.2679071918838</v>
      </c>
      <c r="X269" s="32">
        <f ca="1">+X$1*$B$3*W269</f>
        <v>122.12535814383767</v>
      </c>
      <c r="Y269" s="33">
        <f t="shared" ca="1" si="86"/>
        <v>5984.142549048046</v>
      </c>
      <c r="AA269" s="31">
        <f t="shared" ca="1" si="93"/>
        <v>4584.2801333704238</v>
      </c>
      <c r="AB269" s="32">
        <f ca="1">+AB$1*$B$3*AA269</f>
        <v>137.5284040011127</v>
      </c>
      <c r="AC269" s="33">
        <f t="shared" ca="1" si="87"/>
        <v>4446.7517293693109</v>
      </c>
      <c r="AE269" s="31">
        <f t="shared" ca="1" si="94"/>
        <v>3350.6182691974109</v>
      </c>
      <c r="AF269" s="32">
        <f ca="1">+AF$1*$B$3*AE269</f>
        <v>134.02473076789644</v>
      </c>
      <c r="AG269" s="33">
        <f t="shared" ca="1" si="88"/>
        <v>3216.5935384295144</v>
      </c>
      <c r="AI269" s="31">
        <f t="shared" ca="1" si="95"/>
        <v>729.70161452791501</v>
      </c>
      <c r="AJ269" s="32">
        <f ca="1">+AJ$1*$B$3*AI269</f>
        <v>58.376129162233205</v>
      </c>
      <c r="AK269" s="33">
        <f t="shared" ca="1" si="89"/>
        <v>671.32548536568186</v>
      </c>
    </row>
    <row r="270" spans="5:37" x14ac:dyDescent="0.3">
      <c r="E270" s="34">
        <f t="shared" ca="1" si="77"/>
        <v>8839.5330345055081</v>
      </c>
      <c r="F270" s="34">
        <f t="shared" ca="1" si="78"/>
        <v>7761.5062711779683</v>
      </c>
      <c r="G270" s="34">
        <f t="shared" ca="1" si="79"/>
        <v>5864.4596980670849</v>
      </c>
      <c r="H270" s="35">
        <f t="shared" ca="1" si="80"/>
        <v>4313.3491774882314</v>
      </c>
      <c r="I270" s="34">
        <f t="shared" ca="1" si="81"/>
        <v>3087.9297968923338</v>
      </c>
      <c r="J270" s="34">
        <f t="shared" ca="1" si="82"/>
        <v>617.61944653642729</v>
      </c>
      <c r="L270">
        <v>268</v>
      </c>
      <c r="M270">
        <f t="shared" ca="1" si="83"/>
        <v>-1</v>
      </c>
      <c r="O270" s="33">
        <f t="shared" ca="1" si="90"/>
        <v>8883.9527984979977</v>
      </c>
      <c r="P270" s="32">
        <f ca="1">+$P$1*$B$3*O270</f>
        <v>44.41976399248999</v>
      </c>
      <c r="Q270" s="33">
        <f t="shared" ca="1" si="84"/>
        <v>8839.5330345055081</v>
      </c>
      <c r="S270" s="31">
        <f t="shared" ca="1" si="91"/>
        <v>7839.9053244221905</v>
      </c>
      <c r="T270" s="32">
        <f ca="1">+$T$1*$B$3*S270</f>
        <v>78.399053244221903</v>
      </c>
      <c r="U270" s="33">
        <f t="shared" ca="1" si="85"/>
        <v>7761.5062711779683</v>
      </c>
      <c r="W270" s="31">
        <f t="shared" ca="1" si="92"/>
        <v>5984.142549048046</v>
      </c>
      <c r="X270" s="32">
        <f ca="1">+X$1*$B$3*W270</f>
        <v>119.68285098096092</v>
      </c>
      <c r="Y270" s="33">
        <f t="shared" ca="1" si="86"/>
        <v>5864.4596980670849</v>
      </c>
      <c r="AA270" s="31">
        <f t="shared" ca="1" si="93"/>
        <v>4446.7517293693109</v>
      </c>
      <c r="AB270" s="32">
        <f ca="1">+AB$1*$B$3*AA270</f>
        <v>133.40255188107932</v>
      </c>
      <c r="AC270" s="33">
        <f t="shared" ca="1" si="87"/>
        <v>4313.3491774882314</v>
      </c>
      <c r="AE270" s="31">
        <f t="shared" ca="1" si="94"/>
        <v>3216.5935384295144</v>
      </c>
      <c r="AF270" s="32">
        <f ca="1">+AF$1*$B$3*AE270</f>
        <v>128.66374153718058</v>
      </c>
      <c r="AG270" s="33">
        <f t="shared" ca="1" si="88"/>
        <v>3087.9297968923338</v>
      </c>
      <c r="AI270" s="31">
        <f t="shared" ca="1" si="95"/>
        <v>671.32548536568186</v>
      </c>
      <c r="AJ270" s="32">
        <f ca="1">+AJ$1*$B$3*AI270</f>
        <v>53.706038829254553</v>
      </c>
      <c r="AK270" s="33">
        <f t="shared" ca="1" si="89"/>
        <v>617.61944653642729</v>
      </c>
    </row>
    <row r="271" spans="5:37" x14ac:dyDescent="0.3">
      <c r="E271" s="34">
        <f t="shared" ca="1" si="77"/>
        <v>8795.3353693329809</v>
      </c>
      <c r="F271" s="34">
        <f t="shared" ca="1" si="78"/>
        <v>7683.8912084661888</v>
      </c>
      <c r="G271" s="34">
        <f t="shared" ca="1" si="79"/>
        <v>5747.170504105743</v>
      </c>
      <c r="H271" s="35">
        <f t="shared" ca="1" si="80"/>
        <v>4183.9487021635841</v>
      </c>
      <c r="I271" s="34">
        <f t="shared" ca="1" si="81"/>
        <v>2964.4126050166406</v>
      </c>
      <c r="J271" s="34">
        <f t="shared" ca="1" si="82"/>
        <v>568.20989081351308</v>
      </c>
      <c r="L271">
        <v>269</v>
      </c>
      <c r="M271">
        <f t="shared" ca="1" si="83"/>
        <v>-1</v>
      </c>
      <c r="O271" s="33">
        <f t="shared" ca="1" si="90"/>
        <v>8839.5330345055081</v>
      </c>
      <c r="P271" s="32">
        <f ca="1">+$P$1*$B$3*O271</f>
        <v>44.197665172527543</v>
      </c>
      <c r="Q271" s="33">
        <f t="shared" ca="1" si="84"/>
        <v>8795.3353693329809</v>
      </c>
      <c r="S271" s="31">
        <f t="shared" ca="1" si="91"/>
        <v>7761.5062711779683</v>
      </c>
      <c r="T271" s="32">
        <f ca="1">+$T$1*$B$3*S271</f>
        <v>77.615062711779686</v>
      </c>
      <c r="U271" s="33">
        <f t="shared" ca="1" si="85"/>
        <v>7683.8912084661888</v>
      </c>
      <c r="W271" s="31">
        <f t="shared" ca="1" si="92"/>
        <v>5864.4596980670849</v>
      </c>
      <c r="X271" s="32">
        <f ca="1">+X$1*$B$3*W271</f>
        <v>117.2891939613417</v>
      </c>
      <c r="Y271" s="33">
        <f t="shared" ca="1" si="86"/>
        <v>5747.170504105743</v>
      </c>
      <c r="AA271" s="31">
        <f t="shared" ca="1" si="93"/>
        <v>4313.3491774882314</v>
      </c>
      <c r="AB271" s="32">
        <f ca="1">+AB$1*$B$3*AA271</f>
        <v>129.40047532464695</v>
      </c>
      <c r="AC271" s="33">
        <f t="shared" ca="1" si="87"/>
        <v>4183.9487021635841</v>
      </c>
      <c r="AE271" s="31">
        <f t="shared" ca="1" si="94"/>
        <v>3087.9297968923338</v>
      </c>
      <c r="AF271" s="32">
        <f ca="1">+AF$1*$B$3*AE271</f>
        <v>123.51719187569336</v>
      </c>
      <c r="AG271" s="33">
        <f t="shared" ca="1" si="88"/>
        <v>2964.4126050166406</v>
      </c>
      <c r="AI271" s="31">
        <f t="shared" ca="1" si="95"/>
        <v>617.61944653642729</v>
      </c>
      <c r="AJ271" s="32">
        <f ca="1">+AJ$1*$B$3*AI271</f>
        <v>49.409555722914185</v>
      </c>
      <c r="AK271" s="33">
        <f t="shared" ca="1" si="89"/>
        <v>568.20989081351308</v>
      </c>
    </row>
    <row r="272" spans="5:37" x14ac:dyDescent="0.3">
      <c r="E272" s="34">
        <f t="shared" ca="1" si="77"/>
        <v>8751.3586924863157</v>
      </c>
      <c r="F272" s="34">
        <f t="shared" ca="1" si="78"/>
        <v>7607.0522963815265</v>
      </c>
      <c r="G272" s="34">
        <f t="shared" ca="1" si="79"/>
        <v>5632.2270940236285</v>
      </c>
      <c r="H272" s="35">
        <f t="shared" ca="1" si="80"/>
        <v>4058.4302410986766</v>
      </c>
      <c r="I272" s="34">
        <f t="shared" ca="1" si="81"/>
        <v>2845.836100815975</v>
      </c>
      <c r="J272" s="34">
        <f t="shared" ca="1" si="82"/>
        <v>522.75309954843203</v>
      </c>
      <c r="L272">
        <v>270</v>
      </c>
      <c r="M272">
        <f t="shared" ca="1" si="83"/>
        <v>-1</v>
      </c>
      <c r="O272" s="33">
        <f t="shared" ca="1" si="90"/>
        <v>8795.3353693329809</v>
      </c>
      <c r="P272" s="32">
        <f ca="1">+$P$1*$B$3*O272</f>
        <v>43.976676846664908</v>
      </c>
      <c r="Q272" s="33">
        <f t="shared" ca="1" si="84"/>
        <v>8751.3586924863157</v>
      </c>
      <c r="S272" s="31">
        <f t="shared" ca="1" si="91"/>
        <v>7683.8912084661888</v>
      </c>
      <c r="T272" s="32">
        <f ca="1">+$T$1*$B$3*S272</f>
        <v>76.838912084661885</v>
      </c>
      <c r="U272" s="33">
        <f t="shared" ca="1" si="85"/>
        <v>7607.0522963815265</v>
      </c>
      <c r="W272" s="31">
        <f t="shared" ca="1" si="92"/>
        <v>5747.170504105743</v>
      </c>
      <c r="X272" s="32">
        <f ca="1">+X$1*$B$3*W272</f>
        <v>114.94341008211487</v>
      </c>
      <c r="Y272" s="33">
        <f t="shared" ca="1" si="86"/>
        <v>5632.2270940236285</v>
      </c>
      <c r="AA272" s="31">
        <f t="shared" ca="1" si="93"/>
        <v>4183.9487021635841</v>
      </c>
      <c r="AB272" s="32">
        <f ca="1">+AB$1*$B$3*AA272</f>
        <v>125.51846106490751</v>
      </c>
      <c r="AC272" s="33">
        <f t="shared" ca="1" si="87"/>
        <v>4058.4302410986766</v>
      </c>
      <c r="AE272" s="31">
        <f t="shared" ca="1" si="94"/>
        <v>2964.4126050166406</v>
      </c>
      <c r="AF272" s="32">
        <f ca="1">+AF$1*$B$3*AE272</f>
        <v>118.57650420066562</v>
      </c>
      <c r="AG272" s="33">
        <f t="shared" ca="1" si="88"/>
        <v>2845.836100815975</v>
      </c>
      <c r="AI272" s="31">
        <f t="shared" ca="1" si="95"/>
        <v>568.20989081351308</v>
      </c>
      <c r="AJ272" s="32">
        <f ca="1">+AJ$1*$B$3*AI272</f>
        <v>45.456791265081044</v>
      </c>
      <c r="AK272" s="33">
        <f t="shared" ca="1" si="89"/>
        <v>522.75309954843203</v>
      </c>
    </row>
    <row r="273" spans="5:37" x14ac:dyDescent="0.3">
      <c r="E273" s="34">
        <f t="shared" ca="1" si="77"/>
        <v>8795.1154859487469</v>
      </c>
      <c r="F273" s="34">
        <f t="shared" ca="1" si="78"/>
        <v>7683.1228193453417</v>
      </c>
      <c r="G273" s="34">
        <f t="shared" ca="1" si="79"/>
        <v>5744.8716359041009</v>
      </c>
      <c r="H273" s="35">
        <f t="shared" ca="1" si="80"/>
        <v>4180.1831483316364</v>
      </c>
      <c r="I273" s="34">
        <f t="shared" ca="1" si="81"/>
        <v>2959.6695448486139</v>
      </c>
      <c r="J273" s="34">
        <f t="shared" ca="1" si="82"/>
        <v>564.57334751230655</v>
      </c>
      <c r="L273">
        <v>271</v>
      </c>
      <c r="M273">
        <f t="shared" ca="1" si="83"/>
        <v>1</v>
      </c>
      <c r="O273" s="33">
        <f t="shared" ca="1" si="90"/>
        <v>8751.3586924863157</v>
      </c>
      <c r="P273" s="32">
        <f ca="1">+$P$1*$B$3*O273</f>
        <v>43.756793462431581</v>
      </c>
      <c r="Q273" s="33">
        <f t="shared" ca="1" si="84"/>
        <v>8795.1154859487469</v>
      </c>
      <c r="S273" s="31">
        <f t="shared" ca="1" si="91"/>
        <v>7607.0522963815265</v>
      </c>
      <c r="T273" s="32">
        <f ca="1">+$T$1*$B$3*S273</f>
        <v>76.070522963815264</v>
      </c>
      <c r="U273" s="33">
        <f t="shared" ca="1" si="85"/>
        <v>7683.1228193453417</v>
      </c>
      <c r="W273" s="31">
        <f t="shared" ca="1" si="92"/>
        <v>5632.2270940236285</v>
      </c>
      <c r="X273" s="32">
        <f ca="1">+X$1*$B$3*W273</f>
        <v>112.64454188047257</v>
      </c>
      <c r="Y273" s="33">
        <f t="shared" ca="1" si="86"/>
        <v>5744.8716359041009</v>
      </c>
      <c r="AA273" s="31">
        <f t="shared" ca="1" si="93"/>
        <v>4058.4302410986766</v>
      </c>
      <c r="AB273" s="32">
        <f ca="1">+AB$1*$B$3*AA273</f>
        <v>121.7529072329603</v>
      </c>
      <c r="AC273" s="33">
        <f t="shared" ca="1" si="87"/>
        <v>4180.1831483316364</v>
      </c>
      <c r="AE273" s="31">
        <f t="shared" ca="1" si="94"/>
        <v>2845.836100815975</v>
      </c>
      <c r="AF273" s="32">
        <f ca="1">+AF$1*$B$3*AE273</f>
        <v>113.83344403263901</v>
      </c>
      <c r="AG273" s="33">
        <f t="shared" ca="1" si="88"/>
        <v>2959.6695448486139</v>
      </c>
      <c r="AI273" s="31">
        <f t="shared" ca="1" si="95"/>
        <v>522.75309954843203</v>
      </c>
      <c r="AJ273" s="32">
        <f ca="1">+AJ$1*$B$3*AI273</f>
        <v>41.820247963874564</v>
      </c>
      <c r="AK273" s="33">
        <f t="shared" ca="1" si="89"/>
        <v>564.57334751230655</v>
      </c>
    </row>
    <row r="274" spans="5:37" x14ac:dyDescent="0.3">
      <c r="E274" s="34">
        <f t="shared" ca="1" si="77"/>
        <v>8839.0910633784915</v>
      </c>
      <c r="F274" s="34">
        <f t="shared" ca="1" si="78"/>
        <v>7759.9540475387948</v>
      </c>
      <c r="G274" s="34">
        <f t="shared" ca="1" si="79"/>
        <v>5859.7690686221831</v>
      </c>
      <c r="H274" s="35">
        <f t="shared" ca="1" si="80"/>
        <v>4305.5886427815858</v>
      </c>
      <c r="I274" s="34">
        <f t="shared" ca="1" si="81"/>
        <v>3078.0563266425584</v>
      </c>
      <c r="J274" s="34">
        <f t="shared" ca="1" si="82"/>
        <v>609.73921531329108</v>
      </c>
      <c r="L274">
        <v>272</v>
      </c>
      <c r="M274">
        <f t="shared" ca="1" si="83"/>
        <v>1</v>
      </c>
      <c r="O274" s="33">
        <f t="shared" ca="1" si="90"/>
        <v>8795.1154859487469</v>
      </c>
      <c r="P274" s="32">
        <f ca="1">+$P$1*$B$3*O274</f>
        <v>43.975577429743737</v>
      </c>
      <c r="Q274" s="33">
        <f t="shared" ca="1" si="84"/>
        <v>8839.0910633784915</v>
      </c>
      <c r="S274" s="31">
        <f t="shared" ca="1" si="91"/>
        <v>7683.1228193453417</v>
      </c>
      <c r="T274" s="32">
        <f ca="1">+$T$1*$B$3*S274</f>
        <v>76.831228193453413</v>
      </c>
      <c r="U274" s="33">
        <f t="shared" ca="1" si="85"/>
        <v>7759.9540475387948</v>
      </c>
      <c r="W274" s="31">
        <f t="shared" ca="1" si="92"/>
        <v>5744.8716359041009</v>
      </c>
      <c r="X274" s="32">
        <f ca="1">+X$1*$B$3*W274</f>
        <v>114.89743271808202</v>
      </c>
      <c r="Y274" s="33">
        <f t="shared" ca="1" si="86"/>
        <v>5859.7690686221831</v>
      </c>
      <c r="AA274" s="31">
        <f t="shared" ca="1" si="93"/>
        <v>4180.1831483316364</v>
      </c>
      <c r="AB274" s="32">
        <f ca="1">+AB$1*$B$3*AA274</f>
        <v>125.40549444994909</v>
      </c>
      <c r="AC274" s="33">
        <f t="shared" ca="1" si="87"/>
        <v>4305.5886427815858</v>
      </c>
      <c r="AE274" s="31">
        <f t="shared" ca="1" si="94"/>
        <v>2959.6695448486139</v>
      </c>
      <c r="AF274" s="32">
        <f ca="1">+AF$1*$B$3*AE274</f>
        <v>118.38678179394456</v>
      </c>
      <c r="AG274" s="33">
        <f t="shared" ca="1" si="88"/>
        <v>3078.0563266425584</v>
      </c>
      <c r="AI274" s="31">
        <f t="shared" ca="1" si="95"/>
        <v>564.57334751230655</v>
      </c>
      <c r="AJ274" s="32">
        <f ca="1">+AJ$1*$B$3*AI274</f>
        <v>45.165867800984522</v>
      </c>
      <c r="AK274" s="33">
        <f t="shared" ca="1" si="89"/>
        <v>609.73921531329108</v>
      </c>
    </row>
    <row r="275" spans="5:37" x14ac:dyDescent="0.3">
      <c r="E275" s="34">
        <f t="shared" ca="1" si="77"/>
        <v>8794.895608061599</v>
      </c>
      <c r="F275" s="34">
        <f t="shared" ca="1" si="78"/>
        <v>7682.3545070634073</v>
      </c>
      <c r="G275" s="34">
        <f t="shared" ca="1" si="79"/>
        <v>5742.5736872497391</v>
      </c>
      <c r="H275" s="35">
        <f t="shared" ca="1" si="80"/>
        <v>4176.4209834981384</v>
      </c>
      <c r="I275" s="34">
        <f t="shared" ca="1" si="81"/>
        <v>2954.934073576856</v>
      </c>
      <c r="J275" s="34">
        <f t="shared" ca="1" si="82"/>
        <v>560.96007808822776</v>
      </c>
      <c r="L275">
        <v>273</v>
      </c>
      <c r="M275">
        <f t="shared" ca="1" si="83"/>
        <v>-1</v>
      </c>
      <c r="O275" s="33">
        <f t="shared" ca="1" si="90"/>
        <v>8839.0910633784915</v>
      </c>
      <c r="P275" s="32">
        <f ca="1">+$P$1*$B$3*O275</f>
        <v>44.195455316892456</v>
      </c>
      <c r="Q275" s="33">
        <f t="shared" ca="1" si="84"/>
        <v>8794.895608061599</v>
      </c>
      <c r="S275" s="31">
        <f t="shared" ca="1" si="91"/>
        <v>7759.9540475387948</v>
      </c>
      <c r="T275" s="32">
        <f ca="1">+$T$1*$B$3*S275</f>
        <v>77.599540475387954</v>
      </c>
      <c r="U275" s="33">
        <f t="shared" ca="1" si="85"/>
        <v>7682.3545070634073</v>
      </c>
      <c r="W275" s="31">
        <f t="shared" ca="1" si="92"/>
        <v>5859.7690686221831</v>
      </c>
      <c r="X275" s="32">
        <f ca="1">+X$1*$B$3*W275</f>
        <v>117.19538137244366</v>
      </c>
      <c r="Y275" s="33">
        <f t="shared" ca="1" si="86"/>
        <v>5742.5736872497391</v>
      </c>
      <c r="AA275" s="31">
        <f t="shared" ca="1" si="93"/>
        <v>4305.5886427815858</v>
      </c>
      <c r="AB275" s="32">
        <f ca="1">+AB$1*$B$3*AA275</f>
        <v>129.16765928344756</v>
      </c>
      <c r="AC275" s="33">
        <f t="shared" ca="1" si="87"/>
        <v>4176.4209834981384</v>
      </c>
      <c r="AE275" s="31">
        <f t="shared" ca="1" si="94"/>
        <v>3078.0563266425584</v>
      </c>
      <c r="AF275" s="32">
        <f ca="1">+AF$1*$B$3*AE275</f>
        <v>123.12225306570234</v>
      </c>
      <c r="AG275" s="33">
        <f t="shared" ca="1" si="88"/>
        <v>2954.934073576856</v>
      </c>
      <c r="AI275" s="31">
        <f t="shared" ca="1" si="95"/>
        <v>609.73921531329108</v>
      </c>
      <c r="AJ275" s="32">
        <f ca="1">+AJ$1*$B$3*AI275</f>
        <v>48.779137225063288</v>
      </c>
      <c r="AK275" s="33">
        <f t="shared" ca="1" si="89"/>
        <v>560.96007808822776</v>
      </c>
    </row>
    <row r="276" spans="5:37" x14ac:dyDescent="0.3">
      <c r="E276" s="34">
        <f t="shared" ca="1" si="77"/>
        <v>8838.8700861019079</v>
      </c>
      <c r="F276" s="34">
        <f t="shared" ca="1" si="78"/>
        <v>7759.1780521340415</v>
      </c>
      <c r="G276" s="34">
        <f t="shared" ca="1" si="79"/>
        <v>5857.4251609947341</v>
      </c>
      <c r="H276" s="35">
        <f t="shared" ca="1" si="80"/>
        <v>4301.7136130030822</v>
      </c>
      <c r="I276" s="34">
        <f t="shared" ca="1" si="81"/>
        <v>3073.13143651993</v>
      </c>
      <c r="J276" s="34">
        <f t="shared" ca="1" si="82"/>
        <v>605.83688433528596</v>
      </c>
      <c r="L276">
        <v>274</v>
      </c>
      <c r="M276">
        <f t="shared" ca="1" si="83"/>
        <v>1</v>
      </c>
      <c r="O276" s="33">
        <f t="shared" ca="1" si="90"/>
        <v>8794.895608061599</v>
      </c>
      <c r="P276" s="32">
        <f ca="1">+$P$1*$B$3*O276</f>
        <v>43.974478040307993</v>
      </c>
      <c r="Q276" s="33">
        <f t="shared" ca="1" si="84"/>
        <v>8838.8700861019079</v>
      </c>
      <c r="S276" s="31">
        <f t="shared" ca="1" si="91"/>
        <v>7682.3545070634073</v>
      </c>
      <c r="T276" s="32">
        <f ca="1">+$T$1*$B$3*S276</f>
        <v>76.823545070634069</v>
      </c>
      <c r="U276" s="33">
        <f t="shared" ca="1" si="85"/>
        <v>7759.1780521340415</v>
      </c>
      <c r="W276" s="31">
        <f t="shared" ca="1" si="92"/>
        <v>5742.5736872497391</v>
      </c>
      <c r="X276" s="32">
        <f ca="1">+X$1*$B$3*W276</f>
        <v>114.85147374499479</v>
      </c>
      <c r="Y276" s="33">
        <f t="shared" ca="1" si="86"/>
        <v>5857.4251609947341</v>
      </c>
      <c r="AA276" s="31">
        <f t="shared" ca="1" si="93"/>
        <v>4176.4209834981384</v>
      </c>
      <c r="AB276" s="32">
        <f ca="1">+AB$1*$B$3*AA276</f>
        <v>125.29262950494414</v>
      </c>
      <c r="AC276" s="33">
        <f t="shared" ca="1" si="87"/>
        <v>4301.7136130030822</v>
      </c>
      <c r="AE276" s="31">
        <f t="shared" ca="1" si="94"/>
        <v>2954.934073576856</v>
      </c>
      <c r="AF276" s="32">
        <f ca="1">+AF$1*$B$3*AE276</f>
        <v>118.19736294307424</v>
      </c>
      <c r="AG276" s="33">
        <f t="shared" ca="1" si="88"/>
        <v>3073.13143651993</v>
      </c>
      <c r="AI276" s="31">
        <f t="shared" ca="1" si="95"/>
        <v>560.96007808822776</v>
      </c>
      <c r="AJ276" s="32">
        <f ca="1">+AJ$1*$B$3*AI276</f>
        <v>44.876806247058219</v>
      </c>
      <c r="AK276" s="33">
        <f t="shared" ca="1" si="89"/>
        <v>605.83688433528596</v>
      </c>
    </row>
    <row r="277" spans="5:37" x14ac:dyDescent="0.3">
      <c r="E277" s="34">
        <f t="shared" ca="1" si="77"/>
        <v>8794.6757356713988</v>
      </c>
      <c r="F277" s="34">
        <f t="shared" ca="1" si="78"/>
        <v>7681.5862716127012</v>
      </c>
      <c r="G277" s="34">
        <f t="shared" ca="1" si="79"/>
        <v>5740.2766577748398</v>
      </c>
      <c r="H277" s="35">
        <f t="shared" ca="1" si="80"/>
        <v>4172.6622046129896</v>
      </c>
      <c r="I277" s="34">
        <f t="shared" ca="1" si="81"/>
        <v>2950.2061790591329</v>
      </c>
      <c r="J277" s="34">
        <f t="shared" ca="1" si="82"/>
        <v>557.36993358846303</v>
      </c>
      <c r="L277">
        <v>275</v>
      </c>
      <c r="M277">
        <f t="shared" ca="1" si="83"/>
        <v>-1</v>
      </c>
      <c r="O277" s="33">
        <f t="shared" ca="1" si="90"/>
        <v>8838.8700861019079</v>
      </c>
      <c r="P277" s="32">
        <f ca="1">+$P$1*$B$3*O277</f>
        <v>44.194350430509537</v>
      </c>
      <c r="Q277" s="33">
        <f t="shared" ca="1" si="84"/>
        <v>8794.6757356713988</v>
      </c>
      <c r="S277" s="31">
        <f t="shared" ca="1" si="91"/>
        <v>7759.1780521340415</v>
      </c>
      <c r="T277" s="32">
        <f ca="1">+$T$1*$B$3*S277</f>
        <v>77.591780521340411</v>
      </c>
      <c r="U277" s="33">
        <f t="shared" ca="1" si="85"/>
        <v>7681.5862716127012</v>
      </c>
      <c r="W277" s="31">
        <f t="shared" ca="1" si="92"/>
        <v>5857.4251609947341</v>
      </c>
      <c r="X277" s="32">
        <f ca="1">+X$1*$B$3*W277</f>
        <v>117.14850321989468</v>
      </c>
      <c r="Y277" s="33">
        <f t="shared" ca="1" si="86"/>
        <v>5740.2766577748398</v>
      </c>
      <c r="AA277" s="31">
        <f t="shared" ca="1" si="93"/>
        <v>4301.7136130030822</v>
      </c>
      <c r="AB277" s="32">
        <f ca="1">+AB$1*$B$3*AA277</f>
        <v>129.05140839009246</v>
      </c>
      <c r="AC277" s="33">
        <f t="shared" ca="1" si="87"/>
        <v>4172.6622046129896</v>
      </c>
      <c r="AE277" s="31">
        <f t="shared" ca="1" si="94"/>
        <v>3073.13143651993</v>
      </c>
      <c r="AF277" s="32">
        <f ca="1">+AF$1*$B$3*AE277</f>
        <v>122.9252574607972</v>
      </c>
      <c r="AG277" s="33">
        <f t="shared" ca="1" si="88"/>
        <v>2950.2061790591329</v>
      </c>
      <c r="AI277" s="31">
        <f t="shared" ca="1" si="95"/>
        <v>605.83688433528596</v>
      </c>
      <c r="AJ277" s="32">
        <f ca="1">+AJ$1*$B$3*AI277</f>
        <v>48.466950746822874</v>
      </c>
      <c r="AK277" s="33">
        <f t="shared" ca="1" si="89"/>
        <v>557.36993358846303</v>
      </c>
    </row>
    <row r="278" spans="5:37" x14ac:dyDescent="0.3">
      <c r="E278" s="34">
        <f t="shared" ca="1" si="77"/>
        <v>8750.7023569930425</v>
      </c>
      <c r="F278" s="34">
        <f t="shared" ca="1" si="78"/>
        <v>7604.7704088965738</v>
      </c>
      <c r="G278" s="34">
        <f t="shared" ca="1" si="79"/>
        <v>5625.4711246193428</v>
      </c>
      <c r="H278" s="35">
        <f t="shared" ca="1" si="80"/>
        <v>4047.4823384746001</v>
      </c>
      <c r="I278" s="34">
        <f t="shared" ca="1" si="81"/>
        <v>2832.1979318967674</v>
      </c>
      <c r="J278" s="34">
        <f t="shared" ca="1" si="82"/>
        <v>512.78033890138602</v>
      </c>
      <c r="L278">
        <v>276</v>
      </c>
      <c r="M278">
        <f t="shared" ca="1" si="83"/>
        <v>-1</v>
      </c>
      <c r="O278" s="33">
        <f t="shared" ca="1" si="90"/>
        <v>8794.6757356713988</v>
      </c>
      <c r="P278" s="32">
        <f ca="1">+$P$1*$B$3*O278</f>
        <v>43.973378678356994</v>
      </c>
      <c r="Q278" s="33">
        <f t="shared" ca="1" si="84"/>
        <v>8750.7023569930425</v>
      </c>
      <c r="S278" s="31">
        <f t="shared" ca="1" si="91"/>
        <v>7681.5862716127012</v>
      </c>
      <c r="T278" s="32">
        <f ca="1">+$T$1*$B$3*S278</f>
        <v>76.815862716127015</v>
      </c>
      <c r="U278" s="33">
        <f t="shared" ca="1" si="85"/>
        <v>7604.7704088965738</v>
      </c>
      <c r="W278" s="31">
        <f t="shared" ca="1" si="92"/>
        <v>5740.2766577748398</v>
      </c>
      <c r="X278" s="32">
        <f ca="1">+X$1*$B$3*W278</f>
        <v>114.8055331554968</v>
      </c>
      <c r="Y278" s="33">
        <f t="shared" ca="1" si="86"/>
        <v>5625.4711246193428</v>
      </c>
      <c r="AA278" s="31">
        <f t="shared" ca="1" si="93"/>
        <v>4172.6622046129896</v>
      </c>
      <c r="AB278" s="32">
        <f ca="1">+AB$1*$B$3*AA278</f>
        <v>125.17986613838968</v>
      </c>
      <c r="AC278" s="33">
        <f t="shared" ca="1" si="87"/>
        <v>4047.4823384746001</v>
      </c>
      <c r="AE278" s="31">
        <f t="shared" ca="1" si="94"/>
        <v>2950.2061790591329</v>
      </c>
      <c r="AF278" s="32">
        <f ca="1">+AF$1*$B$3*AE278</f>
        <v>118.00824716236532</v>
      </c>
      <c r="AG278" s="33">
        <f t="shared" ca="1" si="88"/>
        <v>2832.1979318967674</v>
      </c>
      <c r="AI278" s="31">
        <f t="shared" ca="1" si="95"/>
        <v>557.36993358846303</v>
      </c>
      <c r="AJ278" s="32">
        <f ca="1">+AJ$1*$B$3*AI278</f>
        <v>44.589594687077046</v>
      </c>
      <c r="AK278" s="33">
        <f t="shared" ca="1" si="89"/>
        <v>512.78033890138602</v>
      </c>
    </row>
    <row r="279" spans="5:37" x14ac:dyDescent="0.3">
      <c r="E279" s="34">
        <f t="shared" ca="1" si="77"/>
        <v>8706.9488452080768</v>
      </c>
      <c r="F279" s="34">
        <f t="shared" ca="1" si="78"/>
        <v>7528.7227048076084</v>
      </c>
      <c r="G279" s="34">
        <f t="shared" ca="1" si="79"/>
        <v>5512.961702126956</v>
      </c>
      <c r="H279" s="35">
        <f t="shared" ca="1" si="80"/>
        <v>3926.0578683203621</v>
      </c>
      <c r="I279" s="34">
        <f t="shared" ca="1" si="81"/>
        <v>2718.9100146208966</v>
      </c>
      <c r="J279" s="34">
        <f t="shared" ca="1" si="82"/>
        <v>471.75791178927511</v>
      </c>
      <c r="L279">
        <v>277</v>
      </c>
      <c r="M279">
        <f t="shared" ca="1" si="83"/>
        <v>-1</v>
      </c>
      <c r="O279" s="33">
        <f t="shared" ca="1" si="90"/>
        <v>8750.7023569930425</v>
      </c>
      <c r="P279" s="32">
        <f ca="1">+$P$1*$B$3*O279</f>
        <v>43.753511784965212</v>
      </c>
      <c r="Q279" s="33">
        <f t="shared" ca="1" si="84"/>
        <v>8706.9488452080768</v>
      </c>
      <c r="S279" s="31">
        <f t="shared" ca="1" si="91"/>
        <v>7604.7704088965738</v>
      </c>
      <c r="T279" s="32">
        <f ca="1">+$T$1*$B$3*S279</f>
        <v>76.047704088965745</v>
      </c>
      <c r="U279" s="33">
        <f t="shared" ca="1" si="85"/>
        <v>7528.7227048076084</v>
      </c>
      <c r="W279" s="31">
        <f t="shared" ca="1" si="92"/>
        <v>5625.4711246193428</v>
      </c>
      <c r="X279" s="32">
        <f ca="1">+X$1*$B$3*W279</f>
        <v>112.50942249238686</v>
      </c>
      <c r="Y279" s="33">
        <f t="shared" ca="1" si="86"/>
        <v>5512.961702126956</v>
      </c>
      <c r="AA279" s="31">
        <f t="shared" ca="1" si="93"/>
        <v>4047.4823384746001</v>
      </c>
      <c r="AB279" s="32">
        <f ca="1">+AB$1*$B$3*AA279</f>
        <v>121.42447015423799</v>
      </c>
      <c r="AC279" s="33">
        <f t="shared" ca="1" si="87"/>
        <v>3926.0578683203621</v>
      </c>
      <c r="AE279" s="31">
        <f t="shared" ca="1" si="94"/>
        <v>2832.1979318967674</v>
      </c>
      <c r="AF279" s="32">
        <f ca="1">+AF$1*$B$3*AE279</f>
        <v>113.2879172758707</v>
      </c>
      <c r="AG279" s="33">
        <f t="shared" ca="1" si="88"/>
        <v>2718.9100146208966</v>
      </c>
      <c r="AI279" s="31">
        <f t="shared" ca="1" si="95"/>
        <v>512.78033890138602</v>
      </c>
      <c r="AJ279" s="32">
        <f ca="1">+AJ$1*$B$3*AI279</f>
        <v>41.022427112110883</v>
      </c>
      <c r="AK279" s="33">
        <f t="shared" ca="1" si="89"/>
        <v>471.75791178927511</v>
      </c>
    </row>
    <row r="280" spans="5:37" x14ac:dyDescent="0.3">
      <c r="E280" s="34">
        <f t="shared" ca="1" si="77"/>
        <v>8663.414100982036</v>
      </c>
      <c r="F280" s="34">
        <f t="shared" ca="1" si="78"/>
        <v>7453.4354777595327</v>
      </c>
      <c r="G280" s="34">
        <f t="shared" ca="1" si="79"/>
        <v>5402.702468084417</v>
      </c>
      <c r="H280" s="35">
        <f t="shared" ca="1" si="80"/>
        <v>3808.2761322707511</v>
      </c>
      <c r="I280" s="34">
        <f t="shared" ca="1" si="81"/>
        <v>2610.1536140360608</v>
      </c>
      <c r="J280" s="34">
        <f t="shared" ca="1" si="82"/>
        <v>434.01727884613308</v>
      </c>
      <c r="L280">
        <v>278</v>
      </c>
      <c r="M280">
        <f t="shared" ca="1" si="83"/>
        <v>-1</v>
      </c>
      <c r="O280" s="33">
        <f t="shared" ca="1" si="90"/>
        <v>8706.9488452080768</v>
      </c>
      <c r="P280" s="32">
        <f ca="1">+$P$1*$B$3*O280</f>
        <v>43.534744226040388</v>
      </c>
      <c r="Q280" s="33">
        <f t="shared" ca="1" si="84"/>
        <v>8663.414100982036</v>
      </c>
      <c r="S280" s="31">
        <f t="shared" ca="1" si="91"/>
        <v>7528.7227048076084</v>
      </c>
      <c r="T280" s="32">
        <f ca="1">+$T$1*$B$3*S280</f>
        <v>75.28722704807609</v>
      </c>
      <c r="U280" s="33">
        <f t="shared" ca="1" si="85"/>
        <v>7453.4354777595327</v>
      </c>
      <c r="W280" s="31">
        <f t="shared" ca="1" si="92"/>
        <v>5512.961702126956</v>
      </c>
      <c r="X280" s="32">
        <f ca="1">+X$1*$B$3*W280</f>
        <v>110.25923404253912</v>
      </c>
      <c r="Y280" s="33">
        <f t="shared" ca="1" si="86"/>
        <v>5402.702468084417</v>
      </c>
      <c r="AA280" s="31">
        <f t="shared" ca="1" si="93"/>
        <v>3926.0578683203621</v>
      </c>
      <c r="AB280" s="32">
        <f ca="1">+AB$1*$B$3*AA280</f>
        <v>117.78173604961086</v>
      </c>
      <c r="AC280" s="33">
        <f t="shared" ca="1" si="87"/>
        <v>3808.2761322707511</v>
      </c>
      <c r="AE280" s="31">
        <f t="shared" ca="1" si="94"/>
        <v>2718.9100146208966</v>
      </c>
      <c r="AF280" s="32">
        <f ca="1">+AF$1*$B$3*AE280</f>
        <v>108.75640058483587</v>
      </c>
      <c r="AG280" s="33">
        <f t="shared" ca="1" si="88"/>
        <v>2610.1536140360608</v>
      </c>
      <c r="AI280" s="31">
        <f t="shared" ca="1" si="95"/>
        <v>471.75791178927511</v>
      </c>
      <c r="AJ280" s="32">
        <f ca="1">+AJ$1*$B$3*AI280</f>
        <v>37.74063294314201</v>
      </c>
      <c r="AK280" s="33">
        <f t="shared" ca="1" si="89"/>
        <v>434.01727884613308</v>
      </c>
    </row>
    <row r="281" spans="5:37" x14ac:dyDescent="0.3">
      <c r="E281" s="34">
        <f t="shared" ca="1" si="77"/>
        <v>8706.7311714869466</v>
      </c>
      <c r="F281" s="34">
        <f t="shared" ca="1" si="78"/>
        <v>7527.9698325371282</v>
      </c>
      <c r="G281" s="34">
        <f t="shared" ca="1" si="79"/>
        <v>5510.7565174461051</v>
      </c>
      <c r="H281" s="35">
        <f t="shared" ca="1" si="80"/>
        <v>3922.5244162388735</v>
      </c>
      <c r="I281" s="34">
        <f t="shared" ca="1" si="81"/>
        <v>2714.5597585975033</v>
      </c>
      <c r="J281" s="34">
        <f t="shared" ca="1" si="82"/>
        <v>468.73866115382373</v>
      </c>
      <c r="L281">
        <v>279</v>
      </c>
      <c r="M281">
        <f t="shared" ca="1" si="83"/>
        <v>1</v>
      </c>
      <c r="O281" s="33">
        <f t="shared" ca="1" si="90"/>
        <v>8663.414100982036</v>
      </c>
      <c r="P281" s="32">
        <f ca="1">+$P$1*$B$3*O281</f>
        <v>43.317070504910184</v>
      </c>
      <c r="Q281" s="33">
        <f t="shared" ca="1" si="84"/>
        <v>8706.7311714869466</v>
      </c>
      <c r="S281" s="31">
        <f t="shared" ca="1" si="91"/>
        <v>7453.4354777595327</v>
      </c>
      <c r="T281" s="32">
        <f ca="1">+$T$1*$B$3*S281</f>
        <v>74.534354777595325</v>
      </c>
      <c r="U281" s="33">
        <f t="shared" ca="1" si="85"/>
        <v>7527.9698325371282</v>
      </c>
      <c r="W281" s="31">
        <f t="shared" ca="1" si="92"/>
        <v>5402.702468084417</v>
      </c>
      <c r="X281" s="32">
        <f ca="1">+X$1*$B$3*W281</f>
        <v>108.05404936168834</v>
      </c>
      <c r="Y281" s="33">
        <f t="shared" ca="1" si="86"/>
        <v>5510.7565174461051</v>
      </c>
      <c r="AA281" s="31">
        <f t="shared" ca="1" si="93"/>
        <v>3808.2761322707511</v>
      </c>
      <c r="AB281" s="32">
        <f ca="1">+AB$1*$B$3*AA281</f>
        <v>114.24828396812252</v>
      </c>
      <c r="AC281" s="33">
        <f t="shared" ca="1" si="87"/>
        <v>3922.5244162388735</v>
      </c>
      <c r="AE281" s="31">
        <f t="shared" ca="1" si="94"/>
        <v>2610.1536140360608</v>
      </c>
      <c r="AF281" s="32">
        <f ca="1">+AF$1*$B$3*AE281</f>
        <v>104.40614456144243</v>
      </c>
      <c r="AG281" s="33">
        <f t="shared" ca="1" si="88"/>
        <v>2714.5597585975033</v>
      </c>
      <c r="AI281" s="31">
        <f t="shared" ca="1" si="95"/>
        <v>434.01727884613308</v>
      </c>
      <c r="AJ281" s="32">
        <f ca="1">+AJ$1*$B$3*AI281</f>
        <v>34.721382307690646</v>
      </c>
      <c r="AK281" s="33">
        <f t="shared" ca="1" si="89"/>
        <v>468.73866115382373</v>
      </c>
    </row>
    <row r="282" spans="5:37" x14ac:dyDescent="0.3">
      <c r="E282" s="34">
        <f t="shared" ca="1" si="77"/>
        <v>8750.264827344381</v>
      </c>
      <c r="F282" s="34">
        <f t="shared" ca="1" si="78"/>
        <v>7603.2495308624993</v>
      </c>
      <c r="G282" s="34">
        <f t="shared" ca="1" si="79"/>
        <v>5620.9716477950269</v>
      </c>
      <c r="H282" s="35">
        <f t="shared" ca="1" si="80"/>
        <v>4040.2001487260395</v>
      </c>
      <c r="I282" s="34">
        <f t="shared" ca="1" si="81"/>
        <v>2823.1421489414033</v>
      </c>
      <c r="J282" s="34">
        <f t="shared" ca="1" si="82"/>
        <v>506.23775404612962</v>
      </c>
      <c r="L282">
        <v>280</v>
      </c>
      <c r="M282">
        <f t="shared" ca="1" si="83"/>
        <v>1</v>
      </c>
      <c r="O282" s="33">
        <f t="shared" ca="1" si="90"/>
        <v>8706.7311714869466</v>
      </c>
      <c r="P282" s="32">
        <f ca="1">+$P$1*$B$3*O282</f>
        <v>43.533655857434731</v>
      </c>
      <c r="Q282" s="33">
        <f t="shared" ca="1" si="84"/>
        <v>8750.264827344381</v>
      </c>
      <c r="S282" s="31">
        <f t="shared" ca="1" si="91"/>
        <v>7527.9698325371282</v>
      </c>
      <c r="T282" s="32">
        <f ca="1">+$T$1*$B$3*S282</f>
        <v>75.279698325371285</v>
      </c>
      <c r="U282" s="33">
        <f t="shared" ca="1" si="85"/>
        <v>7603.2495308624993</v>
      </c>
      <c r="W282" s="31">
        <f t="shared" ca="1" si="92"/>
        <v>5510.7565174461051</v>
      </c>
      <c r="X282" s="32">
        <f ca="1">+X$1*$B$3*W282</f>
        <v>110.2151303489221</v>
      </c>
      <c r="Y282" s="33">
        <f t="shared" ca="1" si="86"/>
        <v>5620.9716477950269</v>
      </c>
      <c r="AA282" s="31">
        <f t="shared" ca="1" si="93"/>
        <v>3922.5244162388735</v>
      </c>
      <c r="AB282" s="32">
        <f ca="1">+AB$1*$B$3*AA282</f>
        <v>117.6757324871662</v>
      </c>
      <c r="AC282" s="33">
        <f t="shared" ca="1" si="87"/>
        <v>4040.2001487260395</v>
      </c>
      <c r="AE282" s="31">
        <f t="shared" ca="1" si="94"/>
        <v>2714.5597585975033</v>
      </c>
      <c r="AF282" s="32">
        <f ca="1">+AF$1*$B$3*AE282</f>
        <v>108.58239034390013</v>
      </c>
      <c r="AG282" s="33">
        <f t="shared" ca="1" si="88"/>
        <v>2823.1421489414033</v>
      </c>
      <c r="AI282" s="31">
        <f t="shared" ca="1" si="95"/>
        <v>468.73866115382373</v>
      </c>
      <c r="AJ282" s="32">
        <f ca="1">+AJ$1*$B$3*AI282</f>
        <v>37.499092892305896</v>
      </c>
      <c r="AK282" s="33">
        <f t="shared" ca="1" si="89"/>
        <v>506.23775404612962</v>
      </c>
    </row>
    <row r="283" spans="5:37" x14ac:dyDescent="0.3">
      <c r="E283" s="34">
        <f t="shared" ca="1" si="77"/>
        <v>8706.5135032076596</v>
      </c>
      <c r="F283" s="34">
        <f t="shared" ca="1" si="78"/>
        <v>7527.2170355538747</v>
      </c>
      <c r="G283" s="34">
        <f t="shared" ca="1" si="79"/>
        <v>5508.5522148391265</v>
      </c>
      <c r="H283" s="35">
        <f t="shared" ca="1" si="80"/>
        <v>3918.9941442642585</v>
      </c>
      <c r="I283" s="34">
        <f t="shared" ca="1" si="81"/>
        <v>2710.2164629837471</v>
      </c>
      <c r="J283" s="34">
        <f t="shared" ca="1" si="82"/>
        <v>465.73873372243924</v>
      </c>
      <c r="L283">
        <v>281</v>
      </c>
      <c r="M283">
        <f t="shared" ca="1" si="83"/>
        <v>-1</v>
      </c>
      <c r="O283" s="33">
        <f t="shared" ca="1" si="90"/>
        <v>8750.264827344381</v>
      </c>
      <c r="P283" s="32">
        <f ca="1">+$P$1*$B$3*O283</f>
        <v>43.751324136721905</v>
      </c>
      <c r="Q283" s="33">
        <f t="shared" ca="1" si="84"/>
        <v>8706.5135032076596</v>
      </c>
      <c r="S283" s="31">
        <f t="shared" ca="1" si="91"/>
        <v>7603.2495308624993</v>
      </c>
      <c r="T283" s="32">
        <f ca="1">+$T$1*$B$3*S283</f>
        <v>76.032495308625002</v>
      </c>
      <c r="U283" s="33">
        <f t="shared" ca="1" si="85"/>
        <v>7527.2170355538747</v>
      </c>
      <c r="W283" s="31">
        <f t="shared" ca="1" si="92"/>
        <v>5620.9716477950269</v>
      </c>
      <c r="X283" s="32">
        <f ca="1">+X$1*$B$3*W283</f>
        <v>112.41943295590055</v>
      </c>
      <c r="Y283" s="33">
        <f t="shared" ca="1" si="86"/>
        <v>5508.5522148391265</v>
      </c>
      <c r="AA283" s="31">
        <f t="shared" ca="1" si="93"/>
        <v>4040.2001487260395</v>
      </c>
      <c r="AB283" s="32">
        <f ca="1">+AB$1*$B$3*AA283</f>
        <v>121.20600446178118</v>
      </c>
      <c r="AC283" s="33">
        <f t="shared" ca="1" si="87"/>
        <v>3918.9941442642585</v>
      </c>
      <c r="AE283" s="31">
        <f t="shared" ca="1" si="94"/>
        <v>2823.1421489414033</v>
      </c>
      <c r="AF283" s="32">
        <f ca="1">+AF$1*$B$3*AE283</f>
        <v>112.92568595765613</v>
      </c>
      <c r="AG283" s="33">
        <f t="shared" ca="1" si="88"/>
        <v>2710.2164629837471</v>
      </c>
      <c r="AI283" s="31">
        <f t="shared" ca="1" si="95"/>
        <v>506.23775404612962</v>
      </c>
      <c r="AJ283" s="32">
        <f ca="1">+AJ$1*$B$3*AI283</f>
        <v>40.499020323690374</v>
      </c>
      <c r="AK283" s="33">
        <f t="shared" ca="1" si="89"/>
        <v>465.73873372243924</v>
      </c>
    </row>
    <row r="284" spans="5:37" x14ac:dyDescent="0.3">
      <c r="E284" s="34">
        <f t="shared" ca="1" si="77"/>
        <v>8750.046070723698</v>
      </c>
      <c r="F284" s="34">
        <f t="shared" ca="1" si="78"/>
        <v>7602.4892059094136</v>
      </c>
      <c r="G284" s="34">
        <f t="shared" ca="1" si="79"/>
        <v>5618.7232591359088</v>
      </c>
      <c r="H284" s="35">
        <f t="shared" ca="1" si="80"/>
        <v>4036.563968592186</v>
      </c>
      <c r="I284" s="34">
        <f t="shared" ca="1" si="81"/>
        <v>2818.625121503097</v>
      </c>
      <c r="J284" s="34">
        <f t="shared" ca="1" si="82"/>
        <v>502.99783242023437</v>
      </c>
      <c r="L284">
        <v>282</v>
      </c>
      <c r="M284">
        <f t="shared" ca="1" si="83"/>
        <v>1</v>
      </c>
      <c r="O284" s="33">
        <f t="shared" ca="1" si="90"/>
        <v>8706.5135032076596</v>
      </c>
      <c r="P284" s="32">
        <f ca="1">+$P$1*$B$3*O284</f>
        <v>43.532567516038299</v>
      </c>
      <c r="Q284" s="33">
        <f t="shared" ca="1" si="84"/>
        <v>8750.046070723698</v>
      </c>
      <c r="S284" s="31">
        <f t="shared" ca="1" si="91"/>
        <v>7527.2170355538747</v>
      </c>
      <c r="T284" s="32">
        <f ca="1">+$T$1*$B$3*S284</f>
        <v>75.272170355538748</v>
      </c>
      <c r="U284" s="33">
        <f t="shared" ca="1" si="85"/>
        <v>7602.4892059094136</v>
      </c>
      <c r="W284" s="31">
        <f t="shared" ca="1" si="92"/>
        <v>5508.5522148391265</v>
      </c>
      <c r="X284" s="32">
        <f ca="1">+X$1*$B$3*W284</f>
        <v>110.17104429678253</v>
      </c>
      <c r="Y284" s="33">
        <f t="shared" ca="1" si="86"/>
        <v>5618.7232591359088</v>
      </c>
      <c r="AA284" s="31">
        <f t="shared" ca="1" si="93"/>
        <v>3918.9941442642585</v>
      </c>
      <c r="AB284" s="32">
        <f ca="1">+AB$1*$B$3*AA284</f>
        <v>117.56982432792775</v>
      </c>
      <c r="AC284" s="33">
        <f t="shared" ca="1" si="87"/>
        <v>4036.563968592186</v>
      </c>
      <c r="AE284" s="31">
        <f t="shared" ca="1" si="94"/>
        <v>2710.2164629837471</v>
      </c>
      <c r="AF284" s="32">
        <f ca="1">+AF$1*$B$3*AE284</f>
        <v>108.40865851934988</v>
      </c>
      <c r="AG284" s="33">
        <f t="shared" ca="1" si="88"/>
        <v>2818.625121503097</v>
      </c>
      <c r="AI284" s="31">
        <f t="shared" ca="1" si="95"/>
        <v>465.73873372243924</v>
      </c>
      <c r="AJ284" s="32">
        <f ca="1">+AJ$1*$B$3*AI284</f>
        <v>37.259098697795139</v>
      </c>
      <c r="AK284" s="33">
        <f t="shared" ca="1" si="89"/>
        <v>502.99783242023437</v>
      </c>
    </row>
    <row r="285" spans="5:37" x14ac:dyDescent="0.3">
      <c r="E285" s="34">
        <f t="shared" ca="1" si="77"/>
        <v>8793.7963010773165</v>
      </c>
      <c r="F285" s="34">
        <f t="shared" ca="1" si="78"/>
        <v>7678.5140979685075</v>
      </c>
      <c r="G285" s="34">
        <f t="shared" ca="1" si="79"/>
        <v>5731.0977243186271</v>
      </c>
      <c r="H285" s="35">
        <f t="shared" ca="1" si="80"/>
        <v>4157.6608876499513</v>
      </c>
      <c r="I285" s="34">
        <f t="shared" ca="1" si="81"/>
        <v>2931.3701263632211</v>
      </c>
      <c r="J285" s="34">
        <f t="shared" ca="1" si="82"/>
        <v>543.23765901385309</v>
      </c>
      <c r="L285">
        <v>283</v>
      </c>
      <c r="M285">
        <f t="shared" ca="1" si="83"/>
        <v>1</v>
      </c>
      <c r="O285" s="33">
        <f t="shared" ca="1" si="90"/>
        <v>8750.046070723698</v>
      </c>
      <c r="P285" s="32">
        <f ca="1">+$P$1*$B$3*O285</f>
        <v>43.750230353618491</v>
      </c>
      <c r="Q285" s="33">
        <f t="shared" ca="1" si="84"/>
        <v>8793.7963010773165</v>
      </c>
      <c r="S285" s="31">
        <f t="shared" ca="1" si="91"/>
        <v>7602.4892059094136</v>
      </c>
      <c r="T285" s="32">
        <f ca="1">+$T$1*$B$3*S285</f>
        <v>76.024892059094142</v>
      </c>
      <c r="U285" s="33">
        <f t="shared" ca="1" si="85"/>
        <v>7678.5140979685075</v>
      </c>
      <c r="W285" s="31">
        <f t="shared" ca="1" si="92"/>
        <v>5618.7232591359088</v>
      </c>
      <c r="X285" s="32">
        <f ca="1">+X$1*$B$3*W285</f>
        <v>112.37446518271818</v>
      </c>
      <c r="Y285" s="33">
        <f t="shared" ca="1" si="86"/>
        <v>5731.0977243186271</v>
      </c>
      <c r="AA285" s="31">
        <f t="shared" ca="1" si="93"/>
        <v>4036.563968592186</v>
      </c>
      <c r="AB285" s="32">
        <f ca="1">+AB$1*$B$3*AA285</f>
        <v>121.09691905776558</v>
      </c>
      <c r="AC285" s="33">
        <f t="shared" ca="1" si="87"/>
        <v>4157.6608876499513</v>
      </c>
      <c r="AE285" s="31">
        <f t="shared" ca="1" si="94"/>
        <v>2818.625121503097</v>
      </c>
      <c r="AF285" s="32">
        <f ca="1">+AF$1*$B$3*AE285</f>
        <v>112.74500486012388</v>
      </c>
      <c r="AG285" s="33">
        <f t="shared" ca="1" si="88"/>
        <v>2931.3701263632211</v>
      </c>
      <c r="AI285" s="31">
        <f t="shared" ca="1" si="95"/>
        <v>502.99783242023437</v>
      </c>
      <c r="AJ285" s="32">
        <f ca="1">+AJ$1*$B$3*AI285</f>
        <v>40.239826593618751</v>
      </c>
      <c r="AK285" s="33">
        <f t="shared" ca="1" si="89"/>
        <v>543.23765901385309</v>
      </c>
    </row>
    <row r="286" spans="5:37" x14ac:dyDescent="0.3">
      <c r="E286" s="34">
        <f t="shared" ca="1" si="77"/>
        <v>8837.7652825827026</v>
      </c>
      <c r="F286" s="34">
        <f t="shared" ca="1" si="78"/>
        <v>7755.2992389481924</v>
      </c>
      <c r="G286" s="34">
        <f t="shared" ca="1" si="79"/>
        <v>5845.7196788049996</v>
      </c>
      <c r="H286" s="35">
        <f t="shared" ca="1" si="80"/>
        <v>4282.3907142794496</v>
      </c>
      <c r="I286" s="34">
        <f t="shared" ca="1" si="81"/>
        <v>3048.6249314177498</v>
      </c>
      <c r="J286" s="34">
        <f t="shared" ca="1" si="82"/>
        <v>586.69667173496134</v>
      </c>
      <c r="L286">
        <v>284</v>
      </c>
      <c r="M286">
        <f t="shared" ca="1" si="83"/>
        <v>1</v>
      </c>
      <c r="O286" s="33">
        <f t="shared" ca="1" si="90"/>
        <v>8793.7963010773165</v>
      </c>
      <c r="P286" s="32">
        <f ca="1">+$P$1*$B$3*O286</f>
        <v>43.96898150538658</v>
      </c>
      <c r="Q286" s="33">
        <f t="shared" ca="1" si="84"/>
        <v>8837.7652825827026</v>
      </c>
      <c r="S286" s="31">
        <f t="shared" ca="1" si="91"/>
        <v>7678.5140979685075</v>
      </c>
      <c r="T286" s="32">
        <f ca="1">+$T$1*$B$3*S286</f>
        <v>76.785140979685082</v>
      </c>
      <c r="U286" s="33">
        <f t="shared" ca="1" si="85"/>
        <v>7755.2992389481924</v>
      </c>
      <c r="W286" s="31">
        <f t="shared" ca="1" si="92"/>
        <v>5731.0977243186271</v>
      </c>
      <c r="X286" s="32">
        <f ca="1">+X$1*$B$3*W286</f>
        <v>114.62195448637254</v>
      </c>
      <c r="Y286" s="33">
        <f t="shared" ca="1" si="86"/>
        <v>5845.7196788049996</v>
      </c>
      <c r="AA286" s="31">
        <f t="shared" ca="1" si="93"/>
        <v>4157.6608876499513</v>
      </c>
      <c r="AB286" s="32">
        <f ca="1">+AB$1*$B$3*AA286</f>
        <v>124.72982662949853</v>
      </c>
      <c r="AC286" s="33">
        <f t="shared" ca="1" si="87"/>
        <v>4282.3907142794496</v>
      </c>
      <c r="AE286" s="31">
        <f t="shared" ca="1" si="94"/>
        <v>2931.3701263632211</v>
      </c>
      <c r="AF286" s="32">
        <f ca="1">+AF$1*$B$3*AE286</f>
        <v>117.25480505452884</v>
      </c>
      <c r="AG286" s="33">
        <f t="shared" ca="1" si="88"/>
        <v>3048.6249314177498</v>
      </c>
      <c r="AI286" s="31">
        <f t="shared" ca="1" si="95"/>
        <v>543.23765901385309</v>
      </c>
      <c r="AJ286" s="32">
        <f ca="1">+AJ$1*$B$3*AI286</f>
        <v>43.459012721108245</v>
      </c>
      <c r="AK286" s="33">
        <f t="shared" ca="1" si="89"/>
        <v>586.69667173496134</v>
      </c>
    </row>
    <row r="287" spans="5:37" x14ac:dyDescent="0.3">
      <c r="E287" s="34">
        <f t="shared" ca="1" si="77"/>
        <v>8793.5764561697888</v>
      </c>
      <c r="F287" s="34">
        <f t="shared" ca="1" si="78"/>
        <v>7677.7462465587105</v>
      </c>
      <c r="G287" s="34">
        <f t="shared" ca="1" si="79"/>
        <v>5728.8052852288993</v>
      </c>
      <c r="H287" s="35">
        <f t="shared" ca="1" si="80"/>
        <v>4153.9189928510659</v>
      </c>
      <c r="I287" s="34">
        <f t="shared" ca="1" si="81"/>
        <v>2926.6799341610399</v>
      </c>
      <c r="J287" s="34">
        <f t="shared" ca="1" si="82"/>
        <v>539.76093799616444</v>
      </c>
      <c r="L287">
        <v>285</v>
      </c>
      <c r="M287">
        <f t="shared" ca="1" si="83"/>
        <v>-1</v>
      </c>
      <c r="O287" s="33">
        <f t="shared" ca="1" si="90"/>
        <v>8837.7652825827026</v>
      </c>
      <c r="P287" s="32">
        <f ca="1">+$P$1*$B$3*O287</f>
        <v>44.188826412913514</v>
      </c>
      <c r="Q287" s="33">
        <f t="shared" ca="1" si="84"/>
        <v>8793.5764561697888</v>
      </c>
      <c r="S287" s="31">
        <f t="shared" ca="1" si="91"/>
        <v>7755.2992389481924</v>
      </c>
      <c r="T287" s="32">
        <f ca="1">+$T$1*$B$3*S287</f>
        <v>77.552992389481929</v>
      </c>
      <c r="U287" s="33">
        <f t="shared" ca="1" si="85"/>
        <v>7677.7462465587105</v>
      </c>
      <c r="W287" s="31">
        <f t="shared" ca="1" si="92"/>
        <v>5845.7196788049996</v>
      </c>
      <c r="X287" s="32">
        <f ca="1">+X$1*$B$3*W287</f>
        <v>116.9143935761</v>
      </c>
      <c r="Y287" s="33">
        <f t="shared" ca="1" si="86"/>
        <v>5728.8052852288993</v>
      </c>
      <c r="AA287" s="31">
        <f t="shared" ca="1" si="93"/>
        <v>4282.3907142794496</v>
      </c>
      <c r="AB287" s="32">
        <f ca="1">+AB$1*$B$3*AA287</f>
        <v>128.47172142838349</v>
      </c>
      <c r="AC287" s="33">
        <f t="shared" ca="1" si="87"/>
        <v>4153.9189928510659</v>
      </c>
      <c r="AE287" s="31">
        <f t="shared" ca="1" si="94"/>
        <v>3048.6249314177498</v>
      </c>
      <c r="AF287" s="32">
        <f ca="1">+AF$1*$B$3*AE287</f>
        <v>121.94499725671</v>
      </c>
      <c r="AG287" s="33">
        <f t="shared" ca="1" si="88"/>
        <v>2926.6799341610399</v>
      </c>
      <c r="AI287" s="31">
        <f t="shared" ca="1" si="95"/>
        <v>586.69667173496134</v>
      </c>
      <c r="AJ287" s="32">
        <f ca="1">+AJ$1*$B$3*AI287</f>
        <v>46.935733738796905</v>
      </c>
      <c r="AK287" s="33">
        <f t="shared" ca="1" si="89"/>
        <v>539.76093799616444</v>
      </c>
    </row>
    <row r="288" spans="5:37" x14ac:dyDescent="0.3">
      <c r="E288" s="34">
        <f t="shared" ca="1" si="77"/>
        <v>8749.6085738889396</v>
      </c>
      <c r="F288" s="34">
        <f t="shared" ca="1" si="78"/>
        <v>7600.9687840931238</v>
      </c>
      <c r="G288" s="34">
        <f t="shared" ca="1" si="79"/>
        <v>5614.2291795243209</v>
      </c>
      <c r="H288" s="35">
        <f t="shared" ca="1" si="80"/>
        <v>4029.301423065534</v>
      </c>
      <c r="I288" s="34">
        <f t="shared" ca="1" si="81"/>
        <v>2809.6127367945983</v>
      </c>
      <c r="J288" s="34">
        <f t="shared" ca="1" si="82"/>
        <v>496.58006295647129</v>
      </c>
      <c r="L288">
        <v>286</v>
      </c>
      <c r="M288">
        <f t="shared" ca="1" si="83"/>
        <v>-1</v>
      </c>
      <c r="O288" s="33">
        <f t="shared" ca="1" si="90"/>
        <v>8793.5764561697888</v>
      </c>
      <c r="P288" s="32">
        <f ca="1">+$P$1*$B$3*O288</f>
        <v>43.967882280848947</v>
      </c>
      <c r="Q288" s="33">
        <f t="shared" ca="1" si="84"/>
        <v>8749.6085738889396</v>
      </c>
      <c r="S288" s="31">
        <f t="shared" ca="1" si="91"/>
        <v>7677.7462465587105</v>
      </c>
      <c r="T288" s="32">
        <f ca="1">+$T$1*$B$3*S288</f>
        <v>76.777462465587107</v>
      </c>
      <c r="U288" s="33">
        <f t="shared" ca="1" si="85"/>
        <v>7600.9687840931238</v>
      </c>
      <c r="W288" s="31">
        <f t="shared" ca="1" si="92"/>
        <v>5728.8052852288993</v>
      </c>
      <c r="X288" s="32">
        <f ca="1">+X$1*$B$3*W288</f>
        <v>114.57610570457798</v>
      </c>
      <c r="Y288" s="33">
        <f t="shared" ca="1" si="86"/>
        <v>5614.2291795243209</v>
      </c>
      <c r="AA288" s="31">
        <f t="shared" ca="1" si="93"/>
        <v>4153.9189928510659</v>
      </c>
      <c r="AB288" s="32">
        <f ca="1">+AB$1*$B$3*AA288</f>
        <v>124.61756978553197</v>
      </c>
      <c r="AC288" s="33">
        <f t="shared" ca="1" si="87"/>
        <v>4029.301423065534</v>
      </c>
      <c r="AE288" s="31">
        <f t="shared" ca="1" si="94"/>
        <v>2926.6799341610399</v>
      </c>
      <c r="AF288" s="32">
        <f ca="1">+AF$1*$B$3*AE288</f>
        <v>117.0671973664416</v>
      </c>
      <c r="AG288" s="33">
        <f t="shared" ca="1" si="88"/>
        <v>2809.6127367945983</v>
      </c>
      <c r="AI288" s="31">
        <f t="shared" ca="1" si="95"/>
        <v>539.76093799616444</v>
      </c>
      <c r="AJ288" s="32">
        <f ca="1">+AJ$1*$B$3*AI288</f>
        <v>43.180875039693156</v>
      </c>
      <c r="AK288" s="33">
        <f t="shared" ca="1" si="89"/>
        <v>496.58006295647129</v>
      </c>
    </row>
    <row r="289" spans="5:37" x14ac:dyDescent="0.3">
      <c r="E289" s="34">
        <f t="shared" ca="1" si="77"/>
        <v>8793.3566167583849</v>
      </c>
      <c r="F289" s="34">
        <f t="shared" ca="1" si="78"/>
        <v>7676.9784719340551</v>
      </c>
      <c r="G289" s="34">
        <f t="shared" ca="1" si="79"/>
        <v>5726.5137631148073</v>
      </c>
      <c r="H289" s="35">
        <f t="shared" ca="1" si="80"/>
        <v>4150.1804657575003</v>
      </c>
      <c r="I289" s="34">
        <f t="shared" ca="1" si="81"/>
        <v>2921.9972462663823</v>
      </c>
      <c r="J289" s="34">
        <f t="shared" ca="1" si="82"/>
        <v>536.30646799298904</v>
      </c>
      <c r="L289">
        <v>287</v>
      </c>
      <c r="M289">
        <f t="shared" ca="1" si="83"/>
        <v>1</v>
      </c>
      <c r="O289" s="33">
        <f t="shared" ca="1" si="90"/>
        <v>8749.6085738889396</v>
      </c>
      <c r="P289" s="32">
        <f ca="1">+$P$1*$B$3*O289</f>
        <v>43.748042869444696</v>
      </c>
      <c r="Q289" s="33">
        <f t="shared" ca="1" si="84"/>
        <v>8793.3566167583849</v>
      </c>
      <c r="S289" s="31">
        <f t="shared" ca="1" si="91"/>
        <v>7600.9687840931238</v>
      </c>
      <c r="T289" s="32">
        <f ca="1">+$T$1*$B$3*S289</f>
        <v>76.009687840931235</v>
      </c>
      <c r="U289" s="33">
        <f t="shared" ca="1" si="85"/>
        <v>7676.9784719340551</v>
      </c>
      <c r="W289" s="31">
        <f t="shared" ca="1" si="92"/>
        <v>5614.2291795243209</v>
      </c>
      <c r="X289" s="32">
        <f ca="1">+X$1*$B$3*W289</f>
        <v>112.28458359048642</v>
      </c>
      <c r="Y289" s="33">
        <f t="shared" ca="1" si="86"/>
        <v>5726.5137631148073</v>
      </c>
      <c r="AA289" s="31">
        <f t="shared" ca="1" si="93"/>
        <v>4029.301423065534</v>
      </c>
      <c r="AB289" s="32">
        <f ca="1">+AB$1*$B$3*AA289</f>
        <v>120.87904269196602</v>
      </c>
      <c r="AC289" s="33">
        <f t="shared" ca="1" si="87"/>
        <v>4150.1804657575003</v>
      </c>
      <c r="AE289" s="31">
        <f t="shared" ca="1" si="94"/>
        <v>2809.6127367945983</v>
      </c>
      <c r="AF289" s="32">
        <f ca="1">+AF$1*$B$3*AE289</f>
        <v>112.38450947178393</v>
      </c>
      <c r="AG289" s="33">
        <f t="shared" ca="1" si="88"/>
        <v>2921.9972462663823</v>
      </c>
      <c r="AI289" s="31">
        <f t="shared" ca="1" si="95"/>
        <v>496.58006295647129</v>
      </c>
      <c r="AJ289" s="32">
        <f ca="1">+AJ$1*$B$3*AI289</f>
        <v>39.726405036517704</v>
      </c>
      <c r="AK289" s="33">
        <f t="shared" ca="1" si="89"/>
        <v>536.30646799298904</v>
      </c>
    </row>
    <row r="290" spans="5:37" x14ac:dyDescent="0.3">
      <c r="E290" s="34">
        <f t="shared" ca="1" si="77"/>
        <v>8749.3898336745933</v>
      </c>
      <c r="F290" s="34">
        <f t="shared" ca="1" si="78"/>
        <v>7600.2086872147147</v>
      </c>
      <c r="G290" s="34">
        <f t="shared" ca="1" si="79"/>
        <v>5611.9834878525107</v>
      </c>
      <c r="H290" s="35">
        <f t="shared" ca="1" si="80"/>
        <v>4025.6750517847754</v>
      </c>
      <c r="I290" s="34">
        <f t="shared" ca="1" si="81"/>
        <v>2805.117356415727</v>
      </c>
      <c r="J290" s="34">
        <f t="shared" ca="1" si="82"/>
        <v>493.40195055354991</v>
      </c>
      <c r="L290">
        <v>288</v>
      </c>
      <c r="M290">
        <f t="shared" ca="1" si="83"/>
        <v>-1</v>
      </c>
      <c r="O290" s="33">
        <f t="shared" ca="1" si="90"/>
        <v>8793.3566167583849</v>
      </c>
      <c r="P290" s="32">
        <f ca="1">+$P$1*$B$3*O290</f>
        <v>43.966783083791924</v>
      </c>
      <c r="Q290" s="33">
        <f t="shared" ca="1" si="84"/>
        <v>8749.3898336745933</v>
      </c>
      <c r="S290" s="31">
        <f t="shared" ca="1" si="91"/>
        <v>7676.9784719340551</v>
      </c>
      <c r="T290" s="32">
        <f ca="1">+$T$1*$B$3*S290</f>
        <v>76.769784719340549</v>
      </c>
      <c r="U290" s="33">
        <f t="shared" ca="1" si="85"/>
        <v>7600.2086872147147</v>
      </c>
      <c r="W290" s="31">
        <f t="shared" ca="1" si="92"/>
        <v>5726.5137631148073</v>
      </c>
      <c r="X290" s="32">
        <f ca="1">+X$1*$B$3*W290</f>
        <v>114.53027526229614</v>
      </c>
      <c r="Y290" s="33">
        <f t="shared" ca="1" si="86"/>
        <v>5611.9834878525107</v>
      </c>
      <c r="AA290" s="31">
        <f t="shared" ca="1" si="93"/>
        <v>4150.1804657575003</v>
      </c>
      <c r="AB290" s="32">
        <f ca="1">+AB$1*$B$3*AA290</f>
        <v>124.50541397272501</v>
      </c>
      <c r="AC290" s="33">
        <f t="shared" ca="1" si="87"/>
        <v>4025.6750517847754</v>
      </c>
      <c r="AE290" s="31">
        <f t="shared" ca="1" si="94"/>
        <v>2921.9972462663823</v>
      </c>
      <c r="AF290" s="32">
        <f ca="1">+AF$1*$B$3*AE290</f>
        <v>116.87988985065529</v>
      </c>
      <c r="AG290" s="33">
        <f t="shared" ca="1" si="88"/>
        <v>2805.117356415727</v>
      </c>
      <c r="AI290" s="31">
        <f t="shared" ca="1" si="95"/>
        <v>536.30646799298904</v>
      </c>
      <c r="AJ290" s="32">
        <f ca="1">+AJ$1*$B$3*AI290</f>
        <v>42.904517439439125</v>
      </c>
      <c r="AK290" s="33">
        <f t="shared" ca="1" si="89"/>
        <v>493.40195055354991</v>
      </c>
    </row>
    <row r="291" spans="5:37" x14ac:dyDescent="0.3">
      <c r="E291" s="34">
        <f t="shared" ca="1" si="77"/>
        <v>8793.1367828429666</v>
      </c>
      <c r="F291" s="34">
        <f t="shared" ca="1" si="78"/>
        <v>7676.2107740868614</v>
      </c>
      <c r="G291" s="34">
        <f t="shared" ca="1" si="79"/>
        <v>5724.223157609561</v>
      </c>
      <c r="H291" s="35">
        <f t="shared" ca="1" si="80"/>
        <v>4146.4453033383188</v>
      </c>
      <c r="I291" s="34">
        <f t="shared" ca="1" si="81"/>
        <v>2917.322050672356</v>
      </c>
      <c r="J291" s="34">
        <f t="shared" ca="1" si="82"/>
        <v>532.87410659783393</v>
      </c>
      <c r="L291">
        <v>289</v>
      </c>
      <c r="M291">
        <f t="shared" ca="1" si="83"/>
        <v>1</v>
      </c>
      <c r="O291" s="33">
        <f t="shared" ca="1" si="90"/>
        <v>8749.3898336745933</v>
      </c>
      <c r="P291" s="32">
        <f ca="1">+$P$1*$B$3*O291</f>
        <v>43.746949168372964</v>
      </c>
      <c r="Q291" s="33">
        <f t="shared" ca="1" si="84"/>
        <v>8793.1367828429666</v>
      </c>
      <c r="S291" s="31">
        <f t="shared" ca="1" si="91"/>
        <v>7600.2086872147147</v>
      </c>
      <c r="T291" s="32">
        <f ca="1">+$T$1*$B$3*S291</f>
        <v>76.002086872147146</v>
      </c>
      <c r="U291" s="33">
        <f t="shared" ca="1" si="85"/>
        <v>7676.2107740868614</v>
      </c>
      <c r="W291" s="31">
        <f t="shared" ca="1" si="92"/>
        <v>5611.9834878525107</v>
      </c>
      <c r="X291" s="32">
        <f ca="1">+X$1*$B$3*W291</f>
        <v>112.23966975705022</v>
      </c>
      <c r="Y291" s="33">
        <f t="shared" ca="1" si="86"/>
        <v>5724.223157609561</v>
      </c>
      <c r="AA291" s="31">
        <f t="shared" ca="1" si="93"/>
        <v>4025.6750517847754</v>
      </c>
      <c r="AB291" s="32">
        <f ca="1">+AB$1*$B$3*AA291</f>
        <v>120.77025155354326</v>
      </c>
      <c r="AC291" s="33">
        <f t="shared" ca="1" si="87"/>
        <v>4146.4453033383188</v>
      </c>
      <c r="AE291" s="31">
        <f t="shared" ca="1" si="94"/>
        <v>2805.117356415727</v>
      </c>
      <c r="AF291" s="32">
        <f ca="1">+AF$1*$B$3*AE291</f>
        <v>112.20469425662908</v>
      </c>
      <c r="AG291" s="33">
        <f t="shared" ca="1" si="88"/>
        <v>2917.322050672356</v>
      </c>
      <c r="AI291" s="31">
        <f t="shared" ca="1" si="95"/>
        <v>493.40195055354991</v>
      </c>
      <c r="AJ291" s="32">
        <f ca="1">+AJ$1*$B$3*AI291</f>
        <v>39.472156044283992</v>
      </c>
      <c r="AK291" s="33">
        <f t="shared" ca="1" si="89"/>
        <v>532.87410659783393</v>
      </c>
    </row>
    <row r="292" spans="5:37" x14ac:dyDescent="0.3">
      <c r="E292" s="34">
        <f t="shared" ca="1" si="77"/>
        <v>8837.1024667571819</v>
      </c>
      <c r="F292" s="34">
        <f t="shared" ca="1" si="78"/>
        <v>7752.9728818277299</v>
      </c>
      <c r="G292" s="34">
        <f t="shared" ca="1" si="79"/>
        <v>5838.707620761752</v>
      </c>
      <c r="H292" s="35">
        <f t="shared" ca="1" si="80"/>
        <v>4270.8386624384684</v>
      </c>
      <c r="I292" s="34">
        <f t="shared" ca="1" si="81"/>
        <v>3034.01493269925</v>
      </c>
      <c r="J292" s="34">
        <f t="shared" ca="1" si="82"/>
        <v>575.50403512566061</v>
      </c>
      <c r="L292">
        <v>290</v>
      </c>
      <c r="M292">
        <f t="shared" ca="1" si="83"/>
        <v>1</v>
      </c>
      <c r="O292" s="33">
        <f t="shared" ca="1" si="90"/>
        <v>8793.1367828429666</v>
      </c>
      <c r="P292" s="32">
        <f ca="1">+$P$1*$B$3*O292</f>
        <v>43.965683914214836</v>
      </c>
      <c r="Q292" s="33">
        <f t="shared" ca="1" si="84"/>
        <v>8837.1024667571819</v>
      </c>
      <c r="S292" s="31">
        <f t="shared" ca="1" si="91"/>
        <v>7676.2107740868614</v>
      </c>
      <c r="T292" s="32">
        <f ca="1">+$T$1*$B$3*S292</f>
        <v>76.762107740868615</v>
      </c>
      <c r="U292" s="33">
        <f t="shared" ca="1" si="85"/>
        <v>7752.9728818277299</v>
      </c>
      <c r="W292" s="31">
        <f t="shared" ca="1" si="92"/>
        <v>5724.223157609561</v>
      </c>
      <c r="X292" s="32">
        <f ca="1">+X$1*$B$3*W292</f>
        <v>114.48446315219122</v>
      </c>
      <c r="Y292" s="33">
        <f t="shared" ca="1" si="86"/>
        <v>5838.707620761752</v>
      </c>
      <c r="AA292" s="31">
        <f t="shared" ca="1" si="93"/>
        <v>4146.4453033383188</v>
      </c>
      <c r="AB292" s="32">
        <f ca="1">+AB$1*$B$3*AA292</f>
        <v>124.39335910014955</v>
      </c>
      <c r="AC292" s="33">
        <f t="shared" ca="1" si="87"/>
        <v>4270.8386624384684</v>
      </c>
      <c r="AE292" s="31">
        <f t="shared" ca="1" si="94"/>
        <v>2917.322050672356</v>
      </c>
      <c r="AF292" s="32">
        <f ca="1">+AF$1*$B$3*AE292</f>
        <v>116.69288202689424</v>
      </c>
      <c r="AG292" s="33">
        <f t="shared" ca="1" si="88"/>
        <v>3034.01493269925</v>
      </c>
      <c r="AI292" s="31">
        <f t="shared" ca="1" si="95"/>
        <v>532.87410659783393</v>
      </c>
      <c r="AJ292" s="32">
        <f ca="1">+AJ$1*$B$3*AI292</f>
        <v>42.629928527826713</v>
      </c>
      <c r="AK292" s="33">
        <f t="shared" ca="1" si="89"/>
        <v>575.50403512566061</v>
      </c>
    </row>
    <row r="293" spans="5:37" x14ac:dyDescent="0.3">
      <c r="E293" s="34">
        <f t="shared" ca="1" si="77"/>
        <v>8881.2879790909683</v>
      </c>
      <c r="F293" s="34">
        <f t="shared" ca="1" si="78"/>
        <v>7830.5026106460073</v>
      </c>
      <c r="G293" s="34">
        <f t="shared" ca="1" si="79"/>
        <v>5955.4817731769872</v>
      </c>
      <c r="H293" s="35">
        <f t="shared" ca="1" si="80"/>
        <v>4398.9638223116226</v>
      </c>
      <c r="I293" s="34">
        <f t="shared" ca="1" si="81"/>
        <v>3155.3755300072198</v>
      </c>
      <c r="J293" s="34">
        <f t="shared" ca="1" si="82"/>
        <v>621.54435793571349</v>
      </c>
      <c r="L293">
        <v>291</v>
      </c>
      <c r="M293">
        <f t="shared" ca="1" si="83"/>
        <v>1</v>
      </c>
      <c r="O293" s="33">
        <f t="shared" ca="1" si="90"/>
        <v>8837.1024667571819</v>
      </c>
      <c r="P293" s="32">
        <f ca="1">+$P$1*$B$3*O293</f>
        <v>44.185512333785908</v>
      </c>
      <c r="Q293" s="33">
        <f t="shared" ca="1" si="84"/>
        <v>8881.2879790909683</v>
      </c>
      <c r="S293" s="31">
        <f t="shared" ca="1" si="91"/>
        <v>7752.9728818277299</v>
      </c>
      <c r="T293" s="32">
        <f ca="1">+$T$1*$B$3*S293</f>
        <v>77.529728818277306</v>
      </c>
      <c r="U293" s="33">
        <f t="shared" ca="1" si="85"/>
        <v>7830.5026106460073</v>
      </c>
      <c r="W293" s="31">
        <f t="shared" ca="1" si="92"/>
        <v>5838.707620761752</v>
      </c>
      <c r="X293" s="32">
        <f ca="1">+X$1*$B$3*W293</f>
        <v>116.77415241523504</v>
      </c>
      <c r="Y293" s="33">
        <f t="shared" ca="1" si="86"/>
        <v>5955.4817731769872</v>
      </c>
      <c r="AA293" s="31">
        <f t="shared" ca="1" si="93"/>
        <v>4270.8386624384684</v>
      </c>
      <c r="AB293" s="32">
        <f ca="1">+AB$1*$B$3*AA293</f>
        <v>128.12515987315405</v>
      </c>
      <c r="AC293" s="33">
        <f t="shared" ca="1" si="87"/>
        <v>4398.9638223116226</v>
      </c>
      <c r="AE293" s="31">
        <f t="shared" ca="1" si="94"/>
        <v>3034.01493269925</v>
      </c>
      <c r="AF293" s="32">
        <f ca="1">+AF$1*$B$3*AE293</f>
        <v>121.36059730797001</v>
      </c>
      <c r="AG293" s="33">
        <f t="shared" ca="1" si="88"/>
        <v>3155.3755300072198</v>
      </c>
      <c r="AI293" s="31">
        <f t="shared" ca="1" si="95"/>
        <v>575.50403512566061</v>
      </c>
      <c r="AJ293" s="32">
        <f ca="1">+AJ$1*$B$3*AI293</f>
        <v>46.040322810052849</v>
      </c>
      <c r="AK293" s="33">
        <f t="shared" ca="1" si="89"/>
        <v>621.54435793571349</v>
      </c>
    </row>
    <row r="294" spans="5:37" x14ac:dyDescent="0.3">
      <c r="E294" s="34">
        <f t="shared" ca="1" si="77"/>
        <v>8836.8815391955141</v>
      </c>
      <c r="F294" s="34">
        <f t="shared" ca="1" si="78"/>
        <v>7752.1975845395473</v>
      </c>
      <c r="G294" s="34">
        <f t="shared" ca="1" si="79"/>
        <v>5836.372137713447</v>
      </c>
      <c r="H294" s="35">
        <f t="shared" ca="1" si="80"/>
        <v>4266.9949076422736</v>
      </c>
      <c r="I294" s="34">
        <f t="shared" ca="1" si="81"/>
        <v>3029.1605088069309</v>
      </c>
      <c r="J294" s="34">
        <f t="shared" ca="1" si="82"/>
        <v>571.82080930085635</v>
      </c>
      <c r="L294">
        <v>292</v>
      </c>
      <c r="M294">
        <f t="shared" ca="1" si="83"/>
        <v>-1</v>
      </c>
      <c r="O294" s="33">
        <f t="shared" ca="1" si="90"/>
        <v>8881.2879790909683</v>
      </c>
      <c r="P294" s="32">
        <f ca="1">+$P$1*$B$3*O294</f>
        <v>44.406439895454845</v>
      </c>
      <c r="Q294" s="33">
        <f t="shared" ca="1" si="84"/>
        <v>8836.8815391955141</v>
      </c>
      <c r="S294" s="31">
        <f t="shared" ca="1" si="91"/>
        <v>7830.5026106460073</v>
      </c>
      <c r="T294" s="32">
        <f ca="1">+$T$1*$B$3*S294</f>
        <v>78.305026106460076</v>
      </c>
      <c r="U294" s="33">
        <f t="shared" ca="1" si="85"/>
        <v>7752.1975845395473</v>
      </c>
      <c r="W294" s="31">
        <f t="shared" ca="1" si="92"/>
        <v>5955.4817731769872</v>
      </c>
      <c r="X294" s="32">
        <f ca="1">+X$1*$B$3*W294</f>
        <v>119.10963546353975</v>
      </c>
      <c r="Y294" s="33">
        <f t="shared" ca="1" si="86"/>
        <v>5836.372137713447</v>
      </c>
      <c r="AA294" s="31">
        <f t="shared" ca="1" si="93"/>
        <v>4398.9638223116226</v>
      </c>
      <c r="AB294" s="32">
        <f ca="1">+AB$1*$B$3*AA294</f>
        <v>131.96891466934866</v>
      </c>
      <c r="AC294" s="33">
        <f t="shared" ca="1" si="87"/>
        <v>4266.9949076422736</v>
      </c>
      <c r="AE294" s="31">
        <f t="shared" ca="1" si="94"/>
        <v>3155.3755300072198</v>
      </c>
      <c r="AF294" s="32">
        <f ca="1">+AF$1*$B$3*AE294</f>
        <v>126.2150212002888</v>
      </c>
      <c r="AG294" s="33">
        <f t="shared" ca="1" si="88"/>
        <v>3029.1605088069309</v>
      </c>
      <c r="AI294" s="31">
        <f t="shared" ca="1" si="95"/>
        <v>621.54435793571349</v>
      </c>
      <c r="AJ294" s="32">
        <f ca="1">+AJ$1*$B$3*AI294</f>
        <v>49.723548634857082</v>
      </c>
      <c r="AK294" s="33">
        <f t="shared" ca="1" si="89"/>
        <v>571.82080930085635</v>
      </c>
    </row>
    <row r="295" spans="5:37" x14ac:dyDescent="0.3">
      <c r="E295" s="34">
        <f t="shared" ca="1" si="77"/>
        <v>8881.065946891491</v>
      </c>
      <c r="F295" s="34">
        <f t="shared" ca="1" si="78"/>
        <v>7829.7195603849432</v>
      </c>
      <c r="G295" s="34">
        <f t="shared" ca="1" si="79"/>
        <v>5953.0995804677159</v>
      </c>
      <c r="H295" s="35">
        <f t="shared" ca="1" si="80"/>
        <v>4395.004754871542</v>
      </c>
      <c r="I295" s="34">
        <f t="shared" ca="1" si="81"/>
        <v>3150.3269291592082</v>
      </c>
      <c r="J295" s="34">
        <f t="shared" ca="1" si="82"/>
        <v>617.56647404492492</v>
      </c>
      <c r="L295">
        <v>293</v>
      </c>
      <c r="M295">
        <f t="shared" ca="1" si="83"/>
        <v>1</v>
      </c>
      <c r="O295" s="33">
        <f t="shared" ca="1" si="90"/>
        <v>8836.8815391955141</v>
      </c>
      <c r="P295" s="32">
        <f ca="1">+$P$1*$B$3*O295</f>
        <v>44.184407695977569</v>
      </c>
      <c r="Q295" s="33">
        <f t="shared" ca="1" si="84"/>
        <v>8881.065946891491</v>
      </c>
      <c r="S295" s="31">
        <f t="shared" ca="1" si="91"/>
        <v>7752.1975845395473</v>
      </c>
      <c r="T295" s="32">
        <f ca="1">+$T$1*$B$3*S295</f>
        <v>77.521975845395474</v>
      </c>
      <c r="U295" s="33">
        <f t="shared" ca="1" si="85"/>
        <v>7829.7195603849432</v>
      </c>
      <c r="W295" s="31">
        <f t="shared" ca="1" si="92"/>
        <v>5836.372137713447</v>
      </c>
      <c r="X295" s="32">
        <f ca="1">+X$1*$B$3*W295</f>
        <v>116.72744275426895</v>
      </c>
      <c r="Y295" s="33">
        <f t="shared" ca="1" si="86"/>
        <v>5953.0995804677159</v>
      </c>
      <c r="AA295" s="31">
        <f t="shared" ca="1" si="93"/>
        <v>4266.9949076422736</v>
      </c>
      <c r="AB295" s="32">
        <f ca="1">+AB$1*$B$3*AA295</f>
        <v>128.00984722926819</v>
      </c>
      <c r="AC295" s="33">
        <f t="shared" ca="1" si="87"/>
        <v>4395.004754871542</v>
      </c>
      <c r="AE295" s="31">
        <f t="shared" ca="1" si="94"/>
        <v>3029.1605088069309</v>
      </c>
      <c r="AF295" s="32">
        <f ca="1">+AF$1*$B$3*AE295</f>
        <v>121.16642035227724</v>
      </c>
      <c r="AG295" s="33">
        <f t="shared" ca="1" si="88"/>
        <v>3150.3269291592082</v>
      </c>
      <c r="AI295" s="31">
        <f t="shared" ca="1" si="95"/>
        <v>571.82080930085635</v>
      </c>
      <c r="AJ295" s="32">
        <f ca="1">+AJ$1*$B$3*AI295</f>
        <v>45.745664744068506</v>
      </c>
      <c r="AK295" s="33">
        <f t="shared" ca="1" si="89"/>
        <v>617.56647404492492</v>
      </c>
    </row>
    <row r="296" spans="5:37" x14ac:dyDescent="0.3">
      <c r="E296" s="34">
        <f t="shared" ca="1" si="77"/>
        <v>8836.6606171570329</v>
      </c>
      <c r="F296" s="34">
        <f t="shared" ca="1" si="78"/>
        <v>7751.4223647810941</v>
      </c>
      <c r="G296" s="34">
        <f t="shared" ca="1" si="79"/>
        <v>5834.0375888583612</v>
      </c>
      <c r="H296" s="35">
        <f t="shared" ca="1" si="80"/>
        <v>4263.1546122253958</v>
      </c>
      <c r="I296" s="34">
        <f t="shared" ca="1" si="81"/>
        <v>3024.3138519928398</v>
      </c>
      <c r="J296" s="34">
        <f t="shared" ca="1" si="82"/>
        <v>568.16115612133092</v>
      </c>
      <c r="L296">
        <v>294</v>
      </c>
      <c r="M296">
        <f t="shared" ca="1" si="83"/>
        <v>-1</v>
      </c>
      <c r="O296" s="33">
        <f t="shared" ca="1" si="90"/>
        <v>8881.065946891491</v>
      </c>
      <c r="P296" s="32">
        <f ca="1">+$P$1*$B$3*O296</f>
        <v>44.405329734457453</v>
      </c>
      <c r="Q296" s="33">
        <f t="shared" ca="1" si="84"/>
        <v>8836.6606171570329</v>
      </c>
      <c r="S296" s="31">
        <f t="shared" ca="1" si="91"/>
        <v>7829.7195603849432</v>
      </c>
      <c r="T296" s="32">
        <f ca="1">+$T$1*$B$3*S296</f>
        <v>78.297195603849431</v>
      </c>
      <c r="U296" s="33">
        <f t="shared" ca="1" si="85"/>
        <v>7751.4223647810941</v>
      </c>
      <c r="W296" s="31">
        <f t="shared" ca="1" si="92"/>
        <v>5953.0995804677159</v>
      </c>
      <c r="X296" s="32">
        <f ca="1">+X$1*$B$3*W296</f>
        <v>119.06199160935432</v>
      </c>
      <c r="Y296" s="33">
        <f t="shared" ca="1" si="86"/>
        <v>5834.0375888583612</v>
      </c>
      <c r="AA296" s="31">
        <f t="shared" ca="1" si="93"/>
        <v>4395.004754871542</v>
      </c>
      <c r="AB296" s="32">
        <f ca="1">+AB$1*$B$3*AA296</f>
        <v>131.85014264614625</v>
      </c>
      <c r="AC296" s="33">
        <f t="shared" ca="1" si="87"/>
        <v>4263.1546122253958</v>
      </c>
      <c r="AE296" s="31">
        <f t="shared" ca="1" si="94"/>
        <v>3150.3269291592082</v>
      </c>
      <c r="AF296" s="32">
        <f ca="1">+AF$1*$B$3*AE296</f>
        <v>126.01307716636833</v>
      </c>
      <c r="AG296" s="33">
        <f t="shared" ca="1" si="88"/>
        <v>3024.3138519928398</v>
      </c>
      <c r="AI296" s="31">
        <f t="shared" ca="1" si="95"/>
        <v>617.56647404492492</v>
      </c>
      <c r="AJ296" s="32">
        <f ca="1">+AJ$1*$B$3*AI296</f>
        <v>49.405317923593998</v>
      </c>
      <c r="AK296" s="33">
        <f t="shared" ca="1" si="89"/>
        <v>568.16115612133092</v>
      </c>
    </row>
    <row r="297" spans="5:37" x14ac:dyDescent="0.3">
      <c r="E297" s="34">
        <f t="shared" ca="1" si="77"/>
        <v>8880.8439202428181</v>
      </c>
      <c r="F297" s="34">
        <f t="shared" ca="1" si="78"/>
        <v>7828.9365884289055</v>
      </c>
      <c r="G297" s="34">
        <f t="shared" ca="1" si="79"/>
        <v>5950.7183406355289</v>
      </c>
      <c r="H297" s="35">
        <f t="shared" ca="1" si="80"/>
        <v>4391.0492505921575</v>
      </c>
      <c r="I297" s="34">
        <f t="shared" ca="1" si="81"/>
        <v>3145.2864060725533</v>
      </c>
      <c r="J297" s="34">
        <f t="shared" ca="1" si="82"/>
        <v>613.61404861103733</v>
      </c>
      <c r="L297">
        <v>295</v>
      </c>
      <c r="M297">
        <f t="shared" ca="1" si="83"/>
        <v>1</v>
      </c>
      <c r="O297" s="33">
        <f t="shared" ca="1" si="90"/>
        <v>8836.6606171570329</v>
      </c>
      <c r="P297" s="32">
        <f ca="1">+$P$1*$B$3*O297</f>
        <v>44.183303085785163</v>
      </c>
      <c r="Q297" s="33">
        <f t="shared" ca="1" si="84"/>
        <v>8880.8439202428181</v>
      </c>
      <c r="S297" s="31">
        <f t="shared" ca="1" si="91"/>
        <v>7751.4223647810941</v>
      </c>
      <c r="T297" s="32">
        <f ca="1">+$T$1*$B$3*S297</f>
        <v>77.514223647810937</v>
      </c>
      <c r="U297" s="33">
        <f t="shared" ca="1" si="85"/>
        <v>7828.9365884289055</v>
      </c>
      <c r="W297" s="31">
        <f t="shared" ca="1" si="92"/>
        <v>5834.0375888583612</v>
      </c>
      <c r="X297" s="32">
        <f ca="1">+X$1*$B$3*W297</f>
        <v>116.68075177716723</v>
      </c>
      <c r="Y297" s="33">
        <f t="shared" ca="1" si="86"/>
        <v>5950.7183406355289</v>
      </c>
      <c r="AA297" s="31">
        <f t="shared" ca="1" si="93"/>
        <v>4263.1546122253958</v>
      </c>
      <c r="AB297" s="32">
        <f ca="1">+AB$1*$B$3*AA297</f>
        <v>127.89463836676187</v>
      </c>
      <c r="AC297" s="33">
        <f t="shared" ca="1" si="87"/>
        <v>4391.0492505921575</v>
      </c>
      <c r="AE297" s="31">
        <f t="shared" ca="1" si="94"/>
        <v>3024.3138519928398</v>
      </c>
      <c r="AF297" s="32">
        <f ca="1">+AF$1*$B$3*AE297</f>
        <v>120.97255407971359</v>
      </c>
      <c r="AG297" s="33">
        <f t="shared" ca="1" si="88"/>
        <v>3145.2864060725533</v>
      </c>
      <c r="AI297" s="31">
        <f t="shared" ca="1" si="95"/>
        <v>568.16115612133092</v>
      </c>
      <c r="AJ297" s="32">
        <f ca="1">+AJ$1*$B$3*AI297</f>
        <v>45.452892489706471</v>
      </c>
      <c r="AK297" s="33">
        <f t="shared" ca="1" si="89"/>
        <v>613.61404861103733</v>
      </c>
    </row>
    <row r="298" spans="5:37" x14ac:dyDescent="0.3">
      <c r="E298" s="34">
        <f t="shared" ca="1" si="77"/>
        <v>8925.2481398440323</v>
      </c>
      <c r="F298" s="34">
        <f t="shared" ca="1" si="78"/>
        <v>7907.225954313195</v>
      </c>
      <c r="G298" s="34">
        <f t="shared" ca="1" si="79"/>
        <v>6069.7327074482391</v>
      </c>
      <c r="H298" s="35">
        <f t="shared" ca="1" si="80"/>
        <v>4522.7807281099222</v>
      </c>
      <c r="I298" s="34">
        <f t="shared" ca="1" si="81"/>
        <v>3271.0978623154556</v>
      </c>
      <c r="J298" s="34">
        <f t="shared" ca="1" si="82"/>
        <v>662.70317249992036</v>
      </c>
      <c r="L298">
        <v>296</v>
      </c>
      <c r="M298">
        <f t="shared" ca="1" si="83"/>
        <v>1</v>
      </c>
      <c r="O298" s="33">
        <f t="shared" ca="1" si="90"/>
        <v>8880.8439202428181</v>
      </c>
      <c r="P298" s="32">
        <f ca="1">+$P$1*$B$3*O298</f>
        <v>44.404219601214088</v>
      </c>
      <c r="Q298" s="33">
        <f t="shared" ca="1" si="84"/>
        <v>8925.2481398440323</v>
      </c>
      <c r="S298" s="31">
        <f t="shared" ca="1" si="91"/>
        <v>7828.9365884289055</v>
      </c>
      <c r="T298" s="32">
        <f ca="1">+$T$1*$B$3*S298</f>
        <v>78.289365884289055</v>
      </c>
      <c r="U298" s="33">
        <f t="shared" ca="1" si="85"/>
        <v>7907.225954313195</v>
      </c>
      <c r="W298" s="31">
        <f t="shared" ca="1" si="92"/>
        <v>5950.7183406355289</v>
      </c>
      <c r="X298" s="32">
        <f ca="1">+X$1*$B$3*W298</f>
        <v>119.01436681271058</v>
      </c>
      <c r="Y298" s="33">
        <f t="shared" ca="1" si="86"/>
        <v>6069.7327074482391</v>
      </c>
      <c r="AA298" s="31">
        <f t="shared" ca="1" si="93"/>
        <v>4391.0492505921575</v>
      </c>
      <c r="AB298" s="32">
        <f ca="1">+AB$1*$B$3*AA298</f>
        <v>131.73147751776472</v>
      </c>
      <c r="AC298" s="33">
        <f t="shared" ca="1" si="87"/>
        <v>4522.7807281099222</v>
      </c>
      <c r="AE298" s="31">
        <f t="shared" ca="1" si="94"/>
        <v>3145.2864060725533</v>
      </c>
      <c r="AF298" s="32">
        <f ca="1">+AF$1*$B$3*AE298</f>
        <v>125.81145624290214</v>
      </c>
      <c r="AG298" s="33">
        <f t="shared" ca="1" si="88"/>
        <v>3271.0978623154556</v>
      </c>
      <c r="AI298" s="31">
        <f t="shared" ca="1" si="95"/>
        <v>613.61404861103733</v>
      </c>
      <c r="AJ298" s="32">
        <f ca="1">+AJ$1*$B$3*AI298</f>
        <v>49.089123888882988</v>
      </c>
      <c r="AK298" s="33">
        <f t="shared" ca="1" si="89"/>
        <v>662.70317249992036</v>
      </c>
    </row>
    <row r="299" spans="5:37" x14ac:dyDescent="0.3">
      <c r="E299" s="34">
        <f t="shared" ca="1" si="77"/>
        <v>8880.6218991448113</v>
      </c>
      <c r="F299" s="34">
        <f t="shared" ca="1" si="78"/>
        <v>7828.1536947700633</v>
      </c>
      <c r="G299" s="34">
        <f t="shared" ca="1" si="79"/>
        <v>5948.3380532992742</v>
      </c>
      <c r="H299" s="35">
        <f t="shared" ca="1" si="80"/>
        <v>4387.0973062666244</v>
      </c>
      <c r="I299" s="34">
        <f t="shared" ca="1" si="81"/>
        <v>3140.2539478228373</v>
      </c>
      <c r="J299" s="34">
        <f t="shared" ca="1" si="82"/>
        <v>609.68691869992676</v>
      </c>
      <c r="L299">
        <v>297</v>
      </c>
      <c r="M299">
        <f t="shared" ca="1" si="83"/>
        <v>-1</v>
      </c>
      <c r="O299" s="33">
        <f t="shared" ca="1" si="90"/>
        <v>8925.2481398440323</v>
      </c>
      <c r="P299" s="32">
        <f ca="1">+$P$1*$B$3*O299</f>
        <v>44.626240699220162</v>
      </c>
      <c r="Q299" s="33">
        <f t="shared" ca="1" si="84"/>
        <v>8880.6218991448113</v>
      </c>
      <c r="S299" s="31">
        <f t="shared" ca="1" si="91"/>
        <v>7907.225954313195</v>
      </c>
      <c r="T299" s="32">
        <f ca="1">+$T$1*$B$3*S299</f>
        <v>79.072259543131949</v>
      </c>
      <c r="U299" s="33">
        <f t="shared" ca="1" si="85"/>
        <v>7828.1536947700633</v>
      </c>
      <c r="W299" s="31">
        <f t="shared" ca="1" si="92"/>
        <v>6069.7327074482391</v>
      </c>
      <c r="X299" s="32">
        <f ca="1">+X$1*$B$3*W299</f>
        <v>121.39465414896479</v>
      </c>
      <c r="Y299" s="33">
        <f t="shared" ca="1" si="86"/>
        <v>5948.3380532992742</v>
      </c>
      <c r="AA299" s="31">
        <f t="shared" ca="1" si="93"/>
        <v>4522.7807281099222</v>
      </c>
      <c r="AB299" s="32">
        <f ca="1">+AB$1*$B$3*AA299</f>
        <v>135.68342184329765</v>
      </c>
      <c r="AC299" s="33">
        <f t="shared" ca="1" si="87"/>
        <v>4387.0973062666244</v>
      </c>
      <c r="AE299" s="31">
        <f t="shared" ca="1" si="94"/>
        <v>3271.0978623154556</v>
      </c>
      <c r="AF299" s="32">
        <f ca="1">+AF$1*$B$3*AE299</f>
        <v>130.84391449261824</v>
      </c>
      <c r="AG299" s="33">
        <f t="shared" ca="1" si="88"/>
        <v>3140.2539478228373</v>
      </c>
      <c r="AI299" s="31">
        <f t="shared" ca="1" si="95"/>
        <v>662.70317249992036</v>
      </c>
      <c r="AJ299" s="32">
        <f ca="1">+AJ$1*$B$3*AI299</f>
        <v>53.016253799993628</v>
      </c>
      <c r="AK299" s="33">
        <f t="shared" ca="1" si="89"/>
        <v>609.68691869992676</v>
      </c>
    </row>
    <row r="300" spans="5:37" x14ac:dyDescent="0.3">
      <c r="E300" s="34">
        <f t="shared" ca="1" si="77"/>
        <v>8925.0250086405358</v>
      </c>
      <c r="F300" s="34">
        <f t="shared" ca="1" si="78"/>
        <v>7906.4352317177636</v>
      </c>
      <c r="G300" s="34">
        <f t="shared" ca="1" si="79"/>
        <v>6067.3048143652595</v>
      </c>
      <c r="H300" s="35">
        <f t="shared" ca="1" si="80"/>
        <v>4518.7102254546235</v>
      </c>
      <c r="I300" s="34">
        <f t="shared" ca="1" si="81"/>
        <v>3265.8641057357509</v>
      </c>
      <c r="J300" s="34">
        <f t="shared" ca="1" si="82"/>
        <v>658.46187219592093</v>
      </c>
      <c r="L300">
        <v>298</v>
      </c>
      <c r="M300">
        <f t="shared" ca="1" si="83"/>
        <v>1</v>
      </c>
      <c r="O300" s="33">
        <f t="shared" ca="1" si="90"/>
        <v>8880.6218991448113</v>
      </c>
      <c r="P300" s="32">
        <f ca="1">+$P$1*$B$3*O300</f>
        <v>44.40310949572406</v>
      </c>
      <c r="Q300" s="33">
        <f t="shared" ca="1" si="84"/>
        <v>8925.0250086405358</v>
      </c>
      <c r="S300" s="31">
        <f t="shared" ca="1" si="91"/>
        <v>7828.1536947700633</v>
      </c>
      <c r="T300" s="32">
        <f ca="1">+$T$1*$B$3*S300</f>
        <v>78.28153694770063</v>
      </c>
      <c r="U300" s="33">
        <f t="shared" ca="1" si="85"/>
        <v>7906.4352317177636</v>
      </c>
      <c r="W300" s="31">
        <f t="shared" ca="1" si="92"/>
        <v>5948.3380532992742</v>
      </c>
      <c r="X300" s="32">
        <f ca="1">+X$1*$B$3*W300</f>
        <v>118.96676106598548</v>
      </c>
      <c r="Y300" s="33">
        <f t="shared" ca="1" si="86"/>
        <v>6067.3048143652595</v>
      </c>
      <c r="AA300" s="31">
        <f t="shared" ca="1" si="93"/>
        <v>4387.0973062666244</v>
      </c>
      <c r="AB300" s="32">
        <f ca="1">+AB$1*$B$3*AA300</f>
        <v>131.61291918799873</v>
      </c>
      <c r="AC300" s="33">
        <f t="shared" ca="1" si="87"/>
        <v>4518.7102254546235</v>
      </c>
      <c r="AE300" s="31">
        <f t="shared" ca="1" si="94"/>
        <v>3140.2539478228373</v>
      </c>
      <c r="AF300" s="32">
        <f ca="1">+AF$1*$B$3*AE300</f>
        <v>125.61015791291349</v>
      </c>
      <c r="AG300" s="33">
        <f t="shared" ca="1" si="88"/>
        <v>3265.8641057357509</v>
      </c>
      <c r="AI300" s="31">
        <f t="shared" ca="1" si="95"/>
        <v>609.68691869992676</v>
      </c>
      <c r="AJ300" s="32">
        <f ca="1">+AJ$1*$B$3*AI300</f>
        <v>48.77495349599414</v>
      </c>
      <c r="AK300" s="33">
        <f t="shared" ca="1" si="89"/>
        <v>658.46187219592093</v>
      </c>
    </row>
    <row r="301" spans="5:37" x14ac:dyDescent="0.3">
      <c r="E301" s="34">
        <f t="shared" ca="1" si="77"/>
        <v>8880.3998835973325</v>
      </c>
      <c r="F301" s="34">
        <f t="shared" ca="1" si="78"/>
        <v>7827.3708794005861</v>
      </c>
      <c r="G301" s="34">
        <f t="shared" ca="1" si="79"/>
        <v>5945.9587180779545</v>
      </c>
      <c r="H301" s="35">
        <f t="shared" ca="1" si="80"/>
        <v>4383.1489186909848</v>
      </c>
      <c r="I301" s="34">
        <f t="shared" ca="1" si="81"/>
        <v>3135.2295415063209</v>
      </c>
      <c r="J301" s="34">
        <f t="shared" ca="1" si="82"/>
        <v>605.78492242024731</v>
      </c>
      <c r="L301">
        <v>299</v>
      </c>
      <c r="M301">
        <f t="shared" ca="1" si="83"/>
        <v>-1</v>
      </c>
      <c r="O301" s="33">
        <f t="shared" ca="1" si="90"/>
        <v>8925.0250086405358</v>
      </c>
      <c r="P301" s="32">
        <f ca="1">+$P$1*$B$3*O301</f>
        <v>44.625125043202679</v>
      </c>
      <c r="Q301" s="33">
        <f t="shared" ca="1" si="84"/>
        <v>8880.3998835973325</v>
      </c>
      <c r="S301" s="31">
        <f t="shared" ca="1" si="91"/>
        <v>7906.4352317177636</v>
      </c>
      <c r="T301" s="32">
        <f ca="1">+$T$1*$B$3*S301</f>
        <v>79.064352317177637</v>
      </c>
      <c r="U301" s="33">
        <f t="shared" ca="1" si="85"/>
        <v>7827.3708794005861</v>
      </c>
      <c r="W301" s="31">
        <f t="shared" ca="1" si="92"/>
        <v>6067.3048143652595</v>
      </c>
      <c r="X301" s="32">
        <f ca="1">+X$1*$B$3*W301</f>
        <v>121.34609628730519</v>
      </c>
      <c r="Y301" s="33">
        <f t="shared" ca="1" si="86"/>
        <v>5945.9587180779545</v>
      </c>
      <c r="AA301" s="31">
        <f t="shared" ca="1" si="93"/>
        <v>4518.7102254546235</v>
      </c>
      <c r="AB301" s="32">
        <f ca="1">+AB$1*$B$3*AA301</f>
        <v>135.5613067636387</v>
      </c>
      <c r="AC301" s="33">
        <f t="shared" ca="1" si="87"/>
        <v>4383.1489186909848</v>
      </c>
      <c r="AE301" s="31">
        <f t="shared" ca="1" si="94"/>
        <v>3265.8641057357509</v>
      </c>
      <c r="AF301" s="32">
        <f ca="1">+AF$1*$B$3*AE301</f>
        <v>130.63456422943003</v>
      </c>
      <c r="AG301" s="33">
        <f t="shared" ca="1" si="88"/>
        <v>3135.2295415063209</v>
      </c>
      <c r="AI301" s="31">
        <f t="shared" ca="1" si="95"/>
        <v>658.46187219592093</v>
      </c>
      <c r="AJ301" s="32">
        <f ca="1">+AJ$1*$B$3*AI301</f>
        <v>52.676949775673677</v>
      </c>
      <c r="AK301" s="33">
        <f t="shared" ca="1" si="89"/>
        <v>605.78492242024731</v>
      </c>
    </row>
    <row r="302" spans="5:37" x14ac:dyDescent="0.3">
      <c r="E302" s="34">
        <f t="shared" ca="1" si="77"/>
        <v>8835.9978841793454</v>
      </c>
      <c r="F302" s="34">
        <f t="shared" ca="1" si="78"/>
        <v>7749.0971706065802</v>
      </c>
      <c r="G302" s="34">
        <f t="shared" ca="1" si="79"/>
        <v>5827.0395437163952</v>
      </c>
      <c r="H302" s="35">
        <f t="shared" ca="1" si="80"/>
        <v>4251.6544511302554</v>
      </c>
      <c r="I302" s="34">
        <f t="shared" ca="1" si="81"/>
        <v>3009.8203598460682</v>
      </c>
      <c r="J302" s="34">
        <f t="shared" ca="1" si="82"/>
        <v>557.32212862662755</v>
      </c>
      <c r="L302">
        <v>300</v>
      </c>
      <c r="M302">
        <f t="shared" ca="1" si="83"/>
        <v>-1</v>
      </c>
      <c r="O302" s="33">
        <f t="shared" ca="1" si="90"/>
        <v>8880.3998835973325</v>
      </c>
      <c r="P302" s="32">
        <f ca="1">+$P$1*$B$3*O302</f>
        <v>44.401999417986666</v>
      </c>
      <c r="Q302" s="33">
        <f t="shared" ca="1" si="84"/>
        <v>8835.9978841793454</v>
      </c>
      <c r="S302" s="31">
        <f t="shared" ca="1" si="91"/>
        <v>7827.3708794005861</v>
      </c>
      <c r="T302" s="32">
        <f ca="1">+$T$1*$B$3*S302</f>
        <v>78.273708794005856</v>
      </c>
      <c r="U302" s="33">
        <f t="shared" ca="1" si="85"/>
        <v>7749.0971706065802</v>
      </c>
      <c r="W302" s="31">
        <f t="shared" ca="1" si="92"/>
        <v>5945.9587180779545</v>
      </c>
      <c r="X302" s="32">
        <f ca="1">+X$1*$B$3*W302</f>
        <v>118.91917436155909</v>
      </c>
      <c r="Y302" s="33">
        <f t="shared" ca="1" si="86"/>
        <v>5827.0395437163952</v>
      </c>
      <c r="AA302" s="31">
        <f t="shared" ca="1" si="93"/>
        <v>4383.1489186909848</v>
      </c>
      <c r="AB302" s="32">
        <f ca="1">+AB$1*$B$3*AA302</f>
        <v>131.49446756072953</v>
      </c>
      <c r="AC302" s="33">
        <f t="shared" ca="1" si="87"/>
        <v>4251.6544511302554</v>
      </c>
      <c r="AE302" s="31">
        <f t="shared" ca="1" si="94"/>
        <v>3135.2295415063209</v>
      </c>
      <c r="AF302" s="32">
        <f ca="1">+AF$1*$B$3*AE302</f>
        <v>125.40918166025284</v>
      </c>
      <c r="AG302" s="33">
        <f t="shared" ca="1" si="88"/>
        <v>3009.8203598460682</v>
      </c>
      <c r="AI302" s="31">
        <f t="shared" ca="1" si="95"/>
        <v>605.78492242024731</v>
      </c>
      <c r="AJ302" s="32">
        <f ca="1">+AJ$1*$B$3*AI302</f>
        <v>48.462793793619788</v>
      </c>
      <c r="AK302" s="33">
        <f t="shared" ca="1" si="89"/>
        <v>557.32212862662755</v>
      </c>
    </row>
    <row r="303" spans="5:37" x14ac:dyDescent="0.3">
      <c r="E303" s="34">
        <f t="shared" ca="1" si="77"/>
        <v>8791.8178947584493</v>
      </c>
      <c r="F303" s="34">
        <f t="shared" ca="1" si="78"/>
        <v>7671.6061989005148</v>
      </c>
      <c r="G303" s="34">
        <f t="shared" ca="1" si="79"/>
        <v>5710.498752842067</v>
      </c>
      <c r="H303" s="35">
        <f t="shared" ca="1" si="80"/>
        <v>4124.1048175963479</v>
      </c>
      <c r="I303" s="34">
        <f t="shared" ca="1" si="81"/>
        <v>2889.4275454522253</v>
      </c>
      <c r="J303" s="34">
        <f t="shared" ca="1" si="82"/>
        <v>512.73635833649735</v>
      </c>
      <c r="L303">
        <v>301</v>
      </c>
      <c r="M303">
        <f t="shared" ca="1" si="83"/>
        <v>-1</v>
      </c>
      <c r="O303" s="33">
        <f t="shared" ca="1" si="90"/>
        <v>8835.9978841793454</v>
      </c>
      <c r="P303" s="32">
        <f ca="1">+$P$1*$B$3*O303</f>
        <v>44.179989420896725</v>
      </c>
      <c r="Q303" s="33">
        <f t="shared" ca="1" si="84"/>
        <v>8791.8178947584493</v>
      </c>
      <c r="S303" s="31">
        <f t="shared" ca="1" si="91"/>
        <v>7749.0971706065802</v>
      </c>
      <c r="T303" s="32">
        <f ca="1">+$T$1*$B$3*S303</f>
        <v>77.490971706065807</v>
      </c>
      <c r="U303" s="33">
        <f t="shared" ca="1" si="85"/>
        <v>7671.6061989005148</v>
      </c>
      <c r="W303" s="31">
        <f t="shared" ca="1" si="92"/>
        <v>5827.0395437163952</v>
      </c>
      <c r="X303" s="32">
        <f ca="1">+X$1*$B$3*W303</f>
        <v>116.54079087432791</v>
      </c>
      <c r="Y303" s="33">
        <f t="shared" ca="1" si="86"/>
        <v>5710.498752842067</v>
      </c>
      <c r="AA303" s="31">
        <f t="shared" ca="1" si="93"/>
        <v>4251.6544511302554</v>
      </c>
      <c r="AB303" s="32">
        <f ca="1">+AB$1*$B$3*AA303</f>
        <v>127.54963353390765</v>
      </c>
      <c r="AC303" s="33">
        <f t="shared" ca="1" si="87"/>
        <v>4124.1048175963479</v>
      </c>
      <c r="AE303" s="31">
        <f t="shared" ca="1" si="94"/>
        <v>3009.8203598460682</v>
      </c>
      <c r="AF303" s="32">
        <f ca="1">+AF$1*$B$3*AE303</f>
        <v>120.39281439384273</v>
      </c>
      <c r="AG303" s="33">
        <f t="shared" ca="1" si="88"/>
        <v>2889.4275454522253</v>
      </c>
      <c r="AI303" s="31">
        <f t="shared" ca="1" si="95"/>
        <v>557.32212862662755</v>
      </c>
      <c r="AJ303" s="32">
        <f ca="1">+AJ$1*$B$3*AI303</f>
        <v>44.585770290130206</v>
      </c>
      <c r="AK303" s="33">
        <f t="shared" ca="1" si="89"/>
        <v>512.73635833649735</v>
      </c>
    </row>
    <row r="304" spans="5:37" x14ac:dyDescent="0.3">
      <c r="E304" s="34">
        <f t="shared" ca="1" si="77"/>
        <v>8747.8588052846571</v>
      </c>
      <c r="F304" s="34">
        <f t="shared" ca="1" si="78"/>
        <v>7594.8901369115092</v>
      </c>
      <c r="G304" s="34">
        <f t="shared" ca="1" si="79"/>
        <v>5596.2887777852256</v>
      </c>
      <c r="H304" s="35">
        <f t="shared" ca="1" si="80"/>
        <v>4000.3816730684575</v>
      </c>
      <c r="I304" s="34">
        <f t="shared" ca="1" si="81"/>
        <v>2773.8504436341364</v>
      </c>
      <c r="J304" s="34">
        <f t="shared" ca="1" si="82"/>
        <v>471.71744966957755</v>
      </c>
      <c r="L304">
        <v>302</v>
      </c>
      <c r="M304">
        <f t="shared" ca="1" si="83"/>
        <v>-1</v>
      </c>
      <c r="O304" s="33">
        <f t="shared" ca="1" si="90"/>
        <v>8791.8178947584493</v>
      </c>
      <c r="P304" s="32">
        <f ca="1">+$P$1*$B$3*O304</f>
        <v>43.959089473792247</v>
      </c>
      <c r="Q304" s="33">
        <f t="shared" ca="1" si="84"/>
        <v>8747.8588052846571</v>
      </c>
      <c r="S304" s="31">
        <f t="shared" ca="1" si="91"/>
        <v>7671.6061989005148</v>
      </c>
      <c r="T304" s="32">
        <f ca="1">+$T$1*$B$3*S304</f>
        <v>76.716061989005155</v>
      </c>
      <c r="U304" s="33">
        <f t="shared" ca="1" si="85"/>
        <v>7594.8901369115092</v>
      </c>
      <c r="W304" s="31">
        <f t="shared" ca="1" si="92"/>
        <v>5710.498752842067</v>
      </c>
      <c r="X304" s="32">
        <f ca="1">+X$1*$B$3*W304</f>
        <v>114.20997505684134</v>
      </c>
      <c r="Y304" s="33">
        <f t="shared" ca="1" si="86"/>
        <v>5596.2887777852256</v>
      </c>
      <c r="AA304" s="31">
        <f t="shared" ca="1" si="93"/>
        <v>4124.1048175963479</v>
      </c>
      <c r="AB304" s="32">
        <f ca="1">+AB$1*$B$3*AA304</f>
        <v>123.72314452789043</v>
      </c>
      <c r="AC304" s="33">
        <f t="shared" ca="1" si="87"/>
        <v>4000.3816730684575</v>
      </c>
      <c r="AE304" s="31">
        <f t="shared" ca="1" si="94"/>
        <v>2889.4275454522253</v>
      </c>
      <c r="AF304" s="32">
        <f ca="1">+AF$1*$B$3*AE304</f>
        <v>115.57710181808902</v>
      </c>
      <c r="AG304" s="33">
        <f t="shared" ca="1" si="88"/>
        <v>2773.8504436341364</v>
      </c>
      <c r="AI304" s="31">
        <f t="shared" ca="1" si="95"/>
        <v>512.73635833649735</v>
      </c>
      <c r="AJ304" s="32">
        <f ca="1">+AJ$1*$B$3*AI304</f>
        <v>41.018908666919792</v>
      </c>
      <c r="AK304" s="33">
        <f t="shared" ca="1" si="89"/>
        <v>471.71744966957755</v>
      </c>
    </row>
    <row r="305" spans="5:37" x14ac:dyDescent="0.3">
      <c r="E305" s="34">
        <f t="shared" ca="1" si="77"/>
        <v>8791.5980993110807</v>
      </c>
      <c r="F305" s="34">
        <f t="shared" ca="1" si="78"/>
        <v>7670.8390382806247</v>
      </c>
      <c r="G305" s="34">
        <f t="shared" ca="1" si="79"/>
        <v>5708.2145533409303</v>
      </c>
      <c r="H305" s="35">
        <f t="shared" ca="1" si="80"/>
        <v>4120.3931232605109</v>
      </c>
      <c r="I305" s="34">
        <f t="shared" ca="1" si="81"/>
        <v>2884.8044613795018</v>
      </c>
      <c r="J305" s="34">
        <f t="shared" ca="1" si="82"/>
        <v>509.45484564314376</v>
      </c>
      <c r="L305">
        <v>303</v>
      </c>
      <c r="M305">
        <f t="shared" ca="1" si="83"/>
        <v>1</v>
      </c>
      <c r="O305" s="33">
        <f t="shared" ca="1" si="90"/>
        <v>8747.8588052846571</v>
      </c>
      <c r="P305" s="32">
        <f ca="1">+$P$1*$B$3*O305</f>
        <v>43.739294026423288</v>
      </c>
      <c r="Q305" s="33">
        <f t="shared" ca="1" si="84"/>
        <v>8791.5980993110807</v>
      </c>
      <c r="S305" s="31">
        <f t="shared" ca="1" si="91"/>
        <v>7594.8901369115092</v>
      </c>
      <c r="T305" s="32">
        <f ca="1">+$T$1*$B$3*S305</f>
        <v>75.948901369115092</v>
      </c>
      <c r="U305" s="33">
        <f t="shared" ca="1" si="85"/>
        <v>7670.8390382806247</v>
      </c>
      <c r="W305" s="31">
        <f t="shared" ca="1" si="92"/>
        <v>5596.2887777852256</v>
      </c>
      <c r="X305" s="32">
        <f ca="1">+X$1*$B$3*W305</f>
        <v>111.92577555570452</v>
      </c>
      <c r="Y305" s="33">
        <f t="shared" ca="1" si="86"/>
        <v>5708.2145533409303</v>
      </c>
      <c r="AA305" s="31">
        <f t="shared" ca="1" si="93"/>
        <v>4000.3816730684575</v>
      </c>
      <c r="AB305" s="32">
        <f ca="1">+AB$1*$B$3*AA305</f>
        <v>120.01145019205372</v>
      </c>
      <c r="AC305" s="33">
        <f t="shared" ca="1" si="87"/>
        <v>4120.3931232605109</v>
      </c>
      <c r="AE305" s="31">
        <f t="shared" ca="1" si="94"/>
        <v>2773.8504436341364</v>
      </c>
      <c r="AF305" s="32">
        <f ca="1">+AF$1*$B$3*AE305</f>
        <v>110.95401774536546</v>
      </c>
      <c r="AG305" s="33">
        <f t="shared" ca="1" si="88"/>
        <v>2884.8044613795018</v>
      </c>
      <c r="AI305" s="31">
        <f t="shared" ca="1" si="95"/>
        <v>471.71744966957755</v>
      </c>
      <c r="AJ305" s="32">
        <f ca="1">+AJ$1*$B$3*AI305</f>
        <v>37.737395973566201</v>
      </c>
      <c r="AK305" s="33">
        <f t="shared" ca="1" si="89"/>
        <v>509.45484564314376</v>
      </c>
    </row>
    <row r="306" spans="5:37" x14ac:dyDescent="0.3">
      <c r="E306" s="34">
        <f t="shared" ca="1" si="77"/>
        <v>8835.5560898076365</v>
      </c>
      <c r="F306" s="34">
        <f t="shared" ca="1" si="78"/>
        <v>7747.5474286634308</v>
      </c>
      <c r="G306" s="34">
        <f t="shared" ca="1" si="79"/>
        <v>5822.3788444077491</v>
      </c>
      <c r="H306" s="35">
        <f t="shared" ca="1" si="80"/>
        <v>4244.0049169583262</v>
      </c>
      <c r="I306" s="34">
        <f t="shared" ca="1" si="81"/>
        <v>3000.1966398346817</v>
      </c>
      <c r="J306" s="34">
        <f t="shared" ca="1" si="82"/>
        <v>550.21123329459522</v>
      </c>
      <c r="L306">
        <v>304</v>
      </c>
      <c r="M306">
        <f t="shared" ca="1" si="83"/>
        <v>1</v>
      </c>
      <c r="O306" s="33">
        <f t="shared" ca="1" si="90"/>
        <v>8791.5980993110807</v>
      </c>
      <c r="P306" s="32">
        <f ca="1">+$P$1*$B$3*O306</f>
        <v>43.957990496555404</v>
      </c>
      <c r="Q306" s="33">
        <f t="shared" ca="1" si="84"/>
        <v>8835.5560898076365</v>
      </c>
      <c r="S306" s="31">
        <f t="shared" ca="1" si="91"/>
        <v>7670.8390382806247</v>
      </c>
      <c r="T306" s="32">
        <f ca="1">+$T$1*$B$3*S306</f>
        <v>76.708390382806243</v>
      </c>
      <c r="U306" s="33">
        <f t="shared" ca="1" si="85"/>
        <v>7747.5474286634308</v>
      </c>
      <c r="W306" s="31">
        <f t="shared" ca="1" si="92"/>
        <v>5708.2145533409303</v>
      </c>
      <c r="X306" s="32">
        <f ca="1">+X$1*$B$3*W306</f>
        <v>114.16429106681861</v>
      </c>
      <c r="Y306" s="33">
        <f t="shared" ca="1" si="86"/>
        <v>5822.3788444077491</v>
      </c>
      <c r="AA306" s="31">
        <f t="shared" ca="1" si="93"/>
        <v>4120.3931232605109</v>
      </c>
      <c r="AB306" s="32">
        <f ca="1">+AB$1*$B$3*AA306</f>
        <v>123.61179369781533</v>
      </c>
      <c r="AC306" s="33">
        <f t="shared" ca="1" si="87"/>
        <v>4244.0049169583262</v>
      </c>
      <c r="AE306" s="31">
        <f t="shared" ca="1" si="94"/>
        <v>2884.8044613795018</v>
      </c>
      <c r="AF306" s="32">
        <f ca="1">+AF$1*$B$3*AE306</f>
        <v>115.39217845518007</v>
      </c>
      <c r="AG306" s="33">
        <f t="shared" ca="1" si="88"/>
        <v>3000.1966398346817</v>
      </c>
      <c r="AI306" s="31">
        <f t="shared" ca="1" si="95"/>
        <v>509.45484564314376</v>
      </c>
      <c r="AJ306" s="32">
        <f ca="1">+AJ$1*$B$3*AI306</f>
        <v>40.756387651451504</v>
      </c>
      <c r="AK306" s="33">
        <f t="shared" ca="1" si="89"/>
        <v>550.21123329459522</v>
      </c>
    </row>
    <row r="307" spans="5:37" x14ac:dyDescent="0.3">
      <c r="E307" s="34">
        <f t="shared" ca="1" si="77"/>
        <v>8791.3783093585989</v>
      </c>
      <c r="F307" s="34">
        <f t="shared" ca="1" si="78"/>
        <v>7670.0719543767964</v>
      </c>
      <c r="G307" s="34">
        <f t="shared" ca="1" si="79"/>
        <v>5705.9312675195943</v>
      </c>
      <c r="H307" s="35">
        <f t="shared" ca="1" si="80"/>
        <v>4116.6847694495764</v>
      </c>
      <c r="I307" s="34">
        <f t="shared" ca="1" si="81"/>
        <v>2880.1887742412946</v>
      </c>
      <c r="J307" s="34">
        <f t="shared" ca="1" si="82"/>
        <v>506.19433463102757</v>
      </c>
      <c r="L307">
        <v>305</v>
      </c>
      <c r="M307">
        <f t="shared" ca="1" si="83"/>
        <v>-1</v>
      </c>
      <c r="O307" s="33">
        <f t="shared" ca="1" si="90"/>
        <v>8835.5560898076365</v>
      </c>
      <c r="P307" s="32">
        <f ca="1">+$P$1*$B$3*O307</f>
        <v>44.177780449038181</v>
      </c>
      <c r="Q307" s="33">
        <f t="shared" ca="1" si="84"/>
        <v>8791.3783093585989</v>
      </c>
      <c r="S307" s="31">
        <f t="shared" ca="1" si="91"/>
        <v>7747.5474286634308</v>
      </c>
      <c r="T307" s="32">
        <f ca="1">+$T$1*$B$3*S307</f>
        <v>77.475474286634309</v>
      </c>
      <c r="U307" s="33">
        <f t="shared" ca="1" si="85"/>
        <v>7670.0719543767964</v>
      </c>
      <c r="W307" s="31">
        <f t="shared" ca="1" si="92"/>
        <v>5822.3788444077491</v>
      </c>
      <c r="X307" s="32">
        <f ca="1">+X$1*$B$3*W307</f>
        <v>116.44757688815498</v>
      </c>
      <c r="Y307" s="33">
        <f t="shared" ca="1" si="86"/>
        <v>5705.9312675195943</v>
      </c>
      <c r="AA307" s="31">
        <f t="shared" ca="1" si="93"/>
        <v>4244.0049169583262</v>
      </c>
      <c r="AB307" s="32">
        <f ca="1">+AB$1*$B$3*AA307</f>
        <v>127.32014750874978</v>
      </c>
      <c r="AC307" s="33">
        <f t="shared" ca="1" si="87"/>
        <v>4116.6847694495764</v>
      </c>
      <c r="AE307" s="31">
        <f t="shared" ca="1" si="94"/>
        <v>3000.1966398346817</v>
      </c>
      <c r="AF307" s="32">
        <f ca="1">+AF$1*$B$3*AE307</f>
        <v>120.00786559338727</v>
      </c>
      <c r="AG307" s="33">
        <f t="shared" ca="1" si="88"/>
        <v>2880.1887742412946</v>
      </c>
      <c r="AI307" s="31">
        <f t="shared" ca="1" si="95"/>
        <v>550.21123329459522</v>
      </c>
      <c r="AJ307" s="32">
        <f ca="1">+AJ$1*$B$3*AI307</f>
        <v>44.016898663567616</v>
      </c>
      <c r="AK307" s="33">
        <f t="shared" ca="1" si="89"/>
        <v>506.19433463102757</v>
      </c>
    </row>
    <row r="308" spans="5:37" x14ac:dyDescent="0.3">
      <c r="E308" s="34">
        <f t="shared" ca="1" si="77"/>
        <v>8835.3352009053924</v>
      </c>
      <c r="F308" s="34">
        <f t="shared" ca="1" si="78"/>
        <v>7746.7726739205646</v>
      </c>
      <c r="G308" s="34">
        <f t="shared" ca="1" si="79"/>
        <v>5820.0498928699863</v>
      </c>
      <c r="H308" s="35">
        <f t="shared" ca="1" si="80"/>
        <v>4240.1853125330636</v>
      </c>
      <c r="I308" s="34">
        <f t="shared" ca="1" si="81"/>
        <v>2995.3963252109465</v>
      </c>
      <c r="J308" s="34">
        <f t="shared" ca="1" si="82"/>
        <v>546.68988140150975</v>
      </c>
      <c r="L308">
        <v>306</v>
      </c>
      <c r="M308">
        <f t="shared" ca="1" si="83"/>
        <v>1</v>
      </c>
      <c r="O308" s="33">
        <f t="shared" ca="1" si="90"/>
        <v>8791.3783093585989</v>
      </c>
      <c r="P308" s="32">
        <f ca="1">+$P$1*$B$3*O308</f>
        <v>43.956891546792995</v>
      </c>
      <c r="Q308" s="33">
        <f t="shared" ca="1" si="84"/>
        <v>8835.3352009053924</v>
      </c>
      <c r="S308" s="31">
        <f t="shared" ca="1" si="91"/>
        <v>7670.0719543767964</v>
      </c>
      <c r="T308" s="32">
        <f ca="1">+$T$1*$B$3*S308</f>
        <v>76.70071954376796</v>
      </c>
      <c r="U308" s="33">
        <f t="shared" ca="1" si="85"/>
        <v>7746.7726739205646</v>
      </c>
      <c r="W308" s="31">
        <f t="shared" ca="1" si="92"/>
        <v>5705.9312675195943</v>
      </c>
      <c r="X308" s="32">
        <f ca="1">+X$1*$B$3*W308</f>
        <v>114.11862535039188</v>
      </c>
      <c r="Y308" s="33">
        <f t="shared" ca="1" si="86"/>
        <v>5820.0498928699863</v>
      </c>
      <c r="AA308" s="31">
        <f t="shared" ca="1" si="93"/>
        <v>4116.6847694495764</v>
      </c>
      <c r="AB308" s="32">
        <f ca="1">+AB$1*$B$3*AA308</f>
        <v>123.50054308348729</v>
      </c>
      <c r="AC308" s="33">
        <f t="shared" ca="1" si="87"/>
        <v>4240.1853125330636</v>
      </c>
      <c r="AE308" s="31">
        <f t="shared" ca="1" si="94"/>
        <v>2880.1887742412946</v>
      </c>
      <c r="AF308" s="32">
        <f ca="1">+AF$1*$B$3*AE308</f>
        <v>115.20755096965179</v>
      </c>
      <c r="AG308" s="33">
        <f t="shared" ca="1" si="88"/>
        <v>2995.3963252109465</v>
      </c>
      <c r="AI308" s="31">
        <f t="shared" ca="1" si="95"/>
        <v>506.19433463102757</v>
      </c>
      <c r="AJ308" s="32">
        <f ca="1">+AJ$1*$B$3*AI308</f>
        <v>40.495546770482207</v>
      </c>
      <c r="AK308" s="33">
        <f t="shared" ca="1" si="89"/>
        <v>546.68988140150975</v>
      </c>
    </row>
    <row r="309" spans="5:37" x14ac:dyDescent="0.3">
      <c r="E309" s="34">
        <f t="shared" ca="1" si="77"/>
        <v>8791.1585249008658</v>
      </c>
      <c r="F309" s="34">
        <f t="shared" ca="1" si="78"/>
        <v>7669.3049471813592</v>
      </c>
      <c r="G309" s="34">
        <f t="shared" ca="1" si="79"/>
        <v>5703.6488950125868</v>
      </c>
      <c r="H309" s="35">
        <f t="shared" ca="1" si="80"/>
        <v>4112.9797531570721</v>
      </c>
      <c r="I309" s="34">
        <f t="shared" ca="1" si="81"/>
        <v>2875.5804722025086</v>
      </c>
      <c r="J309" s="34">
        <f t="shared" ca="1" si="82"/>
        <v>502.95469088938898</v>
      </c>
      <c r="L309">
        <v>307</v>
      </c>
      <c r="M309">
        <f t="shared" ca="1" si="83"/>
        <v>-1</v>
      </c>
      <c r="O309" s="33">
        <f t="shared" ca="1" si="90"/>
        <v>8835.3352009053924</v>
      </c>
      <c r="P309" s="32">
        <f ca="1">+$P$1*$B$3*O309</f>
        <v>44.176676004526961</v>
      </c>
      <c r="Q309" s="33">
        <f t="shared" ca="1" si="84"/>
        <v>8791.1585249008658</v>
      </c>
      <c r="S309" s="31">
        <f t="shared" ca="1" si="91"/>
        <v>7746.7726739205646</v>
      </c>
      <c r="T309" s="32">
        <f ca="1">+$T$1*$B$3*S309</f>
        <v>77.467726739205645</v>
      </c>
      <c r="U309" s="33">
        <f t="shared" ca="1" si="85"/>
        <v>7669.3049471813592</v>
      </c>
      <c r="W309" s="31">
        <f t="shared" ca="1" si="92"/>
        <v>5820.0498928699863</v>
      </c>
      <c r="X309" s="32">
        <f ca="1">+X$1*$B$3*W309</f>
        <v>116.40099785739973</v>
      </c>
      <c r="Y309" s="33">
        <f t="shared" ca="1" si="86"/>
        <v>5703.6488950125868</v>
      </c>
      <c r="AA309" s="31">
        <f t="shared" ca="1" si="93"/>
        <v>4240.1853125330636</v>
      </c>
      <c r="AB309" s="32">
        <f ca="1">+AB$1*$B$3*AA309</f>
        <v>127.2055593759919</v>
      </c>
      <c r="AC309" s="33">
        <f t="shared" ca="1" si="87"/>
        <v>4112.9797531570721</v>
      </c>
      <c r="AE309" s="31">
        <f t="shared" ca="1" si="94"/>
        <v>2995.3963252109465</v>
      </c>
      <c r="AF309" s="32">
        <f ca="1">+AF$1*$B$3*AE309</f>
        <v>119.81585300843787</v>
      </c>
      <c r="AG309" s="33">
        <f t="shared" ca="1" si="88"/>
        <v>2875.5804722025086</v>
      </c>
      <c r="AI309" s="31">
        <f t="shared" ca="1" si="95"/>
        <v>546.68988140150975</v>
      </c>
      <c r="AJ309" s="32">
        <f ca="1">+AJ$1*$B$3*AI309</f>
        <v>43.735190512120781</v>
      </c>
      <c r="AK309" s="33">
        <f t="shared" ca="1" si="89"/>
        <v>502.95469088938898</v>
      </c>
    </row>
    <row r="310" spans="5:37" x14ac:dyDescent="0.3">
      <c r="E310" s="34">
        <f t="shared" ca="1" si="77"/>
        <v>8835.114317525371</v>
      </c>
      <c r="F310" s="34">
        <f t="shared" ca="1" si="78"/>
        <v>7745.9979966531728</v>
      </c>
      <c r="G310" s="34">
        <f t="shared" ca="1" si="79"/>
        <v>5817.7218729128381</v>
      </c>
      <c r="H310" s="35">
        <f t="shared" ca="1" si="80"/>
        <v>4236.3691457517843</v>
      </c>
      <c r="I310" s="34">
        <f t="shared" ca="1" si="81"/>
        <v>2990.6036910906091</v>
      </c>
      <c r="J310" s="34">
        <f t="shared" ca="1" si="82"/>
        <v>543.19106616054012</v>
      </c>
      <c r="L310">
        <v>308</v>
      </c>
      <c r="M310">
        <f t="shared" ca="1" si="83"/>
        <v>1</v>
      </c>
      <c r="O310" s="33">
        <f t="shared" ca="1" si="90"/>
        <v>8791.1585249008658</v>
      </c>
      <c r="P310" s="32">
        <f ca="1">+$P$1*$B$3*O310</f>
        <v>43.955792624504333</v>
      </c>
      <c r="Q310" s="33">
        <f t="shared" ca="1" si="84"/>
        <v>8835.114317525371</v>
      </c>
      <c r="S310" s="31">
        <f t="shared" ca="1" si="91"/>
        <v>7669.3049471813592</v>
      </c>
      <c r="T310" s="32">
        <f ca="1">+$T$1*$B$3*S310</f>
        <v>76.693049471813595</v>
      </c>
      <c r="U310" s="33">
        <f t="shared" ca="1" si="85"/>
        <v>7745.9979966531728</v>
      </c>
      <c r="W310" s="31">
        <f t="shared" ca="1" si="92"/>
        <v>5703.6488950125868</v>
      </c>
      <c r="X310" s="32">
        <f ca="1">+X$1*$B$3*W310</f>
        <v>114.07297790025174</v>
      </c>
      <c r="Y310" s="33">
        <f t="shared" ca="1" si="86"/>
        <v>5817.7218729128381</v>
      </c>
      <c r="AA310" s="31">
        <f t="shared" ca="1" si="93"/>
        <v>4112.9797531570721</v>
      </c>
      <c r="AB310" s="32">
        <f ca="1">+AB$1*$B$3*AA310</f>
        <v>123.38939259471216</v>
      </c>
      <c r="AC310" s="33">
        <f t="shared" ca="1" si="87"/>
        <v>4236.3691457517843</v>
      </c>
      <c r="AE310" s="31">
        <f t="shared" ca="1" si="94"/>
        <v>2875.5804722025086</v>
      </c>
      <c r="AF310" s="32">
        <f ca="1">+AF$1*$B$3*AE310</f>
        <v>115.02321888810035</v>
      </c>
      <c r="AG310" s="33">
        <f t="shared" ca="1" si="88"/>
        <v>2990.6036910906091</v>
      </c>
      <c r="AI310" s="31">
        <f t="shared" ca="1" si="95"/>
        <v>502.95469088938898</v>
      </c>
      <c r="AJ310" s="32">
        <f ca="1">+AJ$1*$B$3*AI310</f>
        <v>40.236375271151118</v>
      </c>
      <c r="AK310" s="33">
        <f t="shared" ca="1" si="89"/>
        <v>543.19106616054012</v>
      </c>
    </row>
    <row r="311" spans="5:37" x14ac:dyDescent="0.3">
      <c r="E311" s="34">
        <f t="shared" ca="1" si="77"/>
        <v>8879.2898891129971</v>
      </c>
      <c r="F311" s="34">
        <f t="shared" ca="1" si="78"/>
        <v>7823.4579766197048</v>
      </c>
      <c r="G311" s="34">
        <f t="shared" ca="1" si="79"/>
        <v>5934.0763103710951</v>
      </c>
      <c r="H311" s="35">
        <f t="shared" ca="1" si="80"/>
        <v>4363.4602201243379</v>
      </c>
      <c r="I311" s="34">
        <f t="shared" ca="1" si="81"/>
        <v>3110.2278387342335</v>
      </c>
      <c r="J311" s="34">
        <f t="shared" ca="1" si="82"/>
        <v>586.64635145338332</v>
      </c>
      <c r="L311">
        <v>309</v>
      </c>
      <c r="M311">
        <f t="shared" ca="1" si="83"/>
        <v>1</v>
      </c>
      <c r="O311" s="33">
        <f t="shared" ca="1" si="90"/>
        <v>8835.114317525371</v>
      </c>
      <c r="P311" s="32">
        <f ca="1">+$P$1*$B$3*O311</f>
        <v>44.175571587626855</v>
      </c>
      <c r="Q311" s="33">
        <f t="shared" ca="1" si="84"/>
        <v>8879.2898891129971</v>
      </c>
      <c r="S311" s="31">
        <f t="shared" ca="1" si="91"/>
        <v>7745.9979966531728</v>
      </c>
      <c r="T311" s="32">
        <f ca="1">+$T$1*$B$3*S311</f>
        <v>77.459979966531733</v>
      </c>
      <c r="U311" s="33">
        <f t="shared" ca="1" si="85"/>
        <v>7823.4579766197048</v>
      </c>
      <c r="W311" s="31">
        <f t="shared" ca="1" si="92"/>
        <v>5817.7218729128381</v>
      </c>
      <c r="X311" s="32">
        <f ca="1">+X$1*$B$3*W311</f>
        <v>116.35443745825677</v>
      </c>
      <c r="Y311" s="33">
        <f t="shared" ca="1" si="86"/>
        <v>5934.0763103710951</v>
      </c>
      <c r="AA311" s="31">
        <f t="shared" ca="1" si="93"/>
        <v>4236.3691457517843</v>
      </c>
      <c r="AB311" s="32">
        <f ca="1">+AB$1*$B$3*AA311</f>
        <v>127.09107437255352</v>
      </c>
      <c r="AC311" s="33">
        <f t="shared" ca="1" si="87"/>
        <v>4363.4602201243379</v>
      </c>
      <c r="AE311" s="31">
        <f t="shared" ca="1" si="94"/>
        <v>2990.6036910906091</v>
      </c>
      <c r="AF311" s="32">
        <f ca="1">+AF$1*$B$3*AE311</f>
        <v>119.62414764362437</v>
      </c>
      <c r="AG311" s="33">
        <f t="shared" ca="1" si="88"/>
        <v>3110.2278387342335</v>
      </c>
      <c r="AI311" s="31">
        <f t="shared" ca="1" si="95"/>
        <v>543.19106616054012</v>
      </c>
      <c r="AJ311" s="32">
        <f ca="1">+AJ$1*$B$3*AI311</f>
        <v>43.455285292843207</v>
      </c>
      <c r="AK311" s="33">
        <f t="shared" ca="1" si="89"/>
        <v>586.64635145338332</v>
      </c>
    </row>
    <row r="312" spans="5:37" x14ac:dyDescent="0.3">
      <c r="E312" s="34">
        <f t="shared" ca="1" si="77"/>
        <v>8923.6863385585621</v>
      </c>
      <c r="F312" s="34">
        <f t="shared" ca="1" si="78"/>
        <v>7901.6925563859022</v>
      </c>
      <c r="G312" s="34">
        <f t="shared" ca="1" si="79"/>
        <v>6052.7578365785166</v>
      </c>
      <c r="H312" s="35">
        <f t="shared" ca="1" si="80"/>
        <v>4494.364026728068</v>
      </c>
      <c r="I312" s="34">
        <f t="shared" ca="1" si="81"/>
        <v>3234.636952283603</v>
      </c>
      <c r="J312" s="34">
        <f t="shared" ca="1" si="82"/>
        <v>633.57805956965399</v>
      </c>
      <c r="L312">
        <v>310</v>
      </c>
      <c r="M312">
        <f t="shared" ca="1" si="83"/>
        <v>1</v>
      </c>
      <c r="O312" s="33">
        <f t="shared" ca="1" si="90"/>
        <v>8879.2898891129971</v>
      </c>
      <c r="P312" s="32">
        <f ca="1">+$P$1*$B$3*O312</f>
        <v>44.39644944556499</v>
      </c>
      <c r="Q312" s="33">
        <f t="shared" ca="1" si="84"/>
        <v>8923.6863385585621</v>
      </c>
      <c r="S312" s="31">
        <f t="shared" ca="1" si="91"/>
        <v>7823.4579766197048</v>
      </c>
      <c r="T312" s="32">
        <f ca="1">+$T$1*$B$3*S312</f>
        <v>78.234579766197044</v>
      </c>
      <c r="U312" s="33">
        <f t="shared" ca="1" si="85"/>
        <v>7901.6925563859022</v>
      </c>
      <c r="W312" s="31">
        <f t="shared" ca="1" si="92"/>
        <v>5934.0763103710951</v>
      </c>
      <c r="X312" s="32">
        <f ca="1">+X$1*$B$3*W312</f>
        <v>118.68152620742191</v>
      </c>
      <c r="Y312" s="33">
        <f t="shared" ca="1" si="86"/>
        <v>6052.7578365785166</v>
      </c>
      <c r="AA312" s="31">
        <f t="shared" ca="1" si="93"/>
        <v>4363.4602201243379</v>
      </c>
      <c r="AB312" s="32">
        <f ca="1">+AB$1*$B$3*AA312</f>
        <v>130.90380660373012</v>
      </c>
      <c r="AC312" s="33">
        <f t="shared" ca="1" si="87"/>
        <v>4494.364026728068</v>
      </c>
      <c r="AE312" s="31">
        <f t="shared" ca="1" si="94"/>
        <v>3110.2278387342335</v>
      </c>
      <c r="AF312" s="32">
        <f ca="1">+AF$1*$B$3*AE312</f>
        <v>124.40911354936934</v>
      </c>
      <c r="AG312" s="33">
        <f t="shared" ca="1" si="88"/>
        <v>3234.636952283603</v>
      </c>
      <c r="AI312" s="31">
        <f t="shared" ca="1" si="95"/>
        <v>586.64635145338332</v>
      </c>
      <c r="AJ312" s="32">
        <f ca="1">+AJ$1*$B$3*AI312</f>
        <v>46.931708116270663</v>
      </c>
      <c r="AK312" s="33">
        <f t="shared" ca="1" si="89"/>
        <v>633.57805956965399</v>
      </c>
    </row>
    <row r="313" spans="5:37" x14ac:dyDescent="0.3">
      <c r="E313" s="34">
        <f t="shared" ca="1" si="77"/>
        <v>8879.0679068657701</v>
      </c>
      <c r="F313" s="34">
        <f t="shared" ca="1" si="78"/>
        <v>7822.6756308220429</v>
      </c>
      <c r="G313" s="34">
        <f t="shared" ca="1" si="79"/>
        <v>5931.702679846946</v>
      </c>
      <c r="H313" s="35">
        <f t="shared" ca="1" si="80"/>
        <v>4359.5331059262262</v>
      </c>
      <c r="I313" s="34">
        <f t="shared" ca="1" si="81"/>
        <v>3105.2514741922587</v>
      </c>
      <c r="J313" s="34">
        <f t="shared" ca="1" si="82"/>
        <v>582.89181480408172</v>
      </c>
      <c r="L313">
        <v>311</v>
      </c>
      <c r="M313">
        <f t="shared" ca="1" si="83"/>
        <v>-1</v>
      </c>
      <c r="O313" s="33">
        <f t="shared" ca="1" si="90"/>
        <v>8923.6863385585621</v>
      </c>
      <c r="P313" s="32">
        <f ca="1">+$P$1*$B$3*O313</f>
        <v>44.618431692792811</v>
      </c>
      <c r="Q313" s="33">
        <f t="shared" ca="1" si="84"/>
        <v>8879.0679068657701</v>
      </c>
      <c r="S313" s="31">
        <f t="shared" ca="1" si="91"/>
        <v>7901.6925563859022</v>
      </c>
      <c r="T313" s="32">
        <f ca="1">+$T$1*$B$3*S313</f>
        <v>79.016925563859019</v>
      </c>
      <c r="U313" s="33">
        <f t="shared" ca="1" si="85"/>
        <v>7822.6756308220429</v>
      </c>
      <c r="W313" s="31">
        <f t="shared" ca="1" si="92"/>
        <v>6052.7578365785166</v>
      </c>
      <c r="X313" s="32">
        <f ca="1">+X$1*$B$3*W313</f>
        <v>121.05515673157034</v>
      </c>
      <c r="Y313" s="33">
        <f t="shared" ca="1" si="86"/>
        <v>5931.702679846946</v>
      </c>
      <c r="AA313" s="31">
        <f t="shared" ca="1" si="93"/>
        <v>4494.364026728068</v>
      </c>
      <c r="AB313" s="32">
        <f ca="1">+AB$1*$B$3*AA313</f>
        <v>134.83092080184204</v>
      </c>
      <c r="AC313" s="33">
        <f t="shared" ca="1" si="87"/>
        <v>4359.5331059262262</v>
      </c>
      <c r="AE313" s="31">
        <f t="shared" ca="1" si="94"/>
        <v>3234.636952283603</v>
      </c>
      <c r="AF313" s="32">
        <f ca="1">+AF$1*$B$3*AE313</f>
        <v>129.38547809134411</v>
      </c>
      <c r="AG313" s="33">
        <f t="shared" ca="1" si="88"/>
        <v>3105.2514741922587</v>
      </c>
      <c r="AI313" s="31">
        <f t="shared" ca="1" si="95"/>
        <v>633.57805956965399</v>
      </c>
      <c r="AJ313" s="32">
        <f ca="1">+AJ$1*$B$3*AI313</f>
        <v>50.686244765572319</v>
      </c>
      <c r="AK313" s="33">
        <f t="shared" ca="1" si="89"/>
        <v>582.89181480408172</v>
      </c>
    </row>
    <row r="314" spans="5:37" x14ac:dyDescent="0.3">
      <c r="E314" s="34">
        <f t="shared" ca="1" si="77"/>
        <v>8834.6725673314413</v>
      </c>
      <c r="F314" s="34">
        <f t="shared" ca="1" si="78"/>
        <v>7744.4488745138224</v>
      </c>
      <c r="G314" s="34">
        <f t="shared" ca="1" si="79"/>
        <v>5813.0686262500067</v>
      </c>
      <c r="H314" s="35">
        <f t="shared" ca="1" si="80"/>
        <v>4228.7471127484396</v>
      </c>
      <c r="I314" s="34">
        <f t="shared" ca="1" si="81"/>
        <v>2981.0414152245685</v>
      </c>
      <c r="J314" s="34">
        <f t="shared" ca="1" si="82"/>
        <v>536.26046961975521</v>
      </c>
      <c r="L314">
        <v>312</v>
      </c>
      <c r="M314">
        <f t="shared" ca="1" si="83"/>
        <v>-1</v>
      </c>
      <c r="O314" s="33">
        <f t="shared" ca="1" si="90"/>
        <v>8879.0679068657701</v>
      </c>
      <c r="P314" s="32">
        <f ca="1">+$P$1*$B$3*O314</f>
        <v>44.395339534328848</v>
      </c>
      <c r="Q314" s="33">
        <f t="shared" ca="1" si="84"/>
        <v>8834.6725673314413</v>
      </c>
      <c r="S314" s="31">
        <f t="shared" ca="1" si="91"/>
        <v>7822.6756308220429</v>
      </c>
      <c r="T314" s="32">
        <f ca="1">+$T$1*$B$3*S314</f>
        <v>78.22675630822043</v>
      </c>
      <c r="U314" s="33">
        <f t="shared" ca="1" si="85"/>
        <v>7744.4488745138224</v>
      </c>
      <c r="W314" s="31">
        <f t="shared" ca="1" si="92"/>
        <v>5931.702679846946</v>
      </c>
      <c r="X314" s="32">
        <f ca="1">+X$1*$B$3*W314</f>
        <v>118.63405359693893</v>
      </c>
      <c r="Y314" s="33">
        <f t="shared" ca="1" si="86"/>
        <v>5813.0686262500067</v>
      </c>
      <c r="AA314" s="31">
        <f t="shared" ca="1" si="93"/>
        <v>4359.5331059262262</v>
      </c>
      <c r="AB314" s="32">
        <f ca="1">+AB$1*$B$3*AA314</f>
        <v>130.78599317778679</v>
      </c>
      <c r="AC314" s="33">
        <f t="shared" ca="1" si="87"/>
        <v>4228.7471127484396</v>
      </c>
      <c r="AE314" s="31">
        <f t="shared" ca="1" si="94"/>
        <v>3105.2514741922587</v>
      </c>
      <c r="AF314" s="32">
        <f ca="1">+AF$1*$B$3*AE314</f>
        <v>124.21005896769034</v>
      </c>
      <c r="AG314" s="33">
        <f t="shared" ca="1" si="88"/>
        <v>2981.0414152245685</v>
      </c>
      <c r="AI314" s="31">
        <f t="shared" ca="1" si="95"/>
        <v>582.89181480408172</v>
      </c>
      <c r="AJ314" s="32">
        <f ca="1">+AJ$1*$B$3*AI314</f>
        <v>46.631345184326541</v>
      </c>
      <c r="AK314" s="33">
        <f t="shared" ca="1" si="89"/>
        <v>536.26046961975521</v>
      </c>
    </row>
    <row r="315" spans="5:37" x14ac:dyDescent="0.3">
      <c r="E315" s="34">
        <f t="shared" ca="1" si="77"/>
        <v>8878.8459301680978</v>
      </c>
      <c r="F315" s="34">
        <f t="shared" ca="1" si="78"/>
        <v>7821.8933632589606</v>
      </c>
      <c r="G315" s="34">
        <f t="shared" ca="1" si="79"/>
        <v>5929.329998775007</v>
      </c>
      <c r="H315" s="35">
        <f t="shared" ca="1" si="80"/>
        <v>4355.6095261308928</v>
      </c>
      <c r="I315" s="34">
        <f t="shared" ca="1" si="81"/>
        <v>3100.2830718335513</v>
      </c>
      <c r="J315" s="34">
        <f t="shared" ca="1" si="82"/>
        <v>579.16130718933562</v>
      </c>
      <c r="L315">
        <v>313</v>
      </c>
      <c r="M315">
        <f t="shared" ca="1" si="83"/>
        <v>1</v>
      </c>
      <c r="O315" s="33">
        <f t="shared" ca="1" si="90"/>
        <v>8834.6725673314413</v>
      </c>
      <c r="P315" s="32">
        <f ca="1">+$P$1*$B$3*O315</f>
        <v>44.173362836657205</v>
      </c>
      <c r="Q315" s="33">
        <f t="shared" ca="1" si="84"/>
        <v>8878.8459301680978</v>
      </c>
      <c r="S315" s="31">
        <f t="shared" ca="1" si="91"/>
        <v>7744.4488745138224</v>
      </c>
      <c r="T315" s="32">
        <f ca="1">+$T$1*$B$3*S315</f>
        <v>77.44448874513823</v>
      </c>
      <c r="U315" s="33">
        <f t="shared" ca="1" si="85"/>
        <v>7821.8933632589606</v>
      </c>
      <c r="W315" s="31">
        <f t="shared" ca="1" si="92"/>
        <v>5813.0686262500067</v>
      </c>
      <c r="X315" s="32">
        <f ca="1">+X$1*$B$3*W315</f>
        <v>116.26137252500014</v>
      </c>
      <c r="Y315" s="33">
        <f t="shared" ca="1" si="86"/>
        <v>5929.329998775007</v>
      </c>
      <c r="AA315" s="31">
        <f t="shared" ca="1" si="93"/>
        <v>4228.7471127484396</v>
      </c>
      <c r="AB315" s="32">
        <f ca="1">+AB$1*$B$3*AA315</f>
        <v>126.86241338245318</v>
      </c>
      <c r="AC315" s="33">
        <f t="shared" ca="1" si="87"/>
        <v>4355.6095261308928</v>
      </c>
      <c r="AE315" s="31">
        <f t="shared" ca="1" si="94"/>
        <v>2981.0414152245685</v>
      </c>
      <c r="AF315" s="32">
        <f ca="1">+AF$1*$B$3*AE315</f>
        <v>119.24165660898274</v>
      </c>
      <c r="AG315" s="33">
        <f t="shared" ca="1" si="88"/>
        <v>3100.2830718335513</v>
      </c>
      <c r="AI315" s="31">
        <f t="shared" ca="1" si="95"/>
        <v>536.26046961975521</v>
      </c>
      <c r="AJ315" s="32">
        <f ca="1">+AJ$1*$B$3*AI315</f>
        <v>42.900837569580418</v>
      </c>
      <c r="AK315" s="33">
        <f t="shared" ca="1" si="89"/>
        <v>579.16130718933562</v>
      </c>
    </row>
    <row r="316" spans="5:37" x14ac:dyDescent="0.3">
      <c r="E316" s="34">
        <f t="shared" ca="1" si="77"/>
        <v>8923.240159818939</v>
      </c>
      <c r="F316" s="34">
        <f t="shared" ca="1" si="78"/>
        <v>7900.1122968915506</v>
      </c>
      <c r="G316" s="34">
        <f t="shared" ca="1" si="79"/>
        <v>6047.9165987505075</v>
      </c>
      <c r="H316" s="35">
        <f t="shared" ca="1" si="80"/>
        <v>4486.2778119148197</v>
      </c>
      <c r="I316" s="34">
        <f t="shared" ca="1" si="81"/>
        <v>3224.2943947068934</v>
      </c>
      <c r="J316" s="34">
        <f t="shared" ca="1" si="82"/>
        <v>625.49421176448243</v>
      </c>
      <c r="L316">
        <v>314</v>
      </c>
      <c r="M316">
        <f t="shared" ca="1" si="83"/>
        <v>1</v>
      </c>
      <c r="O316" s="33">
        <f t="shared" ca="1" si="90"/>
        <v>8878.8459301680978</v>
      </c>
      <c r="P316" s="32">
        <f ca="1">+$P$1*$B$3*O316</f>
        <v>44.394229650840487</v>
      </c>
      <c r="Q316" s="33">
        <f t="shared" ca="1" si="84"/>
        <v>8923.240159818939</v>
      </c>
      <c r="S316" s="31">
        <f t="shared" ca="1" si="91"/>
        <v>7821.8933632589606</v>
      </c>
      <c r="T316" s="32">
        <f ca="1">+$T$1*$B$3*S316</f>
        <v>78.218933632589611</v>
      </c>
      <c r="U316" s="33">
        <f t="shared" ca="1" si="85"/>
        <v>7900.1122968915506</v>
      </c>
      <c r="W316" s="31">
        <f t="shared" ca="1" si="92"/>
        <v>5929.329998775007</v>
      </c>
      <c r="X316" s="32">
        <f ca="1">+X$1*$B$3*W316</f>
        <v>118.58659997550014</v>
      </c>
      <c r="Y316" s="33">
        <f t="shared" ca="1" si="86"/>
        <v>6047.9165987505075</v>
      </c>
      <c r="AA316" s="31">
        <f t="shared" ca="1" si="93"/>
        <v>4355.6095261308928</v>
      </c>
      <c r="AB316" s="32">
        <f ca="1">+AB$1*$B$3*AA316</f>
        <v>130.66828578392679</v>
      </c>
      <c r="AC316" s="33">
        <f t="shared" ca="1" si="87"/>
        <v>4486.2778119148197</v>
      </c>
      <c r="AE316" s="31">
        <f t="shared" ca="1" si="94"/>
        <v>3100.2830718335513</v>
      </c>
      <c r="AF316" s="32">
        <f ca="1">+AF$1*$B$3*AE316</f>
        <v>124.01132287334205</v>
      </c>
      <c r="AG316" s="33">
        <f t="shared" ca="1" si="88"/>
        <v>3224.2943947068934</v>
      </c>
      <c r="AI316" s="31">
        <f t="shared" ca="1" si="95"/>
        <v>579.16130718933562</v>
      </c>
      <c r="AJ316" s="32">
        <f ca="1">+AJ$1*$B$3*AI316</f>
        <v>46.332904575146848</v>
      </c>
      <c r="AK316" s="33">
        <f t="shared" ca="1" si="89"/>
        <v>625.49421176448243</v>
      </c>
    </row>
    <row r="317" spans="5:37" x14ac:dyDescent="0.3">
      <c r="E317" s="34">
        <f t="shared" ca="1" si="77"/>
        <v>8967.8563606180342</v>
      </c>
      <c r="F317" s="34">
        <f t="shared" ca="1" si="78"/>
        <v>7979.1134198604659</v>
      </c>
      <c r="G317" s="34">
        <f t="shared" ca="1" si="79"/>
        <v>6168.8749307255175</v>
      </c>
      <c r="H317" s="35">
        <f t="shared" ca="1" si="80"/>
        <v>4620.8661462722639</v>
      </c>
      <c r="I317" s="34">
        <f t="shared" ca="1" si="81"/>
        <v>3353.2661704951693</v>
      </c>
      <c r="J317" s="34">
        <f t="shared" ca="1" si="82"/>
        <v>675.53374870564107</v>
      </c>
      <c r="L317">
        <v>315</v>
      </c>
      <c r="M317">
        <f t="shared" ca="1" si="83"/>
        <v>1</v>
      </c>
      <c r="O317" s="33">
        <f t="shared" ca="1" si="90"/>
        <v>8923.240159818939</v>
      </c>
      <c r="P317" s="32">
        <f ca="1">+$P$1*$B$3*O317</f>
        <v>44.616200799094699</v>
      </c>
      <c r="Q317" s="33">
        <f t="shared" ca="1" si="84"/>
        <v>8967.8563606180342</v>
      </c>
      <c r="S317" s="31">
        <f t="shared" ca="1" si="91"/>
        <v>7900.1122968915506</v>
      </c>
      <c r="T317" s="32">
        <f ca="1">+$T$1*$B$3*S317</f>
        <v>79.00112296891551</v>
      </c>
      <c r="U317" s="33">
        <f t="shared" ca="1" si="85"/>
        <v>7979.1134198604659</v>
      </c>
      <c r="W317" s="31">
        <f t="shared" ca="1" si="92"/>
        <v>6047.9165987505075</v>
      </c>
      <c r="X317" s="32">
        <f ca="1">+X$1*$B$3*W317</f>
        <v>120.95833197501015</v>
      </c>
      <c r="Y317" s="33">
        <f t="shared" ca="1" si="86"/>
        <v>6168.8749307255175</v>
      </c>
      <c r="AA317" s="31">
        <f t="shared" ca="1" si="93"/>
        <v>4486.2778119148197</v>
      </c>
      <c r="AB317" s="32">
        <f ca="1">+AB$1*$B$3*AA317</f>
        <v>134.58833435744458</v>
      </c>
      <c r="AC317" s="33">
        <f t="shared" ca="1" si="87"/>
        <v>4620.8661462722639</v>
      </c>
      <c r="AE317" s="31">
        <f t="shared" ca="1" si="94"/>
        <v>3224.2943947068934</v>
      </c>
      <c r="AF317" s="32">
        <f ca="1">+AF$1*$B$3*AE317</f>
        <v>128.97177578827575</v>
      </c>
      <c r="AG317" s="33">
        <f t="shared" ca="1" si="88"/>
        <v>3353.2661704951693</v>
      </c>
      <c r="AI317" s="31">
        <f t="shared" ca="1" si="95"/>
        <v>625.49421176448243</v>
      </c>
      <c r="AJ317" s="32">
        <f ca="1">+AJ$1*$B$3*AI317</f>
        <v>50.039536941158595</v>
      </c>
      <c r="AK317" s="33">
        <f t="shared" ca="1" si="89"/>
        <v>675.53374870564107</v>
      </c>
    </row>
    <row r="318" spans="5:37" x14ac:dyDescent="0.3">
      <c r="E318" s="34">
        <f t="shared" ca="1" si="77"/>
        <v>8923.0170788149444</v>
      </c>
      <c r="F318" s="34">
        <f t="shared" ca="1" si="78"/>
        <v>7899.3222856618613</v>
      </c>
      <c r="G318" s="34">
        <f t="shared" ca="1" si="79"/>
        <v>6045.4974321110076</v>
      </c>
      <c r="H318" s="35">
        <f t="shared" ca="1" si="80"/>
        <v>4482.2401618840959</v>
      </c>
      <c r="I318" s="34">
        <f t="shared" ca="1" si="81"/>
        <v>3219.1355236753625</v>
      </c>
      <c r="J318" s="34">
        <f t="shared" ca="1" si="82"/>
        <v>621.49104880918981</v>
      </c>
      <c r="L318">
        <v>316</v>
      </c>
      <c r="M318">
        <f t="shared" ca="1" si="83"/>
        <v>-1</v>
      </c>
      <c r="O318" s="33">
        <f t="shared" ca="1" si="90"/>
        <v>8967.8563606180342</v>
      </c>
      <c r="P318" s="32">
        <f ca="1">+$P$1*$B$3*O318</f>
        <v>44.839281803090174</v>
      </c>
      <c r="Q318" s="33">
        <f t="shared" ca="1" si="84"/>
        <v>8923.0170788149444</v>
      </c>
      <c r="S318" s="31">
        <f t="shared" ca="1" si="91"/>
        <v>7979.1134198604659</v>
      </c>
      <c r="T318" s="32">
        <f ca="1">+$T$1*$B$3*S318</f>
        <v>79.791134198604666</v>
      </c>
      <c r="U318" s="33">
        <f t="shared" ca="1" si="85"/>
        <v>7899.3222856618613</v>
      </c>
      <c r="W318" s="31">
        <f t="shared" ca="1" si="92"/>
        <v>6168.8749307255175</v>
      </c>
      <c r="X318" s="32">
        <f ca="1">+X$1*$B$3*W318</f>
        <v>123.37749861451036</v>
      </c>
      <c r="Y318" s="33">
        <f t="shared" ca="1" si="86"/>
        <v>6045.4974321110076</v>
      </c>
      <c r="AA318" s="31">
        <f t="shared" ca="1" si="93"/>
        <v>4620.8661462722639</v>
      </c>
      <c r="AB318" s="32">
        <f ca="1">+AB$1*$B$3*AA318</f>
        <v>138.62598438816792</v>
      </c>
      <c r="AC318" s="33">
        <f t="shared" ca="1" si="87"/>
        <v>4482.2401618840959</v>
      </c>
      <c r="AE318" s="31">
        <f t="shared" ca="1" si="94"/>
        <v>3353.2661704951693</v>
      </c>
      <c r="AF318" s="32">
        <f ca="1">+AF$1*$B$3*AE318</f>
        <v>134.13064681980677</v>
      </c>
      <c r="AG318" s="33">
        <f t="shared" ca="1" si="88"/>
        <v>3219.1355236753625</v>
      </c>
      <c r="AI318" s="31">
        <f t="shared" ca="1" si="95"/>
        <v>675.53374870564107</v>
      </c>
      <c r="AJ318" s="32">
        <f ca="1">+AJ$1*$B$3*AI318</f>
        <v>54.042699896451289</v>
      </c>
      <c r="AK318" s="33">
        <f t="shared" ca="1" si="89"/>
        <v>621.49104880918981</v>
      </c>
    </row>
    <row r="319" spans="5:37" x14ac:dyDescent="0.3">
      <c r="E319" s="34">
        <f t="shared" ca="1" si="77"/>
        <v>8878.40199342087</v>
      </c>
      <c r="F319" s="34">
        <f t="shared" ca="1" si="78"/>
        <v>7820.3290628052428</v>
      </c>
      <c r="G319" s="34">
        <f t="shared" ca="1" si="79"/>
        <v>5924.5874834687875</v>
      </c>
      <c r="H319" s="35">
        <f t="shared" ca="1" si="80"/>
        <v>4347.7729570275733</v>
      </c>
      <c r="I319" s="34">
        <f t="shared" ca="1" si="81"/>
        <v>3090.3701027283478</v>
      </c>
      <c r="J319" s="34">
        <f t="shared" ca="1" si="82"/>
        <v>571.77176490445459</v>
      </c>
      <c r="L319">
        <v>317</v>
      </c>
      <c r="M319">
        <f t="shared" ca="1" si="83"/>
        <v>-1</v>
      </c>
      <c r="O319" s="33">
        <f t="shared" ca="1" si="90"/>
        <v>8923.0170788149444</v>
      </c>
      <c r="P319" s="32">
        <f ca="1">+$P$1*$B$3*O319</f>
        <v>44.615085394074725</v>
      </c>
      <c r="Q319" s="33">
        <f t="shared" ca="1" si="84"/>
        <v>8878.40199342087</v>
      </c>
      <c r="S319" s="31">
        <f t="shared" ca="1" si="91"/>
        <v>7899.3222856618613</v>
      </c>
      <c r="T319" s="32">
        <f ca="1">+$T$1*$B$3*S319</f>
        <v>78.993222856618615</v>
      </c>
      <c r="U319" s="33">
        <f t="shared" ca="1" si="85"/>
        <v>7820.3290628052428</v>
      </c>
      <c r="W319" s="31">
        <f t="shared" ca="1" si="92"/>
        <v>6045.4974321110076</v>
      </c>
      <c r="X319" s="32">
        <f ca="1">+X$1*$B$3*W319</f>
        <v>120.90994864222016</v>
      </c>
      <c r="Y319" s="33">
        <f t="shared" ca="1" si="86"/>
        <v>5924.5874834687875</v>
      </c>
      <c r="AA319" s="31">
        <f t="shared" ca="1" si="93"/>
        <v>4482.2401618840959</v>
      </c>
      <c r="AB319" s="32">
        <f ca="1">+AB$1*$B$3*AA319</f>
        <v>134.46720485652287</v>
      </c>
      <c r="AC319" s="33">
        <f t="shared" ca="1" si="87"/>
        <v>4347.7729570275733</v>
      </c>
      <c r="AE319" s="31">
        <f t="shared" ca="1" si="94"/>
        <v>3219.1355236753625</v>
      </c>
      <c r="AF319" s="32">
        <f ca="1">+AF$1*$B$3*AE319</f>
        <v>128.76542094701449</v>
      </c>
      <c r="AG319" s="33">
        <f t="shared" ca="1" si="88"/>
        <v>3090.3701027283478</v>
      </c>
      <c r="AI319" s="31">
        <f t="shared" ca="1" si="95"/>
        <v>621.49104880918981</v>
      </c>
      <c r="AJ319" s="32">
        <f ca="1">+AJ$1*$B$3*AI319</f>
        <v>49.719283904735185</v>
      </c>
      <c r="AK319" s="33">
        <f t="shared" ca="1" si="89"/>
        <v>571.77176490445459</v>
      </c>
    </row>
    <row r="320" spans="5:37" x14ac:dyDescent="0.3">
      <c r="E320" s="34">
        <f t="shared" ca="1" si="77"/>
        <v>8834.009983453765</v>
      </c>
      <c r="F320" s="34">
        <f t="shared" ca="1" si="78"/>
        <v>7742.1257721771899</v>
      </c>
      <c r="G320" s="34">
        <f t="shared" ca="1" si="79"/>
        <v>5806.0957337994114</v>
      </c>
      <c r="H320" s="35">
        <f t="shared" ca="1" si="80"/>
        <v>4217.3397683167459</v>
      </c>
      <c r="I320" s="34">
        <f t="shared" ca="1" si="81"/>
        <v>2966.755298619214</v>
      </c>
      <c r="J320" s="34">
        <f t="shared" ca="1" si="82"/>
        <v>526.03002371209823</v>
      </c>
      <c r="L320">
        <v>318</v>
      </c>
      <c r="M320">
        <f t="shared" ca="1" si="83"/>
        <v>-1</v>
      </c>
      <c r="O320" s="33">
        <f t="shared" ca="1" si="90"/>
        <v>8878.40199342087</v>
      </c>
      <c r="P320" s="32">
        <f ca="1">+$P$1*$B$3*O320</f>
        <v>44.39200996710435</v>
      </c>
      <c r="Q320" s="33">
        <f t="shared" ca="1" si="84"/>
        <v>8834.009983453765</v>
      </c>
      <c r="S320" s="31">
        <f t="shared" ca="1" si="91"/>
        <v>7820.3290628052428</v>
      </c>
      <c r="T320" s="32">
        <f ca="1">+$T$1*$B$3*S320</f>
        <v>78.203290628052429</v>
      </c>
      <c r="U320" s="33">
        <f t="shared" ca="1" si="85"/>
        <v>7742.1257721771899</v>
      </c>
      <c r="W320" s="31">
        <f t="shared" ca="1" si="92"/>
        <v>5924.5874834687875</v>
      </c>
      <c r="X320" s="32">
        <f ca="1">+X$1*$B$3*W320</f>
        <v>118.49174966937575</v>
      </c>
      <c r="Y320" s="33">
        <f t="shared" ca="1" si="86"/>
        <v>5806.0957337994114</v>
      </c>
      <c r="AA320" s="31">
        <f t="shared" ca="1" si="93"/>
        <v>4347.7729570275733</v>
      </c>
      <c r="AB320" s="32">
        <f ca="1">+AB$1*$B$3*AA320</f>
        <v>130.43318871082718</v>
      </c>
      <c r="AC320" s="33">
        <f t="shared" ca="1" si="87"/>
        <v>4217.3397683167459</v>
      </c>
      <c r="AE320" s="31">
        <f t="shared" ca="1" si="94"/>
        <v>3090.3701027283478</v>
      </c>
      <c r="AF320" s="32">
        <f ca="1">+AF$1*$B$3*AE320</f>
        <v>123.61480410913391</v>
      </c>
      <c r="AG320" s="33">
        <f t="shared" ca="1" si="88"/>
        <v>2966.755298619214</v>
      </c>
      <c r="AI320" s="31">
        <f t="shared" ca="1" si="95"/>
        <v>571.77176490445459</v>
      </c>
      <c r="AJ320" s="32">
        <f ca="1">+AJ$1*$B$3*AI320</f>
        <v>45.741741192356365</v>
      </c>
      <c r="AK320" s="33">
        <f t="shared" ca="1" si="89"/>
        <v>526.03002371209823</v>
      </c>
    </row>
    <row r="321" spans="5:37" x14ac:dyDescent="0.3">
      <c r="E321" s="34">
        <f t="shared" ca="1" si="77"/>
        <v>8789.8399335364957</v>
      </c>
      <c r="F321" s="34">
        <f t="shared" ca="1" si="78"/>
        <v>7664.7045144554177</v>
      </c>
      <c r="G321" s="34">
        <f t="shared" ca="1" si="79"/>
        <v>5689.9738191234228</v>
      </c>
      <c r="H321" s="35">
        <f t="shared" ca="1" si="80"/>
        <v>4090.8195752672436</v>
      </c>
      <c r="I321" s="34">
        <f t="shared" ca="1" si="81"/>
        <v>2848.0850866744454</v>
      </c>
      <c r="J321" s="34">
        <f t="shared" ca="1" si="82"/>
        <v>483.94762181513039</v>
      </c>
      <c r="L321">
        <v>319</v>
      </c>
      <c r="M321">
        <f t="shared" ca="1" si="83"/>
        <v>-1</v>
      </c>
      <c r="O321" s="33">
        <f t="shared" ca="1" si="90"/>
        <v>8834.009983453765</v>
      </c>
      <c r="P321" s="32">
        <f ca="1">+$P$1*$B$3*O321</f>
        <v>44.170049917268827</v>
      </c>
      <c r="Q321" s="33">
        <f t="shared" ca="1" si="84"/>
        <v>8789.8399335364957</v>
      </c>
      <c r="S321" s="31">
        <f t="shared" ca="1" si="91"/>
        <v>7742.1257721771899</v>
      </c>
      <c r="T321" s="32">
        <f ca="1">+$T$1*$B$3*S321</f>
        <v>77.421257721771894</v>
      </c>
      <c r="U321" s="33">
        <f t="shared" ca="1" si="85"/>
        <v>7664.7045144554177</v>
      </c>
      <c r="W321" s="31">
        <f t="shared" ca="1" si="92"/>
        <v>5806.0957337994114</v>
      </c>
      <c r="X321" s="32">
        <f ca="1">+X$1*$B$3*W321</f>
        <v>116.12191467598824</v>
      </c>
      <c r="Y321" s="33">
        <f t="shared" ca="1" si="86"/>
        <v>5689.9738191234228</v>
      </c>
      <c r="AA321" s="31">
        <f t="shared" ca="1" si="93"/>
        <v>4217.3397683167459</v>
      </c>
      <c r="AB321" s="32">
        <f ca="1">+AB$1*$B$3*AA321</f>
        <v>126.52019304950237</v>
      </c>
      <c r="AC321" s="33">
        <f t="shared" ca="1" si="87"/>
        <v>4090.8195752672436</v>
      </c>
      <c r="AE321" s="31">
        <f t="shared" ca="1" si="94"/>
        <v>2966.755298619214</v>
      </c>
      <c r="AF321" s="32">
        <f ca="1">+AF$1*$B$3*AE321</f>
        <v>118.67021194476857</v>
      </c>
      <c r="AG321" s="33">
        <f t="shared" ca="1" si="88"/>
        <v>2848.0850866744454</v>
      </c>
      <c r="AI321" s="31">
        <f t="shared" ca="1" si="95"/>
        <v>526.03002371209823</v>
      </c>
      <c r="AJ321" s="32">
        <f ca="1">+AJ$1*$B$3*AI321</f>
        <v>42.082401896967859</v>
      </c>
      <c r="AK321" s="33">
        <f t="shared" ca="1" si="89"/>
        <v>483.94762181513039</v>
      </c>
    </row>
    <row r="322" spans="5:37" x14ac:dyDescent="0.3">
      <c r="E322" s="34">
        <f t="shared" ca="1" si="77"/>
        <v>8833.7891332041781</v>
      </c>
      <c r="F322" s="34">
        <f t="shared" ca="1" si="78"/>
        <v>7741.3515595999716</v>
      </c>
      <c r="G322" s="34">
        <f t="shared" ca="1" si="79"/>
        <v>5803.7732955058909</v>
      </c>
      <c r="H322" s="35">
        <f t="shared" ca="1" si="80"/>
        <v>4213.5441625252606</v>
      </c>
      <c r="I322" s="34">
        <f t="shared" ca="1" si="81"/>
        <v>2962.0084901414234</v>
      </c>
      <c r="J322" s="34">
        <f t="shared" ca="1" si="82"/>
        <v>522.66343156034077</v>
      </c>
      <c r="L322">
        <v>320</v>
      </c>
      <c r="M322">
        <f t="shared" ca="1" si="83"/>
        <v>1</v>
      </c>
      <c r="O322" s="33">
        <f t="shared" ca="1" si="90"/>
        <v>8789.8399335364957</v>
      </c>
      <c r="P322" s="32">
        <f ca="1">+$P$1*$B$3*O322</f>
        <v>43.949199667682478</v>
      </c>
      <c r="Q322" s="33">
        <f t="shared" ca="1" si="84"/>
        <v>8833.7891332041781</v>
      </c>
      <c r="S322" s="31">
        <f t="shared" ca="1" si="91"/>
        <v>7664.7045144554177</v>
      </c>
      <c r="T322" s="32">
        <f ca="1">+$T$1*$B$3*S322</f>
        <v>76.647045144554184</v>
      </c>
      <c r="U322" s="33">
        <f t="shared" ca="1" si="85"/>
        <v>7741.3515595999716</v>
      </c>
      <c r="W322" s="31">
        <f t="shared" ca="1" si="92"/>
        <v>5689.9738191234228</v>
      </c>
      <c r="X322" s="32">
        <f ca="1">+X$1*$B$3*W322</f>
        <v>113.79947638246846</v>
      </c>
      <c r="Y322" s="33">
        <f t="shared" ca="1" si="86"/>
        <v>5803.7732955058909</v>
      </c>
      <c r="AA322" s="31">
        <f t="shared" ca="1" si="93"/>
        <v>4090.8195752672436</v>
      </c>
      <c r="AB322" s="32">
        <f ca="1">+AB$1*$B$3*AA322</f>
        <v>122.72458725801731</v>
      </c>
      <c r="AC322" s="33">
        <f t="shared" ca="1" si="87"/>
        <v>4213.5441625252606</v>
      </c>
      <c r="AE322" s="31">
        <f t="shared" ca="1" si="94"/>
        <v>2848.0850866744454</v>
      </c>
      <c r="AF322" s="32">
        <f ca="1">+AF$1*$B$3*AE322</f>
        <v>113.92340346697782</v>
      </c>
      <c r="AG322" s="33">
        <f t="shared" ca="1" si="88"/>
        <v>2962.0084901414234</v>
      </c>
      <c r="AI322" s="31">
        <f t="shared" ca="1" si="95"/>
        <v>483.94762181513039</v>
      </c>
      <c r="AJ322" s="32">
        <f ca="1">+AJ$1*$B$3*AI322</f>
        <v>38.715809745210429</v>
      </c>
      <c r="AK322" s="33">
        <f t="shared" ca="1" si="89"/>
        <v>522.66343156034077</v>
      </c>
    </row>
    <row r="323" spans="5:37" x14ac:dyDescent="0.3">
      <c r="E323" s="34">
        <f t="shared" ca="1" si="77"/>
        <v>8789.6201875381576</v>
      </c>
      <c r="F323" s="34">
        <f t="shared" ca="1" si="78"/>
        <v>7663.9380440039722</v>
      </c>
      <c r="G323" s="34">
        <f t="shared" ca="1" si="79"/>
        <v>5687.6978295957733</v>
      </c>
      <c r="H323" s="35">
        <f t="shared" ca="1" si="80"/>
        <v>4087.1378376495027</v>
      </c>
      <c r="I323" s="34">
        <f t="shared" ca="1" si="81"/>
        <v>2843.5281505357666</v>
      </c>
      <c r="J323" s="34">
        <f t="shared" ca="1" si="82"/>
        <v>480.85035703551353</v>
      </c>
      <c r="L323">
        <v>321</v>
      </c>
      <c r="M323">
        <f t="shared" ca="1" si="83"/>
        <v>-1</v>
      </c>
      <c r="O323" s="33">
        <f t="shared" ca="1" si="90"/>
        <v>8833.7891332041781</v>
      </c>
      <c r="P323" s="32">
        <f ca="1">+$P$1*$B$3*O323</f>
        <v>44.168945666020889</v>
      </c>
      <c r="Q323" s="33">
        <f t="shared" ca="1" si="84"/>
        <v>8789.6201875381576</v>
      </c>
      <c r="S323" s="31">
        <f t="shared" ca="1" si="91"/>
        <v>7741.3515595999716</v>
      </c>
      <c r="T323" s="32">
        <f ca="1">+$T$1*$B$3*S323</f>
        <v>77.413515595999712</v>
      </c>
      <c r="U323" s="33">
        <f t="shared" ca="1" si="85"/>
        <v>7663.9380440039722</v>
      </c>
      <c r="W323" s="31">
        <f t="shared" ca="1" si="92"/>
        <v>5803.7732955058909</v>
      </c>
      <c r="X323" s="32">
        <f ca="1">+X$1*$B$3*W323</f>
        <v>116.07546591011783</v>
      </c>
      <c r="Y323" s="33">
        <f t="shared" ca="1" si="86"/>
        <v>5687.6978295957733</v>
      </c>
      <c r="AA323" s="31">
        <f t="shared" ca="1" si="93"/>
        <v>4213.5441625252606</v>
      </c>
      <c r="AB323" s="32">
        <f ca="1">+AB$1*$B$3*AA323</f>
        <v>126.40632487575782</v>
      </c>
      <c r="AC323" s="33">
        <f t="shared" ca="1" si="87"/>
        <v>4087.1378376495027</v>
      </c>
      <c r="AE323" s="31">
        <f t="shared" ca="1" si="94"/>
        <v>2962.0084901414234</v>
      </c>
      <c r="AF323" s="32">
        <f ca="1">+AF$1*$B$3*AE323</f>
        <v>118.48033960565694</v>
      </c>
      <c r="AG323" s="33">
        <f t="shared" ca="1" si="88"/>
        <v>2843.5281505357666</v>
      </c>
      <c r="AI323" s="31">
        <f t="shared" ca="1" si="95"/>
        <v>522.66343156034077</v>
      </c>
      <c r="AJ323" s="32">
        <f ca="1">+AJ$1*$B$3*AI323</f>
        <v>41.813074524827265</v>
      </c>
      <c r="AK323" s="33">
        <f t="shared" ca="1" si="89"/>
        <v>480.85035703551353</v>
      </c>
    </row>
    <row r="324" spans="5:37" x14ac:dyDescent="0.3">
      <c r="E324" s="34">
        <f t="shared" ref="E324:E387" ca="1" si="96">+Q324</f>
        <v>8833.568288475848</v>
      </c>
      <c r="F324" s="34">
        <f t="shared" ref="F324:F387" ca="1" si="97">+U324</f>
        <v>7740.5774244440117</v>
      </c>
      <c r="G324" s="34">
        <f t="shared" ref="G324:G387" ca="1" si="98">+Y324</f>
        <v>5801.4517861876884</v>
      </c>
      <c r="H324" s="35">
        <f t="shared" ref="H324:H387" ca="1" si="99">+AC324</f>
        <v>4209.7519727789877</v>
      </c>
      <c r="I324" s="34">
        <f t="shared" ref="I324:I387" ca="1" si="100">+AG324</f>
        <v>2957.2692765571974</v>
      </c>
      <c r="J324" s="34">
        <f t="shared" ref="J324:J387" ca="1" si="101">+AK324</f>
        <v>519.31838559835455</v>
      </c>
      <c r="L324">
        <v>322</v>
      </c>
      <c r="M324">
        <f t="shared" ref="M324:M387" ca="1" si="102">+IF(RAND()&lt;$B$4,1,-1)</f>
        <v>1</v>
      </c>
      <c r="O324" s="33">
        <f t="shared" ca="1" si="90"/>
        <v>8789.6201875381576</v>
      </c>
      <c r="P324" s="32">
        <f ca="1">+$P$1*$B$3*O324</f>
        <v>43.948100937690789</v>
      </c>
      <c r="Q324" s="33">
        <f t="shared" ref="Q324:Q387" ca="1" si="103">+O324+P324*$M324</f>
        <v>8833.568288475848</v>
      </c>
      <c r="S324" s="31">
        <f t="shared" ca="1" si="91"/>
        <v>7663.9380440039722</v>
      </c>
      <c r="T324" s="32">
        <f ca="1">+$T$1*$B$3*S324</f>
        <v>76.63938044003973</v>
      </c>
      <c r="U324" s="33">
        <f t="shared" ref="U324:U387" ca="1" si="104">+S324+T324*$M324</f>
        <v>7740.5774244440117</v>
      </c>
      <c r="W324" s="31">
        <f t="shared" ca="1" si="92"/>
        <v>5687.6978295957733</v>
      </c>
      <c r="X324" s="32">
        <f ca="1">+X$1*$B$3*W324</f>
        <v>113.75395659191547</v>
      </c>
      <c r="Y324" s="33">
        <f t="shared" ref="Y324:Y387" ca="1" si="105">+W324+X324*$M324</f>
        <v>5801.4517861876884</v>
      </c>
      <c r="AA324" s="31">
        <f t="shared" ca="1" si="93"/>
        <v>4087.1378376495027</v>
      </c>
      <c r="AB324" s="32">
        <f ca="1">+AB$1*$B$3*AA324</f>
        <v>122.61413512948508</v>
      </c>
      <c r="AC324" s="33">
        <f t="shared" ref="AC324:AC387" ca="1" si="106">+AA324+AB324*$M324</f>
        <v>4209.7519727789877</v>
      </c>
      <c r="AE324" s="31">
        <f t="shared" ca="1" si="94"/>
        <v>2843.5281505357666</v>
      </c>
      <c r="AF324" s="32">
        <f ca="1">+AF$1*$B$3*AE324</f>
        <v>113.74112602143066</v>
      </c>
      <c r="AG324" s="33">
        <f t="shared" ref="AG324:AG387" ca="1" si="107">+AE324+AF324*$M324</f>
        <v>2957.2692765571974</v>
      </c>
      <c r="AI324" s="31">
        <f t="shared" ca="1" si="95"/>
        <v>480.85035703551353</v>
      </c>
      <c r="AJ324" s="32">
        <f ca="1">+AJ$1*$B$3*AI324</f>
        <v>38.468028562841084</v>
      </c>
      <c r="AK324" s="33">
        <f t="shared" ref="AK324:AK387" ca="1" si="108">+AI324+AJ324*$M324</f>
        <v>519.31838559835455</v>
      </c>
    </row>
    <row r="325" spans="5:37" x14ac:dyDescent="0.3">
      <c r="E325" s="34">
        <f t="shared" ca="1" si="96"/>
        <v>8877.7361299182267</v>
      </c>
      <c r="F325" s="34">
        <f t="shared" ca="1" si="97"/>
        <v>7817.9831986884519</v>
      </c>
      <c r="G325" s="34">
        <f t="shared" ca="1" si="98"/>
        <v>5917.480821911442</v>
      </c>
      <c r="H325" s="35">
        <f t="shared" ca="1" si="99"/>
        <v>4336.0445319623577</v>
      </c>
      <c r="I325" s="34">
        <f t="shared" ca="1" si="100"/>
        <v>3075.5600476194854</v>
      </c>
      <c r="J325" s="34">
        <f t="shared" ca="1" si="101"/>
        <v>560.86385644622294</v>
      </c>
      <c r="L325">
        <v>323</v>
      </c>
      <c r="M325">
        <f t="shared" ca="1" si="102"/>
        <v>1</v>
      </c>
      <c r="O325" s="33">
        <f t="shared" ref="O325:O388" ca="1" si="109">+Q324</f>
        <v>8833.568288475848</v>
      </c>
      <c r="P325" s="32">
        <f ca="1">+$P$1*$B$3*O325</f>
        <v>44.167841442379242</v>
      </c>
      <c r="Q325" s="33">
        <f t="shared" ca="1" si="103"/>
        <v>8877.7361299182267</v>
      </c>
      <c r="S325" s="31">
        <f t="shared" ref="S325:S388" ca="1" si="110">+U324</f>
        <v>7740.5774244440117</v>
      </c>
      <c r="T325" s="32">
        <f ca="1">+$T$1*$B$3*S325</f>
        <v>77.405774244440124</v>
      </c>
      <c r="U325" s="33">
        <f t="shared" ca="1" si="104"/>
        <v>7817.9831986884519</v>
      </c>
      <c r="W325" s="31">
        <f t="shared" ref="W325:W388" ca="1" si="111">+Y324</f>
        <v>5801.4517861876884</v>
      </c>
      <c r="X325" s="32">
        <f ca="1">+X$1*$B$3*W325</f>
        <v>116.02903572375376</v>
      </c>
      <c r="Y325" s="33">
        <f t="shared" ca="1" si="105"/>
        <v>5917.480821911442</v>
      </c>
      <c r="AA325" s="31">
        <f t="shared" ref="AA325:AA388" ca="1" si="112">+AC324</f>
        <v>4209.7519727789877</v>
      </c>
      <c r="AB325" s="32">
        <f ca="1">+AB$1*$B$3*AA325</f>
        <v>126.29255918336963</v>
      </c>
      <c r="AC325" s="33">
        <f t="shared" ca="1" si="106"/>
        <v>4336.0445319623577</v>
      </c>
      <c r="AE325" s="31">
        <f t="shared" ref="AE325:AE388" ca="1" si="113">+AG324</f>
        <v>2957.2692765571974</v>
      </c>
      <c r="AF325" s="32">
        <f ca="1">+AF$1*$B$3*AE325</f>
        <v>118.2907710622879</v>
      </c>
      <c r="AG325" s="33">
        <f t="shared" ca="1" si="107"/>
        <v>3075.5600476194854</v>
      </c>
      <c r="AI325" s="31">
        <f t="shared" ref="AI325:AI388" ca="1" si="114">+AK324</f>
        <v>519.31838559835455</v>
      </c>
      <c r="AJ325" s="32">
        <f ca="1">+AJ$1*$B$3*AI325</f>
        <v>41.545470847868366</v>
      </c>
      <c r="AK325" s="33">
        <f t="shared" ca="1" si="108"/>
        <v>560.86385644622294</v>
      </c>
    </row>
    <row r="326" spans="5:37" x14ac:dyDescent="0.3">
      <c r="E326" s="34">
        <f t="shared" ca="1" si="96"/>
        <v>8922.1248105678169</v>
      </c>
      <c r="F326" s="34">
        <f t="shared" ca="1" si="97"/>
        <v>7896.1630306753368</v>
      </c>
      <c r="G326" s="34">
        <f t="shared" ca="1" si="98"/>
        <v>6035.8304383496707</v>
      </c>
      <c r="H326" s="35">
        <f t="shared" ca="1" si="99"/>
        <v>4466.1258679212287</v>
      </c>
      <c r="I326" s="34">
        <f t="shared" ca="1" si="100"/>
        <v>3198.582449524265</v>
      </c>
      <c r="J326" s="34">
        <f t="shared" ca="1" si="101"/>
        <v>605.73296496192074</v>
      </c>
      <c r="L326">
        <v>324</v>
      </c>
      <c r="M326">
        <f t="shared" ca="1" si="102"/>
        <v>1</v>
      </c>
      <c r="O326" s="33">
        <f t="shared" ca="1" si="109"/>
        <v>8877.7361299182267</v>
      </c>
      <c r="P326" s="32">
        <f ca="1">+$P$1*$B$3*O326</f>
        <v>44.388680649591137</v>
      </c>
      <c r="Q326" s="33">
        <f t="shared" ca="1" si="103"/>
        <v>8922.1248105678169</v>
      </c>
      <c r="S326" s="31">
        <f t="shared" ca="1" si="110"/>
        <v>7817.9831986884519</v>
      </c>
      <c r="T326" s="32">
        <f ca="1">+$T$1*$B$3*S326</f>
        <v>78.179831986884523</v>
      </c>
      <c r="U326" s="33">
        <f t="shared" ca="1" si="104"/>
        <v>7896.1630306753368</v>
      </c>
      <c r="W326" s="31">
        <f t="shared" ca="1" si="111"/>
        <v>5917.480821911442</v>
      </c>
      <c r="X326" s="32">
        <f ca="1">+X$1*$B$3*W326</f>
        <v>118.34961643822885</v>
      </c>
      <c r="Y326" s="33">
        <f t="shared" ca="1" si="105"/>
        <v>6035.8304383496707</v>
      </c>
      <c r="AA326" s="31">
        <f t="shared" ca="1" si="112"/>
        <v>4336.0445319623577</v>
      </c>
      <c r="AB326" s="32">
        <f ca="1">+AB$1*$B$3*AA326</f>
        <v>130.08133595887074</v>
      </c>
      <c r="AC326" s="33">
        <f t="shared" ca="1" si="106"/>
        <v>4466.1258679212287</v>
      </c>
      <c r="AE326" s="31">
        <f t="shared" ca="1" si="113"/>
        <v>3075.5600476194854</v>
      </c>
      <c r="AF326" s="32">
        <f ca="1">+AF$1*$B$3*AE326</f>
        <v>123.02240190477941</v>
      </c>
      <c r="AG326" s="33">
        <f t="shared" ca="1" si="107"/>
        <v>3198.582449524265</v>
      </c>
      <c r="AI326" s="31">
        <f t="shared" ca="1" si="114"/>
        <v>560.86385644622294</v>
      </c>
      <c r="AJ326" s="32">
        <f ca="1">+AJ$1*$B$3*AI326</f>
        <v>44.869108515697839</v>
      </c>
      <c r="AK326" s="33">
        <f t="shared" ca="1" si="108"/>
        <v>605.73296496192074</v>
      </c>
    </row>
    <row r="327" spans="5:37" x14ac:dyDescent="0.3">
      <c r="E327" s="34">
        <f t="shared" ca="1" si="96"/>
        <v>8966.7354346206557</v>
      </c>
      <c r="F327" s="34">
        <f t="shared" ca="1" si="97"/>
        <v>7975.1246609820901</v>
      </c>
      <c r="G327" s="34">
        <f t="shared" ca="1" si="98"/>
        <v>6156.5470471166636</v>
      </c>
      <c r="H327" s="35">
        <f t="shared" ca="1" si="99"/>
        <v>4600.1096439588655</v>
      </c>
      <c r="I327" s="34">
        <f t="shared" ca="1" si="100"/>
        <v>3326.5257475052358</v>
      </c>
      <c r="J327" s="34">
        <f t="shared" ca="1" si="101"/>
        <v>654.19160215887439</v>
      </c>
      <c r="L327">
        <v>325</v>
      </c>
      <c r="M327">
        <f t="shared" ca="1" si="102"/>
        <v>1</v>
      </c>
      <c r="O327" s="33">
        <f t="shared" ca="1" si="109"/>
        <v>8922.1248105678169</v>
      </c>
      <c r="P327" s="32">
        <f ca="1">+$P$1*$B$3*O327</f>
        <v>44.610624052839086</v>
      </c>
      <c r="Q327" s="33">
        <f t="shared" ca="1" si="103"/>
        <v>8966.7354346206557</v>
      </c>
      <c r="S327" s="31">
        <f t="shared" ca="1" si="110"/>
        <v>7896.1630306753368</v>
      </c>
      <c r="T327" s="32">
        <f ca="1">+$T$1*$B$3*S327</f>
        <v>78.961630306753364</v>
      </c>
      <c r="U327" s="33">
        <f t="shared" ca="1" si="104"/>
        <v>7975.1246609820901</v>
      </c>
      <c r="W327" s="31">
        <f t="shared" ca="1" si="111"/>
        <v>6035.8304383496707</v>
      </c>
      <c r="X327" s="32">
        <f ca="1">+X$1*$B$3*W327</f>
        <v>120.71660876699342</v>
      </c>
      <c r="Y327" s="33">
        <f t="shared" ca="1" si="105"/>
        <v>6156.5470471166636</v>
      </c>
      <c r="AA327" s="31">
        <f t="shared" ca="1" si="112"/>
        <v>4466.1258679212287</v>
      </c>
      <c r="AB327" s="32">
        <f ca="1">+AB$1*$B$3*AA327</f>
        <v>133.98377603763686</v>
      </c>
      <c r="AC327" s="33">
        <f t="shared" ca="1" si="106"/>
        <v>4600.1096439588655</v>
      </c>
      <c r="AE327" s="31">
        <f t="shared" ca="1" si="113"/>
        <v>3198.582449524265</v>
      </c>
      <c r="AF327" s="32">
        <f ca="1">+AF$1*$B$3*AE327</f>
        <v>127.9432979809706</v>
      </c>
      <c r="AG327" s="33">
        <f t="shared" ca="1" si="107"/>
        <v>3326.5257475052358</v>
      </c>
      <c r="AI327" s="31">
        <f t="shared" ca="1" si="114"/>
        <v>605.73296496192074</v>
      </c>
      <c r="AJ327" s="32">
        <f ca="1">+AJ$1*$B$3*AI327</f>
        <v>48.45863719695366</v>
      </c>
      <c r="AK327" s="33">
        <f t="shared" ca="1" si="108"/>
        <v>654.19160215887439</v>
      </c>
    </row>
    <row r="328" spans="5:37" x14ac:dyDescent="0.3">
      <c r="E328" s="34">
        <f t="shared" ca="1" si="96"/>
        <v>9011.5691117937586</v>
      </c>
      <c r="F328" s="34">
        <f t="shared" ca="1" si="97"/>
        <v>8054.8759075919106</v>
      </c>
      <c r="G328" s="34">
        <f t="shared" ca="1" si="98"/>
        <v>6279.6779880589966</v>
      </c>
      <c r="H328" s="35">
        <f t="shared" ca="1" si="99"/>
        <v>4738.1129332776318</v>
      </c>
      <c r="I328" s="34">
        <f t="shared" ca="1" si="100"/>
        <v>3459.5867774054454</v>
      </c>
      <c r="J328" s="34">
        <f t="shared" ca="1" si="101"/>
        <v>706.52693033158437</v>
      </c>
      <c r="L328">
        <v>326</v>
      </c>
      <c r="M328">
        <f t="shared" ca="1" si="102"/>
        <v>1</v>
      </c>
      <c r="O328" s="33">
        <f t="shared" ca="1" si="109"/>
        <v>8966.7354346206557</v>
      </c>
      <c r="P328" s="32">
        <f ca="1">+$P$1*$B$3*O328</f>
        <v>44.833677173103283</v>
      </c>
      <c r="Q328" s="33">
        <f t="shared" ca="1" si="103"/>
        <v>9011.5691117937586</v>
      </c>
      <c r="S328" s="31">
        <f t="shared" ca="1" si="110"/>
        <v>7975.1246609820901</v>
      </c>
      <c r="T328" s="32">
        <f ca="1">+$T$1*$B$3*S328</f>
        <v>79.751246609820896</v>
      </c>
      <c r="U328" s="33">
        <f t="shared" ca="1" si="104"/>
        <v>8054.8759075919106</v>
      </c>
      <c r="W328" s="31">
        <f t="shared" ca="1" si="111"/>
        <v>6156.5470471166636</v>
      </c>
      <c r="X328" s="32">
        <f ca="1">+X$1*$B$3*W328</f>
        <v>123.13094094233328</v>
      </c>
      <c r="Y328" s="33">
        <f t="shared" ca="1" si="105"/>
        <v>6279.6779880589966</v>
      </c>
      <c r="AA328" s="31">
        <f t="shared" ca="1" si="112"/>
        <v>4600.1096439588655</v>
      </c>
      <c r="AB328" s="32">
        <f ca="1">+AB$1*$B$3*AA328</f>
        <v>138.00328931876595</v>
      </c>
      <c r="AC328" s="33">
        <f t="shared" ca="1" si="106"/>
        <v>4738.1129332776318</v>
      </c>
      <c r="AE328" s="31">
        <f t="shared" ca="1" si="113"/>
        <v>3326.5257475052358</v>
      </c>
      <c r="AF328" s="32">
        <f ca="1">+AF$1*$B$3*AE328</f>
        <v>133.06102990020943</v>
      </c>
      <c r="AG328" s="33">
        <f t="shared" ca="1" si="107"/>
        <v>3459.5867774054454</v>
      </c>
      <c r="AI328" s="31">
        <f t="shared" ca="1" si="114"/>
        <v>654.19160215887439</v>
      </c>
      <c r="AJ328" s="32">
        <f ca="1">+AJ$1*$B$3*AI328</f>
        <v>52.33532817270995</v>
      </c>
      <c r="AK328" s="33">
        <f t="shared" ca="1" si="108"/>
        <v>706.52693033158437</v>
      </c>
    </row>
    <row r="329" spans="5:37" x14ac:dyDescent="0.3">
      <c r="E329" s="34">
        <f t="shared" ca="1" si="96"/>
        <v>8966.5112662347892</v>
      </c>
      <c r="F329" s="34">
        <f t="shared" ca="1" si="97"/>
        <v>7974.3271485159912</v>
      </c>
      <c r="G329" s="34">
        <f t="shared" ca="1" si="98"/>
        <v>6154.0844282978169</v>
      </c>
      <c r="H329" s="35">
        <f t="shared" ca="1" si="99"/>
        <v>4595.969545279303</v>
      </c>
      <c r="I329" s="34">
        <f t="shared" ca="1" si="100"/>
        <v>3321.2033063092276</v>
      </c>
      <c r="J329" s="34">
        <f t="shared" ca="1" si="101"/>
        <v>650.00477590505761</v>
      </c>
      <c r="L329">
        <v>327</v>
      </c>
      <c r="M329">
        <f t="shared" ca="1" si="102"/>
        <v>-1</v>
      </c>
      <c r="O329" s="33">
        <f t="shared" ca="1" si="109"/>
        <v>9011.5691117937586</v>
      </c>
      <c r="P329" s="32">
        <f ca="1">+$P$1*$B$3*O329</f>
        <v>45.057845558968793</v>
      </c>
      <c r="Q329" s="33">
        <f t="shared" ca="1" si="103"/>
        <v>8966.5112662347892</v>
      </c>
      <c r="S329" s="31">
        <f t="shared" ca="1" si="110"/>
        <v>8054.8759075919106</v>
      </c>
      <c r="T329" s="32">
        <f ca="1">+$T$1*$B$3*S329</f>
        <v>80.548759075919108</v>
      </c>
      <c r="U329" s="33">
        <f t="shared" ca="1" si="104"/>
        <v>7974.3271485159912</v>
      </c>
      <c r="W329" s="31">
        <f t="shared" ca="1" si="111"/>
        <v>6279.6779880589966</v>
      </c>
      <c r="X329" s="32">
        <f ca="1">+X$1*$B$3*W329</f>
        <v>125.59355976117993</v>
      </c>
      <c r="Y329" s="33">
        <f t="shared" ca="1" si="105"/>
        <v>6154.0844282978169</v>
      </c>
      <c r="AA329" s="31">
        <f t="shared" ca="1" si="112"/>
        <v>4738.1129332776318</v>
      </c>
      <c r="AB329" s="32">
        <f ca="1">+AB$1*$B$3*AA329</f>
        <v>142.14338799832896</v>
      </c>
      <c r="AC329" s="33">
        <f t="shared" ca="1" si="106"/>
        <v>4595.969545279303</v>
      </c>
      <c r="AE329" s="31">
        <f t="shared" ca="1" si="113"/>
        <v>3459.5867774054454</v>
      </c>
      <c r="AF329" s="32">
        <f ca="1">+AF$1*$B$3*AE329</f>
        <v>138.38347109621782</v>
      </c>
      <c r="AG329" s="33">
        <f t="shared" ca="1" si="107"/>
        <v>3321.2033063092276</v>
      </c>
      <c r="AI329" s="31">
        <f t="shared" ca="1" si="114"/>
        <v>706.52693033158437</v>
      </c>
      <c r="AJ329" s="32">
        <f ca="1">+AJ$1*$B$3*AI329</f>
        <v>56.522154426526754</v>
      </c>
      <c r="AK329" s="33">
        <f t="shared" ca="1" si="108"/>
        <v>650.00477590505761</v>
      </c>
    </row>
    <row r="330" spans="5:37" x14ac:dyDescent="0.3">
      <c r="E330" s="34">
        <f t="shared" ca="1" si="96"/>
        <v>9011.3438225659629</v>
      </c>
      <c r="F330" s="34">
        <f t="shared" ca="1" si="97"/>
        <v>8054.0704200011514</v>
      </c>
      <c r="G330" s="34">
        <f t="shared" ca="1" si="98"/>
        <v>6277.1661168637729</v>
      </c>
      <c r="H330" s="35">
        <f t="shared" ca="1" si="99"/>
        <v>4733.848631637682</v>
      </c>
      <c r="I330" s="34">
        <f t="shared" ca="1" si="100"/>
        <v>3454.0514385615966</v>
      </c>
      <c r="J330" s="34">
        <f t="shared" ca="1" si="101"/>
        <v>702.0051579774622</v>
      </c>
      <c r="L330">
        <v>328</v>
      </c>
      <c r="M330">
        <f t="shared" ca="1" si="102"/>
        <v>1</v>
      </c>
      <c r="O330" s="33">
        <f t="shared" ca="1" si="109"/>
        <v>8966.5112662347892</v>
      </c>
      <c r="P330" s="32">
        <f ca="1">+$P$1*$B$3*O330</f>
        <v>44.832556331173947</v>
      </c>
      <c r="Q330" s="33">
        <f t="shared" ca="1" si="103"/>
        <v>9011.3438225659629</v>
      </c>
      <c r="S330" s="31">
        <f t="shared" ca="1" si="110"/>
        <v>7974.3271485159912</v>
      </c>
      <c r="T330" s="32">
        <f ca="1">+$T$1*$B$3*S330</f>
        <v>79.743271485159909</v>
      </c>
      <c r="U330" s="33">
        <f t="shared" ca="1" si="104"/>
        <v>8054.0704200011514</v>
      </c>
      <c r="W330" s="31">
        <f t="shared" ca="1" si="111"/>
        <v>6154.0844282978169</v>
      </c>
      <c r="X330" s="32">
        <f ca="1">+X$1*$B$3*W330</f>
        <v>123.08168856595634</v>
      </c>
      <c r="Y330" s="33">
        <f t="shared" ca="1" si="105"/>
        <v>6277.1661168637729</v>
      </c>
      <c r="AA330" s="31">
        <f t="shared" ca="1" si="112"/>
        <v>4595.969545279303</v>
      </c>
      <c r="AB330" s="32">
        <f ca="1">+AB$1*$B$3*AA330</f>
        <v>137.87908635837908</v>
      </c>
      <c r="AC330" s="33">
        <f t="shared" ca="1" si="106"/>
        <v>4733.848631637682</v>
      </c>
      <c r="AE330" s="31">
        <f t="shared" ca="1" si="113"/>
        <v>3321.2033063092276</v>
      </c>
      <c r="AF330" s="32">
        <f ca="1">+AF$1*$B$3*AE330</f>
        <v>132.84813225236911</v>
      </c>
      <c r="AG330" s="33">
        <f t="shared" ca="1" si="107"/>
        <v>3454.0514385615966</v>
      </c>
      <c r="AI330" s="31">
        <f t="shared" ca="1" si="114"/>
        <v>650.00477590505761</v>
      </c>
      <c r="AJ330" s="32">
        <f ca="1">+AJ$1*$B$3*AI330</f>
        <v>52.000382072404612</v>
      </c>
      <c r="AK330" s="33">
        <f t="shared" ca="1" si="108"/>
        <v>702.0051579774622</v>
      </c>
    </row>
    <row r="331" spans="5:37" x14ac:dyDescent="0.3">
      <c r="E331" s="34">
        <f t="shared" ca="1" si="96"/>
        <v>8966.2871034531327</v>
      </c>
      <c r="F331" s="34">
        <f t="shared" ca="1" si="97"/>
        <v>7973.5297158011399</v>
      </c>
      <c r="G331" s="34">
        <f t="shared" ca="1" si="98"/>
        <v>6151.6227945264973</v>
      </c>
      <c r="H331" s="35">
        <f t="shared" ca="1" si="99"/>
        <v>4591.8331726885517</v>
      </c>
      <c r="I331" s="34">
        <f t="shared" ca="1" si="100"/>
        <v>3315.8893810191325</v>
      </c>
      <c r="J331" s="34">
        <f t="shared" ca="1" si="101"/>
        <v>645.84474533926527</v>
      </c>
      <c r="L331">
        <v>329</v>
      </c>
      <c r="M331">
        <f t="shared" ca="1" si="102"/>
        <v>-1</v>
      </c>
      <c r="O331" s="33">
        <f t="shared" ca="1" si="109"/>
        <v>9011.3438225659629</v>
      </c>
      <c r="P331" s="32">
        <f ca="1">+$P$1*$B$3*O331</f>
        <v>45.056719112829818</v>
      </c>
      <c r="Q331" s="33">
        <f t="shared" ca="1" si="103"/>
        <v>8966.2871034531327</v>
      </c>
      <c r="S331" s="31">
        <f t="shared" ca="1" si="110"/>
        <v>8054.0704200011514</v>
      </c>
      <c r="T331" s="32">
        <f ca="1">+$T$1*$B$3*S331</f>
        <v>80.540704200011518</v>
      </c>
      <c r="U331" s="33">
        <f t="shared" ca="1" si="104"/>
        <v>7973.5297158011399</v>
      </c>
      <c r="W331" s="31">
        <f t="shared" ca="1" si="111"/>
        <v>6277.1661168637729</v>
      </c>
      <c r="X331" s="32">
        <f ca="1">+X$1*$B$3*W331</f>
        <v>125.54332233727546</v>
      </c>
      <c r="Y331" s="33">
        <f t="shared" ca="1" si="105"/>
        <v>6151.6227945264973</v>
      </c>
      <c r="AA331" s="31">
        <f t="shared" ca="1" si="112"/>
        <v>4733.848631637682</v>
      </c>
      <c r="AB331" s="32">
        <f ca="1">+AB$1*$B$3*AA331</f>
        <v>142.01545894913045</v>
      </c>
      <c r="AC331" s="33">
        <f t="shared" ca="1" si="106"/>
        <v>4591.8331726885517</v>
      </c>
      <c r="AE331" s="31">
        <f t="shared" ca="1" si="113"/>
        <v>3454.0514385615966</v>
      </c>
      <c r="AF331" s="32">
        <f ca="1">+AF$1*$B$3*AE331</f>
        <v>138.16205754246386</v>
      </c>
      <c r="AG331" s="33">
        <f t="shared" ca="1" si="107"/>
        <v>3315.8893810191325</v>
      </c>
      <c r="AI331" s="31">
        <f t="shared" ca="1" si="114"/>
        <v>702.0051579774622</v>
      </c>
      <c r="AJ331" s="32">
        <f ca="1">+AJ$1*$B$3*AI331</f>
        <v>56.160412638196981</v>
      </c>
      <c r="AK331" s="33">
        <f t="shared" ca="1" si="108"/>
        <v>645.84474533926527</v>
      </c>
    </row>
    <row r="332" spans="5:37" x14ac:dyDescent="0.3">
      <c r="E332" s="34">
        <f t="shared" ca="1" si="96"/>
        <v>9011.1185389703987</v>
      </c>
      <c r="F332" s="34">
        <f t="shared" ca="1" si="97"/>
        <v>8053.2650129591511</v>
      </c>
      <c r="G332" s="34">
        <f t="shared" ca="1" si="98"/>
        <v>6274.6552504170268</v>
      </c>
      <c r="H332" s="35">
        <f t="shared" ca="1" si="99"/>
        <v>4729.5881678692085</v>
      </c>
      <c r="I332" s="34">
        <f t="shared" ca="1" si="100"/>
        <v>3448.5249562598979</v>
      </c>
      <c r="J332" s="34">
        <f t="shared" ca="1" si="101"/>
        <v>697.51232496640648</v>
      </c>
      <c r="L332">
        <v>330</v>
      </c>
      <c r="M332">
        <f t="shared" ca="1" si="102"/>
        <v>1</v>
      </c>
      <c r="O332" s="33">
        <f t="shared" ca="1" si="109"/>
        <v>8966.2871034531327</v>
      </c>
      <c r="P332" s="32">
        <f ca="1">+$P$1*$B$3*O332</f>
        <v>44.831435517265668</v>
      </c>
      <c r="Q332" s="33">
        <f t="shared" ca="1" si="103"/>
        <v>9011.1185389703987</v>
      </c>
      <c r="S332" s="31">
        <f t="shared" ca="1" si="110"/>
        <v>7973.5297158011399</v>
      </c>
      <c r="T332" s="32">
        <f ca="1">+$T$1*$B$3*S332</f>
        <v>79.735297158011406</v>
      </c>
      <c r="U332" s="33">
        <f t="shared" ca="1" si="104"/>
        <v>8053.2650129591511</v>
      </c>
      <c r="W332" s="31">
        <f t="shared" ca="1" si="111"/>
        <v>6151.6227945264973</v>
      </c>
      <c r="X332" s="32">
        <f ca="1">+X$1*$B$3*W332</f>
        <v>123.03245589052995</v>
      </c>
      <c r="Y332" s="33">
        <f t="shared" ca="1" si="105"/>
        <v>6274.6552504170268</v>
      </c>
      <c r="AA332" s="31">
        <f t="shared" ca="1" si="112"/>
        <v>4591.8331726885517</v>
      </c>
      <c r="AB332" s="32">
        <f ca="1">+AB$1*$B$3*AA332</f>
        <v>137.75499518065655</v>
      </c>
      <c r="AC332" s="33">
        <f t="shared" ca="1" si="106"/>
        <v>4729.5881678692085</v>
      </c>
      <c r="AE332" s="31">
        <f t="shared" ca="1" si="113"/>
        <v>3315.8893810191325</v>
      </c>
      <c r="AF332" s="32">
        <f ca="1">+AF$1*$B$3*AE332</f>
        <v>132.63557524076529</v>
      </c>
      <c r="AG332" s="33">
        <f t="shared" ca="1" si="107"/>
        <v>3448.5249562598979</v>
      </c>
      <c r="AI332" s="31">
        <f t="shared" ca="1" si="114"/>
        <v>645.84474533926527</v>
      </c>
      <c r="AJ332" s="32">
        <f ca="1">+AJ$1*$B$3*AI332</f>
        <v>51.667579627141222</v>
      </c>
      <c r="AK332" s="33">
        <f t="shared" ca="1" si="108"/>
        <v>697.51232496640648</v>
      </c>
    </row>
    <row r="333" spans="5:37" x14ac:dyDescent="0.3">
      <c r="E333" s="34">
        <f t="shared" ca="1" si="96"/>
        <v>9056.1741316652515</v>
      </c>
      <c r="F333" s="34">
        <f t="shared" ca="1" si="97"/>
        <v>8133.7976630887424</v>
      </c>
      <c r="G333" s="34">
        <f t="shared" ca="1" si="98"/>
        <v>6400.1483554253673</v>
      </c>
      <c r="H333" s="35">
        <f t="shared" ca="1" si="99"/>
        <v>4871.4758129052843</v>
      </c>
      <c r="I333" s="34">
        <f t="shared" ca="1" si="100"/>
        <v>3586.4659545102936</v>
      </c>
      <c r="J333" s="34">
        <f t="shared" ca="1" si="101"/>
        <v>753.313310963719</v>
      </c>
      <c r="L333">
        <v>331</v>
      </c>
      <c r="M333">
        <f t="shared" ca="1" si="102"/>
        <v>1</v>
      </c>
      <c r="O333" s="33">
        <f t="shared" ca="1" si="109"/>
        <v>9011.1185389703987</v>
      </c>
      <c r="P333" s="32">
        <f ca="1">+$P$1*$B$3*O333</f>
        <v>45.055592694851995</v>
      </c>
      <c r="Q333" s="33">
        <f t="shared" ca="1" si="103"/>
        <v>9056.1741316652515</v>
      </c>
      <c r="S333" s="31">
        <f t="shared" ca="1" si="110"/>
        <v>8053.2650129591511</v>
      </c>
      <c r="T333" s="32">
        <f ca="1">+$T$1*$B$3*S333</f>
        <v>80.532650129591516</v>
      </c>
      <c r="U333" s="33">
        <f t="shared" ca="1" si="104"/>
        <v>8133.7976630887424</v>
      </c>
      <c r="W333" s="31">
        <f t="shared" ca="1" si="111"/>
        <v>6274.6552504170268</v>
      </c>
      <c r="X333" s="32">
        <f ca="1">+X$1*$B$3*W333</f>
        <v>125.49310500834054</v>
      </c>
      <c r="Y333" s="33">
        <f t="shared" ca="1" si="105"/>
        <v>6400.1483554253673</v>
      </c>
      <c r="AA333" s="31">
        <f t="shared" ca="1" si="112"/>
        <v>4729.5881678692085</v>
      </c>
      <c r="AB333" s="32">
        <f ca="1">+AB$1*$B$3*AA333</f>
        <v>141.88764503607624</v>
      </c>
      <c r="AC333" s="33">
        <f t="shared" ca="1" si="106"/>
        <v>4871.4758129052843</v>
      </c>
      <c r="AE333" s="31">
        <f t="shared" ca="1" si="113"/>
        <v>3448.5249562598979</v>
      </c>
      <c r="AF333" s="32">
        <f ca="1">+AF$1*$B$3*AE333</f>
        <v>137.94099825039592</v>
      </c>
      <c r="AG333" s="33">
        <f t="shared" ca="1" si="107"/>
        <v>3586.4659545102936</v>
      </c>
      <c r="AI333" s="31">
        <f t="shared" ca="1" si="114"/>
        <v>697.51232496640648</v>
      </c>
      <c r="AJ333" s="32">
        <f ca="1">+AJ$1*$B$3*AI333</f>
        <v>55.800985997312523</v>
      </c>
      <c r="AK333" s="33">
        <f t="shared" ca="1" si="108"/>
        <v>753.313310963719</v>
      </c>
    </row>
    <row r="334" spans="5:37" x14ac:dyDescent="0.3">
      <c r="E334" s="34">
        <f t="shared" ca="1" si="96"/>
        <v>9101.455002323577</v>
      </c>
      <c r="F334" s="34">
        <f t="shared" ca="1" si="97"/>
        <v>8215.1356397196305</v>
      </c>
      <c r="G334" s="34">
        <f t="shared" ca="1" si="98"/>
        <v>6528.1513225338749</v>
      </c>
      <c r="H334" s="35">
        <f t="shared" ca="1" si="99"/>
        <v>5017.6200872924428</v>
      </c>
      <c r="I334" s="34">
        <f t="shared" ca="1" si="100"/>
        <v>3729.9245926907051</v>
      </c>
      <c r="J334" s="34">
        <f t="shared" ca="1" si="101"/>
        <v>813.57837584081653</v>
      </c>
      <c r="L334">
        <v>332</v>
      </c>
      <c r="M334">
        <f t="shared" ca="1" si="102"/>
        <v>1</v>
      </c>
      <c r="O334" s="33">
        <f t="shared" ca="1" si="109"/>
        <v>9056.1741316652515</v>
      </c>
      <c r="P334" s="32">
        <f ca="1">+$P$1*$B$3*O334</f>
        <v>45.280870658326258</v>
      </c>
      <c r="Q334" s="33">
        <f t="shared" ca="1" si="103"/>
        <v>9101.455002323577</v>
      </c>
      <c r="S334" s="31">
        <f t="shared" ca="1" si="110"/>
        <v>8133.7976630887424</v>
      </c>
      <c r="T334" s="32">
        <f ca="1">+$T$1*$B$3*S334</f>
        <v>81.337976630887425</v>
      </c>
      <c r="U334" s="33">
        <f t="shared" ca="1" si="104"/>
        <v>8215.1356397196305</v>
      </c>
      <c r="W334" s="31">
        <f t="shared" ca="1" si="111"/>
        <v>6400.1483554253673</v>
      </c>
      <c r="X334" s="32">
        <f ca="1">+X$1*$B$3*W334</f>
        <v>128.00296710850733</v>
      </c>
      <c r="Y334" s="33">
        <f t="shared" ca="1" si="105"/>
        <v>6528.1513225338749</v>
      </c>
      <c r="AA334" s="31">
        <f t="shared" ca="1" si="112"/>
        <v>4871.4758129052843</v>
      </c>
      <c r="AB334" s="32">
        <f ca="1">+AB$1*$B$3*AA334</f>
        <v>146.14427438715853</v>
      </c>
      <c r="AC334" s="33">
        <f t="shared" ca="1" si="106"/>
        <v>5017.6200872924428</v>
      </c>
      <c r="AE334" s="31">
        <f t="shared" ca="1" si="113"/>
        <v>3586.4659545102936</v>
      </c>
      <c r="AF334" s="32">
        <f ca="1">+AF$1*$B$3*AE334</f>
        <v>143.45863818041175</v>
      </c>
      <c r="AG334" s="33">
        <f t="shared" ca="1" si="107"/>
        <v>3729.9245926907051</v>
      </c>
      <c r="AI334" s="31">
        <f t="shared" ca="1" si="114"/>
        <v>753.313310963719</v>
      </c>
      <c r="AJ334" s="32">
        <f ca="1">+AJ$1*$B$3*AI334</f>
        <v>60.265064877097522</v>
      </c>
      <c r="AK334" s="33">
        <f t="shared" ca="1" si="108"/>
        <v>813.57837584081653</v>
      </c>
    </row>
    <row r="335" spans="5:37" x14ac:dyDescent="0.3">
      <c r="E335" s="34">
        <f t="shared" ca="1" si="96"/>
        <v>9146.9622773351948</v>
      </c>
      <c r="F335" s="34">
        <f t="shared" ca="1" si="97"/>
        <v>8297.2869961168271</v>
      </c>
      <c r="G335" s="34">
        <f t="shared" ca="1" si="98"/>
        <v>6658.7143489845521</v>
      </c>
      <c r="H335" s="35">
        <f t="shared" ca="1" si="99"/>
        <v>5168.148689911216</v>
      </c>
      <c r="I335" s="34">
        <f t="shared" ca="1" si="100"/>
        <v>3879.1215763983332</v>
      </c>
      <c r="J335" s="34">
        <f t="shared" ca="1" si="101"/>
        <v>878.66464590808187</v>
      </c>
      <c r="L335">
        <v>333</v>
      </c>
      <c r="M335">
        <f t="shared" ca="1" si="102"/>
        <v>1</v>
      </c>
      <c r="O335" s="33">
        <f t="shared" ca="1" si="109"/>
        <v>9101.455002323577</v>
      </c>
      <c r="P335" s="32">
        <f ca="1">+$P$1*$B$3*O335</f>
        <v>45.507275011617885</v>
      </c>
      <c r="Q335" s="33">
        <f t="shared" ca="1" si="103"/>
        <v>9146.9622773351948</v>
      </c>
      <c r="S335" s="31">
        <f t="shared" ca="1" si="110"/>
        <v>8215.1356397196305</v>
      </c>
      <c r="T335" s="32">
        <f ca="1">+$T$1*$B$3*S335</f>
        <v>82.151356397196309</v>
      </c>
      <c r="U335" s="33">
        <f t="shared" ca="1" si="104"/>
        <v>8297.2869961168271</v>
      </c>
      <c r="W335" s="31">
        <f t="shared" ca="1" si="111"/>
        <v>6528.1513225338749</v>
      </c>
      <c r="X335" s="32">
        <f ca="1">+X$1*$B$3*W335</f>
        <v>130.56302645067751</v>
      </c>
      <c r="Y335" s="33">
        <f t="shared" ca="1" si="105"/>
        <v>6658.7143489845521</v>
      </c>
      <c r="AA335" s="31">
        <f t="shared" ca="1" si="112"/>
        <v>5017.6200872924428</v>
      </c>
      <c r="AB335" s="32">
        <f ca="1">+AB$1*$B$3*AA335</f>
        <v>150.52860261877328</v>
      </c>
      <c r="AC335" s="33">
        <f t="shared" ca="1" si="106"/>
        <v>5168.148689911216</v>
      </c>
      <c r="AE335" s="31">
        <f t="shared" ca="1" si="113"/>
        <v>3729.9245926907051</v>
      </c>
      <c r="AF335" s="32">
        <f ca="1">+AF$1*$B$3*AE335</f>
        <v>149.19698370762822</v>
      </c>
      <c r="AG335" s="33">
        <f t="shared" ca="1" si="107"/>
        <v>3879.1215763983332</v>
      </c>
      <c r="AI335" s="31">
        <f t="shared" ca="1" si="114"/>
        <v>813.57837584081653</v>
      </c>
      <c r="AJ335" s="32">
        <f ca="1">+AJ$1*$B$3*AI335</f>
        <v>65.086270067265318</v>
      </c>
      <c r="AK335" s="33">
        <f t="shared" ca="1" si="108"/>
        <v>878.66464590808187</v>
      </c>
    </row>
    <row r="336" spans="5:37" x14ac:dyDescent="0.3">
      <c r="E336" s="34">
        <f t="shared" ca="1" si="96"/>
        <v>9101.2274659485192</v>
      </c>
      <c r="F336" s="34">
        <f t="shared" ca="1" si="97"/>
        <v>8214.3141261556593</v>
      </c>
      <c r="G336" s="34">
        <f t="shared" ca="1" si="98"/>
        <v>6525.5400620048613</v>
      </c>
      <c r="H336" s="35">
        <f t="shared" ca="1" si="99"/>
        <v>5013.10422921388</v>
      </c>
      <c r="I336" s="34">
        <f t="shared" ca="1" si="100"/>
        <v>3723.9567133423998</v>
      </c>
      <c r="J336" s="34">
        <f t="shared" ca="1" si="101"/>
        <v>808.37147423543536</v>
      </c>
      <c r="L336">
        <v>334</v>
      </c>
      <c r="M336">
        <f t="shared" ca="1" si="102"/>
        <v>-1</v>
      </c>
      <c r="O336" s="33">
        <f t="shared" ca="1" si="109"/>
        <v>9146.9622773351948</v>
      </c>
      <c r="P336" s="32">
        <f ca="1">+$P$1*$B$3*O336</f>
        <v>45.734811386675972</v>
      </c>
      <c r="Q336" s="33">
        <f t="shared" ca="1" si="103"/>
        <v>9101.2274659485192</v>
      </c>
      <c r="S336" s="31">
        <f t="shared" ca="1" si="110"/>
        <v>8297.2869961168271</v>
      </c>
      <c r="T336" s="32">
        <f ca="1">+$T$1*$B$3*S336</f>
        <v>82.972869961168271</v>
      </c>
      <c r="U336" s="33">
        <f t="shared" ca="1" si="104"/>
        <v>8214.3141261556593</v>
      </c>
      <c r="W336" s="31">
        <f t="shared" ca="1" si="111"/>
        <v>6658.7143489845521</v>
      </c>
      <c r="X336" s="32">
        <f ca="1">+X$1*$B$3*W336</f>
        <v>133.17428697969103</v>
      </c>
      <c r="Y336" s="33">
        <f t="shared" ca="1" si="105"/>
        <v>6525.5400620048613</v>
      </c>
      <c r="AA336" s="31">
        <f t="shared" ca="1" si="112"/>
        <v>5168.148689911216</v>
      </c>
      <c r="AB336" s="32">
        <f ca="1">+AB$1*$B$3*AA336</f>
        <v>155.04446069733646</v>
      </c>
      <c r="AC336" s="33">
        <f t="shared" ca="1" si="106"/>
        <v>5013.10422921388</v>
      </c>
      <c r="AE336" s="31">
        <f t="shared" ca="1" si="113"/>
        <v>3879.1215763983332</v>
      </c>
      <c r="AF336" s="32">
        <f ca="1">+AF$1*$B$3*AE336</f>
        <v>155.16486305593332</v>
      </c>
      <c r="AG336" s="33">
        <f t="shared" ca="1" si="107"/>
        <v>3723.9567133423998</v>
      </c>
      <c r="AI336" s="31">
        <f t="shared" ca="1" si="114"/>
        <v>878.66464590808187</v>
      </c>
      <c r="AJ336" s="32">
        <f ca="1">+AJ$1*$B$3*AI336</f>
        <v>70.293171672646551</v>
      </c>
      <c r="AK336" s="33">
        <f t="shared" ca="1" si="108"/>
        <v>808.37147423543536</v>
      </c>
    </row>
    <row r="337" spans="5:37" x14ac:dyDescent="0.3">
      <c r="E337" s="34">
        <f t="shared" ca="1" si="96"/>
        <v>9055.7213286187762</v>
      </c>
      <c r="F337" s="34">
        <f t="shared" ca="1" si="97"/>
        <v>8132.1709848941027</v>
      </c>
      <c r="G337" s="34">
        <f t="shared" ca="1" si="98"/>
        <v>6395.0292607647643</v>
      </c>
      <c r="H337" s="35">
        <f t="shared" ca="1" si="99"/>
        <v>4862.7111023374637</v>
      </c>
      <c r="I337" s="34">
        <f t="shared" ca="1" si="100"/>
        <v>3574.9984448087039</v>
      </c>
      <c r="J337" s="34">
        <f t="shared" ca="1" si="101"/>
        <v>743.70175629660048</v>
      </c>
      <c r="L337">
        <v>335</v>
      </c>
      <c r="M337">
        <f t="shared" ca="1" si="102"/>
        <v>-1</v>
      </c>
      <c r="O337" s="33">
        <f t="shared" ca="1" si="109"/>
        <v>9101.2274659485192</v>
      </c>
      <c r="P337" s="32">
        <f ca="1">+$P$1*$B$3*O337</f>
        <v>45.5061373297426</v>
      </c>
      <c r="Q337" s="33">
        <f t="shared" ca="1" si="103"/>
        <v>9055.7213286187762</v>
      </c>
      <c r="S337" s="31">
        <f t="shared" ca="1" si="110"/>
        <v>8214.3141261556593</v>
      </c>
      <c r="T337" s="32">
        <f ca="1">+$T$1*$B$3*S337</f>
        <v>82.143141261556593</v>
      </c>
      <c r="U337" s="33">
        <f t="shared" ca="1" si="104"/>
        <v>8132.1709848941027</v>
      </c>
      <c r="W337" s="31">
        <f t="shared" ca="1" si="111"/>
        <v>6525.5400620048613</v>
      </c>
      <c r="X337" s="32">
        <f ca="1">+X$1*$B$3*W337</f>
        <v>130.51080124009724</v>
      </c>
      <c r="Y337" s="33">
        <f t="shared" ca="1" si="105"/>
        <v>6395.0292607647643</v>
      </c>
      <c r="AA337" s="31">
        <f t="shared" ca="1" si="112"/>
        <v>5013.10422921388</v>
      </c>
      <c r="AB337" s="32">
        <f ca="1">+AB$1*$B$3*AA337</f>
        <v>150.3931268764164</v>
      </c>
      <c r="AC337" s="33">
        <f t="shared" ca="1" si="106"/>
        <v>4862.7111023374637</v>
      </c>
      <c r="AE337" s="31">
        <f t="shared" ca="1" si="113"/>
        <v>3723.9567133423998</v>
      </c>
      <c r="AF337" s="32">
        <f ca="1">+AF$1*$B$3*AE337</f>
        <v>148.95826853369599</v>
      </c>
      <c r="AG337" s="33">
        <f t="shared" ca="1" si="107"/>
        <v>3574.9984448087039</v>
      </c>
      <c r="AI337" s="31">
        <f t="shared" ca="1" si="114"/>
        <v>808.37147423543536</v>
      </c>
      <c r="AJ337" s="32">
        <f ca="1">+AJ$1*$B$3*AI337</f>
        <v>64.669717938834836</v>
      </c>
      <c r="AK337" s="33">
        <f t="shared" ca="1" si="108"/>
        <v>743.70175629660048</v>
      </c>
    </row>
    <row r="338" spans="5:37" x14ac:dyDescent="0.3">
      <c r="E338" s="34">
        <f t="shared" ca="1" si="96"/>
        <v>9100.9999352618706</v>
      </c>
      <c r="F338" s="34">
        <f t="shared" ca="1" si="97"/>
        <v>8213.4926947430431</v>
      </c>
      <c r="G338" s="34">
        <f t="shared" ca="1" si="98"/>
        <v>6522.9298459800593</v>
      </c>
      <c r="H338" s="35">
        <f t="shared" ca="1" si="99"/>
        <v>5008.5924354075878</v>
      </c>
      <c r="I338" s="34">
        <f t="shared" ca="1" si="100"/>
        <v>3717.9983826010521</v>
      </c>
      <c r="J338" s="34">
        <f t="shared" ca="1" si="101"/>
        <v>803.19789680032852</v>
      </c>
      <c r="L338">
        <v>336</v>
      </c>
      <c r="M338">
        <f t="shared" ca="1" si="102"/>
        <v>1</v>
      </c>
      <c r="O338" s="33">
        <f t="shared" ca="1" si="109"/>
        <v>9055.7213286187762</v>
      </c>
      <c r="P338" s="32">
        <f ca="1">+$P$1*$B$3*O338</f>
        <v>45.27860664309388</v>
      </c>
      <c r="Q338" s="33">
        <f t="shared" ca="1" si="103"/>
        <v>9100.9999352618706</v>
      </c>
      <c r="S338" s="31">
        <f t="shared" ca="1" si="110"/>
        <v>8132.1709848941027</v>
      </c>
      <c r="T338" s="32">
        <f ca="1">+$T$1*$B$3*S338</f>
        <v>81.321709848941026</v>
      </c>
      <c r="U338" s="33">
        <f t="shared" ca="1" si="104"/>
        <v>8213.4926947430431</v>
      </c>
      <c r="W338" s="31">
        <f t="shared" ca="1" si="111"/>
        <v>6395.0292607647643</v>
      </c>
      <c r="X338" s="32">
        <f ca="1">+X$1*$B$3*W338</f>
        <v>127.90058521529529</v>
      </c>
      <c r="Y338" s="33">
        <f t="shared" ca="1" si="105"/>
        <v>6522.9298459800593</v>
      </c>
      <c r="AA338" s="31">
        <f t="shared" ca="1" si="112"/>
        <v>4862.7111023374637</v>
      </c>
      <c r="AB338" s="32">
        <f ca="1">+AB$1*$B$3*AA338</f>
        <v>145.8813330701239</v>
      </c>
      <c r="AC338" s="33">
        <f t="shared" ca="1" si="106"/>
        <v>5008.5924354075878</v>
      </c>
      <c r="AE338" s="31">
        <f t="shared" ca="1" si="113"/>
        <v>3574.9984448087039</v>
      </c>
      <c r="AF338" s="32">
        <f ca="1">+AF$1*$B$3*AE338</f>
        <v>142.99993779234816</v>
      </c>
      <c r="AG338" s="33">
        <f t="shared" ca="1" si="107"/>
        <v>3717.9983826010521</v>
      </c>
      <c r="AI338" s="31">
        <f t="shared" ca="1" si="114"/>
        <v>743.70175629660048</v>
      </c>
      <c r="AJ338" s="32">
        <f ca="1">+AJ$1*$B$3*AI338</f>
        <v>59.496140503728043</v>
      </c>
      <c r="AK338" s="33">
        <f t="shared" ca="1" si="108"/>
        <v>803.19789680032852</v>
      </c>
    </row>
    <row r="339" spans="5:37" x14ac:dyDescent="0.3">
      <c r="E339" s="34">
        <f t="shared" ca="1" si="96"/>
        <v>9055.4949355855606</v>
      </c>
      <c r="F339" s="34">
        <f t="shared" ca="1" si="97"/>
        <v>8131.3577677956127</v>
      </c>
      <c r="G339" s="34">
        <f t="shared" ca="1" si="98"/>
        <v>6392.4712490604579</v>
      </c>
      <c r="H339" s="35">
        <f t="shared" ca="1" si="99"/>
        <v>4858.3346623453599</v>
      </c>
      <c r="I339" s="34">
        <f t="shared" ca="1" si="100"/>
        <v>3569.2784472970102</v>
      </c>
      <c r="J339" s="34">
        <f t="shared" ca="1" si="101"/>
        <v>738.94206505630223</v>
      </c>
      <c r="L339">
        <v>337</v>
      </c>
      <c r="M339">
        <f t="shared" ca="1" si="102"/>
        <v>-1</v>
      </c>
      <c r="O339" s="33">
        <f t="shared" ca="1" si="109"/>
        <v>9100.9999352618706</v>
      </c>
      <c r="P339" s="32">
        <f ca="1">+$P$1*$B$3*O339</f>
        <v>45.504999676309353</v>
      </c>
      <c r="Q339" s="33">
        <f t="shared" ca="1" si="103"/>
        <v>9055.4949355855606</v>
      </c>
      <c r="S339" s="31">
        <f t="shared" ca="1" si="110"/>
        <v>8213.4926947430431</v>
      </c>
      <c r="T339" s="32">
        <f ca="1">+$T$1*$B$3*S339</f>
        <v>82.134926947430429</v>
      </c>
      <c r="U339" s="33">
        <f t="shared" ca="1" si="104"/>
        <v>8131.3577677956127</v>
      </c>
      <c r="W339" s="31">
        <f t="shared" ca="1" si="111"/>
        <v>6522.9298459800593</v>
      </c>
      <c r="X339" s="32">
        <f ca="1">+X$1*$B$3*W339</f>
        <v>130.45859691960118</v>
      </c>
      <c r="Y339" s="33">
        <f t="shared" ca="1" si="105"/>
        <v>6392.4712490604579</v>
      </c>
      <c r="AA339" s="31">
        <f t="shared" ca="1" si="112"/>
        <v>5008.5924354075878</v>
      </c>
      <c r="AB339" s="32">
        <f ca="1">+AB$1*$B$3*AA339</f>
        <v>150.25777306222764</v>
      </c>
      <c r="AC339" s="33">
        <f t="shared" ca="1" si="106"/>
        <v>4858.3346623453599</v>
      </c>
      <c r="AE339" s="31">
        <f t="shared" ca="1" si="113"/>
        <v>3717.9983826010521</v>
      </c>
      <c r="AF339" s="32">
        <f ca="1">+AF$1*$B$3*AE339</f>
        <v>148.71993530404208</v>
      </c>
      <c r="AG339" s="33">
        <f t="shared" ca="1" si="107"/>
        <v>3569.2784472970102</v>
      </c>
      <c r="AI339" s="31">
        <f t="shared" ca="1" si="114"/>
        <v>803.19789680032852</v>
      </c>
      <c r="AJ339" s="32">
        <f ca="1">+AJ$1*$B$3*AI339</f>
        <v>64.255831744026281</v>
      </c>
      <c r="AK339" s="33">
        <f t="shared" ca="1" si="108"/>
        <v>738.94206505630223</v>
      </c>
    </row>
    <row r="340" spans="5:37" x14ac:dyDescent="0.3">
      <c r="E340" s="34">
        <f t="shared" ca="1" si="96"/>
        <v>9100.7724102634893</v>
      </c>
      <c r="F340" s="34">
        <f t="shared" ca="1" si="97"/>
        <v>8212.6713454735691</v>
      </c>
      <c r="G340" s="34">
        <f t="shared" ca="1" si="98"/>
        <v>6520.3206740416672</v>
      </c>
      <c r="H340" s="35">
        <f t="shared" ca="1" si="99"/>
        <v>5004.0847022157204</v>
      </c>
      <c r="I340" s="34">
        <f t="shared" ca="1" si="100"/>
        <v>3712.0495851888904</v>
      </c>
      <c r="J340" s="34">
        <f t="shared" ca="1" si="101"/>
        <v>798.05743026080643</v>
      </c>
      <c r="L340">
        <v>338</v>
      </c>
      <c r="M340">
        <f t="shared" ca="1" si="102"/>
        <v>1</v>
      </c>
      <c r="O340" s="33">
        <f t="shared" ca="1" si="109"/>
        <v>9055.4949355855606</v>
      </c>
      <c r="P340" s="32">
        <f ca="1">+$P$1*$B$3*O340</f>
        <v>45.277474677927806</v>
      </c>
      <c r="Q340" s="33">
        <f t="shared" ca="1" si="103"/>
        <v>9100.7724102634893</v>
      </c>
      <c r="S340" s="31">
        <f t="shared" ca="1" si="110"/>
        <v>8131.3577677956127</v>
      </c>
      <c r="T340" s="32">
        <f ca="1">+$T$1*$B$3*S340</f>
        <v>81.313577677956133</v>
      </c>
      <c r="U340" s="33">
        <f t="shared" ca="1" si="104"/>
        <v>8212.6713454735691</v>
      </c>
      <c r="W340" s="31">
        <f t="shared" ca="1" si="111"/>
        <v>6392.4712490604579</v>
      </c>
      <c r="X340" s="32">
        <f ca="1">+X$1*$B$3*W340</f>
        <v>127.84942498120917</v>
      </c>
      <c r="Y340" s="33">
        <f t="shared" ca="1" si="105"/>
        <v>6520.3206740416672</v>
      </c>
      <c r="AA340" s="31">
        <f t="shared" ca="1" si="112"/>
        <v>4858.3346623453599</v>
      </c>
      <c r="AB340" s="32">
        <f ca="1">+AB$1*$B$3*AA340</f>
        <v>145.75003987036078</v>
      </c>
      <c r="AC340" s="33">
        <f t="shared" ca="1" si="106"/>
        <v>5004.0847022157204</v>
      </c>
      <c r="AE340" s="31">
        <f t="shared" ca="1" si="113"/>
        <v>3569.2784472970102</v>
      </c>
      <c r="AF340" s="32">
        <f ca="1">+AF$1*$B$3*AE340</f>
        <v>142.77113789188041</v>
      </c>
      <c r="AG340" s="33">
        <f t="shared" ca="1" si="107"/>
        <v>3712.0495851888904</v>
      </c>
      <c r="AI340" s="31">
        <f t="shared" ca="1" si="114"/>
        <v>738.94206505630223</v>
      </c>
      <c r="AJ340" s="32">
        <f ca="1">+AJ$1*$B$3*AI340</f>
        <v>59.11536520450418</v>
      </c>
      <c r="AK340" s="33">
        <f t="shared" ca="1" si="108"/>
        <v>798.05743026080643</v>
      </c>
    </row>
    <row r="341" spans="5:37" x14ac:dyDescent="0.3">
      <c r="E341" s="34">
        <f t="shared" ca="1" si="96"/>
        <v>9055.2685482121724</v>
      </c>
      <c r="F341" s="34">
        <f t="shared" ca="1" si="97"/>
        <v>8130.544632018833</v>
      </c>
      <c r="G341" s="34">
        <f t="shared" ca="1" si="98"/>
        <v>6389.914260560834</v>
      </c>
      <c r="H341" s="35">
        <f t="shared" ca="1" si="99"/>
        <v>4853.9621611492485</v>
      </c>
      <c r="I341" s="34">
        <f t="shared" ca="1" si="100"/>
        <v>3563.5676017813348</v>
      </c>
      <c r="J341" s="34">
        <f t="shared" ca="1" si="101"/>
        <v>734.21283583994193</v>
      </c>
      <c r="L341">
        <v>339</v>
      </c>
      <c r="M341">
        <f t="shared" ca="1" si="102"/>
        <v>-1</v>
      </c>
      <c r="O341" s="33">
        <f t="shared" ca="1" si="109"/>
        <v>9100.7724102634893</v>
      </c>
      <c r="P341" s="32">
        <f ca="1">+$P$1*$B$3*O341</f>
        <v>45.503862051317448</v>
      </c>
      <c r="Q341" s="33">
        <f t="shared" ca="1" si="103"/>
        <v>9055.2685482121724</v>
      </c>
      <c r="S341" s="31">
        <f t="shared" ca="1" si="110"/>
        <v>8212.6713454735691</v>
      </c>
      <c r="T341" s="32">
        <f ca="1">+$T$1*$B$3*S341</f>
        <v>82.126713454735693</v>
      </c>
      <c r="U341" s="33">
        <f t="shared" ca="1" si="104"/>
        <v>8130.544632018833</v>
      </c>
      <c r="W341" s="31">
        <f t="shared" ca="1" si="111"/>
        <v>6520.3206740416672</v>
      </c>
      <c r="X341" s="32">
        <f ca="1">+X$1*$B$3*W341</f>
        <v>130.40641348083335</v>
      </c>
      <c r="Y341" s="33">
        <f t="shared" ca="1" si="105"/>
        <v>6389.914260560834</v>
      </c>
      <c r="AA341" s="31">
        <f t="shared" ca="1" si="112"/>
        <v>5004.0847022157204</v>
      </c>
      <c r="AB341" s="32">
        <f ca="1">+AB$1*$B$3*AA341</f>
        <v>150.1225410664716</v>
      </c>
      <c r="AC341" s="33">
        <f t="shared" ca="1" si="106"/>
        <v>4853.9621611492485</v>
      </c>
      <c r="AE341" s="31">
        <f t="shared" ca="1" si="113"/>
        <v>3712.0495851888904</v>
      </c>
      <c r="AF341" s="32">
        <f ca="1">+AF$1*$B$3*AE341</f>
        <v>148.48198340755562</v>
      </c>
      <c r="AG341" s="33">
        <f t="shared" ca="1" si="107"/>
        <v>3563.5676017813348</v>
      </c>
      <c r="AI341" s="31">
        <f t="shared" ca="1" si="114"/>
        <v>798.05743026080643</v>
      </c>
      <c r="AJ341" s="32">
        <f ca="1">+AJ$1*$B$3*AI341</f>
        <v>63.844594420864517</v>
      </c>
      <c r="AK341" s="33">
        <f t="shared" ca="1" si="108"/>
        <v>734.21283583994193</v>
      </c>
    </row>
    <row r="342" spans="5:37" x14ac:dyDescent="0.3">
      <c r="E342" s="34">
        <f t="shared" ca="1" si="96"/>
        <v>9100.5448909532333</v>
      </c>
      <c r="F342" s="34">
        <f t="shared" ca="1" si="97"/>
        <v>8211.8500783390209</v>
      </c>
      <c r="G342" s="34">
        <f t="shared" ca="1" si="98"/>
        <v>6517.7125457720504</v>
      </c>
      <c r="H342" s="35">
        <f t="shared" ca="1" si="99"/>
        <v>4999.5810259837262</v>
      </c>
      <c r="I342" s="34">
        <f t="shared" ca="1" si="100"/>
        <v>3706.1103058525882</v>
      </c>
      <c r="J342" s="34">
        <f t="shared" ca="1" si="101"/>
        <v>792.9498627071373</v>
      </c>
      <c r="L342">
        <v>340</v>
      </c>
      <c r="M342">
        <f t="shared" ca="1" si="102"/>
        <v>1</v>
      </c>
      <c r="O342" s="33">
        <f t="shared" ca="1" si="109"/>
        <v>9055.2685482121724</v>
      </c>
      <c r="P342" s="32">
        <f ca="1">+$P$1*$B$3*O342</f>
        <v>45.276342741060866</v>
      </c>
      <c r="Q342" s="33">
        <f t="shared" ca="1" si="103"/>
        <v>9100.5448909532333</v>
      </c>
      <c r="S342" s="31">
        <f t="shared" ca="1" si="110"/>
        <v>8130.544632018833</v>
      </c>
      <c r="T342" s="32">
        <f ca="1">+$T$1*$B$3*S342</f>
        <v>81.305446320188338</v>
      </c>
      <c r="U342" s="33">
        <f t="shared" ca="1" si="104"/>
        <v>8211.8500783390209</v>
      </c>
      <c r="W342" s="31">
        <f t="shared" ca="1" si="111"/>
        <v>6389.914260560834</v>
      </c>
      <c r="X342" s="32">
        <f ca="1">+X$1*$B$3*W342</f>
        <v>127.79828521121668</v>
      </c>
      <c r="Y342" s="33">
        <f t="shared" ca="1" si="105"/>
        <v>6517.7125457720504</v>
      </c>
      <c r="AA342" s="31">
        <f t="shared" ca="1" si="112"/>
        <v>4853.9621611492485</v>
      </c>
      <c r="AB342" s="32">
        <f ca="1">+AB$1*$B$3*AA342</f>
        <v>145.61886483447745</v>
      </c>
      <c r="AC342" s="33">
        <f t="shared" ca="1" si="106"/>
        <v>4999.5810259837262</v>
      </c>
      <c r="AE342" s="31">
        <f t="shared" ca="1" si="113"/>
        <v>3563.5676017813348</v>
      </c>
      <c r="AF342" s="32">
        <f ca="1">+AF$1*$B$3*AE342</f>
        <v>142.54270407125338</v>
      </c>
      <c r="AG342" s="33">
        <f t="shared" ca="1" si="107"/>
        <v>3706.1103058525882</v>
      </c>
      <c r="AI342" s="31">
        <f t="shared" ca="1" si="114"/>
        <v>734.21283583994193</v>
      </c>
      <c r="AJ342" s="32">
        <f ca="1">+AJ$1*$B$3*AI342</f>
        <v>58.737026867195354</v>
      </c>
      <c r="AK342" s="33">
        <f t="shared" ca="1" si="108"/>
        <v>792.9498627071373</v>
      </c>
    </row>
    <row r="343" spans="5:37" x14ac:dyDescent="0.3">
      <c r="E343" s="34">
        <f t="shared" ca="1" si="96"/>
        <v>9055.0421664984679</v>
      </c>
      <c r="F343" s="34">
        <f t="shared" ca="1" si="97"/>
        <v>8129.7315775556308</v>
      </c>
      <c r="G343" s="34">
        <f t="shared" ca="1" si="98"/>
        <v>6387.3582948566091</v>
      </c>
      <c r="H343" s="35">
        <f t="shared" ca="1" si="99"/>
        <v>4849.5935952042146</v>
      </c>
      <c r="I343" s="34">
        <f t="shared" ca="1" si="100"/>
        <v>3557.8658936184847</v>
      </c>
      <c r="J343" s="34">
        <f t="shared" ca="1" si="101"/>
        <v>729.51387369056636</v>
      </c>
      <c r="L343">
        <v>341</v>
      </c>
      <c r="M343">
        <f t="shared" ca="1" si="102"/>
        <v>-1</v>
      </c>
      <c r="O343" s="33">
        <f t="shared" ca="1" si="109"/>
        <v>9100.5448909532333</v>
      </c>
      <c r="P343" s="32">
        <f ca="1">+$P$1*$B$3*O343</f>
        <v>45.502724454766167</v>
      </c>
      <c r="Q343" s="33">
        <f t="shared" ca="1" si="103"/>
        <v>9055.0421664984679</v>
      </c>
      <c r="S343" s="31">
        <f t="shared" ca="1" si="110"/>
        <v>8211.8500783390209</v>
      </c>
      <c r="T343" s="32">
        <f ca="1">+$T$1*$B$3*S343</f>
        <v>82.118500783390218</v>
      </c>
      <c r="U343" s="33">
        <f t="shared" ca="1" si="104"/>
        <v>8129.7315775556308</v>
      </c>
      <c r="W343" s="31">
        <f t="shared" ca="1" si="111"/>
        <v>6517.7125457720504</v>
      </c>
      <c r="X343" s="32">
        <f ca="1">+X$1*$B$3*W343</f>
        <v>130.35425091544101</v>
      </c>
      <c r="Y343" s="33">
        <f t="shared" ca="1" si="105"/>
        <v>6387.3582948566091</v>
      </c>
      <c r="AA343" s="31">
        <f t="shared" ca="1" si="112"/>
        <v>4999.5810259837262</v>
      </c>
      <c r="AB343" s="32">
        <f ca="1">+AB$1*$B$3*AA343</f>
        <v>149.98743077951178</v>
      </c>
      <c r="AC343" s="33">
        <f t="shared" ca="1" si="106"/>
        <v>4849.5935952042146</v>
      </c>
      <c r="AE343" s="31">
        <f t="shared" ca="1" si="113"/>
        <v>3706.1103058525882</v>
      </c>
      <c r="AF343" s="32">
        <f ca="1">+AF$1*$B$3*AE343</f>
        <v>148.24441223410352</v>
      </c>
      <c r="AG343" s="33">
        <f t="shared" ca="1" si="107"/>
        <v>3557.8658936184847</v>
      </c>
      <c r="AI343" s="31">
        <f t="shared" ca="1" si="114"/>
        <v>792.9498627071373</v>
      </c>
      <c r="AJ343" s="32">
        <f ca="1">+AJ$1*$B$3*AI343</f>
        <v>63.435989016570986</v>
      </c>
      <c r="AK343" s="33">
        <f t="shared" ca="1" si="108"/>
        <v>729.51387369056636</v>
      </c>
    </row>
    <row r="344" spans="5:37" x14ac:dyDescent="0.3">
      <c r="E344" s="34">
        <f t="shared" ca="1" si="96"/>
        <v>9100.3173773309609</v>
      </c>
      <c r="F344" s="34">
        <f t="shared" ca="1" si="97"/>
        <v>8211.0288933311876</v>
      </c>
      <c r="G344" s="34">
        <f t="shared" ca="1" si="98"/>
        <v>6515.1054607537417</v>
      </c>
      <c r="H344" s="35">
        <f t="shared" ca="1" si="99"/>
        <v>4995.0814030603415</v>
      </c>
      <c r="I344" s="34">
        <f t="shared" ca="1" si="100"/>
        <v>3700.1805293632242</v>
      </c>
      <c r="J344" s="34">
        <f t="shared" ca="1" si="101"/>
        <v>787.87498358581161</v>
      </c>
      <c r="L344">
        <v>342</v>
      </c>
      <c r="M344">
        <f t="shared" ca="1" si="102"/>
        <v>1</v>
      </c>
      <c r="O344" s="33">
        <f t="shared" ca="1" si="109"/>
        <v>9055.0421664984679</v>
      </c>
      <c r="P344" s="32">
        <f ca="1">+$P$1*$B$3*O344</f>
        <v>45.275210832492341</v>
      </c>
      <c r="Q344" s="33">
        <f t="shared" ca="1" si="103"/>
        <v>9100.3173773309609</v>
      </c>
      <c r="S344" s="31">
        <f t="shared" ca="1" si="110"/>
        <v>8129.7315775556308</v>
      </c>
      <c r="T344" s="32">
        <f ca="1">+$T$1*$B$3*S344</f>
        <v>81.297315775556314</v>
      </c>
      <c r="U344" s="33">
        <f t="shared" ca="1" si="104"/>
        <v>8211.0288933311876</v>
      </c>
      <c r="W344" s="31">
        <f t="shared" ca="1" si="111"/>
        <v>6387.3582948566091</v>
      </c>
      <c r="X344" s="32">
        <f ca="1">+X$1*$B$3*W344</f>
        <v>127.74716589713218</v>
      </c>
      <c r="Y344" s="33">
        <f t="shared" ca="1" si="105"/>
        <v>6515.1054607537417</v>
      </c>
      <c r="AA344" s="31">
        <f t="shared" ca="1" si="112"/>
        <v>4849.5935952042146</v>
      </c>
      <c r="AB344" s="32">
        <f ca="1">+AB$1*$B$3*AA344</f>
        <v>145.48780785612644</v>
      </c>
      <c r="AC344" s="33">
        <f t="shared" ca="1" si="106"/>
        <v>4995.0814030603415</v>
      </c>
      <c r="AE344" s="31">
        <f t="shared" ca="1" si="113"/>
        <v>3557.8658936184847</v>
      </c>
      <c r="AF344" s="32">
        <f ca="1">+AF$1*$B$3*AE344</f>
        <v>142.31463574473941</v>
      </c>
      <c r="AG344" s="33">
        <f t="shared" ca="1" si="107"/>
        <v>3700.1805293632242</v>
      </c>
      <c r="AI344" s="31">
        <f t="shared" ca="1" si="114"/>
        <v>729.51387369056636</v>
      </c>
      <c r="AJ344" s="32">
        <f ca="1">+AJ$1*$B$3*AI344</f>
        <v>58.361109895245306</v>
      </c>
      <c r="AK344" s="33">
        <f t="shared" ca="1" si="108"/>
        <v>787.87498358581161</v>
      </c>
    </row>
    <row r="345" spans="5:37" x14ac:dyDescent="0.3">
      <c r="E345" s="34">
        <f t="shared" ca="1" si="96"/>
        <v>9145.8189642176148</v>
      </c>
      <c r="F345" s="34">
        <f t="shared" ca="1" si="97"/>
        <v>8293.1391822645001</v>
      </c>
      <c r="G345" s="34">
        <f t="shared" ca="1" si="98"/>
        <v>6645.4075699688165</v>
      </c>
      <c r="H345" s="35">
        <f t="shared" ca="1" si="99"/>
        <v>5144.9338451521517</v>
      </c>
      <c r="I345" s="34">
        <f t="shared" ca="1" si="100"/>
        <v>3848.1877505377533</v>
      </c>
      <c r="J345" s="34">
        <f t="shared" ca="1" si="101"/>
        <v>850.90498227267653</v>
      </c>
      <c r="L345">
        <v>343</v>
      </c>
      <c r="M345">
        <f t="shared" ca="1" si="102"/>
        <v>1</v>
      </c>
      <c r="O345" s="33">
        <f t="shared" ca="1" si="109"/>
        <v>9100.3173773309609</v>
      </c>
      <c r="P345" s="32">
        <f ca="1">+$P$1*$B$3*O345</f>
        <v>45.501586886654806</v>
      </c>
      <c r="Q345" s="33">
        <f t="shared" ca="1" si="103"/>
        <v>9145.8189642176148</v>
      </c>
      <c r="S345" s="31">
        <f t="shared" ca="1" si="110"/>
        <v>8211.0288933311876</v>
      </c>
      <c r="T345" s="32">
        <f ca="1">+$T$1*$B$3*S345</f>
        <v>82.110288933311878</v>
      </c>
      <c r="U345" s="33">
        <f t="shared" ca="1" si="104"/>
        <v>8293.1391822645001</v>
      </c>
      <c r="W345" s="31">
        <f t="shared" ca="1" si="111"/>
        <v>6515.1054607537417</v>
      </c>
      <c r="X345" s="32">
        <f ca="1">+X$1*$B$3*W345</f>
        <v>130.30210921507484</v>
      </c>
      <c r="Y345" s="33">
        <f t="shared" ca="1" si="105"/>
        <v>6645.4075699688165</v>
      </c>
      <c r="AA345" s="31">
        <f t="shared" ca="1" si="112"/>
        <v>4995.0814030603415</v>
      </c>
      <c r="AB345" s="32">
        <f ca="1">+AB$1*$B$3*AA345</f>
        <v>149.85244209181025</v>
      </c>
      <c r="AC345" s="33">
        <f t="shared" ca="1" si="106"/>
        <v>5144.9338451521517</v>
      </c>
      <c r="AE345" s="31">
        <f t="shared" ca="1" si="113"/>
        <v>3700.1805293632242</v>
      </c>
      <c r="AF345" s="32">
        <f ca="1">+AF$1*$B$3*AE345</f>
        <v>148.00722117452898</v>
      </c>
      <c r="AG345" s="33">
        <f t="shared" ca="1" si="107"/>
        <v>3848.1877505377533</v>
      </c>
      <c r="AI345" s="31">
        <f t="shared" ca="1" si="114"/>
        <v>787.87498358581161</v>
      </c>
      <c r="AJ345" s="32">
        <f ca="1">+AJ$1*$B$3*AI345</f>
        <v>63.029998686864928</v>
      </c>
      <c r="AK345" s="33">
        <f t="shared" ca="1" si="108"/>
        <v>850.90498227267653</v>
      </c>
    </row>
    <row r="346" spans="5:37" x14ac:dyDescent="0.3">
      <c r="E346" s="34">
        <f t="shared" ca="1" si="96"/>
        <v>9100.0898693965264</v>
      </c>
      <c r="F346" s="34">
        <f t="shared" ca="1" si="97"/>
        <v>8210.2077904418547</v>
      </c>
      <c r="G346" s="34">
        <f t="shared" ca="1" si="98"/>
        <v>6512.4994185694404</v>
      </c>
      <c r="H346" s="35">
        <f t="shared" ca="1" si="99"/>
        <v>4990.5858297975874</v>
      </c>
      <c r="I346" s="34">
        <f t="shared" ca="1" si="100"/>
        <v>3694.2602405162434</v>
      </c>
      <c r="J346" s="34">
        <f t="shared" ca="1" si="101"/>
        <v>782.83258369086241</v>
      </c>
      <c r="L346">
        <v>344</v>
      </c>
      <c r="M346">
        <f t="shared" ca="1" si="102"/>
        <v>-1</v>
      </c>
      <c r="O346" s="33">
        <f t="shared" ca="1" si="109"/>
        <v>9145.8189642176148</v>
      </c>
      <c r="P346" s="32">
        <f ca="1">+$P$1*$B$3*O346</f>
        <v>45.729094821088076</v>
      </c>
      <c r="Q346" s="33">
        <f t="shared" ca="1" si="103"/>
        <v>9100.0898693965264</v>
      </c>
      <c r="S346" s="31">
        <f t="shared" ca="1" si="110"/>
        <v>8293.1391822645001</v>
      </c>
      <c r="T346" s="32">
        <f ca="1">+$T$1*$B$3*S346</f>
        <v>82.931391822644997</v>
      </c>
      <c r="U346" s="33">
        <f t="shared" ca="1" si="104"/>
        <v>8210.2077904418547</v>
      </c>
      <c r="W346" s="31">
        <f t="shared" ca="1" si="111"/>
        <v>6645.4075699688165</v>
      </c>
      <c r="X346" s="32">
        <f ca="1">+X$1*$B$3*W346</f>
        <v>132.90815139937632</v>
      </c>
      <c r="Y346" s="33">
        <f t="shared" ca="1" si="105"/>
        <v>6512.4994185694404</v>
      </c>
      <c r="AA346" s="31">
        <f t="shared" ca="1" si="112"/>
        <v>5144.9338451521517</v>
      </c>
      <c r="AB346" s="32">
        <f ca="1">+AB$1*$B$3*AA346</f>
        <v>154.34801535456455</v>
      </c>
      <c r="AC346" s="33">
        <f t="shared" ca="1" si="106"/>
        <v>4990.5858297975874</v>
      </c>
      <c r="AE346" s="31">
        <f t="shared" ca="1" si="113"/>
        <v>3848.1877505377533</v>
      </c>
      <c r="AF346" s="32">
        <f ca="1">+AF$1*$B$3*AE346</f>
        <v>153.92751002151013</v>
      </c>
      <c r="AG346" s="33">
        <f t="shared" ca="1" si="107"/>
        <v>3694.2602405162434</v>
      </c>
      <c r="AI346" s="31">
        <f t="shared" ca="1" si="114"/>
        <v>850.90498227267653</v>
      </c>
      <c r="AJ346" s="32">
        <f ca="1">+AJ$1*$B$3*AI346</f>
        <v>68.072398581814127</v>
      </c>
      <c r="AK346" s="33">
        <f t="shared" ca="1" si="108"/>
        <v>782.83258369086241</v>
      </c>
    </row>
    <row r="347" spans="5:37" x14ac:dyDescent="0.3">
      <c r="E347" s="34">
        <f t="shared" ca="1" si="96"/>
        <v>9145.5903187435088</v>
      </c>
      <c r="F347" s="34">
        <f t="shared" ca="1" si="97"/>
        <v>8292.309868346274</v>
      </c>
      <c r="G347" s="34">
        <f t="shared" ca="1" si="98"/>
        <v>6642.7494069408294</v>
      </c>
      <c r="H347" s="35">
        <f t="shared" ca="1" si="99"/>
        <v>5140.3034046915154</v>
      </c>
      <c r="I347" s="34">
        <f t="shared" ca="1" si="100"/>
        <v>3842.0306501368932</v>
      </c>
      <c r="J347" s="34">
        <f t="shared" ca="1" si="101"/>
        <v>845.45919038613135</v>
      </c>
      <c r="L347">
        <v>345</v>
      </c>
      <c r="M347">
        <f t="shared" ca="1" si="102"/>
        <v>1</v>
      </c>
      <c r="O347" s="33">
        <f t="shared" ca="1" si="109"/>
        <v>9100.0898693965264</v>
      </c>
      <c r="P347" s="32">
        <f ca="1">+$P$1*$B$3*O347</f>
        <v>45.500449346982634</v>
      </c>
      <c r="Q347" s="33">
        <f t="shared" ca="1" si="103"/>
        <v>9145.5903187435088</v>
      </c>
      <c r="S347" s="31">
        <f t="shared" ca="1" si="110"/>
        <v>8210.2077904418547</v>
      </c>
      <c r="T347" s="32">
        <f ca="1">+$T$1*$B$3*S347</f>
        <v>82.10207790441855</v>
      </c>
      <c r="U347" s="33">
        <f t="shared" ca="1" si="104"/>
        <v>8292.309868346274</v>
      </c>
      <c r="W347" s="31">
        <f t="shared" ca="1" si="111"/>
        <v>6512.4994185694404</v>
      </c>
      <c r="X347" s="32">
        <f ca="1">+X$1*$B$3*W347</f>
        <v>130.24998837138881</v>
      </c>
      <c r="Y347" s="33">
        <f t="shared" ca="1" si="105"/>
        <v>6642.7494069408294</v>
      </c>
      <c r="AA347" s="31">
        <f t="shared" ca="1" si="112"/>
        <v>4990.5858297975874</v>
      </c>
      <c r="AB347" s="32">
        <f ca="1">+AB$1*$B$3*AA347</f>
        <v>149.7175748939276</v>
      </c>
      <c r="AC347" s="33">
        <f t="shared" ca="1" si="106"/>
        <v>5140.3034046915154</v>
      </c>
      <c r="AE347" s="31">
        <f t="shared" ca="1" si="113"/>
        <v>3694.2602405162434</v>
      </c>
      <c r="AF347" s="32">
        <f ca="1">+AF$1*$B$3*AE347</f>
        <v>147.77040962064973</v>
      </c>
      <c r="AG347" s="33">
        <f t="shared" ca="1" si="107"/>
        <v>3842.0306501368932</v>
      </c>
      <c r="AI347" s="31">
        <f t="shared" ca="1" si="114"/>
        <v>782.83258369086241</v>
      </c>
      <c r="AJ347" s="32">
        <f ca="1">+AJ$1*$B$3*AI347</f>
        <v>62.626606695268997</v>
      </c>
      <c r="AK347" s="33">
        <f t="shared" ca="1" si="108"/>
        <v>845.45919038613135</v>
      </c>
    </row>
    <row r="348" spans="5:37" x14ac:dyDescent="0.3">
      <c r="E348" s="34">
        <f t="shared" ca="1" si="96"/>
        <v>9191.3182703372258</v>
      </c>
      <c r="F348" s="34">
        <f t="shared" ca="1" si="97"/>
        <v>8375.2329670297368</v>
      </c>
      <c r="G348" s="34">
        <f t="shared" ca="1" si="98"/>
        <v>6775.6043950796457</v>
      </c>
      <c r="H348" s="35">
        <f t="shared" ca="1" si="99"/>
        <v>5294.5125068322604</v>
      </c>
      <c r="I348" s="34">
        <f t="shared" ca="1" si="100"/>
        <v>3995.711876142369</v>
      </c>
      <c r="J348" s="34">
        <f t="shared" ca="1" si="101"/>
        <v>913.09592561702186</v>
      </c>
      <c r="L348">
        <v>346</v>
      </c>
      <c r="M348">
        <f t="shared" ca="1" si="102"/>
        <v>1</v>
      </c>
      <c r="O348" s="33">
        <f t="shared" ca="1" si="109"/>
        <v>9145.5903187435088</v>
      </c>
      <c r="P348" s="32">
        <f ca="1">+$P$1*$B$3*O348</f>
        <v>45.727951593717542</v>
      </c>
      <c r="Q348" s="33">
        <f t="shared" ca="1" si="103"/>
        <v>9191.3182703372258</v>
      </c>
      <c r="S348" s="31">
        <f t="shared" ca="1" si="110"/>
        <v>8292.309868346274</v>
      </c>
      <c r="T348" s="32">
        <f ca="1">+$T$1*$B$3*S348</f>
        <v>82.92309868346274</v>
      </c>
      <c r="U348" s="33">
        <f t="shared" ca="1" si="104"/>
        <v>8375.2329670297368</v>
      </c>
      <c r="W348" s="31">
        <f t="shared" ca="1" si="111"/>
        <v>6642.7494069408294</v>
      </c>
      <c r="X348" s="32">
        <f ca="1">+X$1*$B$3*W348</f>
        <v>132.85498813881659</v>
      </c>
      <c r="Y348" s="33">
        <f t="shared" ca="1" si="105"/>
        <v>6775.6043950796457</v>
      </c>
      <c r="AA348" s="31">
        <f t="shared" ca="1" si="112"/>
        <v>5140.3034046915154</v>
      </c>
      <c r="AB348" s="32">
        <f ca="1">+AB$1*$B$3*AA348</f>
        <v>154.20910214074544</v>
      </c>
      <c r="AC348" s="33">
        <f t="shared" ca="1" si="106"/>
        <v>5294.5125068322604</v>
      </c>
      <c r="AE348" s="31">
        <f t="shared" ca="1" si="113"/>
        <v>3842.0306501368932</v>
      </c>
      <c r="AF348" s="32">
        <f ca="1">+AF$1*$B$3*AE348</f>
        <v>153.68122600547574</v>
      </c>
      <c r="AG348" s="33">
        <f t="shared" ca="1" si="107"/>
        <v>3995.711876142369</v>
      </c>
      <c r="AI348" s="31">
        <f t="shared" ca="1" si="114"/>
        <v>845.45919038613135</v>
      </c>
      <c r="AJ348" s="32">
        <f ca="1">+AJ$1*$B$3*AI348</f>
        <v>67.636735230890508</v>
      </c>
      <c r="AK348" s="33">
        <f t="shared" ca="1" si="108"/>
        <v>913.09592561702186</v>
      </c>
    </row>
    <row r="349" spans="5:37" x14ac:dyDescent="0.3">
      <c r="E349" s="34">
        <f t="shared" ca="1" si="96"/>
        <v>9237.2748616889112</v>
      </c>
      <c r="F349" s="34">
        <f t="shared" ca="1" si="97"/>
        <v>8458.9852967000334</v>
      </c>
      <c r="G349" s="34">
        <f t="shared" ca="1" si="98"/>
        <v>6911.1164829812387</v>
      </c>
      <c r="H349" s="35">
        <f t="shared" ca="1" si="99"/>
        <v>5453.3478820372284</v>
      </c>
      <c r="I349" s="34">
        <f t="shared" ca="1" si="100"/>
        <v>4155.5403511880641</v>
      </c>
      <c r="J349" s="34">
        <f t="shared" ca="1" si="101"/>
        <v>986.14359966638358</v>
      </c>
      <c r="L349">
        <v>347</v>
      </c>
      <c r="M349">
        <f t="shared" ca="1" si="102"/>
        <v>1</v>
      </c>
      <c r="O349" s="33">
        <f t="shared" ca="1" si="109"/>
        <v>9191.3182703372258</v>
      </c>
      <c r="P349" s="32">
        <f ca="1">+$P$1*$B$3*O349</f>
        <v>45.956591351686129</v>
      </c>
      <c r="Q349" s="33">
        <f t="shared" ca="1" si="103"/>
        <v>9237.2748616889112</v>
      </c>
      <c r="S349" s="31">
        <f t="shared" ca="1" si="110"/>
        <v>8375.2329670297368</v>
      </c>
      <c r="T349" s="32">
        <f ca="1">+$T$1*$B$3*S349</f>
        <v>83.752329670297371</v>
      </c>
      <c r="U349" s="33">
        <f t="shared" ca="1" si="104"/>
        <v>8458.9852967000334</v>
      </c>
      <c r="W349" s="31">
        <f t="shared" ca="1" si="111"/>
        <v>6775.6043950796457</v>
      </c>
      <c r="X349" s="32">
        <f ca="1">+X$1*$B$3*W349</f>
        <v>135.51208790159291</v>
      </c>
      <c r="Y349" s="33">
        <f t="shared" ca="1" si="105"/>
        <v>6911.1164829812387</v>
      </c>
      <c r="AA349" s="31">
        <f t="shared" ca="1" si="112"/>
        <v>5294.5125068322604</v>
      </c>
      <c r="AB349" s="32">
        <f ca="1">+AB$1*$B$3*AA349</f>
        <v>158.83537520496782</v>
      </c>
      <c r="AC349" s="33">
        <f t="shared" ca="1" si="106"/>
        <v>5453.3478820372284</v>
      </c>
      <c r="AE349" s="31">
        <f t="shared" ca="1" si="113"/>
        <v>3995.711876142369</v>
      </c>
      <c r="AF349" s="32">
        <f ca="1">+AF$1*$B$3*AE349</f>
        <v>159.82847504569477</v>
      </c>
      <c r="AG349" s="33">
        <f t="shared" ca="1" si="107"/>
        <v>4155.5403511880641</v>
      </c>
      <c r="AI349" s="31">
        <f t="shared" ca="1" si="114"/>
        <v>913.09592561702186</v>
      </c>
      <c r="AJ349" s="32">
        <f ca="1">+AJ$1*$B$3*AI349</f>
        <v>73.047674049361746</v>
      </c>
      <c r="AK349" s="33">
        <f t="shared" ca="1" si="108"/>
        <v>986.14359966638358</v>
      </c>
    </row>
    <row r="350" spans="5:37" x14ac:dyDescent="0.3">
      <c r="E350" s="34">
        <f t="shared" ca="1" si="96"/>
        <v>9191.0884873804662</v>
      </c>
      <c r="F350" s="34">
        <f t="shared" ca="1" si="97"/>
        <v>8374.3954437330322</v>
      </c>
      <c r="G350" s="34">
        <f t="shared" ca="1" si="98"/>
        <v>6772.8941533216139</v>
      </c>
      <c r="H350" s="35">
        <f t="shared" ca="1" si="99"/>
        <v>5289.7474455761112</v>
      </c>
      <c r="I350" s="34">
        <f t="shared" ca="1" si="100"/>
        <v>3989.3187371405415</v>
      </c>
      <c r="J350" s="34">
        <f t="shared" ca="1" si="101"/>
        <v>907.25211169307295</v>
      </c>
      <c r="L350">
        <v>348</v>
      </c>
      <c r="M350">
        <f t="shared" ca="1" si="102"/>
        <v>-1</v>
      </c>
      <c r="O350" s="33">
        <f t="shared" ca="1" si="109"/>
        <v>9237.2748616889112</v>
      </c>
      <c r="P350" s="32">
        <f ca="1">+$P$1*$B$3*O350</f>
        <v>46.186374308444556</v>
      </c>
      <c r="Q350" s="33">
        <f t="shared" ca="1" si="103"/>
        <v>9191.0884873804662</v>
      </c>
      <c r="S350" s="31">
        <f t="shared" ca="1" si="110"/>
        <v>8458.9852967000334</v>
      </c>
      <c r="T350" s="32">
        <f ca="1">+$T$1*$B$3*S350</f>
        <v>84.58985296700034</v>
      </c>
      <c r="U350" s="33">
        <f t="shared" ca="1" si="104"/>
        <v>8374.3954437330322</v>
      </c>
      <c r="W350" s="31">
        <f t="shared" ca="1" si="111"/>
        <v>6911.1164829812387</v>
      </c>
      <c r="X350" s="32">
        <f ca="1">+X$1*$B$3*W350</f>
        <v>138.22232965962479</v>
      </c>
      <c r="Y350" s="33">
        <f t="shared" ca="1" si="105"/>
        <v>6772.8941533216139</v>
      </c>
      <c r="AA350" s="31">
        <f t="shared" ca="1" si="112"/>
        <v>5453.3478820372284</v>
      </c>
      <c r="AB350" s="32">
        <f ca="1">+AB$1*$B$3*AA350</f>
        <v>163.60043646111686</v>
      </c>
      <c r="AC350" s="33">
        <f t="shared" ca="1" si="106"/>
        <v>5289.7474455761112</v>
      </c>
      <c r="AE350" s="31">
        <f t="shared" ca="1" si="113"/>
        <v>4155.5403511880641</v>
      </c>
      <c r="AF350" s="32">
        <f ca="1">+AF$1*$B$3*AE350</f>
        <v>166.22161404752256</v>
      </c>
      <c r="AG350" s="33">
        <f t="shared" ca="1" si="107"/>
        <v>3989.3187371405415</v>
      </c>
      <c r="AI350" s="31">
        <f t="shared" ca="1" si="114"/>
        <v>986.14359966638358</v>
      </c>
      <c r="AJ350" s="32">
        <f ca="1">+AJ$1*$B$3*AI350</f>
        <v>78.891487973310689</v>
      </c>
      <c r="AK350" s="33">
        <f t="shared" ca="1" si="108"/>
        <v>907.25211169307295</v>
      </c>
    </row>
    <row r="351" spans="5:37" x14ac:dyDescent="0.3">
      <c r="E351" s="34">
        <f t="shared" ca="1" si="96"/>
        <v>9237.0439298173678</v>
      </c>
      <c r="F351" s="34">
        <f t="shared" ca="1" si="97"/>
        <v>8458.1393981703623</v>
      </c>
      <c r="G351" s="34">
        <f t="shared" ca="1" si="98"/>
        <v>6908.3520363880461</v>
      </c>
      <c r="H351" s="35">
        <f t="shared" ca="1" si="99"/>
        <v>5448.4398689433947</v>
      </c>
      <c r="I351" s="34">
        <f t="shared" ca="1" si="100"/>
        <v>4148.891486626163</v>
      </c>
      <c r="J351" s="34">
        <f t="shared" ca="1" si="101"/>
        <v>979.83228062851879</v>
      </c>
      <c r="L351">
        <v>349</v>
      </c>
      <c r="M351">
        <f t="shared" ca="1" si="102"/>
        <v>1</v>
      </c>
      <c r="O351" s="33">
        <f t="shared" ca="1" si="109"/>
        <v>9191.0884873804662</v>
      </c>
      <c r="P351" s="32">
        <f ca="1">+$P$1*$B$3*O351</f>
        <v>45.955442436902331</v>
      </c>
      <c r="Q351" s="33">
        <f t="shared" ca="1" si="103"/>
        <v>9237.0439298173678</v>
      </c>
      <c r="S351" s="31">
        <f t="shared" ca="1" si="110"/>
        <v>8374.3954437330322</v>
      </c>
      <c r="T351" s="32">
        <f ca="1">+$T$1*$B$3*S351</f>
        <v>83.743954437330316</v>
      </c>
      <c r="U351" s="33">
        <f t="shared" ca="1" si="104"/>
        <v>8458.1393981703623</v>
      </c>
      <c r="W351" s="31">
        <f t="shared" ca="1" si="111"/>
        <v>6772.8941533216139</v>
      </c>
      <c r="X351" s="32">
        <f ca="1">+X$1*$B$3*W351</f>
        <v>135.45788306643229</v>
      </c>
      <c r="Y351" s="33">
        <f t="shared" ca="1" si="105"/>
        <v>6908.3520363880461</v>
      </c>
      <c r="AA351" s="31">
        <f t="shared" ca="1" si="112"/>
        <v>5289.7474455761112</v>
      </c>
      <c r="AB351" s="32">
        <f ca="1">+AB$1*$B$3*AA351</f>
        <v>158.69242336728334</v>
      </c>
      <c r="AC351" s="33">
        <f t="shared" ca="1" si="106"/>
        <v>5448.4398689433947</v>
      </c>
      <c r="AE351" s="31">
        <f t="shared" ca="1" si="113"/>
        <v>3989.3187371405415</v>
      </c>
      <c r="AF351" s="32">
        <f ca="1">+AF$1*$B$3*AE351</f>
        <v>159.57274948562167</v>
      </c>
      <c r="AG351" s="33">
        <f t="shared" ca="1" si="107"/>
        <v>4148.891486626163</v>
      </c>
      <c r="AI351" s="31">
        <f t="shared" ca="1" si="114"/>
        <v>907.25211169307295</v>
      </c>
      <c r="AJ351" s="32">
        <f ca="1">+AJ$1*$B$3*AI351</f>
        <v>72.58016893544584</v>
      </c>
      <c r="AK351" s="33">
        <f t="shared" ca="1" si="108"/>
        <v>979.83228062851879</v>
      </c>
    </row>
    <row r="352" spans="5:37" x14ac:dyDescent="0.3">
      <c r="E352" s="34">
        <f t="shared" ca="1" si="96"/>
        <v>9283.2291494664551</v>
      </c>
      <c r="F352" s="34">
        <f t="shared" ca="1" si="97"/>
        <v>8542.7207921520658</v>
      </c>
      <c r="G352" s="34">
        <f t="shared" ca="1" si="98"/>
        <v>7046.5190771158068</v>
      </c>
      <c r="H352" s="35">
        <f t="shared" ca="1" si="99"/>
        <v>5611.8930650116963</v>
      </c>
      <c r="I352" s="34">
        <f t="shared" ca="1" si="100"/>
        <v>4314.8471460912097</v>
      </c>
      <c r="J352" s="34">
        <f t="shared" ca="1" si="101"/>
        <v>1058.2188630788003</v>
      </c>
      <c r="L352">
        <v>350</v>
      </c>
      <c r="M352">
        <f t="shared" ca="1" si="102"/>
        <v>1</v>
      </c>
      <c r="O352" s="33">
        <f t="shared" ca="1" si="109"/>
        <v>9237.0439298173678</v>
      </c>
      <c r="P352" s="32">
        <f ca="1">+$P$1*$B$3*O352</f>
        <v>46.185219649086839</v>
      </c>
      <c r="Q352" s="33">
        <f t="shared" ca="1" si="103"/>
        <v>9283.2291494664551</v>
      </c>
      <c r="S352" s="31">
        <f t="shared" ca="1" si="110"/>
        <v>8458.1393981703623</v>
      </c>
      <c r="T352" s="32">
        <f ca="1">+$T$1*$B$3*S352</f>
        <v>84.581393981703627</v>
      </c>
      <c r="U352" s="33">
        <f t="shared" ca="1" si="104"/>
        <v>8542.7207921520658</v>
      </c>
      <c r="W352" s="31">
        <f t="shared" ca="1" si="111"/>
        <v>6908.3520363880461</v>
      </c>
      <c r="X352" s="32">
        <f ca="1">+X$1*$B$3*W352</f>
        <v>138.16704072776093</v>
      </c>
      <c r="Y352" s="33">
        <f t="shared" ca="1" si="105"/>
        <v>7046.5190771158068</v>
      </c>
      <c r="AA352" s="31">
        <f t="shared" ca="1" si="112"/>
        <v>5448.4398689433947</v>
      </c>
      <c r="AB352" s="32">
        <f ca="1">+AB$1*$B$3*AA352</f>
        <v>163.45319606830182</v>
      </c>
      <c r="AC352" s="33">
        <f t="shared" ca="1" si="106"/>
        <v>5611.8930650116963</v>
      </c>
      <c r="AE352" s="31">
        <f t="shared" ca="1" si="113"/>
        <v>4148.891486626163</v>
      </c>
      <c r="AF352" s="32">
        <f ca="1">+AF$1*$B$3*AE352</f>
        <v>165.95565946504652</v>
      </c>
      <c r="AG352" s="33">
        <f t="shared" ca="1" si="107"/>
        <v>4314.8471460912097</v>
      </c>
      <c r="AI352" s="31">
        <f t="shared" ca="1" si="114"/>
        <v>979.83228062851879</v>
      </c>
      <c r="AJ352" s="32">
        <f ca="1">+AJ$1*$B$3*AI352</f>
        <v>78.386582450281509</v>
      </c>
      <c r="AK352" s="33">
        <f t="shared" ca="1" si="108"/>
        <v>1058.2188630788003</v>
      </c>
    </row>
    <row r="353" spans="5:37" x14ac:dyDescent="0.3">
      <c r="E353" s="34">
        <f t="shared" ca="1" si="96"/>
        <v>9236.8130037191222</v>
      </c>
      <c r="F353" s="34">
        <f t="shared" ca="1" si="97"/>
        <v>8457.2935842305451</v>
      </c>
      <c r="G353" s="34">
        <f t="shared" ca="1" si="98"/>
        <v>6905.5886955734904</v>
      </c>
      <c r="H353" s="35">
        <f t="shared" ca="1" si="99"/>
        <v>5443.5362730613451</v>
      </c>
      <c r="I353" s="34">
        <f t="shared" ca="1" si="100"/>
        <v>4142.2532602475612</v>
      </c>
      <c r="J353" s="34">
        <f t="shared" ca="1" si="101"/>
        <v>973.56135403249618</v>
      </c>
      <c r="L353">
        <v>351</v>
      </c>
      <c r="M353">
        <f t="shared" ca="1" si="102"/>
        <v>-1</v>
      </c>
      <c r="O353" s="33">
        <f t="shared" ca="1" si="109"/>
        <v>9283.2291494664551</v>
      </c>
      <c r="P353" s="32">
        <f ca="1">+$P$1*$B$3*O353</f>
        <v>46.416145747332273</v>
      </c>
      <c r="Q353" s="33">
        <f t="shared" ca="1" si="103"/>
        <v>9236.8130037191222</v>
      </c>
      <c r="S353" s="31">
        <f t="shared" ca="1" si="110"/>
        <v>8542.7207921520658</v>
      </c>
      <c r="T353" s="32">
        <f ca="1">+$T$1*$B$3*S353</f>
        <v>85.427207921520662</v>
      </c>
      <c r="U353" s="33">
        <f t="shared" ca="1" si="104"/>
        <v>8457.2935842305451</v>
      </c>
      <c r="W353" s="31">
        <f t="shared" ca="1" si="111"/>
        <v>7046.5190771158068</v>
      </c>
      <c r="X353" s="32">
        <f ca="1">+X$1*$B$3*W353</f>
        <v>140.93038154231613</v>
      </c>
      <c r="Y353" s="33">
        <f t="shared" ca="1" si="105"/>
        <v>6905.5886955734904</v>
      </c>
      <c r="AA353" s="31">
        <f t="shared" ca="1" si="112"/>
        <v>5611.8930650116963</v>
      </c>
      <c r="AB353" s="32">
        <f ca="1">+AB$1*$B$3*AA353</f>
        <v>168.3567919503509</v>
      </c>
      <c r="AC353" s="33">
        <f t="shared" ca="1" si="106"/>
        <v>5443.5362730613451</v>
      </c>
      <c r="AE353" s="31">
        <f t="shared" ca="1" si="113"/>
        <v>4314.8471460912097</v>
      </c>
      <c r="AF353" s="32">
        <f ca="1">+AF$1*$B$3*AE353</f>
        <v>172.59388584364839</v>
      </c>
      <c r="AG353" s="33">
        <f t="shared" ca="1" si="107"/>
        <v>4142.2532602475612</v>
      </c>
      <c r="AI353" s="31">
        <f t="shared" ca="1" si="114"/>
        <v>1058.2188630788003</v>
      </c>
      <c r="AJ353" s="32">
        <f ca="1">+AJ$1*$B$3*AI353</f>
        <v>84.657509046304028</v>
      </c>
      <c r="AK353" s="33">
        <f t="shared" ca="1" si="108"/>
        <v>973.56135403249618</v>
      </c>
    </row>
    <row r="354" spans="5:37" x14ac:dyDescent="0.3">
      <c r="E354" s="34">
        <f t="shared" ca="1" si="96"/>
        <v>9190.6289387005272</v>
      </c>
      <c r="F354" s="34">
        <f t="shared" ca="1" si="97"/>
        <v>8372.7206483882401</v>
      </c>
      <c r="G354" s="34">
        <f t="shared" ca="1" si="98"/>
        <v>6767.4769216620207</v>
      </c>
      <c r="H354" s="35">
        <f t="shared" ca="1" si="99"/>
        <v>5280.2301848695051</v>
      </c>
      <c r="I354" s="34">
        <f t="shared" ca="1" si="100"/>
        <v>3976.5631298376588</v>
      </c>
      <c r="J354" s="34">
        <f t="shared" ca="1" si="101"/>
        <v>895.67644570989648</v>
      </c>
      <c r="L354">
        <v>352</v>
      </c>
      <c r="M354">
        <f t="shared" ca="1" si="102"/>
        <v>-1</v>
      </c>
      <c r="O354" s="33">
        <f t="shared" ca="1" si="109"/>
        <v>9236.8130037191222</v>
      </c>
      <c r="P354" s="32">
        <f ca="1">+$P$1*$B$3*O354</f>
        <v>46.184065018595611</v>
      </c>
      <c r="Q354" s="33">
        <f t="shared" ca="1" si="103"/>
        <v>9190.6289387005272</v>
      </c>
      <c r="S354" s="31">
        <f t="shared" ca="1" si="110"/>
        <v>8457.2935842305451</v>
      </c>
      <c r="T354" s="32">
        <f ca="1">+$T$1*$B$3*S354</f>
        <v>84.572935842305455</v>
      </c>
      <c r="U354" s="33">
        <f t="shared" ca="1" si="104"/>
        <v>8372.7206483882401</v>
      </c>
      <c r="W354" s="31">
        <f t="shared" ca="1" si="111"/>
        <v>6905.5886955734904</v>
      </c>
      <c r="X354" s="32">
        <f ca="1">+X$1*$B$3*W354</f>
        <v>138.11177391146981</v>
      </c>
      <c r="Y354" s="33">
        <f t="shared" ca="1" si="105"/>
        <v>6767.4769216620207</v>
      </c>
      <c r="AA354" s="31">
        <f t="shared" ca="1" si="112"/>
        <v>5443.5362730613451</v>
      </c>
      <c r="AB354" s="32">
        <f ca="1">+AB$1*$B$3*AA354</f>
        <v>163.30608819184036</v>
      </c>
      <c r="AC354" s="33">
        <f t="shared" ca="1" si="106"/>
        <v>5280.2301848695051</v>
      </c>
      <c r="AE354" s="31">
        <f t="shared" ca="1" si="113"/>
        <v>4142.2532602475612</v>
      </c>
      <c r="AF354" s="32">
        <f ca="1">+AF$1*$B$3*AE354</f>
        <v>165.69013040990245</v>
      </c>
      <c r="AG354" s="33">
        <f t="shared" ca="1" si="107"/>
        <v>3976.5631298376588</v>
      </c>
      <c r="AI354" s="31">
        <f t="shared" ca="1" si="114"/>
        <v>973.56135403249618</v>
      </c>
      <c r="AJ354" s="32">
        <f ca="1">+AJ$1*$B$3*AI354</f>
        <v>77.884908322599699</v>
      </c>
      <c r="AK354" s="33">
        <f t="shared" ca="1" si="108"/>
        <v>895.67644570989648</v>
      </c>
    </row>
    <row r="355" spans="5:37" x14ac:dyDescent="0.3">
      <c r="E355" s="34">
        <f t="shared" ca="1" si="96"/>
        <v>9144.6757940070238</v>
      </c>
      <c r="F355" s="34">
        <f t="shared" ca="1" si="97"/>
        <v>8288.9934419043584</v>
      </c>
      <c r="G355" s="34">
        <f t="shared" ca="1" si="98"/>
        <v>6632.1273832287807</v>
      </c>
      <c r="H355" s="35">
        <f t="shared" ca="1" si="99"/>
        <v>5121.8232793234201</v>
      </c>
      <c r="I355" s="34">
        <f t="shared" ca="1" si="100"/>
        <v>3817.5006046441526</v>
      </c>
      <c r="J355" s="34">
        <f t="shared" ca="1" si="101"/>
        <v>824.02233005310472</v>
      </c>
      <c r="L355">
        <v>353</v>
      </c>
      <c r="M355">
        <f t="shared" ca="1" si="102"/>
        <v>-1</v>
      </c>
      <c r="O355" s="33">
        <f t="shared" ca="1" si="109"/>
        <v>9190.6289387005272</v>
      </c>
      <c r="P355" s="32">
        <f ca="1">+$P$1*$B$3*O355</f>
        <v>45.953144693502637</v>
      </c>
      <c r="Q355" s="33">
        <f t="shared" ca="1" si="103"/>
        <v>9144.6757940070238</v>
      </c>
      <c r="S355" s="31">
        <f t="shared" ca="1" si="110"/>
        <v>8372.7206483882401</v>
      </c>
      <c r="T355" s="32">
        <f ca="1">+$T$1*$B$3*S355</f>
        <v>83.727206483882398</v>
      </c>
      <c r="U355" s="33">
        <f t="shared" ca="1" si="104"/>
        <v>8288.9934419043584</v>
      </c>
      <c r="W355" s="31">
        <f t="shared" ca="1" si="111"/>
        <v>6767.4769216620207</v>
      </c>
      <c r="X355" s="32">
        <f ca="1">+X$1*$B$3*W355</f>
        <v>135.34953843324041</v>
      </c>
      <c r="Y355" s="33">
        <f t="shared" ca="1" si="105"/>
        <v>6632.1273832287807</v>
      </c>
      <c r="AA355" s="31">
        <f t="shared" ca="1" si="112"/>
        <v>5280.2301848695051</v>
      </c>
      <c r="AB355" s="32">
        <f ca="1">+AB$1*$B$3*AA355</f>
        <v>158.40690554608514</v>
      </c>
      <c r="AC355" s="33">
        <f t="shared" ca="1" si="106"/>
        <v>5121.8232793234201</v>
      </c>
      <c r="AE355" s="31">
        <f t="shared" ca="1" si="113"/>
        <v>3976.5631298376588</v>
      </c>
      <c r="AF355" s="32">
        <f ca="1">+AF$1*$B$3*AE355</f>
        <v>159.06252519350636</v>
      </c>
      <c r="AG355" s="33">
        <f t="shared" ca="1" si="107"/>
        <v>3817.5006046441526</v>
      </c>
      <c r="AI355" s="31">
        <f t="shared" ca="1" si="114"/>
        <v>895.67644570989648</v>
      </c>
      <c r="AJ355" s="32">
        <f ca="1">+AJ$1*$B$3*AI355</f>
        <v>71.654115656791717</v>
      </c>
      <c r="AK355" s="33">
        <f t="shared" ca="1" si="108"/>
        <v>824.02233005310472</v>
      </c>
    </row>
    <row r="356" spans="5:37" x14ac:dyDescent="0.3">
      <c r="E356" s="34">
        <f t="shared" ca="1" si="96"/>
        <v>9190.3991729770587</v>
      </c>
      <c r="F356" s="34">
        <f t="shared" ca="1" si="97"/>
        <v>8371.8833763234015</v>
      </c>
      <c r="G356" s="34">
        <f t="shared" ca="1" si="98"/>
        <v>6764.7699308933561</v>
      </c>
      <c r="H356" s="35">
        <f t="shared" ca="1" si="99"/>
        <v>5275.4779777031226</v>
      </c>
      <c r="I356" s="34">
        <f t="shared" ca="1" si="100"/>
        <v>3970.200628829919</v>
      </c>
      <c r="J356" s="34">
        <f t="shared" ca="1" si="101"/>
        <v>889.94411645735306</v>
      </c>
      <c r="L356">
        <v>354</v>
      </c>
      <c r="M356">
        <f t="shared" ca="1" si="102"/>
        <v>1</v>
      </c>
      <c r="O356" s="33">
        <f t="shared" ca="1" si="109"/>
        <v>9144.6757940070238</v>
      </c>
      <c r="P356" s="32">
        <f ca="1">+$P$1*$B$3*O356</f>
        <v>45.723378970035121</v>
      </c>
      <c r="Q356" s="33">
        <f t="shared" ca="1" si="103"/>
        <v>9190.3991729770587</v>
      </c>
      <c r="S356" s="31">
        <f t="shared" ca="1" si="110"/>
        <v>8288.9934419043584</v>
      </c>
      <c r="T356" s="32">
        <f ca="1">+$T$1*$B$3*S356</f>
        <v>82.889934419043584</v>
      </c>
      <c r="U356" s="33">
        <f t="shared" ca="1" si="104"/>
        <v>8371.8833763234015</v>
      </c>
      <c r="W356" s="31">
        <f t="shared" ca="1" si="111"/>
        <v>6632.1273832287807</v>
      </c>
      <c r="X356" s="32">
        <f ca="1">+X$1*$B$3*W356</f>
        <v>132.6425476645756</v>
      </c>
      <c r="Y356" s="33">
        <f t="shared" ca="1" si="105"/>
        <v>6764.7699308933561</v>
      </c>
      <c r="AA356" s="31">
        <f t="shared" ca="1" si="112"/>
        <v>5121.8232793234201</v>
      </c>
      <c r="AB356" s="32">
        <f ca="1">+AB$1*$B$3*AA356</f>
        <v>153.65469837970261</v>
      </c>
      <c r="AC356" s="33">
        <f t="shared" ca="1" si="106"/>
        <v>5275.4779777031226</v>
      </c>
      <c r="AE356" s="31">
        <f t="shared" ca="1" si="113"/>
        <v>3817.5006046441526</v>
      </c>
      <c r="AF356" s="32">
        <f ca="1">+AF$1*$B$3*AE356</f>
        <v>152.7000241857661</v>
      </c>
      <c r="AG356" s="33">
        <f t="shared" ca="1" si="107"/>
        <v>3970.200628829919</v>
      </c>
      <c r="AI356" s="31">
        <f t="shared" ca="1" si="114"/>
        <v>824.02233005310472</v>
      </c>
      <c r="AJ356" s="32">
        <f ca="1">+AJ$1*$B$3*AI356</f>
        <v>65.92178640424838</v>
      </c>
      <c r="AK356" s="33">
        <f t="shared" ca="1" si="108"/>
        <v>889.94411645735306</v>
      </c>
    </row>
    <row r="357" spans="5:37" x14ac:dyDescent="0.3">
      <c r="E357" s="34">
        <f t="shared" ca="1" si="96"/>
        <v>9236.3511688419439</v>
      </c>
      <c r="F357" s="34">
        <f t="shared" ca="1" si="97"/>
        <v>8455.6022100866358</v>
      </c>
      <c r="G357" s="34">
        <f t="shared" ca="1" si="98"/>
        <v>6900.0653295112234</v>
      </c>
      <c r="H357" s="35">
        <f t="shared" ca="1" si="99"/>
        <v>5433.7423170342163</v>
      </c>
      <c r="I357" s="34">
        <f t="shared" ca="1" si="100"/>
        <v>4129.0086539831154</v>
      </c>
      <c r="J357" s="34">
        <f t="shared" ca="1" si="101"/>
        <v>961.13964577394131</v>
      </c>
      <c r="L357">
        <v>355</v>
      </c>
      <c r="M357">
        <f t="shared" ca="1" si="102"/>
        <v>1</v>
      </c>
      <c r="O357" s="33">
        <f t="shared" ca="1" si="109"/>
        <v>9190.3991729770587</v>
      </c>
      <c r="P357" s="32">
        <f ca="1">+$P$1*$B$3*O357</f>
        <v>45.951995864885298</v>
      </c>
      <c r="Q357" s="33">
        <f t="shared" ca="1" si="103"/>
        <v>9236.3511688419439</v>
      </c>
      <c r="S357" s="31">
        <f t="shared" ca="1" si="110"/>
        <v>8371.8833763234015</v>
      </c>
      <c r="T357" s="32">
        <f ca="1">+$T$1*$B$3*S357</f>
        <v>83.718833763234016</v>
      </c>
      <c r="U357" s="33">
        <f t="shared" ca="1" si="104"/>
        <v>8455.6022100866358</v>
      </c>
      <c r="W357" s="31">
        <f t="shared" ca="1" si="111"/>
        <v>6764.7699308933561</v>
      </c>
      <c r="X357" s="32">
        <f ca="1">+X$1*$B$3*W357</f>
        <v>135.29539861786714</v>
      </c>
      <c r="Y357" s="33">
        <f t="shared" ca="1" si="105"/>
        <v>6900.0653295112234</v>
      </c>
      <c r="AA357" s="31">
        <f t="shared" ca="1" si="112"/>
        <v>5275.4779777031226</v>
      </c>
      <c r="AB357" s="32">
        <f ca="1">+AB$1*$B$3*AA357</f>
        <v>158.26433933109368</v>
      </c>
      <c r="AC357" s="33">
        <f t="shared" ca="1" si="106"/>
        <v>5433.7423170342163</v>
      </c>
      <c r="AE357" s="31">
        <f t="shared" ca="1" si="113"/>
        <v>3970.200628829919</v>
      </c>
      <c r="AF357" s="32">
        <f ca="1">+AF$1*$B$3*AE357</f>
        <v>158.80802515319675</v>
      </c>
      <c r="AG357" s="33">
        <f t="shared" ca="1" si="107"/>
        <v>4129.0086539831154</v>
      </c>
      <c r="AI357" s="31">
        <f t="shared" ca="1" si="114"/>
        <v>889.94411645735306</v>
      </c>
      <c r="AJ357" s="32">
        <f ca="1">+AJ$1*$B$3*AI357</f>
        <v>71.195529316588249</v>
      </c>
      <c r="AK357" s="33">
        <f t="shared" ca="1" si="108"/>
        <v>961.13964577394131</v>
      </c>
    </row>
    <row r="358" spans="5:37" x14ac:dyDescent="0.3">
      <c r="E358" s="34">
        <f t="shared" ca="1" si="96"/>
        <v>9190.169412997735</v>
      </c>
      <c r="F358" s="34">
        <f t="shared" ca="1" si="97"/>
        <v>8371.0461879857685</v>
      </c>
      <c r="G358" s="34">
        <f t="shared" ca="1" si="98"/>
        <v>6762.0640229209985</v>
      </c>
      <c r="H358" s="35">
        <f t="shared" ca="1" si="99"/>
        <v>5270.7300475231896</v>
      </c>
      <c r="I358" s="34">
        <f t="shared" ca="1" si="100"/>
        <v>3963.8483078237909</v>
      </c>
      <c r="J358" s="34">
        <f t="shared" ca="1" si="101"/>
        <v>884.24847411202597</v>
      </c>
      <c r="L358">
        <v>356</v>
      </c>
      <c r="M358">
        <f t="shared" ca="1" si="102"/>
        <v>-1</v>
      </c>
      <c r="O358" s="33">
        <f t="shared" ca="1" si="109"/>
        <v>9236.3511688419439</v>
      </c>
      <c r="P358" s="32">
        <f ca="1">+$P$1*$B$3*O358</f>
        <v>46.181755844209718</v>
      </c>
      <c r="Q358" s="33">
        <f t="shared" ca="1" si="103"/>
        <v>9190.169412997735</v>
      </c>
      <c r="S358" s="31">
        <f t="shared" ca="1" si="110"/>
        <v>8455.6022100866358</v>
      </c>
      <c r="T358" s="32">
        <f ca="1">+$T$1*$B$3*S358</f>
        <v>84.556022100866358</v>
      </c>
      <c r="U358" s="33">
        <f t="shared" ca="1" si="104"/>
        <v>8371.0461879857685</v>
      </c>
      <c r="W358" s="31">
        <f t="shared" ca="1" si="111"/>
        <v>6900.0653295112234</v>
      </c>
      <c r="X358" s="32">
        <f ca="1">+X$1*$B$3*W358</f>
        <v>138.00130659022446</v>
      </c>
      <c r="Y358" s="33">
        <f t="shared" ca="1" si="105"/>
        <v>6762.0640229209985</v>
      </c>
      <c r="AA358" s="31">
        <f t="shared" ca="1" si="112"/>
        <v>5433.7423170342163</v>
      </c>
      <c r="AB358" s="32">
        <f ca="1">+AB$1*$B$3*AA358</f>
        <v>163.01226951102649</v>
      </c>
      <c r="AC358" s="33">
        <f t="shared" ca="1" si="106"/>
        <v>5270.7300475231896</v>
      </c>
      <c r="AE358" s="31">
        <f t="shared" ca="1" si="113"/>
        <v>4129.0086539831154</v>
      </c>
      <c r="AF358" s="32">
        <f ca="1">+AF$1*$B$3*AE358</f>
        <v>165.16034615932463</v>
      </c>
      <c r="AG358" s="33">
        <f t="shared" ca="1" si="107"/>
        <v>3963.8483078237909</v>
      </c>
      <c r="AI358" s="31">
        <f t="shared" ca="1" si="114"/>
        <v>961.13964577394131</v>
      </c>
      <c r="AJ358" s="32">
        <f ca="1">+AJ$1*$B$3*AI358</f>
        <v>76.891171661915308</v>
      </c>
      <c r="AK358" s="33">
        <f t="shared" ca="1" si="108"/>
        <v>884.24847411202597</v>
      </c>
    </row>
    <row r="359" spans="5:37" x14ac:dyDescent="0.3">
      <c r="E359" s="34">
        <f t="shared" ca="1" si="96"/>
        <v>9236.1202600627239</v>
      </c>
      <c r="F359" s="34">
        <f t="shared" ca="1" si="97"/>
        <v>8454.756649865627</v>
      </c>
      <c r="G359" s="34">
        <f t="shared" ca="1" si="98"/>
        <v>6897.3053033794185</v>
      </c>
      <c r="H359" s="35">
        <f t="shared" ca="1" si="99"/>
        <v>5428.8519489488854</v>
      </c>
      <c r="I359" s="34">
        <f t="shared" ca="1" si="100"/>
        <v>4122.4022401367429</v>
      </c>
      <c r="J359" s="34">
        <f t="shared" ca="1" si="101"/>
        <v>954.98835204098805</v>
      </c>
      <c r="L359">
        <v>357</v>
      </c>
      <c r="M359">
        <f t="shared" ca="1" si="102"/>
        <v>1</v>
      </c>
      <c r="O359" s="33">
        <f t="shared" ca="1" si="109"/>
        <v>9190.169412997735</v>
      </c>
      <c r="P359" s="32">
        <f ca="1">+$P$1*$B$3*O359</f>
        <v>45.950847064988679</v>
      </c>
      <c r="Q359" s="33">
        <f t="shared" ca="1" si="103"/>
        <v>9236.1202600627239</v>
      </c>
      <c r="S359" s="31">
        <f t="shared" ca="1" si="110"/>
        <v>8371.0461879857685</v>
      </c>
      <c r="T359" s="32">
        <f ca="1">+$T$1*$B$3*S359</f>
        <v>83.710461879857689</v>
      </c>
      <c r="U359" s="33">
        <f t="shared" ca="1" si="104"/>
        <v>8454.756649865627</v>
      </c>
      <c r="W359" s="31">
        <f t="shared" ca="1" si="111"/>
        <v>6762.0640229209985</v>
      </c>
      <c r="X359" s="32">
        <f ca="1">+X$1*$B$3*W359</f>
        <v>135.24128045841996</v>
      </c>
      <c r="Y359" s="33">
        <f t="shared" ca="1" si="105"/>
        <v>6897.3053033794185</v>
      </c>
      <c r="AA359" s="31">
        <f t="shared" ca="1" si="112"/>
        <v>5270.7300475231896</v>
      </c>
      <c r="AB359" s="32">
        <f ca="1">+AB$1*$B$3*AA359</f>
        <v>158.12190142569568</v>
      </c>
      <c r="AC359" s="33">
        <f t="shared" ca="1" si="106"/>
        <v>5428.8519489488854</v>
      </c>
      <c r="AE359" s="31">
        <f t="shared" ca="1" si="113"/>
        <v>3963.8483078237909</v>
      </c>
      <c r="AF359" s="32">
        <f ca="1">+AF$1*$B$3*AE359</f>
        <v>158.55393231295164</v>
      </c>
      <c r="AG359" s="33">
        <f t="shared" ca="1" si="107"/>
        <v>4122.4022401367429</v>
      </c>
      <c r="AI359" s="31">
        <f t="shared" ca="1" si="114"/>
        <v>884.24847411202597</v>
      </c>
      <c r="AJ359" s="32">
        <f ca="1">+AJ$1*$B$3*AI359</f>
        <v>70.739877928962073</v>
      </c>
      <c r="AK359" s="33">
        <f t="shared" ca="1" si="108"/>
        <v>954.98835204098805</v>
      </c>
    </row>
    <row r="360" spans="5:37" x14ac:dyDescent="0.3">
      <c r="E360" s="34">
        <f t="shared" ca="1" si="96"/>
        <v>9189.9396587624105</v>
      </c>
      <c r="F360" s="34">
        <f t="shared" ca="1" si="97"/>
        <v>8370.2090833669699</v>
      </c>
      <c r="G360" s="34">
        <f t="shared" ca="1" si="98"/>
        <v>6759.35919731183</v>
      </c>
      <c r="H360" s="35">
        <f t="shared" ca="1" si="99"/>
        <v>5265.9863904804188</v>
      </c>
      <c r="I360" s="34">
        <f t="shared" ca="1" si="100"/>
        <v>3957.5061505312733</v>
      </c>
      <c r="J360" s="34">
        <f t="shared" ca="1" si="101"/>
        <v>878.58928387770902</v>
      </c>
      <c r="L360">
        <v>358</v>
      </c>
      <c r="M360">
        <f t="shared" ca="1" si="102"/>
        <v>-1</v>
      </c>
      <c r="O360" s="33">
        <f t="shared" ca="1" si="109"/>
        <v>9236.1202600627239</v>
      </c>
      <c r="P360" s="32">
        <f ca="1">+$P$1*$B$3*O360</f>
        <v>46.180601300313619</v>
      </c>
      <c r="Q360" s="33">
        <f t="shared" ca="1" si="103"/>
        <v>9189.9396587624105</v>
      </c>
      <c r="S360" s="31">
        <f t="shared" ca="1" si="110"/>
        <v>8454.756649865627</v>
      </c>
      <c r="T360" s="32">
        <f ca="1">+$T$1*$B$3*S360</f>
        <v>84.547566498656266</v>
      </c>
      <c r="U360" s="33">
        <f t="shared" ca="1" si="104"/>
        <v>8370.2090833669699</v>
      </c>
      <c r="W360" s="31">
        <f t="shared" ca="1" si="111"/>
        <v>6897.3053033794185</v>
      </c>
      <c r="X360" s="32">
        <f ca="1">+X$1*$B$3*W360</f>
        <v>137.94610606758837</v>
      </c>
      <c r="Y360" s="33">
        <f t="shared" ca="1" si="105"/>
        <v>6759.35919731183</v>
      </c>
      <c r="AA360" s="31">
        <f t="shared" ca="1" si="112"/>
        <v>5428.8519489488854</v>
      </c>
      <c r="AB360" s="32">
        <f ca="1">+AB$1*$B$3*AA360</f>
        <v>162.86555846846656</v>
      </c>
      <c r="AC360" s="33">
        <f t="shared" ca="1" si="106"/>
        <v>5265.9863904804188</v>
      </c>
      <c r="AE360" s="31">
        <f t="shared" ca="1" si="113"/>
        <v>4122.4022401367429</v>
      </c>
      <c r="AF360" s="32">
        <f ca="1">+AF$1*$B$3*AE360</f>
        <v>164.89608960546971</v>
      </c>
      <c r="AG360" s="33">
        <f t="shared" ca="1" si="107"/>
        <v>3957.5061505312733</v>
      </c>
      <c r="AI360" s="31">
        <f t="shared" ca="1" si="114"/>
        <v>954.98835204098805</v>
      </c>
      <c r="AJ360" s="32">
        <f ca="1">+AJ$1*$B$3*AI360</f>
        <v>76.39906816327904</v>
      </c>
      <c r="AK360" s="33">
        <f t="shared" ca="1" si="108"/>
        <v>878.58928387770902</v>
      </c>
    </row>
    <row r="361" spans="5:37" x14ac:dyDescent="0.3">
      <c r="E361" s="34">
        <f t="shared" ca="1" si="96"/>
        <v>9235.8893570562232</v>
      </c>
      <c r="F361" s="34">
        <f t="shared" ca="1" si="97"/>
        <v>8453.9111742006389</v>
      </c>
      <c r="G361" s="34">
        <f t="shared" ca="1" si="98"/>
        <v>6894.5463812580665</v>
      </c>
      <c r="H361" s="35">
        <f t="shared" ca="1" si="99"/>
        <v>5423.9659821948317</v>
      </c>
      <c r="I361" s="34">
        <f t="shared" ca="1" si="100"/>
        <v>4115.8063965525243</v>
      </c>
      <c r="J361" s="34">
        <f t="shared" ca="1" si="101"/>
        <v>948.87642658792572</v>
      </c>
      <c r="L361">
        <v>359</v>
      </c>
      <c r="M361">
        <f t="shared" ca="1" si="102"/>
        <v>1</v>
      </c>
      <c r="O361" s="33">
        <f t="shared" ca="1" si="109"/>
        <v>9189.9396587624105</v>
      </c>
      <c r="P361" s="32">
        <f ca="1">+$P$1*$B$3*O361</f>
        <v>45.949698293812055</v>
      </c>
      <c r="Q361" s="33">
        <f t="shared" ca="1" si="103"/>
        <v>9235.8893570562232</v>
      </c>
      <c r="S361" s="31">
        <f t="shared" ca="1" si="110"/>
        <v>8370.2090833669699</v>
      </c>
      <c r="T361" s="32">
        <f ca="1">+$T$1*$B$3*S361</f>
        <v>83.7020908336697</v>
      </c>
      <c r="U361" s="33">
        <f t="shared" ca="1" si="104"/>
        <v>8453.9111742006389</v>
      </c>
      <c r="W361" s="31">
        <f t="shared" ca="1" si="111"/>
        <v>6759.35919731183</v>
      </c>
      <c r="X361" s="32">
        <f ca="1">+X$1*$B$3*W361</f>
        <v>135.18718394623662</v>
      </c>
      <c r="Y361" s="33">
        <f t="shared" ca="1" si="105"/>
        <v>6894.5463812580665</v>
      </c>
      <c r="AA361" s="31">
        <f t="shared" ca="1" si="112"/>
        <v>5265.9863904804188</v>
      </c>
      <c r="AB361" s="32">
        <f ca="1">+AB$1*$B$3*AA361</f>
        <v>157.97959171441255</v>
      </c>
      <c r="AC361" s="33">
        <f t="shared" ca="1" si="106"/>
        <v>5423.9659821948317</v>
      </c>
      <c r="AE361" s="31">
        <f t="shared" ca="1" si="113"/>
        <v>3957.5061505312733</v>
      </c>
      <c r="AF361" s="32">
        <f ca="1">+AF$1*$B$3*AE361</f>
        <v>158.30024602125093</v>
      </c>
      <c r="AG361" s="33">
        <f t="shared" ca="1" si="107"/>
        <v>4115.8063965525243</v>
      </c>
      <c r="AI361" s="31">
        <f t="shared" ca="1" si="114"/>
        <v>878.58928387770902</v>
      </c>
      <c r="AJ361" s="32">
        <f ca="1">+AJ$1*$B$3*AI361</f>
        <v>70.287142710216727</v>
      </c>
      <c r="AK361" s="33">
        <f t="shared" ca="1" si="108"/>
        <v>948.87642658792572</v>
      </c>
    </row>
    <row r="362" spans="5:37" x14ac:dyDescent="0.3">
      <c r="E362" s="34">
        <f t="shared" ca="1" si="96"/>
        <v>9189.7099102709417</v>
      </c>
      <c r="F362" s="34">
        <f t="shared" ca="1" si="97"/>
        <v>8369.3720624586331</v>
      </c>
      <c r="G362" s="34">
        <f t="shared" ca="1" si="98"/>
        <v>6756.6554536329049</v>
      </c>
      <c r="H362" s="35">
        <f t="shared" ca="1" si="99"/>
        <v>5261.2470027289864</v>
      </c>
      <c r="I362" s="34">
        <f t="shared" ca="1" si="100"/>
        <v>3951.1741406904234</v>
      </c>
      <c r="J362" s="34">
        <f t="shared" ca="1" si="101"/>
        <v>872.96631246089169</v>
      </c>
      <c r="L362">
        <v>360</v>
      </c>
      <c r="M362">
        <f t="shared" ca="1" si="102"/>
        <v>-1</v>
      </c>
      <c r="O362" s="33">
        <f t="shared" ca="1" si="109"/>
        <v>9235.8893570562232</v>
      </c>
      <c r="P362" s="32">
        <f ca="1">+$P$1*$B$3*O362</f>
        <v>46.179446785281115</v>
      </c>
      <c r="Q362" s="33">
        <f t="shared" ca="1" si="103"/>
        <v>9189.7099102709417</v>
      </c>
      <c r="S362" s="31">
        <f t="shared" ca="1" si="110"/>
        <v>8453.9111742006389</v>
      </c>
      <c r="T362" s="32">
        <f ca="1">+$T$1*$B$3*S362</f>
        <v>84.539111742006398</v>
      </c>
      <c r="U362" s="33">
        <f t="shared" ca="1" si="104"/>
        <v>8369.3720624586331</v>
      </c>
      <c r="W362" s="31">
        <f t="shared" ca="1" si="111"/>
        <v>6894.5463812580665</v>
      </c>
      <c r="X362" s="32">
        <f ca="1">+X$1*$B$3*W362</f>
        <v>137.89092762516134</v>
      </c>
      <c r="Y362" s="33">
        <f t="shared" ca="1" si="105"/>
        <v>6756.6554536329049</v>
      </c>
      <c r="AA362" s="31">
        <f t="shared" ca="1" si="112"/>
        <v>5423.9659821948317</v>
      </c>
      <c r="AB362" s="32">
        <f ca="1">+AB$1*$B$3*AA362</f>
        <v>162.71897946584494</v>
      </c>
      <c r="AC362" s="33">
        <f t="shared" ca="1" si="106"/>
        <v>5261.2470027289864</v>
      </c>
      <c r="AE362" s="31">
        <f t="shared" ca="1" si="113"/>
        <v>4115.8063965525243</v>
      </c>
      <c r="AF362" s="32">
        <f ca="1">+AF$1*$B$3*AE362</f>
        <v>164.63225586210098</v>
      </c>
      <c r="AG362" s="33">
        <f t="shared" ca="1" si="107"/>
        <v>3951.1741406904234</v>
      </c>
      <c r="AI362" s="31">
        <f t="shared" ca="1" si="114"/>
        <v>948.87642658792572</v>
      </c>
      <c r="AJ362" s="32">
        <f ca="1">+AJ$1*$B$3*AI362</f>
        <v>75.910114127034063</v>
      </c>
      <c r="AK362" s="33">
        <f t="shared" ca="1" si="108"/>
        <v>872.96631246089169</v>
      </c>
    </row>
    <row r="363" spans="5:37" x14ac:dyDescent="0.3">
      <c r="E363" s="34">
        <f t="shared" ca="1" si="96"/>
        <v>9143.7613607195872</v>
      </c>
      <c r="F363" s="34">
        <f t="shared" ca="1" si="97"/>
        <v>8285.6783418340474</v>
      </c>
      <c r="G363" s="34">
        <f t="shared" ca="1" si="98"/>
        <v>6621.5223445602469</v>
      </c>
      <c r="H363" s="35">
        <f t="shared" ca="1" si="99"/>
        <v>5103.4095926471173</v>
      </c>
      <c r="I363" s="34">
        <f t="shared" ca="1" si="100"/>
        <v>3793.1271750628066</v>
      </c>
      <c r="J363" s="34">
        <f t="shared" ca="1" si="101"/>
        <v>803.12900746402033</v>
      </c>
      <c r="L363">
        <v>361</v>
      </c>
      <c r="M363">
        <f t="shared" ca="1" si="102"/>
        <v>-1</v>
      </c>
      <c r="O363" s="33">
        <f t="shared" ca="1" si="109"/>
        <v>9189.7099102709417</v>
      </c>
      <c r="P363" s="32">
        <f ca="1">+$P$1*$B$3*O363</f>
        <v>45.948549551354709</v>
      </c>
      <c r="Q363" s="33">
        <f t="shared" ca="1" si="103"/>
        <v>9143.7613607195872</v>
      </c>
      <c r="S363" s="31">
        <f t="shared" ca="1" si="110"/>
        <v>8369.3720624586331</v>
      </c>
      <c r="T363" s="32">
        <f ca="1">+$T$1*$B$3*S363</f>
        <v>83.693720624586334</v>
      </c>
      <c r="U363" s="33">
        <f t="shared" ca="1" si="104"/>
        <v>8285.6783418340474</v>
      </c>
      <c r="W363" s="31">
        <f t="shared" ca="1" si="111"/>
        <v>6756.6554536329049</v>
      </c>
      <c r="X363" s="32">
        <f ca="1">+X$1*$B$3*W363</f>
        <v>135.1331090726581</v>
      </c>
      <c r="Y363" s="33">
        <f t="shared" ca="1" si="105"/>
        <v>6621.5223445602469</v>
      </c>
      <c r="AA363" s="31">
        <f t="shared" ca="1" si="112"/>
        <v>5261.2470027289864</v>
      </c>
      <c r="AB363" s="32">
        <f ca="1">+AB$1*$B$3*AA363</f>
        <v>157.83741008186959</v>
      </c>
      <c r="AC363" s="33">
        <f t="shared" ca="1" si="106"/>
        <v>5103.4095926471173</v>
      </c>
      <c r="AE363" s="31">
        <f t="shared" ca="1" si="113"/>
        <v>3951.1741406904234</v>
      </c>
      <c r="AF363" s="32">
        <f ca="1">+AF$1*$B$3*AE363</f>
        <v>158.04696562761694</v>
      </c>
      <c r="AG363" s="33">
        <f t="shared" ca="1" si="107"/>
        <v>3793.1271750628066</v>
      </c>
      <c r="AI363" s="31">
        <f t="shared" ca="1" si="114"/>
        <v>872.96631246089169</v>
      </c>
      <c r="AJ363" s="32">
        <f ca="1">+AJ$1*$B$3*AI363</f>
        <v>69.837304996871339</v>
      </c>
      <c r="AK363" s="33">
        <f t="shared" ca="1" si="108"/>
        <v>803.12900746402033</v>
      </c>
    </row>
    <row r="364" spans="5:37" x14ac:dyDescent="0.3">
      <c r="E364" s="34">
        <f t="shared" ca="1" si="96"/>
        <v>9098.0425539159896</v>
      </c>
      <c r="F364" s="34">
        <f t="shared" ca="1" si="97"/>
        <v>8202.821558415706</v>
      </c>
      <c r="G364" s="34">
        <f t="shared" ca="1" si="98"/>
        <v>6489.0918976690418</v>
      </c>
      <c r="H364" s="35">
        <f t="shared" ca="1" si="99"/>
        <v>4950.3073048677034</v>
      </c>
      <c r="I364" s="34">
        <f t="shared" ca="1" si="100"/>
        <v>3641.4020880602943</v>
      </c>
      <c r="J364" s="34">
        <f t="shared" ca="1" si="101"/>
        <v>738.87868686689876</v>
      </c>
      <c r="L364">
        <v>362</v>
      </c>
      <c r="M364">
        <f t="shared" ca="1" si="102"/>
        <v>-1</v>
      </c>
      <c r="O364" s="33">
        <f t="shared" ca="1" si="109"/>
        <v>9143.7613607195872</v>
      </c>
      <c r="P364" s="32">
        <f ca="1">+$P$1*$B$3*O364</f>
        <v>45.718806803597936</v>
      </c>
      <c r="Q364" s="33">
        <f t="shared" ca="1" si="103"/>
        <v>9098.0425539159896</v>
      </c>
      <c r="S364" s="31">
        <f t="shared" ca="1" si="110"/>
        <v>8285.6783418340474</v>
      </c>
      <c r="T364" s="32">
        <f ca="1">+$T$1*$B$3*S364</f>
        <v>82.85678341834047</v>
      </c>
      <c r="U364" s="33">
        <f t="shared" ca="1" si="104"/>
        <v>8202.821558415706</v>
      </c>
      <c r="W364" s="31">
        <f t="shared" ca="1" si="111"/>
        <v>6621.5223445602469</v>
      </c>
      <c r="X364" s="32">
        <f ca="1">+X$1*$B$3*W364</f>
        <v>132.43044689120495</v>
      </c>
      <c r="Y364" s="33">
        <f t="shared" ca="1" si="105"/>
        <v>6489.0918976690418</v>
      </c>
      <c r="AA364" s="31">
        <f t="shared" ca="1" si="112"/>
        <v>5103.4095926471173</v>
      </c>
      <c r="AB364" s="32">
        <f ca="1">+AB$1*$B$3*AA364</f>
        <v>153.1022877794135</v>
      </c>
      <c r="AC364" s="33">
        <f t="shared" ca="1" si="106"/>
        <v>4950.3073048677034</v>
      </c>
      <c r="AE364" s="31">
        <f t="shared" ca="1" si="113"/>
        <v>3793.1271750628066</v>
      </c>
      <c r="AF364" s="32">
        <f ca="1">+AF$1*$B$3*AE364</f>
        <v>151.72508700251225</v>
      </c>
      <c r="AG364" s="33">
        <f t="shared" ca="1" si="107"/>
        <v>3641.4020880602943</v>
      </c>
      <c r="AI364" s="31">
        <f t="shared" ca="1" si="114"/>
        <v>803.12900746402033</v>
      </c>
      <c r="AJ364" s="32">
        <f ca="1">+AJ$1*$B$3*AI364</f>
        <v>64.250320597121629</v>
      </c>
      <c r="AK364" s="33">
        <f t="shared" ca="1" si="108"/>
        <v>738.87868686689876</v>
      </c>
    </row>
    <row r="365" spans="5:37" x14ac:dyDescent="0.3">
      <c r="E365" s="34">
        <f t="shared" ca="1" si="96"/>
        <v>9052.5523411464092</v>
      </c>
      <c r="F365" s="34">
        <f t="shared" ca="1" si="97"/>
        <v>8120.7933428315491</v>
      </c>
      <c r="G365" s="34">
        <f t="shared" ca="1" si="98"/>
        <v>6359.3100597156608</v>
      </c>
      <c r="H365" s="35">
        <f t="shared" ca="1" si="99"/>
        <v>4801.7980857216726</v>
      </c>
      <c r="I365" s="34">
        <f t="shared" ca="1" si="100"/>
        <v>3495.7460045378825</v>
      </c>
      <c r="J365" s="34">
        <f t="shared" ca="1" si="101"/>
        <v>679.76839191754686</v>
      </c>
      <c r="L365">
        <v>363</v>
      </c>
      <c r="M365">
        <f t="shared" ca="1" si="102"/>
        <v>-1</v>
      </c>
      <c r="O365" s="33">
        <f t="shared" ca="1" si="109"/>
        <v>9098.0425539159896</v>
      </c>
      <c r="P365" s="32">
        <f ca="1">+$P$1*$B$3*O365</f>
        <v>45.490212769579948</v>
      </c>
      <c r="Q365" s="33">
        <f t="shared" ca="1" si="103"/>
        <v>9052.5523411464092</v>
      </c>
      <c r="S365" s="31">
        <f t="shared" ca="1" si="110"/>
        <v>8202.821558415706</v>
      </c>
      <c r="T365" s="32">
        <f ca="1">+$T$1*$B$3*S365</f>
        <v>82.028215584157067</v>
      </c>
      <c r="U365" s="33">
        <f t="shared" ca="1" si="104"/>
        <v>8120.7933428315491</v>
      </c>
      <c r="W365" s="31">
        <f t="shared" ca="1" si="111"/>
        <v>6489.0918976690418</v>
      </c>
      <c r="X365" s="32">
        <f ca="1">+X$1*$B$3*W365</f>
        <v>129.78183795338083</v>
      </c>
      <c r="Y365" s="33">
        <f t="shared" ca="1" si="105"/>
        <v>6359.3100597156608</v>
      </c>
      <c r="AA365" s="31">
        <f t="shared" ca="1" si="112"/>
        <v>4950.3073048677034</v>
      </c>
      <c r="AB365" s="32">
        <f ca="1">+AB$1*$B$3*AA365</f>
        <v>148.50921914603109</v>
      </c>
      <c r="AC365" s="33">
        <f t="shared" ca="1" si="106"/>
        <v>4801.7980857216726</v>
      </c>
      <c r="AE365" s="31">
        <f t="shared" ca="1" si="113"/>
        <v>3641.4020880602943</v>
      </c>
      <c r="AF365" s="32">
        <f ca="1">+AF$1*$B$3*AE365</f>
        <v>145.65608352241176</v>
      </c>
      <c r="AG365" s="33">
        <f t="shared" ca="1" si="107"/>
        <v>3495.7460045378825</v>
      </c>
      <c r="AI365" s="31">
        <f t="shared" ca="1" si="114"/>
        <v>738.87868686689876</v>
      </c>
      <c r="AJ365" s="32">
        <f ca="1">+AJ$1*$B$3*AI365</f>
        <v>59.110294949351903</v>
      </c>
      <c r="AK365" s="33">
        <f t="shared" ca="1" si="108"/>
        <v>679.76839191754686</v>
      </c>
    </row>
    <row r="366" spans="5:37" x14ac:dyDescent="0.3">
      <c r="E366" s="34">
        <f t="shared" ca="1" si="96"/>
        <v>9097.8151028521406</v>
      </c>
      <c r="F366" s="34">
        <f t="shared" ca="1" si="97"/>
        <v>8202.0012762598653</v>
      </c>
      <c r="G366" s="34">
        <f t="shared" ca="1" si="98"/>
        <v>6486.4962609099739</v>
      </c>
      <c r="H366" s="35">
        <f t="shared" ca="1" si="99"/>
        <v>4945.8520282933223</v>
      </c>
      <c r="I366" s="34">
        <f t="shared" ca="1" si="100"/>
        <v>3635.575844719398</v>
      </c>
      <c r="J366" s="34">
        <f t="shared" ca="1" si="101"/>
        <v>734.14986327095062</v>
      </c>
      <c r="L366">
        <v>364</v>
      </c>
      <c r="M366">
        <f t="shared" ca="1" si="102"/>
        <v>1</v>
      </c>
      <c r="O366" s="33">
        <f t="shared" ca="1" si="109"/>
        <v>9052.5523411464092</v>
      </c>
      <c r="P366" s="32">
        <f ca="1">+$P$1*$B$3*O366</f>
        <v>45.262761705732046</v>
      </c>
      <c r="Q366" s="33">
        <f t="shared" ca="1" si="103"/>
        <v>9097.8151028521406</v>
      </c>
      <c r="S366" s="31">
        <f t="shared" ca="1" si="110"/>
        <v>8120.7933428315491</v>
      </c>
      <c r="T366" s="32">
        <f ca="1">+$T$1*$B$3*S366</f>
        <v>81.207933428315499</v>
      </c>
      <c r="U366" s="33">
        <f t="shared" ca="1" si="104"/>
        <v>8202.0012762598653</v>
      </c>
      <c r="W366" s="31">
        <f t="shared" ca="1" si="111"/>
        <v>6359.3100597156608</v>
      </c>
      <c r="X366" s="32">
        <f ca="1">+X$1*$B$3*W366</f>
        <v>127.18620119431321</v>
      </c>
      <c r="Y366" s="33">
        <f t="shared" ca="1" si="105"/>
        <v>6486.4962609099739</v>
      </c>
      <c r="AA366" s="31">
        <f t="shared" ca="1" si="112"/>
        <v>4801.7980857216726</v>
      </c>
      <c r="AB366" s="32">
        <f ca="1">+AB$1*$B$3*AA366</f>
        <v>144.05394257165017</v>
      </c>
      <c r="AC366" s="33">
        <f t="shared" ca="1" si="106"/>
        <v>4945.8520282933223</v>
      </c>
      <c r="AE366" s="31">
        <f t="shared" ca="1" si="113"/>
        <v>3495.7460045378825</v>
      </c>
      <c r="AF366" s="32">
        <f ca="1">+AF$1*$B$3*AE366</f>
        <v>139.82984018151529</v>
      </c>
      <c r="AG366" s="33">
        <f t="shared" ca="1" si="107"/>
        <v>3635.575844719398</v>
      </c>
      <c r="AI366" s="31">
        <f t="shared" ca="1" si="114"/>
        <v>679.76839191754686</v>
      </c>
      <c r="AJ366" s="32">
        <f ca="1">+AJ$1*$B$3*AI366</f>
        <v>54.381471353403754</v>
      </c>
      <c r="AK366" s="33">
        <f t="shared" ca="1" si="108"/>
        <v>734.14986327095062</v>
      </c>
    </row>
    <row r="367" spans="5:37" x14ac:dyDescent="0.3">
      <c r="E367" s="34">
        <f t="shared" ca="1" si="96"/>
        <v>9143.3041783664012</v>
      </c>
      <c r="F367" s="34">
        <f t="shared" ca="1" si="97"/>
        <v>8284.0212890224648</v>
      </c>
      <c r="G367" s="34">
        <f t="shared" ca="1" si="98"/>
        <v>6616.2261861281731</v>
      </c>
      <c r="H367" s="35">
        <f t="shared" ca="1" si="99"/>
        <v>5094.2275891421223</v>
      </c>
      <c r="I367" s="34">
        <f t="shared" ca="1" si="100"/>
        <v>3780.9988785081741</v>
      </c>
      <c r="J367" s="34">
        <f t="shared" ca="1" si="101"/>
        <v>792.88185233262664</v>
      </c>
      <c r="L367">
        <v>365</v>
      </c>
      <c r="M367">
        <f t="shared" ca="1" si="102"/>
        <v>1</v>
      </c>
      <c r="O367" s="33">
        <f t="shared" ca="1" si="109"/>
        <v>9097.8151028521406</v>
      </c>
      <c r="P367" s="32">
        <f ca="1">+$P$1*$B$3*O367</f>
        <v>45.489075514260705</v>
      </c>
      <c r="Q367" s="33">
        <f t="shared" ca="1" si="103"/>
        <v>9143.3041783664012</v>
      </c>
      <c r="S367" s="31">
        <f t="shared" ca="1" si="110"/>
        <v>8202.0012762598653</v>
      </c>
      <c r="T367" s="32">
        <f ca="1">+$T$1*$B$3*S367</f>
        <v>82.020012762598654</v>
      </c>
      <c r="U367" s="33">
        <f t="shared" ca="1" si="104"/>
        <v>8284.0212890224648</v>
      </c>
      <c r="W367" s="31">
        <f t="shared" ca="1" si="111"/>
        <v>6486.4962609099739</v>
      </c>
      <c r="X367" s="32">
        <f ca="1">+X$1*$B$3*W367</f>
        <v>129.72992521819947</v>
      </c>
      <c r="Y367" s="33">
        <f t="shared" ca="1" si="105"/>
        <v>6616.2261861281731</v>
      </c>
      <c r="AA367" s="31">
        <f t="shared" ca="1" si="112"/>
        <v>4945.8520282933223</v>
      </c>
      <c r="AB367" s="32">
        <f ca="1">+AB$1*$B$3*AA367</f>
        <v>148.37556084879967</v>
      </c>
      <c r="AC367" s="33">
        <f t="shared" ca="1" si="106"/>
        <v>5094.2275891421223</v>
      </c>
      <c r="AE367" s="31">
        <f t="shared" ca="1" si="113"/>
        <v>3635.575844719398</v>
      </c>
      <c r="AF367" s="32">
        <f ca="1">+AF$1*$B$3*AE367</f>
        <v>145.42303378877591</v>
      </c>
      <c r="AG367" s="33">
        <f t="shared" ca="1" si="107"/>
        <v>3780.9988785081741</v>
      </c>
      <c r="AI367" s="31">
        <f t="shared" ca="1" si="114"/>
        <v>734.14986327095062</v>
      </c>
      <c r="AJ367" s="32">
        <f ca="1">+AJ$1*$B$3*AI367</f>
        <v>58.731989061676053</v>
      </c>
      <c r="AK367" s="33">
        <f t="shared" ca="1" si="108"/>
        <v>792.88185233262664</v>
      </c>
    </row>
    <row r="368" spans="5:37" x14ac:dyDescent="0.3">
      <c r="E368" s="34">
        <f t="shared" ca="1" si="96"/>
        <v>9189.0206992582334</v>
      </c>
      <c r="F368" s="34">
        <f t="shared" ca="1" si="97"/>
        <v>8366.8615019126901</v>
      </c>
      <c r="G368" s="34">
        <f t="shared" ca="1" si="98"/>
        <v>6748.5507098507369</v>
      </c>
      <c r="H368" s="35">
        <f t="shared" ca="1" si="99"/>
        <v>5247.054416816386</v>
      </c>
      <c r="I368" s="34">
        <f t="shared" ca="1" si="100"/>
        <v>3932.238833648501</v>
      </c>
      <c r="J368" s="34">
        <f t="shared" ca="1" si="101"/>
        <v>856.3124005192368</v>
      </c>
      <c r="L368">
        <v>366</v>
      </c>
      <c r="M368">
        <f t="shared" ca="1" si="102"/>
        <v>1</v>
      </c>
      <c r="O368" s="33">
        <f t="shared" ca="1" si="109"/>
        <v>9143.3041783664012</v>
      </c>
      <c r="P368" s="32">
        <f ca="1">+$P$1*$B$3*O368</f>
        <v>45.716520891832005</v>
      </c>
      <c r="Q368" s="33">
        <f t="shared" ca="1" si="103"/>
        <v>9189.0206992582334</v>
      </c>
      <c r="S368" s="31">
        <f t="shared" ca="1" si="110"/>
        <v>8284.0212890224648</v>
      </c>
      <c r="T368" s="32">
        <f ca="1">+$T$1*$B$3*S368</f>
        <v>82.840212890224649</v>
      </c>
      <c r="U368" s="33">
        <f t="shared" ca="1" si="104"/>
        <v>8366.8615019126901</v>
      </c>
      <c r="W368" s="31">
        <f t="shared" ca="1" si="111"/>
        <v>6616.2261861281731</v>
      </c>
      <c r="X368" s="32">
        <f ca="1">+X$1*$B$3*W368</f>
        <v>132.32452372256347</v>
      </c>
      <c r="Y368" s="33">
        <f t="shared" ca="1" si="105"/>
        <v>6748.5507098507369</v>
      </c>
      <c r="AA368" s="31">
        <f t="shared" ca="1" si="112"/>
        <v>5094.2275891421223</v>
      </c>
      <c r="AB368" s="32">
        <f ca="1">+AB$1*$B$3*AA368</f>
        <v>152.82682767426365</v>
      </c>
      <c r="AC368" s="33">
        <f t="shared" ca="1" si="106"/>
        <v>5247.054416816386</v>
      </c>
      <c r="AE368" s="31">
        <f t="shared" ca="1" si="113"/>
        <v>3780.9988785081741</v>
      </c>
      <c r="AF368" s="32">
        <f ca="1">+AF$1*$B$3*AE368</f>
        <v>151.23995514032697</v>
      </c>
      <c r="AG368" s="33">
        <f t="shared" ca="1" si="107"/>
        <v>3932.238833648501</v>
      </c>
      <c r="AI368" s="31">
        <f t="shared" ca="1" si="114"/>
        <v>792.88185233262664</v>
      </c>
      <c r="AJ368" s="32">
        <f ca="1">+AJ$1*$B$3*AI368</f>
        <v>63.430548186610132</v>
      </c>
      <c r="AK368" s="33">
        <f t="shared" ca="1" si="108"/>
        <v>856.3124005192368</v>
      </c>
    </row>
    <row r="369" spans="5:37" x14ac:dyDescent="0.3">
      <c r="E369" s="34">
        <f t="shared" ca="1" si="96"/>
        <v>9143.0755957619422</v>
      </c>
      <c r="F369" s="34">
        <f t="shared" ca="1" si="97"/>
        <v>8283.1928868935629</v>
      </c>
      <c r="G369" s="34">
        <f t="shared" ca="1" si="98"/>
        <v>6613.5796956537224</v>
      </c>
      <c r="H369" s="35">
        <f t="shared" ca="1" si="99"/>
        <v>5089.6427843118945</v>
      </c>
      <c r="I369" s="34">
        <f t="shared" ca="1" si="100"/>
        <v>3774.949280302561</v>
      </c>
      <c r="J369" s="34">
        <f t="shared" ca="1" si="101"/>
        <v>787.80740847769789</v>
      </c>
      <c r="L369">
        <v>367</v>
      </c>
      <c r="M369">
        <f t="shared" ca="1" si="102"/>
        <v>-1</v>
      </c>
      <c r="O369" s="33">
        <f t="shared" ca="1" si="109"/>
        <v>9189.0206992582334</v>
      </c>
      <c r="P369" s="32">
        <f ca="1">+$P$1*$B$3*O369</f>
        <v>45.945103496291168</v>
      </c>
      <c r="Q369" s="33">
        <f t="shared" ca="1" si="103"/>
        <v>9143.0755957619422</v>
      </c>
      <c r="S369" s="31">
        <f t="shared" ca="1" si="110"/>
        <v>8366.8615019126901</v>
      </c>
      <c r="T369" s="32">
        <f ca="1">+$T$1*$B$3*S369</f>
        <v>83.668615019126904</v>
      </c>
      <c r="U369" s="33">
        <f t="shared" ca="1" si="104"/>
        <v>8283.1928868935629</v>
      </c>
      <c r="W369" s="31">
        <f t="shared" ca="1" si="111"/>
        <v>6748.5507098507369</v>
      </c>
      <c r="X369" s="32">
        <f ca="1">+X$1*$B$3*W369</f>
        <v>134.97101419701474</v>
      </c>
      <c r="Y369" s="33">
        <f t="shared" ca="1" si="105"/>
        <v>6613.5796956537224</v>
      </c>
      <c r="AA369" s="31">
        <f t="shared" ca="1" si="112"/>
        <v>5247.054416816386</v>
      </c>
      <c r="AB369" s="32">
        <f ca="1">+AB$1*$B$3*AA369</f>
        <v>157.41163250449156</v>
      </c>
      <c r="AC369" s="33">
        <f t="shared" ca="1" si="106"/>
        <v>5089.6427843118945</v>
      </c>
      <c r="AE369" s="31">
        <f t="shared" ca="1" si="113"/>
        <v>3932.238833648501</v>
      </c>
      <c r="AF369" s="32">
        <f ca="1">+AF$1*$B$3*AE369</f>
        <v>157.28955334594005</v>
      </c>
      <c r="AG369" s="33">
        <f t="shared" ca="1" si="107"/>
        <v>3774.949280302561</v>
      </c>
      <c r="AI369" s="31">
        <f t="shared" ca="1" si="114"/>
        <v>856.3124005192368</v>
      </c>
      <c r="AJ369" s="32">
        <f ca="1">+AJ$1*$B$3*AI369</f>
        <v>68.504992041538941</v>
      </c>
      <c r="AK369" s="33">
        <f t="shared" ca="1" si="108"/>
        <v>787.80740847769789</v>
      </c>
    </row>
    <row r="370" spans="5:37" x14ac:dyDescent="0.3">
      <c r="E370" s="34">
        <f t="shared" ca="1" si="96"/>
        <v>9188.7909737407517</v>
      </c>
      <c r="F370" s="34">
        <f t="shared" ca="1" si="97"/>
        <v>8366.0248157624992</v>
      </c>
      <c r="G370" s="34">
        <f t="shared" ca="1" si="98"/>
        <v>6745.8512895667973</v>
      </c>
      <c r="H370" s="35">
        <f t="shared" ca="1" si="99"/>
        <v>5242.332067841251</v>
      </c>
      <c r="I370" s="34">
        <f t="shared" ca="1" si="100"/>
        <v>3925.9472515146635</v>
      </c>
      <c r="J370" s="34">
        <f t="shared" ca="1" si="101"/>
        <v>850.83200115591376</v>
      </c>
      <c r="L370">
        <v>368</v>
      </c>
      <c r="M370">
        <f t="shared" ca="1" si="102"/>
        <v>1</v>
      </c>
      <c r="O370" s="33">
        <f t="shared" ca="1" si="109"/>
        <v>9143.0755957619422</v>
      </c>
      <c r="P370" s="32">
        <f ca="1">+$P$1*$B$3*O370</f>
        <v>45.715377978809713</v>
      </c>
      <c r="Q370" s="33">
        <f t="shared" ca="1" si="103"/>
        <v>9188.7909737407517</v>
      </c>
      <c r="S370" s="31">
        <f t="shared" ca="1" si="110"/>
        <v>8283.1928868935629</v>
      </c>
      <c r="T370" s="32">
        <f ca="1">+$T$1*$B$3*S370</f>
        <v>82.831928868935634</v>
      </c>
      <c r="U370" s="33">
        <f t="shared" ca="1" si="104"/>
        <v>8366.0248157624992</v>
      </c>
      <c r="W370" s="31">
        <f t="shared" ca="1" si="111"/>
        <v>6613.5796956537224</v>
      </c>
      <c r="X370" s="32">
        <f ca="1">+X$1*$B$3*W370</f>
        <v>132.27159391307444</v>
      </c>
      <c r="Y370" s="33">
        <f t="shared" ca="1" si="105"/>
        <v>6745.8512895667973</v>
      </c>
      <c r="AA370" s="31">
        <f t="shared" ca="1" si="112"/>
        <v>5089.6427843118945</v>
      </c>
      <c r="AB370" s="32">
        <f ca="1">+AB$1*$B$3*AA370</f>
        <v>152.68928352935683</v>
      </c>
      <c r="AC370" s="33">
        <f t="shared" ca="1" si="106"/>
        <v>5242.332067841251</v>
      </c>
      <c r="AE370" s="31">
        <f t="shared" ca="1" si="113"/>
        <v>3774.949280302561</v>
      </c>
      <c r="AF370" s="32">
        <f ca="1">+AF$1*$B$3*AE370</f>
        <v>150.99797121210244</v>
      </c>
      <c r="AG370" s="33">
        <f t="shared" ca="1" si="107"/>
        <v>3925.9472515146635</v>
      </c>
      <c r="AI370" s="31">
        <f t="shared" ca="1" si="114"/>
        <v>787.80740847769789</v>
      </c>
      <c r="AJ370" s="32">
        <f ca="1">+AJ$1*$B$3*AI370</f>
        <v>63.024592678215832</v>
      </c>
      <c r="AK370" s="33">
        <f t="shared" ca="1" si="108"/>
        <v>850.83200115591376</v>
      </c>
    </row>
    <row r="371" spans="5:37" x14ac:dyDescent="0.3">
      <c r="E371" s="34">
        <f t="shared" ca="1" si="96"/>
        <v>9142.8470188720476</v>
      </c>
      <c r="F371" s="34">
        <f t="shared" ca="1" si="97"/>
        <v>8282.3645676048745</v>
      </c>
      <c r="G371" s="34">
        <f t="shared" ca="1" si="98"/>
        <v>6610.9342637754617</v>
      </c>
      <c r="H371" s="35">
        <f t="shared" ca="1" si="99"/>
        <v>5085.0621058060133</v>
      </c>
      <c r="I371" s="34">
        <f t="shared" ca="1" si="100"/>
        <v>3768.909361454077</v>
      </c>
      <c r="J371" s="34">
        <f t="shared" ca="1" si="101"/>
        <v>782.76544106344068</v>
      </c>
      <c r="L371">
        <v>369</v>
      </c>
      <c r="M371">
        <f t="shared" ca="1" si="102"/>
        <v>-1</v>
      </c>
      <c r="O371" s="33">
        <f t="shared" ca="1" si="109"/>
        <v>9188.7909737407517</v>
      </c>
      <c r="P371" s="32">
        <f ca="1">+$P$1*$B$3*O371</f>
        <v>45.943954868703763</v>
      </c>
      <c r="Q371" s="33">
        <f t="shared" ca="1" si="103"/>
        <v>9142.8470188720476</v>
      </c>
      <c r="S371" s="31">
        <f t="shared" ca="1" si="110"/>
        <v>8366.0248157624992</v>
      </c>
      <c r="T371" s="32">
        <f ca="1">+$T$1*$B$3*S371</f>
        <v>83.660248157624991</v>
      </c>
      <c r="U371" s="33">
        <f t="shared" ca="1" si="104"/>
        <v>8282.3645676048745</v>
      </c>
      <c r="W371" s="31">
        <f t="shared" ca="1" si="111"/>
        <v>6745.8512895667973</v>
      </c>
      <c r="X371" s="32">
        <f ca="1">+X$1*$B$3*W371</f>
        <v>134.91702579133596</v>
      </c>
      <c r="Y371" s="33">
        <f t="shared" ca="1" si="105"/>
        <v>6610.9342637754617</v>
      </c>
      <c r="AA371" s="31">
        <f t="shared" ca="1" si="112"/>
        <v>5242.332067841251</v>
      </c>
      <c r="AB371" s="32">
        <f ca="1">+AB$1*$B$3*AA371</f>
        <v>157.26996203523751</v>
      </c>
      <c r="AC371" s="33">
        <f t="shared" ca="1" si="106"/>
        <v>5085.0621058060133</v>
      </c>
      <c r="AE371" s="31">
        <f t="shared" ca="1" si="113"/>
        <v>3925.9472515146635</v>
      </c>
      <c r="AF371" s="32">
        <f ca="1">+AF$1*$B$3*AE371</f>
        <v>157.03789006058653</v>
      </c>
      <c r="AG371" s="33">
        <f t="shared" ca="1" si="107"/>
        <v>3768.909361454077</v>
      </c>
      <c r="AI371" s="31">
        <f t="shared" ca="1" si="114"/>
        <v>850.83200115591376</v>
      </c>
      <c r="AJ371" s="32">
        <f ca="1">+AJ$1*$B$3*AI371</f>
        <v>68.066560092473097</v>
      </c>
      <c r="AK371" s="33">
        <f t="shared" ca="1" si="108"/>
        <v>782.76544106344068</v>
      </c>
    </row>
    <row r="372" spans="5:37" x14ac:dyDescent="0.3">
      <c r="E372" s="34">
        <f t="shared" ca="1" si="96"/>
        <v>9188.5612539664071</v>
      </c>
      <c r="F372" s="34">
        <f t="shared" ca="1" si="97"/>
        <v>8365.1882132809242</v>
      </c>
      <c r="G372" s="34">
        <f t="shared" ca="1" si="98"/>
        <v>6743.1529490509711</v>
      </c>
      <c r="H372" s="35">
        <f t="shared" ca="1" si="99"/>
        <v>5237.6139689801939</v>
      </c>
      <c r="I372" s="34">
        <f t="shared" ca="1" si="100"/>
        <v>3919.6657359122401</v>
      </c>
      <c r="J372" s="34">
        <f t="shared" ca="1" si="101"/>
        <v>845.38667634851595</v>
      </c>
      <c r="L372">
        <v>370</v>
      </c>
      <c r="M372">
        <f t="shared" ca="1" si="102"/>
        <v>1</v>
      </c>
      <c r="O372" s="33">
        <f t="shared" ca="1" si="109"/>
        <v>9142.8470188720476</v>
      </c>
      <c r="P372" s="32">
        <f ca="1">+$P$1*$B$3*O372</f>
        <v>45.714235094360241</v>
      </c>
      <c r="Q372" s="33">
        <f t="shared" ca="1" si="103"/>
        <v>9188.5612539664071</v>
      </c>
      <c r="S372" s="31">
        <f t="shared" ca="1" si="110"/>
        <v>8282.3645676048745</v>
      </c>
      <c r="T372" s="32">
        <f ca="1">+$T$1*$B$3*S372</f>
        <v>82.823645676048741</v>
      </c>
      <c r="U372" s="33">
        <f t="shared" ca="1" si="104"/>
        <v>8365.1882132809242</v>
      </c>
      <c r="W372" s="31">
        <f t="shared" ca="1" si="111"/>
        <v>6610.9342637754617</v>
      </c>
      <c r="X372" s="32">
        <f ca="1">+X$1*$B$3*W372</f>
        <v>132.21868527550924</v>
      </c>
      <c r="Y372" s="33">
        <f t="shared" ca="1" si="105"/>
        <v>6743.1529490509711</v>
      </c>
      <c r="AA372" s="31">
        <f t="shared" ca="1" si="112"/>
        <v>5085.0621058060133</v>
      </c>
      <c r="AB372" s="32">
        <f ca="1">+AB$1*$B$3*AA372</f>
        <v>152.5518631741804</v>
      </c>
      <c r="AC372" s="33">
        <f t="shared" ca="1" si="106"/>
        <v>5237.6139689801939</v>
      </c>
      <c r="AE372" s="31">
        <f t="shared" ca="1" si="113"/>
        <v>3768.909361454077</v>
      </c>
      <c r="AF372" s="32">
        <f ca="1">+AF$1*$B$3*AE372</f>
        <v>150.75637445816309</v>
      </c>
      <c r="AG372" s="33">
        <f t="shared" ca="1" si="107"/>
        <v>3919.6657359122401</v>
      </c>
      <c r="AI372" s="31">
        <f t="shared" ca="1" si="114"/>
        <v>782.76544106344068</v>
      </c>
      <c r="AJ372" s="32">
        <f ca="1">+AJ$1*$B$3*AI372</f>
        <v>62.621235285075258</v>
      </c>
      <c r="AK372" s="33">
        <f t="shared" ca="1" si="108"/>
        <v>845.38667634851595</v>
      </c>
    </row>
    <row r="373" spans="5:37" x14ac:dyDescent="0.3">
      <c r="E373" s="34">
        <f t="shared" ca="1" si="96"/>
        <v>9142.6184476965755</v>
      </c>
      <c r="F373" s="34">
        <f t="shared" ca="1" si="97"/>
        <v>8281.5363311481142</v>
      </c>
      <c r="G373" s="34">
        <f t="shared" ca="1" si="98"/>
        <v>6608.289890069952</v>
      </c>
      <c r="H373" s="35">
        <f t="shared" ca="1" si="99"/>
        <v>5080.485549910788</v>
      </c>
      <c r="I373" s="34">
        <f t="shared" ca="1" si="100"/>
        <v>3762.8791064757506</v>
      </c>
      <c r="J373" s="34">
        <f t="shared" ca="1" si="101"/>
        <v>777.75574224063462</v>
      </c>
      <c r="L373">
        <v>371</v>
      </c>
      <c r="M373">
        <f t="shared" ca="1" si="102"/>
        <v>-1</v>
      </c>
      <c r="O373" s="33">
        <f t="shared" ca="1" si="109"/>
        <v>9188.5612539664071</v>
      </c>
      <c r="P373" s="32">
        <f ca="1">+$P$1*$B$3*O373</f>
        <v>45.942806269832033</v>
      </c>
      <c r="Q373" s="33">
        <f t="shared" ca="1" si="103"/>
        <v>9142.6184476965755</v>
      </c>
      <c r="S373" s="31">
        <f t="shared" ca="1" si="110"/>
        <v>8365.1882132809242</v>
      </c>
      <c r="T373" s="32">
        <f ca="1">+$T$1*$B$3*S373</f>
        <v>83.651882132809249</v>
      </c>
      <c r="U373" s="33">
        <f t="shared" ca="1" si="104"/>
        <v>8281.5363311481142</v>
      </c>
      <c r="W373" s="31">
        <f t="shared" ca="1" si="111"/>
        <v>6743.1529490509711</v>
      </c>
      <c r="X373" s="32">
        <f ca="1">+X$1*$B$3*W373</f>
        <v>134.86305898101944</v>
      </c>
      <c r="Y373" s="33">
        <f t="shared" ca="1" si="105"/>
        <v>6608.289890069952</v>
      </c>
      <c r="AA373" s="31">
        <f t="shared" ca="1" si="112"/>
        <v>5237.6139689801939</v>
      </c>
      <c r="AB373" s="32">
        <f ca="1">+AB$1*$B$3*AA373</f>
        <v>157.12841906940582</v>
      </c>
      <c r="AC373" s="33">
        <f t="shared" ca="1" si="106"/>
        <v>5080.485549910788</v>
      </c>
      <c r="AE373" s="31">
        <f t="shared" ca="1" si="113"/>
        <v>3919.6657359122401</v>
      </c>
      <c r="AF373" s="32">
        <f ca="1">+AF$1*$B$3*AE373</f>
        <v>156.78662943648962</v>
      </c>
      <c r="AG373" s="33">
        <f t="shared" ca="1" si="107"/>
        <v>3762.8791064757506</v>
      </c>
      <c r="AI373" s="31">
        <f t="shared" ca="1" si="114"/>
        <v>845.38667634851595</v>
      </c>
      <c r="AJ373" s="32">
        <f ca="1">+AJ$1*$B$3*AI373</f>
        <v>67.630934107881274</v>
      </c>
      <c r="AK373" s="33">
        <f t="shared" ca="1" si="108"/>
        <v>777.75574224063462</v>
      </c>
    </row>
    <row r="374" spans="5:37" x14ac:dyDescent="0.3">
      <c r="E374" s="34">
        <f t="shared" ca="1" si="96"/>
        <v>9188.3315399350577</v>
      </c>
      <c r="F374" s="34">
        <f t="shared" ca="1" si="97"/>
        <v>8364.3516944595958</v>
      </c>
      <c r="G374" s="34">
        <f t="shared" ca="1" si="98"/>
        <v>6740.4556878713511</v>
      </c>
      <c r="H374" s="35">
        <f t="shared" ca="1" si="99"/>
        <v>5232.9001164081119</v>
      </c>
      <c r="I374" s="34">
        <f t="shared" ca="1" si="100"/>
        <v>3913.3942707347805</v>
      </c>
      <c r="J374" s="34">
        <f t="shared" ca="1" si="101"/>
        <v>839.97620161988539</v>
      </c>
      <c r="L374">
        <v>372</v>
      </c>
      <c r="M374">
        <f t="shared" ca="1" si="102"/>
        <v>1</v>
      </c>
      <c r="O374" s="33">
        <f t="shared" ca="1" si="109"/>
        <v>9142.6184476965755</v>
      </c>
      <c r="P374" s="32">
        <f ca="1">+$P$1*$B$3*O374</f>
        <v>45.713092238482879</v>
      </c>
      <c r="Q374" s="33">
        <f t="shared" ca="1" si="103"/>
        <v>9188.3315399350577</v>
      </c>
      <c r="S374" s="31">
        <f t="shared" ca="1" si="110"/>
        <v>8281.5363311481142</v>
      </c>
      <c r="T374" s="32">
        <f ca="1">+$T$1*$B$3*S374</f>
        <v>82.81536331148115</v>
      </c>
      <c r="U374" s="33">
        <f t="shared" ca="1" si="104"/>
        <v>8364.3516944595958</v>
      </c>
      <c r="W374" s="31">
        <f t="shared" ca="1" si="111"/>
        <v>6608.289890069952</v>
      </c>
      <c r="X374" s="32">
        <f ca="1">+X$1*$B$3*W374</f>
        <v>132.16579780139904</v>
      </c>
      <c r="Y374" s="33">
        <f t="shared" ca="1" si="105"/>
        <v>6740.4556878713511</v>
      </c>
      <c r="AA374" s="31">
        <f t="shared" ca="1" si="112"/>
        <v>5080.485549910788</v>
      </c>
      <c r="AB374" s="32">
        <f ca="1">+AB$1*$B$3*AA374</f>
        <v>152.41456649732365</v>
      </c>
      <c r="AC374" s="33">
        <f t="shared" ca="1" si="106"/>
        <v>5232.9001164081119</v>
      </c>
      <c r="AE374" s="31">
        <f t="shared" ca="1" si="113"/>
        <v>3762.8791064757506</v>
      </c>
      <c r="AF374" s="32">
        <f ca="1">+AF$1*$B$3*AE374</f>
        <v>150.51516425903003</v>
      </c>
      <c r="AG374" s="33">
        <f t="shared" ca="1" si="107"/>
        <v>3913.3942707347805</v>
      </c>
      <c r="AI374" s="31">
        <f t="shared" ca="1" si="114"/>
        <v>777.75574224063462</v>
      </c>
      <c r="AJ374" s="32">
        <f ca="1">+AJ$1*$B$3*AI374</f>
        <v>62.220459379250769</v>
      </c>
      <c r="AK374" s="33">
        <f t="shared" ca="1" si="108"/>
        <v>839.97620161988539</v>
      </c>
    </row>
    <row r="375" spans="5:37" x14ac:dyDescent="0.3">
      <c r="E375" s="34">
        <f t="shared" ca="1" si="96"/>
        <v>9142.3898822353822</v>
      </c>
      <c r="F375" s="34">
        <f t="shared" ca="1" si="97"/>
        <v>8280.708177515</v>
      </c>
      <c r="G375" s="34">
        <f t="shared" ca="1" si="98"/>
        <v>6605.6465741139236</v>
      </c>
      <c r="H375" s="35">
        <f t="shared" ca="1" si="99"/>
        <v>5075.9131129158686</v>
      </c>
      <c r="I375" s="34">
        <f t="shared" ca="1" si="100"/>
        <v>3756.8584999053892</v>
      </c>
      <c r="J375" s="34">
        <f t="shared" ca="1" si="101"/>
        <v>772.77810549029459</v>
      </c>
      <c r="L375">
        <v>373</v>
      </c>
      <c r="M375">
        <f t="shared" ca="1" si="102"/>
        <v>-1</v>
      </c>
      <c r="O375" s="33">
        <f t="shared" ca="1" si="109"/>
        <v>9188.3315399350577</v>
      </c>
      <c r="P375" s="32">
        <f ca="1">+$P$1*$B$3*O375</f>
        <v>45.941657699675289</v>
      </c>
      <c r="Q375" s="33">
        <f t="shared" ca="1" si="103"/>
        <v>9142.3898822353822</v>
      </c>
      <c r="S375" s="31">
        <f t="shared" ca="1" si="110"/>
        <v>8364.3516944595958</v>
      </c>
      <c r="T375" s="32">
        <f ca="1">+$T$1*$B$3*S375</f>
        <v>83.643516944595959</v>
      </c>
      <c r="U375" s="33">
        <f t="shared" ca="1" si="104"/>
        <v>8280.708177515</v>
      </c>
      <c r="W375" s="31">
        <f t="shared" ca="1" si="111"/>
        <v>6740.4556878713511</v>
      </c>
      <c r="X375" s="32">
        <f ca="1">+X$1*$B$3*W375</f>
        <v>134.80911375742701</v>
      </c>
      <c r="Y375" s="33">
        <f t="shared" ca="1" si="105"/>
        <v>6605.6465741139236</v>
      </c>
      <c r="AA375" s="31">
        <f t="shared" ca="1" si="112"/>
        <v>5232.9001164081119</v>
      </c>
      <c r="AB375" s="32">
        <f ca="1">+AB$1*$B$3*AA375</f>
        <v>156.98700349224336</v>
      </c>
      <c r="AC375" s="33">
        <f t="shared" ca="1" si="106"/>
        <v>5075.9131129158686</v>
      </c>
      <c r="AE375" s="31">
        <f t="shared" ca="1" si="113"/>
        <v>3913.3942707347805</v>
      </c>
      <c r="AF375" s="32">
        <f ca="1">+AF$1*$B$3*AE375</f>
        <v>156.53577082939123</v>
      </c>
      <c r="AG375" s="33">
        <f t="shared" ca="1" si="107"/>
        <v>3756.8584999053892</v>
      </c>
      <c r="AI375" s="31">
        <f t="shared" ca="1" si="114"/>
        <v>839.97620161988539</v>
      </c>
      <c r="AJ375" s="32">
        <f ca="1">+AJ$1*$B$3*AI375</f>
        <v>67.198096129590837</v>
      </c>
      <c r="AK375" s="33">
        <f t="shared" ca="1" si="108"/>
        <v>772.77810549029459</v>
      </c>
    </row>
    <row r="376" spans="5:37" x14ac:dyDescent="0.3">
      <c r="E376" s="34">
        <f t="shared" ca="1" si="96"/>
        <v>9188.1018316465597</v>
      </c>
      <c r="F376" s="34">
        <f t="shared" ca="1" si="97"/>
        <v>8363.5152592901504</v>
      </c>
      <c r="G376" s="34">
        <f t="shared" ca="1" si="98"/>
        <v>6737.759505596202</v>
      </c>
      <c r="H376" s="35">
        <f t="shared" ca="1" si="99"/>
        <v>5228.1905063033446</v>
      </c>
      <c r="I376" s="34">
        <f t="shared" ca="1" si="100"/>
        <v>3907.1328399016047</v>
      </c>
      <c r="J376" s="34">
        <f t="shared" ca="1" si="101"/>
        <v>834.60035392951818</v>
      </c>
      <c r="L376">
        <v>374</v>
      </c>
      <c r="M376">
        <f t="shared" ca="1" si="102"/>
        <v>1</v>
      </c>
      <c r="O376" s="33">
        <f t="shared" ca="1" si="109"/>
        <v>9142.3898822353822</v>
      </c>
      <c r="P376" s="32">
        <f ca="1">+$P$1*$B$3*O376</f>
        <v>45.71194941117691</v>
      </c>
      <c r="Q376" s="33">
        <f t="shared" ca="1" si="103"/>
        <v>9188.1018316465597</v>
      </c>
      <c r="S376" s="31">
        <f t="shared" ca="1" si="110"/>
        <v>8280.708177515</v>
      </c>
      <c r="T376" s="32">
        <f ca="1">+$T$1*$B$3*S376</f>
        <v>82.807081775149996</v>
      </c>
      <c r="U376" s="33">
        <f t="shared" ca="1" si="104"/>
        <v>8363.5152592901504</v>
      </c>
      <c r="W376" s="31">
        <f t="shared" ca="1" si="111"/>
        <v>6605.6465741139236</v>
      </c>
      <c r="X376" s="32">
        <f ca="1">+X$1*$B$3*W376</f>
        <v>132.11293148227847</v>
      </c>
      <c r="Y376" s="33">
        <f t="shared" ca="1" si="105"/>
        <v>6737.759505596202</v>
      </c>
      <c r="AA376" s="31">
        <f t="shared" ca="1" si="112"/>
        <v>5075.9131129158686</v>
      </c>
      <c r="AB376" s="32">
        <f ca="1">+AB$1*$B$3*AA376</f>
        <v>152.27739338747605</v>
      </c>
      <c r="AC376" s="33">
        <f t="shared" ca="1" si="106"/>
        <v>5228.1905063033446</v>
      </c>
      <c r="AE376" s="31">
        <f t="shared" ca="1" si="113"/>
        <v>3756.8584999053892</v>
      </c>
      <c r="AF376" s="32">
        <f ca="1">+AF$1*$B$3*AE376</f>
        <v>150.27433999621556</v>
      </c>
      <c r="AG376" s="33">
        <f t="shared" ca="1" si="107"/>
        <v>3907.1328399016047</v>
      </c>
      <c r="AI376" s="31">
        <f t="shared" ca="1" si="114"/>
        <v>772.77810549029459</v>
      </c>
      <c r="AJ376" s="32">
        <f ca="1">+AJ$1*$B$3*AI376</f>
        <v>61.822248439223571</v>
      </c>
      <c r="AK376" s="33">
        <f t="shared" ca="1" si="108"/>
        <v>834.60035392951818</v>
      </c>
    </row>
    <row r="377" spans="5:37" x14ac:dyDescent="0.3">
      <c r="E377" s="34">
        <f t="shared" ca="1" si="96"/>
        <v>9234.0423408047918</v>
      </c>
      <c r="F377" s="34">
        <f t="shared" ca="1" si="97"/>
        <v>8447.1504118830526</v>
      </c>
      <c r="G377" s="34">
        <f t="shared" ca="1" si="98"/>
        <v>6872.5146957081261</v>
      </c>
      <c r="H377" s="35">
        <f t="shared" ca="1" si="99"/>
        <v>5385.0362214924453</v>
      </c>
      <c r="I377" s="34">
        <f t="shared" ca="1" si="100"/>
        <v>4063.4181534976688</v>
      </c>
      <c r="J377" s="34">
        <f t="shared" ca="1" si="101"/>
        <v>901.36838224387964</v>
      </c>
      <c r="L377">
        <v>375</v>
      </c>
      <c r="M377">
        <f t="shared" ca="1" si="102"/>
        <v>1</v>
      </c>
      <c r="O377" s="33">
        <f t="shared" ca="1" si="109"/>
        <v>9188.1018316465597</v>
      </c>
      <c r="P377" s="32">
        <f ca="1">+$P$1*$B$3*O377</f>
        <v>45.9405091582328</v>
      </c>
      <c r="Q377" s="33">
        <f t="shared" ca="1" si="103"/>
        <v>9234.0423408047918</v>
      </c>
      <c r="S377" s="31">
        <f t="shared" ca="1" si="110"/>
        <v>8363.5152592901504</v>
      </c>
      <c r="T377" s="32">
        <f ca="1">+$T$1*$B$3*S377</f>
        <v>83.635152592901505</v>
      </c>
      <c r="U377" s="33">
        <f t="shared" ca="1" si="104"/>
        <v>8447.1504118830526</v>
      </c>
      <c r="W377" s="31">
        <f t="shared" ca="1" si="111"/>
        <v>6737.759505596202</v>
      </c>
      <c r="X377" s="32">
        <f ca="1">+X$1*$B$3*W377</f>
        <v>134.75519011192404</v>
      </c>
      <c r="Y377" s="33">
        <f t="shared" ca="1" si="105"/>
        <v>6872.5146957081261</v>
      </c>
      <c r="AA377" s="31">
        <f t="shared" ca="1" si="112"/>
        <v>5228.1905063033446</v>
      </c>
      <c r="AB377" s="32">
        <f ca="1">+AB$1*$B$3*AA377</f>
        <v>156.84571518910033</v>
      </c>
      <c r="AC377" s="33">
        <f t="shared" ca="1" si="106"/>
        <v>5385.0362214924453</v>
      </c>
      <c r="AE377" s="31">
        <f t="shared" ca="1" si="113"/>
        <v>3907.1328399016047</v>
      </c>
      <c r="AF377" s="32">
        <f ca="1">+AF$1*$B$3*AE377</f>
        <v>156.28531359606419</v>
      </c>
      <c r="AG377" s="33">
        <f t="shared" ca="1" si="107"/>
        <v>4063.4181534976688</v>
      </c>
      <c r="AI377" s="31">
        <f t="shared" ca="1" si="114"/>
        <v>834.60035392951818</v>
      </c>
      <c r="AJ377" s="32">
        <f ca="1">+AJ$1*$B$3*AI377</f>
        <v>66.768028314361459</v>
      </c>
      <c r="AK377" s="33">
        <f t="shared" ca="1" si="108"/>
        <v>901.36838224387964</v>
      </c>
    </row>
    <row r="378" spans="5:37" x14ac:dyDescent="0.3">
      <c r="E378" s="34">
        <f t="shared" ca="1" si="96"/>
        <v>9187.8721291007678</v>
      </c>
      <c r="F378" s="34">
        <f t="shared" ca="1" si="97"/>
        <v>8362.6789077642225</v>
      </c>
      <c r="G378" s="34">
        <f t="shared" ca="1" si="98"/>
        <v>6735.064401793964</v>
      </c>
      <c r="H378" s="35">
        <f t="shared" ca="1" si="99"/>
        <v>5223.4851348476723</v>
      </c>
      <c r="I378" s="34">
        <f t="shared" ca="1" si="100"/>
        <v>3900.8814273577618</v>
      </c>
      <c r="J378" s="34">
        <f t="shared" ca="1" si="101"/>
        <v>829.25891166436929</v>
      </c>
      <c r="L378">
        <v>376</v>
      </c>
      <c r="M378">
        <f t="shared" ca="1" si="102"/>
        <v>-1</v>
      </c>
      <c r="O378" s="33">
        <f t="shared" ca="1" si="109"/>
        <v>9234.0423408047918</v>
      </c>
      <c r="P378" s="32">
        <f ca="1">+$P$1*$B$3*O378</f>
        <v>46.170211704023963</v>
      </c>
      <c r="Q378" s="33">
        <f t="shared" ca="1" si="103"/>
        <v>9187.8721291007678</v>
      </c>
      <c r="S378" s="31">
        <f t="shared" ca="1" si="110"/>
        <v>8447.1504118830526</v>
      </c>
      <c r="T378" s="32">
        <f ca="1">+$T$1*$B$3*S378</f>
        <v>84.471504118830524</v>
      </c>
      <c r="U378" s="33">
        <f t="shared" ca="1" si="104"/>
        <v>8362.6789077642225</v>
      </c>
      <c r="W378" s="31">
        <f t="shared" ca="1" si="111"/>
        <v>6872.5146957081261</v>
      </c>
      <c r="X378" s="32">
        <f ca="1">+X$1*$B$3*W378</f>
        <v>137.45029391416253</v>
      </c>
      <c r="Y378" s="33">
        <f t="shared" ca="1" si="105"/>
        <v>6735.064401793964</v>
      </c>
      <c r="AA378" s="31">
        <f t="shared" ca="1" si="112"/>
        <v>5385.0362214924453</v>
      </c>
      <c r="AB378" s="32">
        <f ca="1">+AB$1*$B$3*AA378</f>
        <v>161.55108664477336</v>
      </c>
      <c r="AC378" s="33">
        <f t="shared" ca="1" si="106"/>
        <v>5223.4851348476723</v>
      </c>
      <c r="AE378" s="31">
        <f t="shared" ca="1" si="113"/>
        <v>4063.4181534976688</v>
      </c>
      <c r="AF378" s="32">
        <f ca="1">+AF$1*$B$3*AE378</f>
        <v>162.53672613990676</v>
      </c>
      <c r="AG378" s="33">
        <f t="shared" ca="1" si="107"/>
        <v>3900.8814273577618</v>
      </c>
      <c r="AI378" s="31">
        <f t="shared" ca="1" si="114"/>
        <v>901.36838224387964</v>
      </c>
      <c r="AJ378" s="32">
        <f ca="1">+AJ$1*$B$3*AI378</f>
        <v>72.109470579510372</v>
      </c>
      <c r="AK378" s="33">
        <f t="shared" ca="1" si="108"/>
        <v>829.25891166436929</v>
      </c>
    </row>
    <row r="379" spans="5:37" x14ac:dyDescent="0.3">
      <c r="E379" s="34">
        <f t="shared" ca="1" si="96"/>
        <v>9141.9327684552645</v>
      </c>
      <c r="F379" s="34">
        <f t="shared" ca="1" si="97"/>
        <v>8279.0521186865808</v>
      </c>
      <c r="G379" s="34">
        <f t="shared" ca="1" si="98"/>
        <v>6600.3631137580851</v>
      </c>
      <c r="H379" s="35">
        <f t="shared" ca="1" si="99"/>
        <v>5066.7805808022422</v>
      </c>
      <c r="I379" s="34">
        <f t="shared" ca="1" si="100"/>
        <v>3744.8461702634513</v>
      </c>
      <c r="J379" s="34">
        <f t="shared" ca="1" si="101"/>
        <v>762.91819873121972</v>
      </c>
      <c r="L379">
        <v>377</v>
      </c>
      <c r="M379">
        <f t="shared" ca="1" si="102"/>
        <v>-1</v>
      </c>
      <c r="O379" s="33">
        <f t="shared" ca="1" si="109"/>
        <v>9187.8721291007678</v>
      </c>
      <c r="P379" s="32">
        <f ca="1">+$P$1*$B$3*O379</f>
        <v>45.939360645503839</v>
      </c>
      <c r="Q379" s="33">
        <f t="shared" ca="1" si="103"/>
        <v>9141.9327684552645</v>
      </c>
      <c r="S379" s="31">
        <f t="shared" ca="1" si="110"/>
        <v>8362.6789077642225</v>
      </c>
      <c r="T379" s="32">
        <f ca="1">+$T$1*$B$3*S379</f>
        <v>83.626789077642229</v>
      </c>
      <c r="U379" s="33">
        <f t="shared" ca="1" si="104"/>
        <v>8279.0521186865808</v>
      </c>
      <c r="W379" s="31">
        <f t="shared" ca="1" si="111"/>
        <v>6735.064401793964</v>
      </c>
      <c r="X379" s="32">
        <f ca="1">+X$1*$B$3*W379</f>
        <v>134.70128803587929</v>
      </c>
      <c r="Y379" s="33">
        <f t="shared" ca="1" si="105"/>
        <v>6600.3631137580851</v>
      </c>
      <c r="AA379" s="31">
        <f t="shared" ca="1" si="112"/>
        <v>5223.4851348476723</v>
      </c>
      <c r="AB379" s="32">
        <f ca="1">+AB$1*$B$3*AA379</f>
        <v>156.70455404543017</v>
      </c>
      <c r="AC379" s="33">
        <f t="shared" ca="1" si="106"/>
        <v>5066.7805808022422</v>
      </c>
      <c r="AE379" s="31">
        <f t="shared" ca="1" si="113"/>
        <v>3900.8814273577618</v>
      </c>
      <c r="AF379" s="32">
        <f ca="1">+AF$1*$B$3*AE379</f>
        <v>156.03525709431048</v>
      </c>
      <c r="AG379" s="33">
        <f t="shared" ca="1" si="107"/>
        <v>3744.8461702634513</v>
      </c>
      <c r="AI379" s="31">
        <f t="shared" ca="1" si="114"/>
        <v>829.25891166436929</v>
      </c>
      <c r="AJ379" s="32">
        <f ca="1">+AJ$1*$B$3*AI379</f>
        <v>66.340712933149547</v>
      </c>
      <c r="AK379" s="33">
        <f t="shared" ca="1" si="108"/>
        <v>762.91819873121972</v>
      </c>
    </row>
    <row r="380" spans="5:37" x14ac:dyDescent="0.3">
      <c r="E380" s="34">
        <f t="shared" ca="1" si="96"/>
        <v>9096.2231046129873</v>
      </c>
      <c r="F380" s="34">
        <f t="shared" ca="1" si="97"/>
        <v>8196.2615974997152</v>
      </c>
      <c r="G380" s="34">
        <f t="shared" ca="1" si="98"/>
        <v>6468.3558514829238</v>
      </c>
      <c r="H380" s="35">
        <f t="shared" ca="1" si="99"/>
        <v>4914.7771633781749</v>
      </c>
      <c r="I380" s="34">
        <f t="shared" ca="1" si="100"/>
        <v>3595.0523234529132</v>
      </c>
      <c r="J380" s="34">
        <f t="shared" ca="1" si="101"/>
        <v>701.88474283272217</v>
      </c>
      <c r="L380">
        <v>378</v>
      </c>
      <c r="M380">
        <f t="shared" ca="1" si="102"/>
        <v>-1</v>
      </c>
      <c r="O380" s="33">
        <f t="shared" ca="1" si="109"/>
        <v>9141.9327684552645</v>
      </c>
      <c r="P380" s="32">
        <f ca="1">+$P$1*$B$3*O380</f>
        <v>45.709663842276321</v>
      </c>
      <c r="Q380" s="33">
        <f t="shared" ca="1" si="103"/>
        <v>9096.2231046129873</v>
      </c>
      <c r="S380" s="31">
        <f t="shared" ca="1" si="110"/>
        <v>8279.0521186865808</v>
      </c>
      <c r="T380" s="32">
        <f ca="1">+$T$1*$B$3*S380</f>
        <v>82.790521186865803</v>
      </c>
      <c r="U380" s="33">
        <f t="shared" ca="1" si="104"/>
        <v>8196.2615974997152</v>
      </c>
      <c r="W380" s="31">
        <f t="shared" ca="1" si="111"/>
        <v>6600.3631137580851</v>
      </c>
      <c r="X380" s="32">
        <f ca="1">+X$1*$B$3*W380</f>
        <v>132.00726227516171</v>
      </c>
      <c r="Y380" s="33">
        <f t="shared" ca="1" si="105"/>
        <v>6468.3558514829238</v>
      </c>
      <c r="AA380" s="31">
        <f t="shared" ca="1" si="112"/>
        <v>5066.7805808022422</v>
      </c>
      <c r="AB380" s="32">
        <f ca="1">+AB$1*$B$3*AA380</f>
        <v>152.00341742406727</v>
      </c>
      <c r="AC380" s="33">
        <f t="shared" ca="1" si="106"/>
        <v>4914.7771633781749</v>
      </c>
      <c r="AE380" s="31">
        <f t="shared" ca="1" si="113"/>
        <v>3744.8461702634513</v>
      </c>
      <c r="AF380" s="32">
        <f ca="1">+AF$1*$B$3*AE380</f>
        <v>149.79384681053804</v>
      </c>
      <c r="AG380" s="33">
        <f t="shared" ca="1" si="107"/>
        <v>3595.0523234529132</v>
      </c>
      <c r="AI380" s="31">
        <f t="shared" ca="1" si="114"/>
        <v>762.91819873121972</v>
      </c>
      <c r="AJ380" s="32">
        <f ca="1">+AJ$1*$B$3*AI380</f>
        <v>61.033455898497579</v>
      </c>
      <c r="AK380" s="33">
        <f t="shared" ca="1" si="108"/>
        <v>701.88474283272217</v>
      </c>
    </row>
    <row r="381" spans="5:37" x14ac:dyDescent="0.3">
      <c r="E381" s="34">
        <f t="shared" ca="1" si="96"/>
        <v>9050.7419890899218</v>
      </c>
      <c r="F381" s="34">
        <f t="shared" ca="1" si="97"/>
        <v>8114.2989815247183</v>
      </c>
      <c r="G381" s="34">
        <f t="shared" ca="1" si="98"/>
        <v>6338.9887344532654</v>
      </c>
      <c r="H381" s="35">
        <f t="shared" ca="1" si="99"/>
        <v>4767.3338484768301</v>
      </c>
      <c r="I381" s="34">
        <f t="shared" ca="1" si="100"/>
        <v>3451.2502305147968</v>
      </c>
      <c r="J381" s="34">
        <f t="shared" ca="1" si="101"/>
        <v>645.73396340610441</v>
      </c>
      <c r="L381">
        <v>379</v>
      </c>
      <c r="M381">
        <f t="shared" ca="1" si="102"/>
        <v>-1</v>
      </c>
      <c r="O381" s="33">
        <f t="shared" ca="1" si="109"/>
        <v>9096.2231046129873</v>
      </c>
      <c r="P381" s="32">
        <f ca="1">+$P$1*$B$3*O381</f>
        <v>45.481115523064936</v>
      </c>
      <c r="Q381" s="33">
        <f t="shared" ca="1" si="103"/>
        <v>9050.7419890899218</v>
      </c>
      <c r="S381" s="31">
        <f t="shared" ca="1" si="110"/>
        <v>8196.2615974997152</v>
      </c>
      <c r="T381" s="32">
        <f ca="1">+$T$1*$B$3*S381</f>
        <v>81.962615974997149</v>
      </c>
      <c r="U381" s="33">
        <f t="shared" ca="1" si="104"/>
        <v>8114.2989815247183</v>
      </c>
      <c r="W381" s="31">
        <f t="shared" ca="1" si="111"/>
        <v>6468.3558514829238</v>
      </c>
      <c r="X381" s="32">
        <f ca="1">+X$1*$B$3*W381</f>
        <v>129.36711702965849</v>
      </c>
      <c r="Y381" s="33">
        <f t="shared" ca="1" si="105"/>
        <v>6338.9887344532654</v>
      </c>
      <c r="AA381" s="31">
        <f t="shared" ca="1" si="112"/>
        <v>4914.7771633781749</v>
      </c>
      <c r="AB381" s="32">
        <f ca="1">+AB$1*$B$3*AA381</f>
        <v>147.44331490134525</v>
      </c>
      <c r="AC381" s="33">
        <f t="shared" ca="1" si="106"/>
        <v>4767.3338484768301</v>
      </c>
      <c r="AE381" s="31">
        <f t="shared" ca="1" si="113"/>
        <v>3595.0523234529132</v>
      </c>
      <c r="AF381" s="32">
        <f ca="1">+AF$1*$B$3*AE381</f>
        <v>143.80209293811654</v>
      </c>
      <c r="AG381" s="33">
        <f t="shared" ca="1" si="107"/>
        <v>3451.2502305147968</v>
      </c>
      <c r="AI381" s="31">
        <f t="shared" ca="1" si="114"/>
        <v>701.88474283272217</v>
      </c>
      <c r="AJ381" s="32">
        <f ca="1">+AJ$1*$B$3*AI381</f>
        <v>56.150779426617774</v>
      </c>
      <c r="AK381" s="33">
        <f t="shared" ca="1" si="108"/>
        <v>645.73396340610441</v>
      </c>
    </row>
    <row r="382" spans="5:37" x14ac:dyDescent="0.3">
      <c r="E382" s="34">
        <f t="shared" ca="1" si="96"/>
        <v>9095.9956990353712</v>
      </c>
      <c r="F382" s="34">
        <f t="shared" ca="1" si="97"/>
        <v>8195.4419713399657</v>
      </c>
      <c r="G382" s="34">
        <f t="shared" ca="1" si="98"/>
        <v>6465.7685091423309</v>
      </c>
      <c r="H382" s="35">
        <f t="shared" ca="1" si="99"/>
        <v>4910.3538639311346</v>
      </c>
      <c r="I382" s="34">
        <f t="shared" ca="1" si="100"/>
        <v>3589.3002397353889</v>
      </c>
      <c r="J382" s="34">
        <f t="shared" ca="1" si="101"/>
        <v>697.39268047859275</v>
      </c>
      <c r="L382">
        <v>380</v>
      </c>
      <c r="M382">
        <f t="shared" ca="1" si="102"/>
        <v>1</v>
      </c>
      <c r="O382" s="33">
        <f t="shared" ca="1" si="109"/>
        <v>9050.7419890899218</v>
      </c>
      <c r="P382" s="32">
        <f ca="1">+$P$1*$B$3*O382</f>
        <v>45.253709945449607</v>
      </c>
      <c r="Q382" s="33">
        <f t="shared" ca="1" si="103"/>
        <v>9095.9956990353712</v>
      </c>
      <c r="S382" s="31">
        <f t="shared" ca="1" si="110"/>
        <v>8114.2989815247183</v>
      </c>
      <c r="T382" s="32">
        <f ca="1">+$T$1*$B$3*S382</f>
        <v>81.142989815247191</v>
      </c>
      <c r="U382" s="33">
        <f t="shared" ca="1" si="104"/>
        <v>8195.4419713399657</v>
      </c>
      <c r="W382" s="31">
        <f t="shared" ca="1" si="111"/>
        <v>6338.9887344532654</v>
      </c>
      <c r="X382" s="32">
        <f ca="1">+X$1*$B$3*W382</f>
        <v>126.77977468906531</v>
      </c>
      <c r="Y382" s="33">
        <f t="shared" ca="1" si="105"/>
        <v>6465.7685091423309</v>
      </c>
      <c r="AA382" s="31">
        <f t="shared" ca="1" si="112"/>
        <v>4767.3338484768301</v>
      </c>
      <c r="AB382" s="32">
        <f ca="1">+AB$1*$B$3*AA382</f>
        <v>143.02001545430491</v>
      </c>
      <c r="AC382" s="33">
        <f t="shared" ca="1" si="106"/>
        <v>4910.3538639311346</v>
      </c>
      <c r="AE382" s="31">
        <f t="shared" ca="1" si="113"/>
        <v>3451.2502305147968</v>
      </c>
      <c r="AF382" s="32">
        <f ca="1">+AF$1*$B$3*AE382</f>
        <v>138.05000922059187</v>
      </c>
      <c r="AG382" s="33">
        <f t="shared" ca="1" si="107"/>
        <v>3589.3002397353889</v>
      </c>
      <c r="AI382" s="31">
        <f t="shared" ca="1" si="114"/>
        <v>645.73396340610441</v>
      </c>
      <c r="AJ382" s="32">
        <f ca="1">+AJ$1*$B$3*AI382</f>
        <v>51.658717072488351</v>
      </c>
      <c r="AK382" s="33">
        <f t="shared" ca="1" si="108"/>
        <v>697.39268047859275</v>
      </c>
    </row>
    <row r="383" spans="5:37" x14ac:dyDescent="0.3">
      <c r="E383" s="34">
        <f t="shared" ca="1" si="96"/>
        <v>9141.4756775305486</v>
      </c>
      <c r="F383" s="34">
        <f t="shared" ca="1" si="97"/>
        <v>8277.3963910533657</v>
      </c>
      <c r="G383" s="34">
        <f t="shared" ca="1" si="98"/>
        <v>6595.0838793251778</v>
      </c>
      <c r="H383" s="35">
        <f t="shared" ca="1" si="99"/>
        <v>5057.6644798490688</v>
      </c>
      <c r="I383" s="34">
        <f t="shared" ca="1" si="100"/>
        <v>3732.8722493248047</v>
      </c>
      <c r="J383" s="34">
        <f t="shared" ca="1" si="101"/>
        <v>753.18409491688021</v>
      </c>
      <c r="L383">
        <v>381</v>
      </c>
      <c r="M383">
        <f t="shared" ca="1" si="102"/>
        <v>1</v>
      </c>
      <c r="O383" s="33">
        <f t="shared" ca="1" si="109"/>
        <v>9095.9956990353712</v>
      </c>
      <c r="P383" s="32">
        <f ca="1">+$P$1*$B$3*O383</f>
        <v>45.479978495176859</v>
      </c>
      <c r="Q383" s="33">
        <f t="shared" ca="1" si="103"/>
        <v>9141.4756775305486</v>
      </c>
      <c r="S383" s="31">
        <f t="shared" ca="1" si="110"/>
        <v>8195.4419713399657</v>
      </c>
      <c r="T383" s="32">
        <f ca="1">+$T$1*$B$3*S383</f>
        <v>81.954419713399659</v>
      </c>
      <c r="U383" s="33">
        <f t="shared" ca="1" si="104"/>
        <v>8277.3963910533657</v>
      </c>
      <c r="W383" s="31">
        <f t="shared" ca="1" si="111"/>
        <v>6465.7685091423309</v>
      </c>
      <c r="X383" s="32">
        <f ca="1">+X$1*$B$3*W383</f>
        <v>129.31537018284661</v>
      </c>
      <c r="Y383" s="33">
        <f t="shared" ca="1" si="105"/>
        <v>6595.0838793251778</v>
      </c>
      <c r="AA383" s="31">
        <f t="shared" ca="1" si="112"/>
        <v>4910.3538639311346</v>
      </c>
      <c r="AB383" s="32">
        <f ca="1">+AB$1*$B$3*AA383</f>
        <v>147.31061591793403</v>
      </c>
      <c r="AC383" s="33">
        <f t="shared" ca="1" si="106"/>
        <v>5057.6644798490688</v>
      </c>
      <c r="AE383" s="31">
        <f t="shared" ca="1" si="113"/>
        <v>3589.3002397353889</v>
      </c>
      <c r="AF383" s="32">
        <f ca="1">+AF$1*$B$3*AE383</f>
        <v>143.57200958941556</v>
      </c>
      <c r="AG383" s="33">
        <f t="shared" ca="1" si="107"/>
        <v>3732.8722493248047</v>
      </c>
      <c r="AI383" s="31">
        <f t="shared" ca="1" si="114"/>
        <v>697.39268047859275</v>
      </c>
      <c r="AJ383" s="32">
        <f ca="1">+AJ$1*$B$3*AI383</f>
        <v>55.791414438287418</v>
      </c>
      <c r="AK383" s="33">
        <f t="shared" ca="1" si="108"/>
        <v>753.18409491688021</v>
      </c>
    </row>
    <row r="384" spans="5:37" x14ac:dyDescent="0.3">
      <c r="E384" s="34">
        <f t="shared" ca="1" si="96"/>
        <v>9187.1830559182017</v>
      </c>
      <c r="F384" s="34">
        <f t="shared" ca="1" si="97"/>
        <v>8360.1703549638987</v>
      </c>
      <c r="G384" s="34">
        <f t="shared" ca="1" si="98"/>
        <v>6726.9855569116817</v>
      </c>
      <c r="H384" s="35">
        <f t="shared" ca="1" si="99"/>
        <v>5209.3944142445407</v>
      </c>
      <c r="I384" s="34">
        <f t="shared" ca="1" si="100"/>
        <v>3882.1871392977969</v>
      </c>
      <c r="J384" s="34">
        <f t="shared" ca="1" si="101"/>
        <v>813.43882251023058</v>
      </c>
      <c r="L384">
        <v>382</v>
      </c>
      <c r="M384">
        <f t="shared" ca="1" si="102"/>
        <v>1</v>
      </c>
      <c r="O384" s="33">
        <f t="shared" ca="1" si="109"/>
        <v>9141.4756775305486</v>
      </c>
      <c r="P384" s="32">
        <f ca="1">+$P$1*$B$3*O384</f>
        <v>45.707378387652746</v>
      </c>
      <c r="Q384" s="33">
        <f t="shared" ca="1" si="103"/>
        <v>9187.1830559182017</v>
      </c>
      <c r="S384" s="31">
        <f t="shared" ca="1" si="110"/>
        <v>8277.3963910533657</v>
      </c>
      <c r="T384" s="32">
        <f ca="1">+$T$1*$B$3*S384</f>
        <v>82.773963910533652</v>
      </c>
      <c r="U384" s="33">
        <f t="shared" ca="1" si="104"/>
        <v>8360.1703549638987</v>
      </c>
      <c r="W384" s="31">
        <f t="shared" ca="1" si="111"/>
        <v>6595.0838793251778</v>
      </c>
      <c r="X384" s="32">
        <f ca="1">+X$1*$B$3*W384</f>
        <v>131.90167758650355</v>
      </c>
      <c r="Y384" s="33">
        <f t="shared" ca="1" si="105"/>
        <v>6726.9855569116817</v>
      </c>
      <c r="AA384" s="31">
        <f t="shared" ca="1" si="112"/>
        <v>5057.6644798490688</v>
      </c>
      <c r="AB384" s="32">
        <f ca="1">+AB$1*$B$3*AA384</f>
        <v>151.72993439547207</v>
      </c>
      <c r="AC384" s="33">
        <f t="shared" ca="1" si="106"/>
        <v>5209.3944142445407</v>
      </c>
      <c r="AE384" s="31">
        <f t="shared" ca="1" si="113"/>
        <v>3732.8722493248047</v>
      </c>
      <c r="AF384" s="32">
        <f ca="1">+AF$1*$B$3*AE384</f>
        <v>149.31488997299218</v>
      </c>
      <c r="AG384" s="33">
        <f t="shared" ca="1" si="107"/>
        <v>3882.1871392977969</v>
      </c>
      <c r="AI384" s="31">
        <f t="shared" ca="1" si="114"/>
        <v>753.18409491688021</v>
      </c>
      <c r="AJ384" s="32">
        <f ca="1">+AJ$1*$B$3*AI384</f>
        <v>60.254727593350417</v>
      </c>
      <c r="AK384" s="33">
        <f t="shared" ca="1" si="108"/>
        <v>813.43882251023058</v>
      </c>
    </row>
    <row r="385" spans="5:37" x14ac:dyDescent="0.3">
      <c r="E385" s="34">
        <f t="shared" ca="1" si="96"/>
        <v>9141.2471406386103</v>
      </c>
      <c r="F385" s="34">
        <f t="shared" ca="1" si="97"/>
        <v>8276.5686514142599</v>
      </c>
      <c r="G385" s="34">
        <f t="shared" ca="1" si="98"/>
        <v>6592.4458457734481</v>
      </c>
      <c r="H385" s="35">
        <f t="shared" ca="1" si="99"/>
        <v>5053.112581817204</v>
      </c>
      <c r="I385" s="34">
        <f t="shared" ca="1" si="100"/>
        <v>3726.8996537258849</v>
      </c>
      <c r="J385" s="34">
        <f t="shared" ca="1" si="101"/>
        <v>748.36371670941207</v>
      </c>
      <c r="L385">
        <v>383</v>
      </c>
      <c r="M385">
        <f t="shared" ca="1" si="102"/>
        <v>-1</v>
      </c>
      <c r="O385" s="33">
        <f t="shared" ca="1" si="109"/>
        <v>9187.1830559182017</v>
      </c>
      <c r="P385" s="32">
        <f ca="1">+$P$1*$B$3*O385</f>
        <v>45.935915279591008</v>
      </c>
      <c r="Q385" s="33">
        <f t="shared" ca="1" si="103"/>
        <v>9141.2471406386103</v>
      </c>
      <c r="S385" s="31">
        <f t="shared" ca="1" si="110"/>
        <v>8360.1703549638987</v>
      </c>
      <c r="T385" s="32">
        <f ca="1">+$T$1*$B$3*S385</f>
        <v>83.601703549638984</v>
      </c>
      <c r="U385" s="33">
        <f t="shared" ca="1" si="104"/>
        <v>8276.5686514142599</v>
      </c>
      <c r="W385" s="31">
        <f t="shared" ca="1" si="111"/>
        <v>6726.9855569116817</v>
      </c>
      <c r="X385" s="32">
        <f ca="1">+X$1*$B$3*W385</f>
        <v>134.53971113823363</v>
      </c>
      <c r="Y385" s="33">
        <f t="shared" ca="1" si="105"/>
        <v>6592.4458457734481</v>
      </c>
      <c r="AA385" s="31">
        <f t="shared" ca="1" si="112"/>
        <v>5209.3944142445407</v>
      </c>
      <c r="AB385" s="32">
        <f ca="1">+AB$1*$B$3*AA385</f>
        <v>156.28183242733621</v>
      </c>
      <c r="AC385" s="33">
        <f t="shared" ca="1" si="106"/>
        <v>5053.112581817204</v>
      </c>
      <c r="AE385" s="31">
        <f t="shared" ca="1" si="113"/>
        <v>3882.1871392977969</v>
      </c>
      <c r="AF385" s="32">
        <f ca="1">+AF$1*$B$3*AE385</f>
        <v>155.28748557191187</v>
      </c>
      <c r="AG385" s="33">
        <f t="shared" ca="1" si="107"/>
        <v>3726.8996537258849</v>
      </c>
      <c r="AI385" s="31">
        <f t="shared" ca="1" si="114"/>
        <v>813.43882251023058</v>
      </c>
      <c r="AJ385" s="32">
        <f ca="1">+AJ$1*$B$3*AI385</f>
        <v>65.075105800818449</v>
      </c>
      <c r="AK385" s="33">
        <f t="shared" ca="1" si="108"/>
        <v>748.36371670941207</v>
      </c>
    </row>
    <row r="386" spans="5:37" x14ac:dyDescent="0.3">
      <c r="E386" s="34">
        <f t="shared" ca="1" si="96"/>
        <v>9095.5409049354166</v>
      </c>
      <c r="F386" s="34">
        <f t="shared" ca="1" si="97"/>
        <v>8193.8029649001164</v>
      </c>
      <c r="G386" s="34">
        <f t="shared" ca="1" si="98"/>
        <v>6460.596928857979</v>
      </c>
      <c r="H386" s="35">
        <f t="shared" ca="1" si="99"/>
        <v>4901.5192043626876</v>
      </c>
      <c r="I386" s="34">
        <f t="shared" ca="1" si="100"/>
        <v>3577.8236675768494</v>
      </c>
      <c r="J386" s="34">
        <f t="shared" ca="1" si="101"/>
        <v>688.49461937265914</v>
      </c>
      <c r="L386">
        <v>384</v>
      </c>
      <c r="M386">
        <f t="shared" ca="1" si="102"/>
        <v>-1</v>
      </c>
      <c r="O386" s="33">
        <f t="shared" ca="1" si="109"/>
        <v>9141.2471406386103</v>
      </c>
      <c r="P386" s="32">
        <f ca="1">+$P$1*$B$3*O386</f>
        <v>45.706235703193052</v>
      </c>
      <c r="Q386" s="33">
        <f t="shared" ca="1" si="103"/>
        <v>9095.5409049354166</v>
      </c>
      <c r="S386" s="31">
        <f t="shared" ca="1" si="110"/>
        <v>8276.5686514142599</v>
      </c>
      <c r="T386" s="32">
        <f ca="1">+$T$1*$B$3*S386</f>
        <v>82.765686514142601</v>
      </c>
      <c r="U386" s="33">
        <f t="shared" ca="1" si="104"/>
        <v>8193.8029649001164</v>
      </c>
      <c r="W386" s="31">
        <f t="shared" ca="1" si="111"/>
        <v>6592.4458457734481</v>
      </c>
      <c r="X386" s="32">
        <f ca="1">+X$1*$B$3*W386</f>
        <v>131.84891691546898</v>
      </c>
      <c r="Y386" s="33">
        <f t="shared" ca="1" si="105"/>
        <v>6460.596928857979</v>
      </c>
      <c r="AA386" s="31">
        <f t="shared" ca="1" si="112"/>
        <v>5053.112581817204</v>
      </c>
      <c r="AB386" s="32">
        <f ca="1">+AB$1*$B$3*AA386</f>
        <v>151.59337745451612</v>
      </c>
      <c r="AC386" s="33">
        <f t="shared" ca="1" si="106"/>
        <v>4901.5192043626876</v>
      </c>
      <c r="AE386" s="31">
        <f t="shared" ca="1" si="113"/>
        <v>3726.8996537258849</v>
      </c>
      <c r="AF386" s="32">
        <f ca="1">+AF$1*$B$3*AE386</f>
        <v>149.0759861490354</v>
      </c>
      <c r="AG386" s="33">
        <f t="shared" ca="1" si="107"/>
        <v>3577.8236675768494</v>
      </c>
      <c r="AI386" s="31">
        <f t="shared" ca="1" si="114"/>
        <v>748.36371670941207</v>
      </c>
      <c r="AJ386" s="32">
        <f ca="1">+AJ$1*$B$3*AI386</f>
        <v>59.869097336752965</v>
      </c>
      <c r="AK386" s="33">
        <f t="shared" ca="1" si="108"/>
        <v>688.49461937265914</v>
      </c>
    </row>
    <row r="387" spans="5:37" x14ac:dyDescent="0.3">
      <c r="E387" s="34">
        <f t="shared" ca="1" si="96"/>
        <v>9141.018609460094</v>
      </c>
      <c r="F387" s="34">
        <f t="shared" ca="1" si="97"/>
        <v>8275.7409945491181</v>
      </c>
      <c r="G387" s="34">
        <f t="shared" ca="1" si="98"/>
        <v>6589.8088674351384</v>
      </c>
      <c r="H387" s="35">
        <f t="shared" ca="1" si="99"/>
        <v>5048.5647804935679</v>
      </c>
      <c r="I387" s="34">
        <f t="shared" ca="1" si="100"/>
        <v>3720.9366142799236</v>
      </c>
      <c r="J387" s="34">
        <f t="shared" ca="1" si="101"/>
        <v>743.57418892247188</v>
      </c>
      <c r="L387">
        <v>385</v>
      </c>
      <c r="M387">
        <f t="shared" ca="1" si="102"/>
        <v>1</v>
      </c>
      <c r="O387" s="33">
        <f t="shared" ca="1" si="109"/>
        <v>9095.5409049354166</v>
      </c>
      <c r="P387" s="32">
        <f ca="1">+$P$1*$B$3*O387</f>
        <v>45.477704524677087</v>
      </c>
      <c r="Q387" s="33">
        <f t="shared" ca="1" si="103"/>
        <v>9141.018609460094</v>
      </c>
      <c r="S387" s="31">
        <f t="shared" ca="1" si="110"/>
        <v>8193.8029649001164</v>
      </c>
      <c r="T387" s="32">
        <f ca="1">+$T$1*$B$3*S387</f>
        <v>81.938029649001166</v>
      </c>
      <c r="U387" s="33">
        <f t="shared" ca="1" si="104"/>
        <v>8275.7409945491181</v>
      </c>
      <c r="W387" s="31">
        <f t="shared" ca="1" si="111"/>
        <v>6460.596928857979</v>
      </c>
      <c r="X387" s="32">
        <f ca="1">+X$1*$B$3*W387</f>
        <v>129.21193857715957</v>
      </c>
      <c r="Y387" s="33">
        <f t="shared" ca="1" si="105"/>
        <v>6589.8088674351384</v>
      </c>
      <c r="AA387" s="31">
        <f t="shared" ca="1" si="112"/>
        <v>4901.5192043626876</v>
      </c>
      <c r="AB387" s="32">
        <f ca="1">+AB$1*$B$3*AA387</f>
        <v>147.04557613088062</v>
      </c>
      <c r="AC387" s="33">
        <f t="shared" ca="1" si="106"/>
        <v>5048.5647804935679</v>
      </c>
      <c r="AE387" s="31">
        <f t="shared" ca="1" si="113"/>
        <v>3577.8236675768494</v>
      </c>
      <c r="AF387" s="32">
        <f ca="1">+AF$1*$B$3*AE387</f>
        <v>143.11294670307399</v>
      </c>
      <c r="AG387" s="33">
        <f t="shared" ca="1" si="107"/>
        <v>3720.9366142799236</v>
      </c>
      <c r="AI387" s="31">
        <f t="shared" ca="1" si="114"/>
        <v>688.49461937265914</v>
      </c>
      <c r="AJ387" s="32">
        <f ca="1">+AJ$1*$B$3*AI387</f>
        <v>55.079569549812732</v>
      </c>
      <c r="AK387" s="33">
        <f t="shared" ca="1" si="108"/>
        <v>743.57418892247188</v>
      </c>
    </row>
    <row r="388" spans="5:37" x14ac:dyDescent="0.3">
      <c r="E388" s="34">
        <f t="shared" ref="E388:E451" ca="1" si="115">+Q388</f>
        <v>9095.3135164127943</v>
      </c>
      <c r="F388" s="34">
        <f t="shared" ref="F388:F451" ca="1" si="116">+U388</f>
        <v>8192.9835846036276</v>
      </c>
      <c r="G388" s="34">
        <f t="shared" ref="G388:G451" ca="1" si="117">+Y388</f>
        <v>6458.0126900864352</v>
      </c>
      <c r="H388" s="35">
        <f t="shared" ref="H388:H451" ca="1" si="118">+AC388</f>
        <v>4897.1078370787609</v>
      </c>
      <c r="I388" s="34">
        <f t="shared" ref="I388:I451" ca="1" si="119">+AG388</f>
        <v>3572.0991497087266</v>
      </c>
      <c r="J388" s="34">
        <f t="shared" ref="J388:J451" ca="1" si="120">+AK388</f>
        <v>684.08825380867415</v>
      </c>
      <c r="L388">
        <v>386</v>
      </c>
      <c r="M388">
        <f t="shared" ref="M388:M451" ca="1" si="121">+IF(RAND()&lt;$B$4,1,-1)</f>
        <v>-1</v>
      </c>
      <c r="O388" s="33">
        <f t="shared" ca="1" si="109"/>
        <v>9141.018609460094</v>
      </c>
      <c r="P388" s="32">
        <f ca="1">+$P$1*$B$3*O388</f>
        <v>45.705093047300473</v>
      </c>
      <c r="Q388" s="33">
        <f t="shared" ref="Q388:Q451" ca="1" si="122">+O388+P388*$M388</f>
        <v>9095.3135164127943</v>
      </c>
      <c r="S388" s="31">
        <f t="shared" ca="1" si="110"/>
        <v>8275.7409945491181</v>
      </c>
      <c r="T388" s="32">
        <f ca="1">+$T$1*$B$3*S388</f>
        <v>82.757409945491176</v>
      </c>
      <c r="U388" s="33">
        <f t="shared" ref="U388:U451" ca="1" si="123">+S388+T388*$M388</f>
        <v>8192.9835846036276</v>
      </c>
      <c r="W388" s="31">
        <f t="shared" ca="1" si="111"/>
        <v>6589.8088674351384</v>
      </c>
      <c r="X388" s="32">
        <f ca="1">+X$1*$B$3*W388</f>
        <v>131.79617734870277</v>
      </c>
      <c r="Y388" s="33">
        <f t="shared" ref="Y388:Y451" ca="1" si="124">+W388+X388*$M388</f>
        <v>6458.0126900864352</v>
      </c>
      <c r="AA388" s="31">
        <f t="shared" ca="1" si="112"/>
        <v>5048.5647804935679</v>
      </c>
      <c r="AB388" s="32">
        <f ca="1">+AB$1*$B$3*AA388</f>
        <v>151.45694341480703</v>
      </c>
      <c r="AC388" s="33">
        <f t="shared" ref="AC388:AC451" ca="1" si="125">+AA388+AB388*$M388</f>
        <v>4897.1078370787609</v>
      </c>
      <c r="AE388" s="31">
        <f t="shared" ca="1" si="113"/>
        <v>3720.9366142799236</v>
      </c>
      <c r="AF388" s="32">
        <f ca="1">+AF$1*$B$3*AE388</f>
        <v>148.83746457119693</v>
      </c>
      <c r="AG388" s="33">
        <f t="shared" ref="AG388:AG451" ca="1" si="126">+AE388+AF388*$M388</f>
        <v>3572.0991497087266</v>
      </c>
      <c r="AI388" s="31">
        <f t="shared" ca="1" si="114"/>
        <v>743.57418892247188</v>
      </c>
      <c r="AJ388" s="32">
        <f ca="1">+AJ$1*$B$3*AI388</f>
        <v>59.485935113797751</v>
      </c>
      <c r="AK388" s="33">
        <f t="shared" ref="AK388:AK451" ca="1" si="127">+AI388+AJ388*$M388</f>
        <v>684.08825380867415</v>
      </c>
    </row>
    <row r="389" spans="5:37" x14ac:dyDescent="0.3">
      <c r="E389" s="34">
        <f t="shared" ca="1" si="115"/>
        <v>9140.7900839948579</v>
      </c>
      <c r="F389" s="34">
        <f t="shared" ca="1" si="116"/>
        <v>8274.913420449664</v>
      </c>
      <c r="G389" s="34">
        <f t="shared" ca="1" si="117"/>
        <v>6587.1729438881639</v>
      </c>
      <c r="H389" s="35">
        <f t="shared" ca="1" si="118"/>
        <v>5044.0210721911235</v>
      </c>
      <c r="I389" s="34">
        <f t="shared" ca="1" si="119"/>
        <v>3714.9831156970758</v>
      </c>
      <c r="J389" s="34">
        <f t="shared" ca="1" si="120"/>
        <v>738.81531411336812</v>
      </c>
      <c r="L389">
        <v>387</v>
      </c>
      <c r="M389">
        <f t="shared" ca="1" si="121"/>
        <v>1</v>
      </c>
      <c r="O389" s="33">
        <f t="shared" ref="O389:O452" ca="1" si="128">+Q388</f>
        <v>9095.3135164127943</v>
      </c>
      <c r="P389" s="32">
        <f ca="1">+$P$1*$B$3*O389</f>
        <v>45.476567582063971</v>
      </c>
      <c r="Q389" s="33">
        <f t="shared" ca="1" si="122"/>
        <v>9140.7900839948579</v>
      </c>
      <c r="S389" s="31">
        <f t="shared" ref="S389:S452" ca="1" si="129">+U388</f>
        <v>8192.9835846036276</v>
      </c>
      <c r="T389" s="32">
        <f ca="1">+$T$1*$B$3*S389</f>
        <v>81.929835846036283</v>
      </c>
      <c r="U389" s="33">
        <f t="shared" ca="1" si="123"/>
        <v>8274.913420449664</v>
      </c>
      <c r="W389" s="31">
        <f t="shared" ref="W389:W452" ca="1" si="130">+Y388</f>
        <v>6458.0126900864352</v>
      </c>
      <c r="X389" s="32">
        <f ca="1">+X$1*$B$3*W389</f>
        <v>129.16025380172871</v>
      </c>
      <c r="Y389" s="33">
        <f t="shared" ca="1" si="124"/>
        <v>6587.1729438881639</v>
      </c>
      <c r="AA389" s="31">
        <f t="shared" ref="AA389:AA452" ca="1" si="131">+AC388</f>
        <v>4897.1078370787609</v>
      </c>
      <c r="AB389" s="32">
        <f ca="1">+AB$1*$B$3*AA389</f>
        <v>146.91323511236283</v>
      </c>
      <c r="AC389" s="33">
        <f t="shared" ca="1" si="125"/>
        <v>5044.0210721911235</v>
      </c>
      <c r="AE389" s="31">
        <f t="shared" ref="AE389:AE452" ca="1" si="132">+AG388</f>
        <v>3572.0991497087266</v>
      </c>
      <c r="AF389" s="32">
        <f ca="1">+AF$1*$B$3*AE389</f>
        <v>142.88396598834908</v>
      </c>
      <c r="AG389" s="33">
        <f t="shared" ca="1" si="126"/>
        <v>3714.9831156970758</v>
      </c>
      <c r="AI389" s="31">
        <f t="shared" ref="AI389:AI452" ca="1" si="133">+AK388</f>
        <v>684.08825380867415</v>
      </c>
      <c r="AJ389" s="32">
        <f ca="1">+AJ$1*$B$3*AI389</f>
        <v>54.727060304693936</v>
      </c>
      <c r="AK389" s="33">
        <f t="shared" ca="1" si="127"/>
        <v>738.81531411336812</v>
      </c>
    </row>
    <row r="390" spans="5:37" x14ac:dyDescent="0.3">
      <c r="E390" s="34">
        <f t="shared" ca="1" si="115"/>
        <v>9095.0861335748832</v>
      </c>
      <c r="F390" s="34">
        <f t="shared" ca="1" si="116"/>
        <v>8192.1642862451681</v>
      </c>
      <c r="G390" s="34">
        <f t="shared" ca="1" si="117"/>
        <v>6455.4294850104006</v>
      </c>
      <c r="H390" s="35">
        <f t="shared" ca="1" si="118"/>
        <v>4892.70044002539</v>
      </c>
      <c r="I390" s="34">
        <f t="shared" ca="1" si="119"/>
        <v>3566.3837910691927</v>
      </c>
      <c r="J390" s="34">
        <f t="shared" ca="1" si="120"/>
        <v>679.71008898429864</v>
      </c>
      <c r="L390">
        <v>388</v>
      </c>
      <c r="M390">
        <f t="shared" ca="1" si="121"/>
        <v>-1</v>
      </c>
      <c r="O390" s="33">
        <f t="shared" ca="1" si="128"/>
        <v>9140.7900839948579</v>
      </c>
      <c r="P390" s="32">
        <f ca="1">+$P$1*$B$3*O390</f>
        <v>45.703950419974291</v>
      </c>
      <c r="Q390" s="33">
        <f t="shared" ca="1" si="122"/>
        <v>9095.0861335748832</v>
      </c>
      <c r="S390" s="31">
        <f t="shared" ca="1" si="129"/>
        <v>8274.913420449664</v>
      </c>
      <c r="T390" s="32">
        <f ca="1">+$T$1*$B$3*S390</f>
        <v>82.749134204496642</v>
      </c>
      <c r="U390" s="33">
        <f t="shared" ca="1" si="123"/>
        <v>8192.1642862451681</v>
      </c>
      <c r="W390" s="31">
        <f t="shared" ca="1" si="130"/>
        <v>6587.1729438881639</v>
      </c>
      <c r="X390" s="32">
        <f ca="1">+X$1*$B$3*W390</f>
        <v>131.74345887776329</v>
      </c>
      <c r="Y390" s="33">
        <f t="shared" ca="1" si="124"/>
        <v>6455.4294850104006</v>
      </c>
      <c r="AA390" s="31">
        <f t="shared" ca="1" si="131"/>
        <v>5044.0210721911235</v>
      </c>
      <c r="AB390" s="32">
        <f ca="1">+AB$1*$B$3*AA390</f>
        <v>151.32063216573371</v>
      </c>
      <c r="AC390" s="33">
        <f t="shared" ca="1" si="125"/>
        <v>4892.70044002539</v>
      </c>
      <c r="AE390" s="31">
        <f t="shared" ca="1" si="132"/>
        <v>3714.9831156970758</v>
      </c>
      <c r="AF390" s="32">
        <f ca="1">+AF$1*$B$3*AE390</f>
        <v>148.59932462788305</v>
      </c>
      <c r="AG390" s="33">
        <f t="shared" ca="1" si="126"/>
        <v>3566.3837910691927</v>
      </c>
      <c r="AI390" s="31">
        <f t="shared" ca="1" si="133"/>
        <v>738.81531411336812</v>
      </c>
      <c r="AJ390" s="32">
        <f ca="1">+AJ$1*$B$3*AI390</f>
        <v>59.105225129069453</v>
      </c>
      <c r="AK390" s="33">
        <f t="shared" ca="1" si="127"/>
        <v>679.71008898429864</v>
      </c>
    </row>
    <row r="391" spans="5:37" x14ac:dyDescent="0.3">
      <c r="E391" s="34">
        <f t="shared" ca="1" si="115"/>
        <v>9049.6107029070081</v>
      </c>
      <c r="F391" s="34">
        <f t="shared" ca="1" si="116"/>
        <v>8110.2426433827168</v>
      </c>
      <c r="G391" s="34">
        <f t="shared" ca="1" si="117"/>
        <v>6326.320895310193</v>
      </c>
      <c r="H391" s="35">
        <f t="shared" ca="1" si="118"/>
        <v>4745.9194268246283</v>
      </c>
      <c r="I391" s="34">
        <f t="shared" ca="1" si="119"/>
        <v>3423.7284394264252</v>
      </c>
      <c r="J391" s="34">
        <f t="shared" ca="1" si="120"/>
        <v>625.3332818655548</v>
      </c>
      <c r="L391">
        <v>389</v>
      </c>
      <c r="M391">
        <f t="shared" ca="1" si="121"/>
        <v>-1</v>
      </c>
      <c r="O391" s="33">
        <f t="shared" ca="1" si="128"/>
        <v>9095.0861335748832</v>
      </c>
      <c r="P391" s="32">
        <f ca="1">+$P$1*$B$3*O391</f>
        <v>45.47543066787442</v>
      </c>
      <c r="Q391" s="33">
        <f t="shared" ca="1" si="122"/>
        <v>9049.6107029070081</v>
      </c>
      <c r="S391" s="31">
        <f t="shared" ca="1" si="129"/>
        <v>8192.1642862451681</v>
      </c>
      <c r="T391" s="32">
        <f ca="1">+$T$1*$B$3*S391</f>
        <v>81.921642862451677</v>
      </c>
      <c r="U391" s="33">
        <f t="shared" ca="1" si="123"/>
        <v>8110.2426433827168</v>
      </c>
      <c r="W391" s="31">
        <f t="shared" ca="1" si="130"/>
        <v>6455.4294850104006</v>
      </c>
      <c r="X391" s="32">
        <f ca="1">+X$1*$B$3*W391</f>
        <v>129.10858970020803</v>
      </c>
      <c r="Y391" s="33">
        <f t="shared" ca="1" si="124"/>
        <v>6326.320895310193</v>
      </c>
      <c r="AA391" s="31">
        <f t="shared" ca="1" si="131"/>
        <v>4892.70044002539</v>
      </c>
      <c r="AB391" s="32">
        <f ca="1">+AB$1*$B$3*AA391</f>
        <v>146.78101320076169</v>
      </c>
      <c r="AC391" s="33">
        <f t="shared" ca="1" si="125"/>
        <v>4745.9194268246283</v>
      </c>
      <c r="AE391" s="31">
        <f t="shared" ca="1" si="132"/>
        <v>3566.3837910691927</v>
      </c>
      <c r="AF391" s="32">
        <f ca="1">+AF$1*$B$3*AE391</f>
        <v>142.65535164276773</v>
      </c>
      <c r="AG391" s="33">
        <f t="shared" ca="1" si="126"/>
        <v>3423.7284394264252</v>
      </c>
      <c r="AI391" s="31">
        <f t="shared" ca="1" si="133"/>
        <v>679.71008898429864</v>
      </c>
      <c r="AJ391" s="32">
        <f ca="1">+AJ$1*$B$3*AI391</f>
        <v>54.376807118743891</v>
      </c>
      <c r="AK391" s="33">
        <f t="shared" ca="1" si="127"/>
        <v>625.3332818655548</v>
      </c>
    </row>
    <row r="392" spans="5:37" x14ac:dyDescent="0.3">
      <c r="E392" s="34">
        <f t="shared" ca="1" si="115"/>
        <v>9004.362649392473</v>
      </c>
      <c r="F392" s="34">
        <f t="shared" ca="1" si="116"/>
        <v>8029.1402169488892</v>
      </c>
      <c r="G392" s="34">
        <f t="shared" ca="1" si="117"/>
        <v>6199.7944774039888</v>
      </c>
      <c r="H392" s="35">
        <f t="shared" ca="1" si="118"/>
        <v>4603.5418440198891</v>
      </c>
      <c r="I392" s="34">
        <f t="shared" ca="1" si="119"/>
        <v>3286.779301849368</v>
      </c>
      <c r="J392" s="34">
        <f t="shared" ca="1" si="120"/>
        <v>575.30661931631039</v>
      </c>
      <c r="L392">
        <v>390</v>
      </c>
      <c r="M392">
        <f t="shared" ca="1" si="121"/>
        <v>-1</v>
      </c>
      <c r="O392" s="33">
        <f t="shared" ca="1" si="128"/>
        <v>9049.6107029070081</v>
      </c>
      <c r="P392" s="32">
        <f ca="1">+$P$1*$B$3*O392</f>
        <v>45.248053514535044</v>
      </c>
      <c r="Q392" s="33">
        <f t="shared" ca="1" si="122"/>
        <v>9004.362649392473</v>
      </c>
      <c r="S392" s="31">
        <f t="shared" ca="1" si="129"/>
        <v>8110.2426433827168</v>
      </c>
      <c r="T392" s="32">
        <f ca="1">+$T$1*$B$3*S392</f>
        <v>81.102426433827176</v>
      </c>
      <c r="U392" s="33">
        <f t="shared" ca="1" si="123"/>
        <v>8029.1402169488892</v>
      </c>
      <c r="W392" s="31">
        <f t="shared" ca="1" si="130"/>
        <v>6326.320895310193</v>
      </c>
      <c r="X392" s="32">
        <f ca="1">+X$1*$B$3*W392</f>
        <v>126.52641790620386</v>
      </c>
      <c r="Y392" s="33">
        <f t="shared" ca="1" si="124"/>
        <v>6199.7944774039888</v>
      </c>
      <c r="AA392" s="31">
        <f t="shared" ca="1" si="131"/>
        <v>4745.9194268246283</v>
      </c>
      <c r="AB392" s="32">
        <f ca="1">+AB$1*$B$3*AA392</f>
        <v>142.37758280473884</v>
      </c>
      <c r="AC392" s="33">
        <f t="shared" ca="1" si="125"/>
        <v>4603.5418440198891</v>
      </c>
      <c r="AE392" s="31">
        <f t="shared" ca="1" si="132"/>
        <v>3423.7284394264252</v>
      </c>
      <c r="AF392" s="32">
        <f ca="1">+AF$1*$B$3*AE392</f>
        <v>136.949137577057</v>
      </c>
      <c r="AG392" s="33">
        <f t="shared" ca="1" si="126"/>
        <v>3286.779301849368</v>
      </c>
      <c r="AI392" s="31">
        <f t="shared" ca="1" si="133"/>
        <v>625.3332818655548</v>
      </c>
      <c r="AJ392" s="32">
        <f ca="1">+AJ$1*$B$3*AI392</f>
        <v>50.026662549244385</v>
      </c>
      <c r="AK392" s="33">
        <f t="shared" ca="1" si="127"/>
        <v>575.30661931631039</v>
      </c>
    </row>
    <row r="393" spans="5:37" x14ac:dyDescent="0.3">
      <c r="E393" s="34">
        <f t="shared" ca="1" si="115"/>
        <v>9049.3844626394348</v>
      </c>
      <c r="F393" s="34">
        <f t="shared" ca="1" si="116"/>
        <v>8109.431619118378</v>
      </c>
      <c r="G393" s="34">
        <f t="shared" ca="1" si="117"/>
        <v>6323.7903669520683</v>
      </c>
      <c r="H393" s="35">
        <f t="shared" ca="1" si="118"/>
        <v>4741.6480993404857</v>
      </c>
      <c r="I393" s="34">
        <f t="shared" ca="1" si="119"/>
        <v>3418.2504739233427</v>
      </c>
      <c r="J393" s="34">
        <f t="shared" ca="1" si="120"/>
        <v>621.33114886161525</v>
      </c>
      <c r="L393">
        <v>391</v>
      </c>
      <c r="M393">
        <f t="shared" ca="1" si="121"/>
        <v>1</v>
      </c>
      <c r="O393" s="33">
        <f t="shared" ca="1" si="128"/>
        <v>9004.362649392473</v>
      </c>
      <c r="P393" s="32">
        <f ca="1">+$P$1*$B$3*O393</f>
        <v>45.021813246962367</v>
      </c>
      <c r="Q393" s="33">
        <f t="shared" ca="1" si="122"/>
        <v>9049.3844626394348</v>
      </c>
      <c r="S393" s="31">
        <f t="shared" ca="1" si="129"/>
        <v>8029.1402169488892</v>
      </c>
      <c r="T393" s="32">
        <f ca="1">+$T$1*$B$3*S393</f>
        <v>80.29140216948889</v>
      </c>
      <c r="U393" s="33">
        <f t="shared" ca="1" si="123"/>
        <v>8109.431619118378</v>
      </c>
      <c r="W393" s="31">
        <f t="shared" ca="1" si="130"/>
        <v>6199.7944774039888</v>
      </c>
      <c r="X393" s="32">
        <f ca="1">+X$1*$B$3*W393</f>
        <v>123.99588954807977</v>
      </c>
      <c r="Y393" s="33">
        <f t="shared" ca="1" si="124"/>
        <v>6323.7903669520683</v>
      </c>
      <c r="AA393" s="31">
        <f t="shared" ca="1" si="131"/>
        <v>4603.5418440198891</v>
      </c>
      <c r="AB393" s="32">
        <f ca="1">+AB$1*$B$3*AA393</f>
        <v>138.10625532059666</v>
      </c>
      <c r="AC393" s="33">
        <f t="shared" ca="1" si="125"/>
        <v>4741.6480993404857</v>
      </c>
      <c r="AE393" s="31">
        <f t="shared" ca="1" si="132"/>
        <v>3286.779301849368</v>
      </c>
      <c r="AF393" s="32">
        <f ca="1">+AF$1*$B$3*AE393</f>
        <v>131.47117207397471</v>
      </c>
      <c r="AG393" s="33">
        <f t="shared" ca="1" si="126"/>
        <v>3418.2504739233427</v>
      </c>
      <c r="AI393" s="31">
        <f t="shared" ca="1" si="133"/>
        <v>575.30661931631039</v>
      </c>
      <c r="AJ393" s="32">
        <f ca="1">+AJ$1*$B$3*AI393</f>
        <v>46.02452954530483</v>
      </c>
      <c r="AK393" s="33">
        <f t="shared" ca="1" si="127"/>
        <v>621.33114886161525</v>
      </c>
    </row>
    <row r="394" spans="5:37" x14ac:dyDescent="0.3">
      <c r="E394" s="34">
        <f t="shared" ca="1" si="115"/>
        <v>9094.6313849526323</v>
      </c>
      <c r="F394" s="34">
        <f t="shared" ca="1" si="116"/>
        <v>8190.5259353095616</v>
      </c>
      <c r="G394" s="34">
        <f t="shared" ca="1" si="117"/>
        <v>6450.2661742911096</v>
      </c>
      <c r="H394" s="35">
        <f t="shared" ca="1" si="118"/>
        <v>4883.8975423207003</v>
      </c>
      <c r="I394" s="34">
        <f t="shared" ca="1" si="119"/>
        <v>3554.9804928802764</v>
      </c>
      <c r="J394" s="34">
        <f t="shared" ca="1" si="120"/>
        <v>671.0376407705445</v>
      </c>
      <c r="L394">
        <v>392</v>
      </c>
      <c r="M394">
        <f t="shared" ca="1" si="121"/>
        <v>1</v>
      </c>
      <c r="O394" s="33">
        <f t="shared" ca="1" si="128"/>
        <v>9049.3844626394348</v>
      </c>
      <c r="P394" s="32">
        <f ca="1">+$P$1*$B$3*O394</f>
        <v>45.246922313197175</v>
      </c>
      <c r="Q394" s="33">
        <f t="shared" ca="1" si="122"/>
        <v>9094.6313849526323</v>
      </c>
      <c r="S394" s="31">
        <f t="shared" ca="1" si="129"/>
        <v>8109.431619118378</v>
      </c>
      <c r="T394" s="32">
        <f ca="1">+$T$1*$B$3*S394</f>
        <v>81.094316191183779</v>
      </c>
      <c r="U394" s="33">
        <f t="shared" ca="1" si="123"/>
        <v>8190.5259353095616</v>
      </c>
      <c r="W394" s="31">
        <f t="shared" ca="1" si="130"/>
        <v>6323.7903669520683</v>
      </c>
      <c r="X394" s="32">
        <f ca="1">+X$1*$B$3*W394</f>
        <v>126.47580733904137</v>
      </c>
      <c r="Y394" s="33">
        <f t="shared" ca="1" si="124"/>
        <v>6450.2661742911096</v>
      </c>
      <c r="AA394" s="31">
        <f t="shared" ca="1" si="131"/>
        <v>4741.6480993404857</v>
      </c>
      <c r="AB394" s="32">
        <f ca="1">+AB$1*$B$3*AA394</f>
        <v>142.24944298021455</v>
      </c>
      <c r="AC394" s="33">
        <f t="shared" ca="1" si="125"/>
        <v>4883.8975423207003</v>
      </c>
      <c r="AE394" s="31">
        <f t="shared" ca="1" si="132"/>
        <v>3418.2504739233427</v>
      </c>
      <c r="AF394" s="32">
        <f ca="1">+AF$1*$B$3*AE394</f>
        <v>136.73001895693372</v>
      </c>
      <c r="AG394" s="33">
        <f t="shared" ca="1" si="126"/>
        <v>3554.9804928802764</v>
      </c>
      <c r="AI394" s="31">
        <f t="shared" ca="1" si="133"/>
        <v>621.33114886161525</v>
      </c>
      <c r="AJ394" s="32">
        <f ca="1">+AJ$1*$B$3*AI394</f>
        <v>49.706491908929223</v>
      </c>
      <c r="AK394" s="33">
        <f t="shared" ca="1" si="127"/>
        <v>671.0376407705445</v>
      </c>
    </row>
    <row r="395" spans="5:37" x14ac:dyDescent="0.3">
      <c r="E395" s="34">
        <f t="shared" ca="1" si="115"/>
        <v>9049.158228027869</v>
      </c>
      <c r="F395" s="34">
        <f t="shared" ca="1" si="116"/>
        <v>8108.6206759564657</v>
      </c>
      <c r="G395" s="34">
        <f t="shared" ca="1" si="117"/>
        <v>6321.2608508052872</v>
      </c>
      <c r="H395" s="35">
        <f t="shared" ca="1" si="118"/>
        <v>4737.3806160510794</v>
      </c>
      <c r="I395" s="34">
        <f t="shared" ca="1" si="119"/>
        <v>3412.7812731650652</v>
      </c>
      <c r="J395" s="34">
        <f t="shared" ca="1" si="120"/>
        <v>617.35462950890098</v>
      </c>
      <c r="L395">
        <v>393</v>
      </c>
      <c r="M395">
        <f t="shared" ca="1" si="121"/>
        <v>-1</v>
      </c>
      <c r="O395" s="33">
        <f t="shared" ca="1" si="128"/>
        <v>9094.6313849526323</v>
      </c>
      <c r="P395" s="32">
        <f ca="1">+$P$1*$B$3*O395</f>
        <v>45.47315692476316</v>
      </c>
      <c r="Q395" s="33">
        <f t="shared" ca="1" si="122"/>
        <v>9049.158228027869</v>
      </c>
      <c r="S395" s="31">
        <f t="shared" ca="1" si="129"/>
        <v>8190.5259353095616</v>
      </c>
      <c r="T395" s="32">
        <f ca="1">+$T$1*$B$3*S395</f>
        <v>81.905259353095616</v>
      </c>
      <c r="U395" s="33">
        <f t="shared" ca="1" si="123"/>
        <v>8108.6206759564657</v>
      </c>
      <c r="W395" s="31">
        <f t="shared" ca="1" si="130"/>
        <v>6450.2661742911096</v>
      </c>
      <c r="X395" s="32">
        <f ca="1">+X$1*$B$3*W395</f>
        <v>129.0053234858222</v>
      </c>
      <c r="Y395" s="33">
        <f t="shared" ca="1" si="124"/>
        <v>6321.2608508052872</v>
      </c>
      <c r="AA395" s="31">
        <f t="shared" ca="1" si="131"/>
        <v>4883.8975423207003</v>
      </c>
      <c r="AB395" s="32">
        <f ca="1">+AB$1*$B$3*AA395</f>
        <v>146.516926269621</v>
      </c>
      <c r="AC395" s="33">
        <f t="shared" ca="1" si="125"/>
        <v>4737.3806160510794</v>
      </c>
      <c r="AE395" s="31">
        <f t="shared" ca="1" si="132"/>
        <v>3554.9804928802764</v>
      </c>
      <c r="AF395" s="32">
        <f ca="1">+AF$1*$B$3*AE395</f>
        <v>142.19921971521106</v>
      </c>
      <c r="AG395" s="33">
        <f t="shared" ca="1" si="126"/>
        <v>3412.7812731650652</v>
      </c>
      <c r="AI395" s="31">
        <f t="shared" ca="1" si="133"/>
        <v>671.0376407705445</v>
      </c>
      <c r="AJ395" s="32">
        <f ca="1">+AJ$1*$B$3*AI395</f>
        <v>53.683011261643564</v>
      </c>
      <c r="AK395" s="33">
        <f t="shared" ca="1" si="127"/>
        <v>617.35462950890098</v>
      </c>
    </row>
    <row r="396" spans="5:37" x14ac:dyDescent="0.3">
      <c r="E396" s="34">
        <f t="shared" ca="1" si="115"/>
        <v>9003.9124368877292</v>
      </c>
      <c r="F396" s="34">
        <f t="shared" ca="1" si="116"/>
        <v>8027.5344691969012</v>
      </c>
      <c r="G396" s="34">
        <f t="shared" ca="1" si="117"/>
        <v>6194.8356337891819</v>
      </c>
      <c r="H396" s="35">
        <f t="shared" ca="1" si="118"/>
        <v>4595.2591975695468</v>
      </c>
      <c r="I396" s="34">
        <f t="shared" ca="1" si="119"/>
        <v>3276.2700222384624</v>
      </c>
      <c r="J396" s="34">
        <f t="shared" ca="1" si="120"/>
        <v>567.9662591481889</v>
      </c>
      <c r="L396">
        <v>394</v>
      </c>
      <c r="M396">
        <f t="shared" ca="1" si="121"/>
        <v>-1</v>
      </c>
      <c r="O396" s="33">
        <f t="shared" ca="1" si="128"/>
        <v>9049.158228027869</v>
      </c>
      <c r="P396" s="32">
        <f ca="1">+$P$1*$B$3*O396</f>
        <v>45.245791140139346</v>
      </c>
      <c r="Q396" s="33">
        <f t="shared" ca="1" si="122"/>
        <v>9003.9124368877292</v>
      </c>
      <c r="S396" s="31">
        <f t="shared" ca="1" si="129"/>
        <v>8108.6206759564657</v>
      </c>
      <c r="T396" s="32">
        <f ca="1">+$T$1*$B$3*S396</f>
        <v>81.086206759564661</v>
      </c>
      <c r="U396" s="33">
        <f t="shared" ca="1" si="123"/>
        <v>8027.5344691969012</v>
      </c>
      <c r="W396" s="31">
        <f t="shared" ca="1" si="130"/>
        <v>6321.2608508052872</v>
      </c>
      <c r="X396" s="32">
        <f ca="1">+X$1*$B$3*W396</f>
        <v>126.42521701610575</v>
      </c>
      <c r="Y396" s="33">
        <f t="shared" ca="1" si="124"/>
        <v>6194.8356337891819</v>
      </c>
      <c r="AA396" s="31">
        <f t="shared" ca="1" si="131"/>
        <v>4737.3806160510794</v>
      </c>
      <c r="AB396" s="32">
        <f ca="1">+AB$1*$B$3*AA396</f>
        <v>142.12141848153237</v>
      </c>
      <c r="AC396" s="33">
        <f t="shared" ca="1" si="125"/>
        <v>4595.2591975695468</v>
      </c>
      <c r="AE396" s="31">
        <f t="shared" ca="1" si="132"/>
        <v>3412.7812731650652</v>
      </c>
      <c r="AF396" s="32">
        <f ca="1">+AF$1*$B$3*AE396</f>
        <v>136.5112509266026</v>
      </c>
      <c r="AG396" s="33">
        <f t="shared" ca="1" si="126"/>
        <v>3276.2700222384624</v>
      </c>
      <c r="AI396" s="31">
        <f t="shared" ca="1" si="133"/>
        <v>617.35462950890098</v>
      </c>
      <c r="AJ396" s="32">
        <f ca="1">+AJ$1*$B$3*AI396</f>
        <v>49.388370360712081</v>
      </c>
      <c r="AK396" s="33">
        <f t="shared" ca="1" si="127"/>
        <v>567.9662591481889</v>
      </c>
    </row>
    <row r="397" spans="5:37" x14ac:dyDescent="0.3">
      <c r="E397" s="34">
        <f t="shared" ca="1" si="115"/>
        <v>8958.8928747032915</v>
      </c>
      <c r="F397" s="34">
        <f t="shared" ca="1" si="116"/>
        <v>7947.2591245049325</v>
      </c>
      <c r="G397" s="34">
        <f t="shared" ca="1" si="117"/>
        <v>6070.9389211133985</v>
      </c>
      <c r="H397" s="35">
        <f t="shared" ca="1" si="118"/>
        <v>4457.4014216424603</v>
      </c>
      <c r="I397" s="34">
        <f t="shared" ca="1" si="119"/>
        <v>3145.2192213489238</v>
      </c>
      <c r="J397" s="34">
        <f t="shared" ca="1" si="120"/>
        <v>522.52895841633381</v>
      </c>
      <c r="L397">
        <v>395</v>
      </c>
      <c r="M397">
        <f t="shared" ca="1" si="121"/>
        <v>-1</v>
      </c>
      <c r="O397" s="33">
        <f t="shared" ca="1" si="128"/>
        <v>9003.9124368877292</v>
      </c>
      <c r="P397" s="32">
        <f ca="1">+$P$1*$B$3*O397</f>
        <v>45.019562184438648</v>
      </c>
      <c r="Q397" s="33">
        <f t="shared" ca="1" si="122"/>
        <v>8958.8928747032915</v>
      </c>
      <c r="S397" s="31">
        <f t="shared" ca="1" si="129"/>
        <v>8027.5344691969012</v>
      </c>
      <c r="T397" s="32">
        <f ca="1">+$T$1*$B$3*S397</f>
        <v>80.275344691969011</v>
      </c>
      <c r="U397" s="33">
        <f t="shared" ca="1" si="123"/>
        <v>7947.2591245049325</v>
      </c>
      <c r="W397" s="31">
        <f t="shared" ca="1" si="130"/>
        <v>6194.8356337891819</v>
      </c>
      <c r="X397" s="32">
        <f ca="1">+X$1*$B$3*W397</f>
        <v>123.89671267578365</v>
      </c>
      <c r="Y397" s="33">
        <f t="shared" ca="1" si="124"/>
        <v>6070.9389211133985</v>
      </c>
      <c r="AA397" s="31">
        <f t="shared" ca="1" si="131"/>
        <v>4595.2591975695468</v>
      </c>
      <c r="AB397" s="32">
        <f ca="1">+AB$1*$B$3*AA397</f>
        <v>137.85777592708641</v>
      </c>
      <c r="AC397" s="33">
        <f t="shared" ca="1" si="125"/>
        <v>4457.4014216424603</v>
      </c>
      <c r="AE397" s="31">
        <f t="shared" ca="1" si="132"/>
        <v>3276.2700222384624</v>
      </c>
      <c r="AF397" s="32">
        <f ca="1">+AF$1*$B$3*AE397</f>
        <v>131.05080088953849</v>
      </c>
      <c r="AG397" s="33">
        <f t="shared" ca="1" si="126"/>
        <v>3145.2192213489238</v>
      </c>
      <c r="AI397" s="31">
        <f t="shared" ca="1" si="133"/>
        <v>567.9662591481889</v>
      </c>
      <c r="AJ397" s="32">
        <f ca="1">+AJ$1*$B$3*AI397</f>
        <v>45.43730073185511</v>
      </c>
      <c r="AK397" s="33">
        <f t="shared" ca="1" si="127"/>
        <v>522.52895841633381</v>
      </c>
    </row>
    <row r="398" spans="5:37" x14ac:dyDescent="0.3">
      <c r="E398" s="34">
        <f t="shared" ca="1" si="115"/>
        <v>9003.6873390768087</v>
      </c>
      <c r="F398" s="34">
        <f t="shared" ca="1" si="116"/>
        <v>8026.731715749982</v>
      </c>
      <c r="G398" s="34">
        <f t="shared" ca="1" si="117"/>
        <v>6192.3576995356661</v>
      </c>
      <c r="H398" s="35">
        <f t="shared" ca="1" si="118"/>
        <v>4591.1234642917343</v>
      </c>
      <c r="I398" s="34">
        <f t="shared" ca="1" si="119"/>
        <v>3271.0279902028806</v>
      </c>
      <c r="J398" s="34">
        <f t="shared" ca="1" si="120"/>
        <v>564.33127508964049</v>
      </c>
      <c r="L398">
        <v>396</v>
      </c>
      <c r="M398">
        <f t="shared" ca="1" si="121"/>
        <v>1</v>
      </c>
      <c r="O398" s="33">
        <f t="shared" ca="1" si="128"/>
        <v>8958.8928747032915</v>
      </c>
      <c r="P398" s="32">
        <f ca="1">+$P$1*$B$3*O398</f>
        <v>44.794464373516455</v>
      </c>
      <c r="Q398" s="33">
        <f t="shared" ca="1" si="122"/>
        <v>9003.6873390768087</v>
      </c>
      <c r="S398" s="31">
        <f t="shared" ca="1" si="129"/>
        <v>7947.2591245049325</v>
      </c>
      <c r="T398" s="32">
        <f ca="1">+$T$1*$B$3*S398</f>
        <v>79.47259124504933</v>
      </c>
      <c r="U398" s="33">
        <f t="shared" ca="1" si="123"/>
        <v>8026.731715749982</v>
      </c>
      <c r="W398" s="31">
        <f t="shared" ca="1" si="130"/>
        <v>6070.9389211133985</v>
      </c>
      <c r="X398" s="32">
        <f ca="1">+X$1*$B$3*W398</f>
        <v>121.41877842226798</v>
      </c>
      <c r="Y398" s="33">
        <f t="shared" ca="1" si="124"/>
        <v>6192.3576995356661</v>
      </c>
      <c r="AA398" s="31">
        <f t="shared" ca="1" si="131"/>
        <v>4457.4014216424603</v>
      </c>
      <c r="AB398" s="32">
        <f ca="1">+AB$1*$B$3*AA398</f>
        <v>133.72204264927382</v>
      </c>
      <c r="AC398" s="33">
        <f t="shared" ca="1" si="125"/>
        <v>4591.1234642917343</v>
      </c>
      <c r="AE398" s="31">
        <f t="shared" ca="1" si="132"/>
        <v>3145.2192213489238</v>
      </c>
      <c r="AF398" s="32">
        <f ca="1">+AF$1*$B$3*AE398</f>
        <v>125.80876885395696</v>
      </c>
      <c r="AG398" s="33">
        <f t="shared" ca="1" si="126"/>
        <v>3271.0279902028806</v>
      </c>
      <c r="AI398" s="31">
        <f t="shared" ca="1" si="133"/>
        <v>522.52895841633381</v>
      </c>
      <c r="AJ398" s="32">
        <f ca="1">+AJ$1*$B$3*AI398</f>
        <v>41.802316673306706</v>
      </c>
      <c r="AK398" s="33">
        <f t="shared" ca="1" si="127"/>
        <v>564.33127508964049</v>
      </c>
    </row>
    <row r="399" spans="5:37" x14ac:dyDescent="0.3">
      <c r="E399" s="34">
        <f t="shared" ca="1" si="115"/>
        <v>9048.7057757721923</v>
      </c>
      <c r="F399" s="34">
        <f t="shared" ca="1" si="116"/>
        <v>8106.9990329074817</v>
      </c>
      <c r="G399" s="34">
        <f t="shared" ca="1" si="117"/>
        <v>6316.2048535263793</v>
      </c>
      <c r="H399" s="35">
        <f t="shared" ca="1" si="118"/>
        <v>4728.8571682204865</v>
      </c>
      <c r="I399" s="34">
        <f t="shared" ca="1" si="119"/>
        <v>3401.8691098109957</v>
      </c>
      <c r="J399" s="34">
        <f t="shared" ca="1" si="120"/>
        <v>609.47777709681168</v>
      </c>
      <c r="L399">
        <v>397</v>
      </c>
      <c r="M399">
        <f t="shared" ca="1" si="121"/>
        <v>1</v>
      </c>
      <c r="O399" s="33">
        <f t="shared" ca="1" si="128"/>
        <v>9003.6873390768087</v>
      </c>
      <c r="P399" s="32">
        <f ca="1">+$P$1*$B$3*O399</f>
        <v>45.018436695384047</v>
      </c>
      <c r="Q399" s="33">
        <f t="shared" ca="1" si="122"/>
        <v>9048.7057757721923</v>
      </c>
      <c r="S399" s="31">
        <f t="shared" ca="1" si="129"/>
        <v>8026.731715749982</v>
      </c>
      <c r="T399" s="32">
        <f ca="1">+$T$1*$B$3*S399</f>
        <v>80.267317157499818</v>
      </c>
      <c r="U399" s="33">
        <f t="shared" ca="1" si="123"/>
        <v>8106.9990329074817</v>
      </c>
      <c r="W399" s="31">
        <f t="shared" ca="1" si="130"/>
        <v>6192.3576995356661</v>
      </c>
      <c r="X399" s="32">
        <f ca="1">+X$1*$B$3*W399</f>
        <v>123.84715399071332</v>
      </c>
      <c r="Y399" s="33">
        <f t="shared" ca="1" si="124"/>
        <v>6316.2048535263793</v>
      </c>
      <c r="AA399" s="31">
        <f t="shared" ca="1" si="131"/>
        <v>4591.1234642917343</v>
      </c>
      <c r="AB399" s="32">
        <f ca="1">+AB$1*$B$3*AA399</f>
        <v>137.73370392875202</v>
      </c>
      <c r="AC399" s="33">
        <f t="shared" ca="1" si="125"/>
        <v>4728.8571682204865</v>
      </c>
      <c r="AE399" s="31">
        <f t="shared" ca="1" si="132"/>
        <v>3271.0279902028806</v>
      </c>
      <c r="AF399" s="32">
        <f ca="1">+AF$1*$B$3*AE399</f>
        <v>130.84111960811524</v>
      </c>
      <c r="AG399" s="33">
        <f t="shared" ca="1" si="126"/>
        <v>3401.8691098109957</v>
      </c>
      <c r="AI399" s="31">
        <f t="shared" ca="1" si="133"/>
        <v>564.33127508964049</v>
      </c>
      <c r="AJ399" s="32">
        <f ca="1">+AJ$1*$B$3*AI399</f>
        <v>45.146502007171243</v>
      </c>
      <c r="AK399" s="33">
        <f t="shared" ca="1" si="127"/>
        <v>609.47777709681168</v>
      </c>
    </row>
    <row r="400" spans="5:37" x14ac:dyDescent="0.3">
      <c r="E400" s="34">
        <f t="shared" ca="1" si="115"/>
        <v>9003.4622468933321</v>
      </c>
      <c r="F400" s="34">
        <f t="shared" ca="1" si="116"/>
        <v>8025.9290425784066</v>
      </c>
      <c r="G400" s="34">
        <f t="shared" ca="1" si="117"/>
        <v>6189.880756455852</v>
      </c>
      <c r="H400" s="35">
        <f t="shared" ca="1" si="118"/>
        <v>4586.9914531738723</v>
      </c>
      <c r="I400" s="34">
        <f t="shared" ca="1" si="119"/>
        <v>3265.7943454185561</v>
      </c>
      <c r="J400" s="34">
        <f t="shared" ca="1" si="120"/>
        <v>560.7195549290667</v>
      </c>
      <c r="L400">
        <v>398</v>
      </c>
      <c r="M400">
        <f t="shared" ca="1" si="121"/>
        <v>-1</v>
      </c>
      <c r="O400" s="33">
        <f t="shared" ca="1" si="128"/>
        <v>9048.7057757721923</v>
      </c>
      <c r="P400" s="32">
        <f ca="1">+$P$1*$B$3*O400</f>
        <v>45.243528878860964</v>
      </c>
      <c r="Q400" s="33">
        <f t="shared" ca="1" si="122"/>
        <v>9003.4622468933321</v>
      </c>
      <c r="S400" s="31">
        <f t="shared" ca="1" si="129"/>
        <v>8106.9990329074817</v>
      </c>
      <c r="T400" s="32">
        <f ca="1">+$T$1*$B$3*S400</f>
        <v>81.069990329074813</v>
      </c>
      <c r="U400" s="33">
        <f t="shared" ca="1" si="123"/>
        <v>8025.9290425784066</v>
      </c>
      <c r="W400" s="31">
        <f t="shared" ca="1" si="130"/>
        <v>6316.2048535263793</v>
      </c>
      <c r="X400" s="32">
        <f ca="1">+X$1*$B$3*W400</f>
        <v>126.32409707052759</v>
      </c>
      <c r="Y400" s="33">
        <f t="shared" ca="1" si="124"/>
        <v>6189.880756455852</v>
      </c>
      <c r="AA400" s="31">
        <f t="shared" ca="1" si="131"/>
        <v>4728.8571682204865</v>
      </c>
      <c r="AB400" s="32">
        <f ca="1">+AB$1*$B$3*AA400</f>
        <v>141.86571504661458</v>
      </c>
      <c r="AC400" s="33">
        <f t="shared" ca="1" si="125"/>
        <v>4586.9914531738723</v>
      </c>
      <c r="AE400" s="31">
        <f t="shared" ca="1" si="132"/>
        <v>3401.8691098109957</v>
      </c>
      <c r="AF400" s="32">
        <f ca="1">+AF$1*$B$3*AE400</f>
        <v>136.07476439243982</v>
      </c>
      <c r="AG400" s="33">
        <f t="shared" ca="1" si="126"/>
        <v>3265.7943454185561</v>
      </c>
      <c r="AI400" s="31">
        <f t="shared" ca="1" si="133"/>
        <v>609.47777709681168</v>
      </c>
      <c r="AJ400" s="32">
        <f ca="1">+AJ$1*$B$3*AI400</f>
        <v>48.758222167744933</v>
      </c>
      <c r="AK400" s="33">
        <f t="shared" ca="1" si="127"/>
        <v>560.7195549290667</v>
      </c>
    </row>
    <row r="401" spans="5:37" x14ac:dyDescent="0.3">
      <c r="E401" s="34">
        <f t="shared" ca="1" si="115"/>
        <v>8958.4449356588648</v>
      </c>
      <c r="F401" s="34">
        <f t="shared" ca="1" si="116"/>
        <v>7945.6697521526221</v>
      </c>
      <c r="G401" s="34">
        <f t="shared" ca="1" si="117"/>
        <v>6066.0831413267351</v>
      </c>
      <c r="H401" s="35">
        <f t="shared" ca="1" si="118"/>
        <v>4449.3817095786562</v>
      </c>
      <c r="I401" s="34">
        <f t="shared" ca="1" si="119"/>
        <v>3135.1625716018139</v>
      </c>
      <c r="J401" s="34">
        <f t="shared" ca="1" si="120"/>
        <v>515.86199053474138</v>
      </c>
      <c r="L401">
        <v>399</v>
      </c>
      <c r="M401">
        <f t="shared" ca="1" si="121"/>
        <v>-1</v>
      </c>
      <c r="O401" s="33">
        <f t="shared" ca="1" si="128"/>
        <v>9003.4622468933321</v>
      </c>
      <c r="P401" s="32">
        <f ca="1">+$P$1*$B$3*O401</f>
        <v>45.017311234466661</v>
      </c>
      <c r="Q401" s="33">
        <f t="shared" ca="1" si="122"/>
        <v>8958.4449356588648</v>
      </c>
      <c r="S401" s="31">
        <f t="shared" ca="1" si="129"/>
        <v>8025.9290425784066</v>
      </c>
      <c r="T401" s="32">
        <f ca="1">+$T$1*$B$3*S401</f>
        <v>80.259290425784073</v>
      </c>
      <c r="U401" s="33">
        <f t="shared" ca="1" si="123"/>
        <v>7945.6697521526221</v>
      </c>
      <c r="W401" s="31">
        <f t="shared" ca="1" si="130"/>
        <v>6189.880756455852</v>
      </c>
      <c r="X401" s="32">
        <f ca="1">+X$1*$B$3*W401</f>
        <v>123.79761512911705</v>
      </c>
      <c r="Y401" s="33">
        <f t="shared" ca="1" si="124"/>
        <v>6066.0831413267351</v>
      </c>
      <c r="AA401" s="31">
        <f t="shared" ca="1" si="131"/>
        <v>4586.9914531738723</v>
      </c>
      <c r="AB401" s="32">
        <f ca="1">+AB$1*$B$3*AA401</f>
        <v>137.60974359521617</v>
      </c>
      <c r="AC401" s="33">
        <f t="shared" ca="1" si="125"/>
        <v>4449.3817095786562</v>
      </c>
      <c r="AE401" s="31">
        <f t="shared" ca="1" si="132"/>
        <v>3265.7943454185561</v>
      </c>
      <c r="AF401" s="32">
        <f ca="1">+AF$1*$B$3*AE401</f>
        <v>130.63177381674225</v>
      </c>
      <c r="AG401" s="33">
        <f t="shared" ca="1" si="126"/>
        <v>3135.1625716018139</v>
      </c>
      <c r="AI401" s="31">
        <f t="shared" ca="1" si="133"/>
        <v>560.7195549290667</v>
      </c>
      <c r="AJ401" s="32">
        <f ca="1">+AJ$1*$B$3*AI401</f>
        <v>44.857564394325337</v>
      </c>
      <c r="AK401" s="33">
        <f t="shared" ca="1" si="127"/>
        <v>515.86199053474138</v>
      </c>
    </row>
    <row r="402" spans="5:37" x14ac:dyDescent="0.3">
      <c r="E402" s="34">
        <f t="shared" ca="1" si="115"/>
        <v>9003.2371603371594</v>
      </c>
      <c r="F402" s="34">
        <f t="shared" ca="1" si="116"/>
        <v>8025.1264496741487</v>
      </c>
      <c r="G402" s="34">
        <f t="shared" ca="1" si="117"/>
        <v>6187.4048041532697</v>
      </c>
      <c r="H402" s="35">
        <f t="shared" ca="1" si="118"/>
        <v>4582.8631608660162</v>
      </c>
      <c r="I402" s="34">
        <f t="shared" ca="1" si="119"/>
        <v>3260.5690744658864</v>
      </c>
      <c r="J402" s="34">
        <f t="shared" ca="1" si="120"/>
        <v>557.13094977752064</v>
      </c>
      <c r="L402">
        <v>400</v>
      </c>
      <c r="M402">
        <f t="shared" ca="1" si="121"/>
        <v>1</v>
      </c>
      <c r="O402" s="33">
        <f t="shared" ca="1" si="128"/>
        <v>8958.4449356588648</v>
      </c>
      <c r="P402" s="32">
        <f ca="1">+$P$1*$B$3*O402</f>
        <v>44.792224678294325</v>
      </c>
      <c r="Q402" s="33">
        <f t="shared" ca="1" si="122"/>
        <v>9003.2371603371594</v>
      </c>
      <c r="S402" s="31">
        <f t="shared" ca="1" si="129"/>
        <v>7945.6697521526221</v>
      </c>
      <c r="T402" s="32">
        <f ca="1">+$T$1*$B$3*S402</f>
        <v>79.456697521526223</v>
      </c>
      <c r="U402" s="33">
        <f t="shared" ca="1" si="123"/>
        <v>8025.1264496741487</v>
      </c>
      <c r="W402" s="31">
        <f t="shared" ca="1" si="130"/>
        <v>6066.0831413267351</v>
      </c>
      <c r="X402" s="32">
        <f ca="1">+X$1*$B$3*W402</f>
        <v>121.32166282653471</v>
      </c>
      <c r="Y402" s="33">
        <f t="shared" ca="1" si="124"/>
        <v>6187.4048041532697</v>
      </c>
      <c r="AA402" s="31">
        <f t="shared" ca="1" si="131"/>
        <v>4449.3817095786562</v>
      </c>
      <c r="AB402" s="32">
        <f ca="1">+AB$1*$B$3*AA402</f>
        <v>133.48145128735968</v>
      </c>
      <c r="AC402" s="33">
        <f t="shared" ca="1" si="125"/>
        <v>4582.8631608660162</v>
      </c>
      <c r="AE402" s="31">
        <f t="shared" ca="1" si="132"/>
        <v>3135.1625716018139</v>
      </c>
      <c r="AF402" s="32">
        <f ca="1">+AF$1*$B$3*AE402</f>
        <v>125.40650286407255</v>
      </c>
      <c r="AG402" s="33">
        <f t="shared" ca="1" si="126"/>
        <v>3260.5690744658864</v>
      </c>
      <c r="AI402" s="31">
        <f t="shared" ca="1" si="133"/>
        <v>515.86199053474138</v>
      </c>
      <c r="AJ402" s="32">
        <f ca="1">+AJ$1*$B$3*AI402</f>
        <v>41.26895924277931</v>
      </c>
      <c r="AK402" s="33">
        <f t="shared" ca="1" si="127"/>
        <v>557.13094977752064</v>
      </c>
    </row>
    <row r="403" spans="5:37" x14ac:dyDescent="0.3">
      <c r="E403" s="34">
        <f t="shared" ca="1" si="115"/>
        <v>8958.2209745354739</v>
      </c>
      <c r="F403" s="34">
        <f t="shared" ca="1" si="116"/>
        <v>7944.8751851774068</v>
      </c>
      <c r="G403" s="34">
        <f t="shared" ca="1" si="117"/>
        <v>6063.6567080702043</v>
      </c>
      <c r="H403" s="35">
        <f t="shared" ca="1" si="118"/>
        <v>4445.3772660400355</v>
      </c>
      <c r="I403" s="34">
        <f t="shared" ca="1" si="119"/>
        <v>3130.1463114872508</v>
      </c>
      <c r="J403" s="34">
        <f t="shared" ca="1" si="120"/>
        <v>512.56047379531901</v>
      </c>
      <c r="L403">
        <v>401</v>
      </c>
      <c r="M403">
        <f t="shared" ca="1" si="121"/>
        <v>-1</v>
      </c>
      <c r="O403" s="33">
        <f t="shared" ca="1" si="128"/>
        <v>9003.2371603371594</v>
      </c>
      <c r="P403" s="32">
        <f ca="1">+$P$1*$B$3*O403</f>
        <v>45.016185801685801</v>
      </c>
      <c r="Q403" s="33">
        <f t="shared" ca="1" si="122"/>
        <v>8958.2209745354739</v>
      </c>
      <c r="S403" s="31">
        <f t="shared" ca="1" si="129"/>
        <v>8025.1264496741487</v>
      </c>
      <c r="T403" s="32">
        <f ca="1">+$T$1*$B$3*S403</f>
        <v>80.251264496741484</v>
      </c>
      <c r="U403" s="33">
        <f t="shared" ca="1" si="123"/>
        <v>7944.8751851774068</v>
      </c>
      <c r="W403" s="31">
        <f t="shared" ca="1" si="130"/>
        <v>6187.4048041532697</v>
      </c>
      <c r="X403" s="32">
        <f ca="1">+X$1*$B$3*W403</f>
        <v>123.74809608306539</v>
      </c>
      <c r="Y403" s="33">
        <f t="shared" ca="1" si="124"/>
        <v>6063.6567080702043</v>
      </c>
      <c r="AA403" s="31">
        <f t="shared" ca="1" si="131"/>
        <v>4582.8631608660162</v>
      </c>
      <c r="AB403" s="32">
        <f ca="1">+AB$1*$B$3*AA403</f>
        <v>137.48589482598049</v>
      </c>
      <c r="AC403" s="33">
        <f t="shared" ca="1" si="125"/>
        <v>4445.3772660400355</v>
      </c>
      <c r="AE403" s="31">
        <f t="shared" ca="1" si="132"/>
        <v>3260.5690744658864</v>
      </c>
      <c r="AF403" s="32">
        <f ca="1">+AF$1*$B$3*AE403</f>
        <v>130.42276297863546</v>
      </c>
      <c r="AG403" s="33">
        <f t="shared" ca="1" si="126"/>
        <v>3130.1463114872508</v>
      </c>
      <c r="AI403" s="31">
        <f t="shared" ca="1" si="133"/>
        <v>557.13094977752064</v>
      </c>
      <c r="AJ403" s="32">
        <f ca="1">+AJ$1*$B$3*AI403</f>
        <v>44.57047598220165</v>
      </c>
      <c r="AK403" s="33">
        <f t="shared" ca="1" si="127"/>
        <v>512.56047379531901</v>
      </c>
    </row>
    <row r="404" spans="5:37" x14ac:dyDescent="0.3">
      <c r="E404" s="34">
        <f t="shared" ca="1" si="115"/>
        <v>8913.4298696627957</v>
      </c>
      <c r="F404" s="34">
        <f t="shared" ca="1" si="116"/>
        <v>7865.4264333256324</v>
      </c>
      <c r="G404" s="34">
        <f t="shared" ca="1" si="117"/>
        <v>5942.3835739087999</v>
      </c>
      <c r="H404" s="35">
        <f t="shared" ca="1" si="118"/>
        <v>4312.0159480588345</v>
      </c>
      <c r="I404" s="34">
        <f t="shared" ca="1" si="119"/>
        <v>3004.9404590277609</v>
      </c>
      <c r="J404" s="34">
        <f t="shared" ca="1" si="120"/>
        <v>471.5556358916935</v>
      </c>
      <c r="L404">
        <v>402</v>
      </c>
      <c r="M404">
        <f t="shared" ca="1" si="121"/>
        <v>-1</v>
      </c>
      <c r="O404" s="33">
        <f t="shared" ca="1" si="128"/>
        <v>8958.2209745354739</v>
      </c>
      <c r="P404" s="32">
        <f ca="1">+$P$1*$B$3*O404</f>
        <v>44.791104872677373</v>
      </c>
      <c r="Q404" s="33">
        <f t="shared" ca="1" si="122"/>
        <v>8913.4298696627957</v>
      </c>
      <c r="S404" s="31">
        <f t="shared" ca="1" si="129"/>
        <v>7944.8751851774068</v>
      </c>
      <c r="T404" s="32">
        <f ca="1">+$T$1*$B$3*S404</f>
        <v>79.448751851774077</v>
      </c>
      <c r="U404" s="33">
        <f t="shared" ca="1" si="123"/>
        <v>7865.4264333256324</v>
      </c>
      <c r="W404" s="31">
        <f t="shared" ca="1" si="130"/>
        <v>6063.6567080702043</v>
      </c>
      <c r="X404" s="32">
        <f ca="1">+X$1*$B$3*W404</f>
        <v>121.27313416140409</v>
      </c>
      <c r="Y404" s="33">
        <f t="shared" ca="1" si="124"/>
        <v>5942.3835739087999</v>
      </c>
      <c r="AA404" s="31">
        <f t="shared" ca="1" si="131"/>
        <v>4445.3772660400355</v>
      </c>
      <c r="AB404" s="32">
        <f ca="1">+AB$1*$B$3*AA404</f>
        <v>133.36131798120107</v>
      </c>
      <c r="AC404" s="33">
        <f t="shared" ca="1" si="125"/>
        <v>4312.0159480588345</v>
      </c>
      <c r="AE404" s="31">
        <f t="shared" ca="1" si="132"/>
        <v>3130.1463114872508</v>
      </c>
      <c r="AF404" s="32">
        <f ca="1">+AF$1*$B$3*AE404</f>
        <v>125.20585245949003</v>
      </c>
      <c r="AG404" s="33">
        <f t="shared" ca="1" si="126"/>
        <v>3004.9404590277609</v>
      </c>
      <c r="AI404" s="31">
        <f t="shared" ca="1" si="133"/>
        <v>512.56047379531901</v>
      </c>
      <c r="AJ404" s="32">
        <f ca="1">+AJ$1*$B$3*AI404</f>
        <v>41.004837903625521</v>
      </c>
      <c r="AK404" s="33">
        <f t="shared" ca="1" si="127"/>
        <v>471.5556358916935</v>
      </c>
    </row>
    <row r="405" spans="5:37" x14ac:dyDescent="0.3">
      <c r="E405" s="34">
        <f t="shared" ca="1" si="115"/>
        <v>8957.9970190111089</v>
      </c>
      <c r="F405" s="34">
        <f t="shared" ca="1" si="116"/>
        <v>7944.0806976588883</v>
      </c>
      <c r="G405" s="34">
        <f t="shared" ca="1" si="117"/>
        <v>6061.2312453869763</v>
      </c>
      <c r="H405" s="35">
        <f t="shared" ca="1" si="118"/>
        <v>4441.3764265005993</v>
      </c>
      <c r="I405" s="34">
        <f t="shared" ca="1" si="119"/>
        <v>3125.1380773888714</v>
      </c>
      <c r="J405" s="34">
        <f t="shared" ca="1" si="120"/>
        <v>509.28008676302898</v>
      </c>
      <c r="L405">
        <v>403</v>
      </c>
      <c r="M405">
        <f t="shared" ca="1" si="121"/>
        <v>1</v>
      </c>
      <c r="O405" s="33">
        <f t="shared" ca="1" si="128"/>
        <v>8913.4298696627957</v>
      </c>
      <c r="P405" s="32">
        <f ca="1">+$P$1*$B$3*O405</f>
        <v>44.567149348313983</v>
      </c>
      <c r="Q405" s="33">
        <f t="shared" ca="1" si="122"/>
        <v>8957.9970190111089</v>
      </c>
      <c r="S405" s="31">
        <f t="shared" ca="1" si="129"/>
        <v>7865.4264333256324</v>
      </c>
      <c r="T405" s="32">
        <f ca="1">+$T$1*$B$3*S405</f>
        <v>78.654264333256322</v>
      </c>
      <c r="U405" s="33">
        <f t="shared" ca="1" si="123"/>
        <v>7944.0806976588883</v>
      </c>
      <c r="W405" s="31">
        <f t="shared" ca="1" si="130"/>
        <v>5942.3835739087999</v>
      </c>
      <c r="X405" s="32">
        <f ca="1">+X$1*$B$3*W405</f>
        <v>118.847671478176</v>
      </c>
      <c r="Y405" s="33">
        <f t="shared" ca="1" si="124"/>
        <v>6061.2312453869763</v>
      </c>
      <c r="AA405" s="31">
        <f t="shared" ca="1" si="131"/>
        <v>4312.0159480588345</v>
      </c>
      <c r="AB405" s="32">
        <f ca="1">+AB$1*$B$3*AA405</f>
        <v>129.36047844176503</v>
      </c>
      <c r="AC405" s="33">
        <f t="shared" ca="1" si="125"/>
        <v>4441.3764265005993</v>
      </c>
      <c r="AE405" s="31">
        <f t="shared" ca="1" si="132"/>
        <v>3004.9404590277609</v>
      </c>
      <c r="AF405" s="32">
        <f ca="1">+AF$1*$B$3*AE405</f>
        <v>120.19761836111044</v>
      </c>
      <c r="AG405" s="33">
        <f t="shared" ca="1" si="126"/>
        <v>3125.1380773888714</v>
      </c>
      <c r="AI405" s="31">
        <f t="shared" ca="1" si="133"/>
        <v>471.5556358916935</v>
      </c>
      <c r="AJ405" s="32">
        <f ca="1">+AJ$1*$B$3*AI405</f>
        <v>37.724450871335478</v>
      </c>
      <c r="AK405" s="33">
        <f t="shared" ca="1" si="127"/>
        <v>509.28008676302898</v>
      </c>
    </row>
    <row r="406" spans="5:37" x14ac:dyDescent="0.3">
      <c r="E406" s="34">
        <f t="shared" ca="1" si="115"/>
        <v>8913.2070339160528</v>
      </c>
      <c r="F406" s="34">
        <f t="shared" ca="1" si="116"/>
        <v>7864.6398906822997</v>
      </c>
      <c r="G406" s="34">
        <f t="shared" ca="1" si="117"/>
        <v>5940.0066204792365</v>
      </c>
      <c r="H406" s="35">
        <f t="shared" ca="1" si="118"/>
        <v>4308.1351337055812</v>
      </c>
      <c r="I406" s="34">
        <f t="shared" ca="1" si="119"/>
        <v>3000.1325542933164</v>
      </c>
      <c r="J406" s="34">
        <f t="shared" ca="1" si="120"/>
        <v>468.53767982198667</v>
      </c>
      <c r="L406">
        <v>404</v>
      </c>
      <c r="M406">
        <f t="shared" ca="1" si="121"/>
        <v>-1</v>
      </c>
      <c r="O406" s="33">
        <f t="shared" ca="1" si="128"/>
        <v>8957.9970190111089</v>
      </c>
      <c r="P406" s="32">
        <f ca="1">+$P$1*$B$3*O406</f>
        <v>44.789985095055549</v>
      </c>
      <c r="Q406" s="33">
        <f t="shared" ca="1" si="122"/>
        <v>8913.2070339160528</v>
      </c>
      <c r="S406" s="31">
        <f t="shared" ca="1" si="129"/>
        <v>7944.0806976588883</v>
      </c>
      <c r="T406" s="32">
        <f ca="1">+$T$1*$B$3*S406</f>
        <v>79.440806976588888</v>
      </c>
      <c r="U406" s="33">
        <f t="shared" ca="1" si="123"/>
        <v>7864.6398906822997</v>
      </c>
      <c r="W406" s="31">
        <f t="shared" ca="1" si="130"/>
        <v>6061.2312453869763</v>
      </c>
      <c r="X406" s="32">
        <f ca="1">+X$1*$B$3*W406</f>
        <v>121.22462490773952</v>
      </c>
      <c r="Y406" s="33">
        <f t="shared" ca="1" si="124"/>
        <v>5940.0066204792365</v>
      </c>
      <c r="AA406" s="31">
        <f t="shared" ca="1" si="131"/>
        <v>4441.3764265005993</v>
      </c>
      <c r="AB406" s="32">
        <f ca="1">+AB$1*$B$3*AA406</f>
        <v>133.24129279501798</v>
      </c>
      <c r="AC406" s="33">
        <f t="shared" ca="1" si="125"/>
        <v>4308.1351337055812</v>
      </c>
      <c r="AE406" s="31">
        <f t="shared" ca="1" si="132"/>
        <v>3125.1380773888714</v>
      </c>
      <c r="AF406" s="32">
        <f ca="1">+AF$1*$B$3*AE406</f>
        <v>125.00552309555486</v>
      </c>
      <c r="AG406" s="33">
        <f t="shared" ca="1" si="126"/>
        <v>3000.1325542933164</v>
      </c>
      <c r="AI406" s="31">
        <f t="shared" ca="1" si="133"/>
        <v>509.28008676302898</v>
      </c>
      <c r="AJ406" s="32">
        <f ca="1">+AJ$1*$B$3*AI406</f>
        <v>40.742406941042319</v>
      </c>
      <c r="AK406" s="33">
        <f t="shared" ca="1" si="127"/>
        <v>468.53767982198667</v>
      </c>
    </row>
    <row r="407" spans="5:37" x14ac:dyDescent="0.3">
      <c r="E407" s="34">
        <f t="shared" ca="1" si="115"/>
        <v>8868.6409987464722</v>
      </c>
      <c r="F407" s="34">
        <f t="shared" ca="1" si="116"/>
        <v>7785.9934917754763</v>
      </c>
      <c r="G407" s="34">
        <f t="shared" ca="1" si="117"/>
        <v>5821.2064880696516</v>
      </c>
      <c r="H407" s="35">
        <f t="shared" ca="1" si="118"/>
        <v>4178.8910796944137</v>
      </c>
      <c r="I407" s="34">
        <f t="shared" ca="1" si="119"/>
        <v>2880.1272521215838</v>
      </c>
      <c r="J407" s="34">
        <f t="shared" ca="1" si="120"/>
        <v>431.05466543622776</v>
      </c>
      <c r="L407">
        <v>405</v>
      </c>
      <c r="M407">
        <f t="shared" ca="1" si="121"/>
        <v>-1</v>
      </c>
      <c r="O407" s="33">
        <f t="shared" ca="1" si="128"/>
        <v>8913.2070339160528</v>
      </c>
      <c r="P407" s="32">
        <f ca="1">+$P$1*$B$3*O407</f>
        <v>44.566035169580267</v>
      </c>
      <c r="Q407" s="33">
        <f t="shared" ca="1" si="122"/>
        <v>8868.6409987464722</v>
      </c>
      <c r="S407" s="31">
        <f t="shared" ca="1" si="129"/>
        <v>7864.6398906822997</v>
      </c>
      <c r="T407" s="32">
        <f ca="1">+$T$1*$B$3*S407</f>
        <v>78.646398906822995</v>
      </c>
      <c r="U407" s="33">
        <f t="shared" ca="1" si="123"/>
        <v>7785.9934917754763</v>
      </c>
      <c r="W407" s="31">
        <f t="shared" ca="1" si="130"/>
        <v>5940.0066204792365</v>
      </c>
      <c r="X407" s="32">
        <f ca="1">+X$1*$B$3*W407</f>
        <v>118.80013240958473</v>
      </c>
      <c r="Y407" s="33">
        <f t="shared" ca="1" si="124"/>
        <v>5821.2064880696516</v>
      </c>
      <c r="AA407" s="31">
        <f t="shared" ca="1" si="131"/>
        <v>4308.1351337055812</v>
      </c>
      <c r="AB407" s="32">
        <f ca="1">+AB$1*$B$3*AA407</f>
        <v>129.24405401116744</v>
      </c>
      <c r="AC407" s="33">
        <f t="shared" ca="1" si="125"/>
        <v>4178.8910796944137</v>
      </c>
      <c r="AE407" s="31">
        <f t="shared" ca="1" si="132"/>
        <v>3000.1325542933164</v>
      </c>
      <c r="AF407" s="32">
        <f ca="1">+AF$1*$B$3*AE407</f>
        <v>120.00530217173265</v>
      </c>
      <c r="AG407" s="33">
        <f t="shared" ca="1" si="126"/>
        <v>2880.1272521215838</v>
      </c>
      <c r="AI407" s="31">
        <f t="shared" ca="1" si="133"/>
        <v>468.53767982198667</v>
      </c>
      <c r="AJ407" s="32">
        <f ca="1">+AJ$1*$B$3*AI407</f>
        <v>37.483014385758935</v>
      </c>
      <c r="AK407" s="33">
        <f t="shared" ca="1" si="127"/>
        <v>431.05466543622776</v>
      </c>
    </row>
    <row r="408" spans="5:37" x14ac:dyDescent="0.3">
      <c r="E408" s="34">
        <f t="shared" ca="1" si="115"/>
        <v>8824.2977937527394</v>
      </c>
      <c r="F408" s="34">
        <f t="shared" ca="1" si="116"/>
        <v>7708.1335568577215</v>
      </c>
      <c r="G408" s="34">
        <f t="shared" ca="1" si="117"/>
        <v>5704.7823583082591</v>
      </c>
      <c r="H408" s="35">
        <f t="shared" ca="1" si="118"/>
        <v>4053.5243473035812</v>
      </c>
      <c r="I408" s="34">
        <f t="shared" ca="1" si="119"/>
        <v>2764.9221620367202</v>
      </c>
      <c r="J408" s="34">
        <f t="shared" ca="1" si="120"/>
        <v>396.57029220132955</v>
      </c>
      <c r="L408">
        <v>406</v>
      </c>
      <c r="M408">
        <f t="shared" ca="1" si="121"/>
        <v>-1</v>
      </c>
      <c r="O408" s="33">
        <f t="shared" ca="1" si="128"/>
        <v>8868.6409987464722</v>
      </c>
      <c r="P408" s="32">
        <f ca="1">+$P$1*$B$3*O408</f>
        <v>44.343204993732364</v>
      </c>
      <c r="Q408" s="33">
        <f t="shared" ca="1" si="122"/>
        <v>8824.2977937527394</v>
      </c>
      <c r="S408" s="31">
        <f t="shared" ca="1" si="129"/>
        <v>7785.9934917754763</v>
      </c>
      <c r="T408" s="32">
        <f ca="1">+$T$1*$B$3*S408</f>
        <v>77.859934917754771</v>
      </c>
      <c r="U408" s="33">
        <f t="shared" ca="1" si="123"/>
        <v>7708.1335568577215</v>
      </c>
      <c r="W408" s="31">
        <f t="shared" ca="1" si="130"/>
        <v>5821.2064880696516</v>
      </c>
      <c r="X408" s="32">
        <f ca="1">+X$1*$B$3*W408</f>
        <v>116.42412976139303</v>
      </c>
      <c r="Y408" s="33">
        <f t="shared" ca="1" si="124"/>
        <v>5704.7823583082591</v>
      </c>
      <c r="AA408" s="31">
        <f t="shared" ca="1" si="131"/>
        <v>4178.8910796944137</v>
      </c>
      <c r="AB408" s="32">
        <f ca="1">+AB$1*$B$3*AA408</f>
        <v>125.36673239083241</v>
      </c>
      <c r="AC408" s="33">
        <f t="shared" ca="1" si="125"/>
        <v>4053.5243473035812</v>
      </c>
      <c r="AE408" s="31">
        <f t="shared" ca="1" si="132"/>
        <v>2880.1272521215838</v>
      </c>
      <c r="AF408" s="32">
        <f ca="1">+AF$1*$B$3*AE408</f>
        <v>115.20509008486336</v>
      </c>
      <c r="AG408" s="33">
        <f t="shared" ca="1" si="126"/>
        <v>2764.9221620367202</v>
      </c>
      <c r="AI408" s="31">
        <f t="shared" ca="1" si="133"/>
        <v>431.05466543622776</v>
      </c>
      <c r="AJ408" s="32">
        <f ca="1">+AJ$1*$B$3*AI408</f>
        <v>34.484373234898221</v>
      </c>
      <c r="AK408" s="33">
        <f t="shared" ca="1" si="127"/>
        <v>396.57029220132955</v>
      </c>
    </row>
    <row r="409" spans="5:37" x14ac:dyDescent="0.3">
      <c r="E409" s="34">
        <f t="shared" ca="1" si="115"/>
        <v>8780.1763047839759</v>
      </c>
      <c r="F409" s="34">
        <f t="shared" ca="1" si="116"/>
        <v>7631.0522212891447</v>
      </c>
      <c r="G409" s="34">
        <f t="shared" ca="1" si="117"/>
        <v>5590.6867111420943</v>
      </c>
      <c r="H409" s="35">
        <f t="shared" ca="1" si="118"/>
        <v>3931.9186168844735</v>
      </c>
      <c r="I409" s="34">
        <f t="shared" ca="1" si="119"/>
        <v>2654.3252755552512</v>
      </c>
      <c r="J409" s="34">
        <f t="shared" ca="1" si="120"/>
        <v>364.84466882522321</v>
      </c>
      <c r="L409">
        <v>407</v>
      </c>
      <c r="M409">
        <f t="shared" ca="1" si="121"/>
        <v>-1</v>
      </c>
      <c r="O409" s="33">
        <f t="shared" ca="1" si="128"/>
        <v>8824.2977937527394</v>
      </c>
      <c r="P409" s="32">
        <f ca="1">+$P$1*$B$3*O409</f>
        <v>44.1214889687637</v>
      </c>
      <c r="Q409" s="33">
        <f t="shared" ca="1" si="122"/>
        <v>8780.1763047839759</v>
      </c>
      <c r="S409" s="31">
        <f t="shared" ca="1" si="129"/>
        <v>7708.1335568577215</v>
      </c>
      <c r="T409" s="32">
        <f ca="1">+$T$1*$B$3*S409</f>
        <v>77.081335568577217</v>
      </c>
      <c r="U409" s="33">
        <f t="shared" ca="1" si="123"/>
        <v>7631.0522212891447</v>
      </c>
      <c r="W409" s="31">
        <f t="shared" ca="1" si="130"/>
        <v>5704.7823583082591</v>
      </c>
      <c r="X409" s="32">
        <f ca="1">+X$1*$B$3*W409</f>
        <v>114.09564716616518</v>
      </c>
      <c r="Y409" s="33">
        <f t="shared" ca="1" si="124"/>
        <v>5590.6867111420943</v>
      </c>
      <c r="AA409" s="31">
        <f t="shared" ca="1" si="131"/>
        <v>4053.5243473035812</v>
      </c>
      <c r="AB409" s="32">
        <f ca="1">+AB$1*$B$3*AA409</f>
        <v>121.60573041910743</v>
      </c>
      <c r="AC409" s="33">
        <f t="shared" ca="1" si="125"/>
        <v>3931.9186168844735</v>
      </c>
      <c r="AE409" s="31">
        <f t="shared" ca="1" si="132"/>
        <v>2764.9221620367202</v>
      </c>
      <c r="AF409" s="32">
        <f ca="1">+AF$1*$B$3*AE409</f>
        <v>110.59688648146881</v>
      </c>
      <c r="AG409" s="33">
        <f t="shared" ca="1" si="126"/>
        <v>2654.3252755552512</v>
      </c>
      <c r="AI409" s="31">
        <f t="shared" ca="1" si="133"/>
        <v>396.57029220132955</v>
      </c>
      <c r="AJ409" s="32">
        <f ca="1">+AJ$1*$B$3*AI409</f>
        <v>31.725623376106366</v>
      </c>
      <c r="AK409" s="33">
        <f t="shared" ca="1" si="127"/>
        <v>364.84466882522321</v>
      </c>
    </row>
    <row r="410" spans="5:37" x14ac:dyDescent="0.3">
      <c r="E410" s="34">
        <f t="shared" ca="1" si="115"/>
        <v>8824.0771863078953</v>
      </c>
      <c r="F410" s="34">
        <f t="shared" ca="1" si="116"/>
        <v>7707.3627435020362</v>
      </c>
      <c r="G410" s="34">
        <f t="shared" ca="1" si="117"/>
        <v>5702.5004453649362</v>
      </c>
      <c r="H410" s="35">
        <f t="shared" ca="1" si="118"/>
        <v>4049.8761753910076</v>
      </c>
      <c r="I410" s="34">
        <f t="shared" ca="1" si="119"/>
        <v>2760.4982865774614</v>
      </c>
      <c r="J410" s="34">
        <f t="shared" ca="1" si="120"/>
        <v>394.03224233124104</v>
      </c>
      <c r="L410">
        <v>408</v>
      </c>
      <c r="M410">
        <f t="shared" ca="1" si="121"/>
        <v>1</v>
      </c>
      <c r="O410" s="33">
        <f t="shared" ca="1" si="128"/>
        <v>8780.1763047839759</v>
      </c>
      <c r="P410" s="32">
        <f ca="1">+$P$1*$B$3*O410</f>
        <v>43.900881523919878</v>
      </c>
      <c r="Q410" s="33">
        <f t="shared" ca="1" si="122"/>
        <v>8824.0771863078953</v>
      </c>
      <c r="S410" s="31">
        <f t="shared" ca="1" si="129"/>
        <v>7631.0522212891447</v>
      </c>
      <c r="T410" s="32">
        <f ca="1">+$T$1*$B$3*S410</f>
        <v>76.310522212891442</v>
      </c>
      <c r="U410" s="33">
        <f t="shared" ca="1" si="123"/>
        <v>7707.3627435020362</v>
      </c>
      <c r="W410" s="31">
        <f t="shared" ca="1" si="130"/>
        <v>5590.6867111420943</v>
      </c>
      <c r="X410" s="32">
        <f ca="1">+X$1*$B$3*W410</f>
        <v>111.81373422284189</v>
      </c>
      <c r="Y410" s="33">
        <f t="shared" ca="1" si="124"/>
        <v>5702.5004453649362</v>
      </c>
      <c r="AA410" s="31">
        <f t="shared" ca="1" si="131"/>
        <v>3931.9186168844735</v>
      </c>
      <c r="AB410" s="32">
        <f ca="1">+AB$1*$B$3*AA410</f>
        <v>117.9575585065342</v>
      </c>
      <c r="AC410" s="33">
        <f t="shared" ca="1" si="125"/>
        <v>4049.8761753910076</v>
      </c>
      <c r="AE410" s="31">
        <f t="shared" ca="1" si="132"/>
        <v>2654.3252755552512</v>
      </c>
      <c r="AF410" s="32">
        <f ca="1">+AF$1*$B$3*AE410</f>
        <v>106.17301102221005</v>
      </c>
      <c r="AG410" s="33">
        <f t="shared" ca="1" si="126"/>
        <v>2760.4982865774614</v>
      </c>
      <c r="AI410" s="31">
        <f t="shared" ca="1" si="133"/>
        <v>364.84466882522321</v>
      </c>
      <c r="AJ410" s="32">
        <f ca="1">+AJ$1*$B$3*AI410</f>
        <v>29.187573506017856</v>
      </c>
      <c r="AK410" s="33">
        <f t="shared" ca="1" si="127"/>
        <v>394.03224233124104</v>
      </c>
    </row>
    <row r="411" spans="5:37" x14ac:dyDescent="0.3">
      <c r="E411" s="34">
        <f t="shared" ca="1" si="115"/>
        <v>8779.9568003763561</v>
      </c>
      <c r="F411" s="34">
        <f t="shared" ca="1" si="116"/>
        <v>7630.289116067016</v>
      </c>
      <c r="G411" s="34">
        <f t="shared" ca="1" si="117"/>
        <v>5588.4504364576378</v>
      </c>
      <c r="H411" s="35">
        <f t="shared" ca="1" si="118"/>
        <v>3928.3798901292776</v>
      </c>
      <c r="I411" s="34">
        <f t="shared" ca="1" si="119"/>
        <v>2650.0783551143631</v>
      </c>
      <c r="J411" s="34">
        <f t="shared" ca="1" si="120"/>
        <v>362.50966294474176</v>
      </c>
      <c r="L411">
        <v>409</v>
      </c>
      <c r="M411">
        <f t="shared" ca="1" si="121"/>
        <v>-1</v>
      </c>
      <c r="O411" s="33">
        <f t="shared" ca="1" si="128"/>
        <v>8824.0771863078953</v>
      </c>
      <c r="P411" s="32">
        <f ca="1">+$P$1*$B$3*O411</f>
        <v>44.120385931539481</v>
      </c>
      <c r="Q411" s="33">
        <f t="shared" ca="1" si="122"/>
        <v>8779.9568003763561</v>
      </c>
      <c r="S411" s="31">
        <f t="shared" ca="1" si="129"/>
        <v>7707.3627435020362</v>
      </c>
      <c r="T411" s="32">
        <f ca="1">+$T$1*$B$3*S411</f>
        <v>77.07362743502037</v>
      </c>
      <c r="U411" s="33">
        <f t="shared" ca="1" si="123"/>
        <v>7630.289116067016</v>
      </c>
      <c r="W411" s="31">
        <f t="shared" ca="1" si="130"/>
        <v>5702.5004453649362</v>
      </c>
      <c r="X411" s="32">
        <f ca="1">+X$1*$B$3*W411</f>
        <v>114.05000890729873</v>
      </c>
      <c r="Y411" s="33">
        <f t="shared" ca="1" si="124"/>
        <v>5588.4504364576378</v>
      </c>
      <c r="AA411" s="31">
        <f t="shared" ca="1" si="131"/>
        <v>4049.8761753910076</v>
      </c>
      <c r="AB411" s="32">
        <f ca="1">+AB$1*$B$3*AA411</f>
        <v>121.49628526173022</v>
      </c>
      <c r="AC411" s="33">
        <f t="shared" ca="1" si="125"/>
        <v>3928.3798901292776</v>
      </c>
      <c r="AE411" s="31">
        <f t="shared" ca="1" si="132"/>
        <v>2760.4982865774614</v>
      </c>
      <c r="AF411" s="32">
        <f ca="1">+AF$1*$B$3*AE411</f>
        <v>110.41993146309846</v>
      </c>
      <c r="AG411" s="33">
        <f t="shared" ca="1" si="126"/>
        <v>2650.0783551143631</v>
      </c>
      <c r="AI411" s="31">
        <f t="shared" ca="1" si="133"/>
        <v>394.03224233124104</v>
      </c>
      <c r="AJ411" s="32">
        <f ca="1">+AJ$1*$B$3*AI411</f>
        <v>31.522579386499284</v>
      </c>
      <c r="AK411" s="33">
        <f t="shared" ca="1" si="127"/>
        <v>362.50966294474176</v>
      </c>
    </row>
    <row r="412" spans="5:37" x14ac:dyDescent="0.3">
      <c r="E412" s="34">
        <f t="shared" ca="1" si="115"/>
        <v>8736.0570163744742</v>
      </c>
      <c r="F412" s="34">
        <f t="shared" ca="1" si="116"/>
        <v>7553.9862249063463</v>
      </c>
      <c r="G412" s="34">
        <f t="shared" ca="1" si="117"/>
        <v>5476.6814277284848</v>
      </c>
      <c r="H412" s="35">
        <f t="shared" ca="1" si="118"/>
        <v>3810.5284934253991</v>
      </c>
      <c r="I412" s="34">
        <f t="shared" ca="1" si="119"/>
        <v>2544.0752209097886</v>
      </c>
      <c r="J412" s="34">
        <f t="shared" ca="1" si="120"/>
        <v>333.50888990916241</v>
      </c>
      <c r="L412">
        <v>410</v>
      </c>
      <c r="M412">
        <f t="shared" ca="1" si="121"/>
        <v>-1</v>
      </c>
      <c r="O412" s="33">
        <f t="shared" ca="1" si="128"/>
        <v>8779.9568003763561</v>
      </c>
      <c r="P412" s="32">
        <f ca="1">+$P$1*$B$3*O412</f>
        <v>43.899784001881784</v>
      </c>
      <c r="Q412" s="33">
        <f t="shared" ca="1" si="122"/>
        <v>8736.0570163744742</v>
      </c>
      <c r="S412" s="31">
        <f t="shared" ca="1" si="129"/>
        <v>7630.289116067016</v>
      </c>
      <c r="T412" s="32">
        <f ca="1">+$T$1*$B$3*S412</f>
        <v>76.302891160670157</v>
      </c>
      <c r="U412" s="33">
        <f t="shared" ca="1" si="123"/>
        <v>7553.9862249063463</v>
      </c>
      <c r="W412" s="31">
        <f t="shared" ca="1" si="130"/>
        <v>5588.4504364576378</v>
      </c>
      <c r="X412" s="32">
        <f ca="1">+X$1*$B$3*W412</f>
        <v>111.76900872915276</v>
      </c>
      <c r="Y412" s="33">
        <f t="shared" ca="1" si="124"/>
        <v>5476.6814277284848</v>
      </c>
      <c r="AA412" s="31">
        <f t="shared" ca="1" si="131"/>
        <v>3928.3798901292776</v>
      </c>
      <c r="AB412" s="32">
        <f ca="1">+AB$1*$B$3*AA412</f>
        <v>117.85139670387832</v>
      </c>
      <c r="AC412" s="33">
        <f t="shared" ca="1" si="125"/>
        <v>3810.5284934253991</v>
      </c>
      <c r="AE412" s="31">
        <f t="shared" ca="1" si="132"/>
        <v>2650.0783551143631</v>
      </c>
      <c r="AF412" s="32">
        <f ca="1">+AF$1*$B$3*AE412</f>
        <v>106.00313420457452</v>
      </c>
      <c r="AG412" s="33">
        <f t="shared" ca="1" si="126"/>
        <v>2544.0752209097886</v>
      </c>
      <c r="AI412" s="31">
        <f t="shared" ca="1" si="133"/>
        <v>362.50966294474176</v>
      </c>
      <c r="AJ412" s="32">
        <f ca="1">+AJ$1*$B$3*AI412</f>
        <v>29.000773035579343</v>
      </c>
      <c r="AK412" s="33">
        <f t="shared" ca="1" si="127"/>
        <v>333.50888990916241</v>
      </c>
    </row>
    <row r="413" spans="5:37" x14ac:dyDescent="0.3">
      <c r="E413" s="34">
        <f t="shared" ca="1" si="115"/>
        <v>8779.7373014563473</v>
      </c>
      <c r="F413" s="34">
        <f t="shared" ca="1" si="116"/>
        <v>7629.5260871554101</v>
      </c>
      <c r="G413" s="34">
        <f t="shared" ca="1" si="117"/>
        <v>5586.2150562830548</v>
      </c>
      <c r="H413" s="35">
        <f t="shared" ca="1" si="118"/>
        <v>3924.8443482281609</v>
      </c>
      <c r="I413" s="34">
        <f t="shared" ca="1" si="119"/>
        <v>2645.8382297461803</v>
      </c>
      <c r="J413" s="34">
        <f t="shared" ca="1" si="120"/>
        <v>360.18960110189539</v>
      </c>
      <c r="L413">
        <v>411</v>
      </c>
      <c r="M413">
        <f t="shared" ca="1" si="121"/>
        <v>1</v>
      </c>
      <c r="O413" s="33">
        <f t="shared" ca="1" si="128"/>
        <v>8736.0570163744742</v>
      </c>
      <c r="P413" s="32">
        <f ca="1">+$P$1*$B$3*O413</f>
        <v>43.68028508187237</v>
      </c>
      <c r="Q413" s="33">
        <f t="shared" ca="1" si="122"/>
        <v>8779.7373014563473</v>
      </c>
      <c r="S413" s="31">
        <f t="shared" ca="1" si="129"/>
        <v>7553.9862249063463</v>
      </c>
      <c r="T413" s="32">
        <f ca="1">+$T$1*$B$3*S413</f>
        <v>75.539862249063461</v>
      </c>
      <c r="U413" s="33">
        <f t="shared" ca="1" si="123"/>
        <v>7629.5260871554101</v>
      </c>
      <c r="W413" s="31">
        <f t="shared" ca="1" si="130"/>
        <v>5476.6814277284848</v>
      </c>
      <c r="X413" s="32">
        <f ca="1">+X$1*$B$3*W413</f>
        <v>109.5336285545697</v>
      </c>
      <c r="Y413" s="33">
        <f t="shared" ca="1" si="124"/>
        <v>5586.2150562830548</v>
      </c>
      <c r="AA413" s="31">
        <f t="shared" ca="1" si="131"/>
        <v>3810.5284934253991</v>
      </c>
      <c r="AB413" s="32">
        <f ca="1">+AB$1*$B$3*AA413</f>
        <v>114.31585480276198</v>
      </c>
      <c r="AC413" s="33">
        <f t="shared" ca="1" si="125"/>
        <v>3924.8443482281609</v>
      </c>
      <c r="AE413" s="31">
        <f t="shared" ca="1" si="132"/>
        <v>2544.0752209097886</v>
      </c>
      <c r="AF413" s="32">
        <f ca="1">+AF$1*$B$3*AE413</f>
        <v>101.76300883639155</v>
      </c>
      <c r="AG413" s="33">
        <f t="shared" ca="1" si="126"/>
        <v>2645.8382297461803</v>
      </c>
      <c r="AI413" s="31">
        <f t="shared" ca="1" si="133"/>
        <v>333.50888990916241</v>
      </c>
      <c r="AJ413" s="32">
        <f ca="1">+AJ$1*$B$3*AI413</f>
        <v>26.680711192732993</v>
      </c>
      <c r="AK413" s="33">
        <f t="shared" ca="1" si="127"/>
        <v>360.18960110189539</v>
      </c>
    </row>
    <row r="414" spans="5:37" x14ac:dyDescent="0.3">
      <c r="E414" s="34">
        <f t="shared" ca="1" si="115"/>
        <v>8735.8386149490652</v>
      </c>
      <c r="F414" s="34">
        <f t="shared" ca="1" si="116"/>
        <v>7553.230826283856</v>
      </c>
      <c r="G414" s="34">
        <f t="shared" ca="1" si="117"/>
        <v>5474.4907551573933</v>
      </c>
      <c r="H414" s="35">
        <f t="shared" ca="1" si="118"/>
        <v>3807.099017781316</v>
      </c>
      <c r="I414" s="34">
        <f t="shared" ca="1" si="119"/>
        <v>2540.0047005563333</v>
      </c>
      <c r="J414" s="34">
        <f t="shared" ca="1" si="120"/>
        <v>331.37443301374378</v>
      </c>
      <c r="L414">
        <v>412</v>
      </c>
      <c r="M414">
        <f t="shared" ca="1" si="121"/>
        <v>-1</v>
      </c>
      <c r="O414" s="33">
        <f t="shared" ca="1" si="128"/>
        <v>8779.7373014563473</v>
      </c>
      <c r="P414" s="32">
        <f ca="1">+$P$1*$B$3*O414</f>
        <v>43.898686507281738</v>
      </c>
      <c r="Q414" s="33">
        <f t="shared" ca="1" si="122"/>
        <v>8735.8386149490652</v>
      </c>
      <c r="S414" s="31">
        <f t="shared" ca="1" si="129"/>
        <v>7629.5260871554101</v>
      </c>
      <c r="T414" s="32">
        <f ca="1">+$T$1*$B$3*S414</f>
        <v>76.295260871554106</v>
      </c>
      <c r="U414" s="33">
        <f t="shared" ca="1" si="123"/>
        <v>7553.230826283856</v>
      </c>
      <c r="W414" s="31">
        <f t="shared" ca="1" si="130"/>
        <v>5586.2150562830548</v>
      </c>
      <c r="X414" s="32">
        <f ca="1">+X$1*$B$3*W414</f>
        <v>111.7243011256611</v>
      </c>
      <c r="Y414" s="33">
        <f t="shared" ca="1" si="124"/>
        <v>5474.4907551573933</v>
      </c>
      <c r="AA414" s="31">
        <f t="shared" ca="1" si="131"/>
        <v>3924.8443482281609</v>
      </c>
      <c r="AB414" s="32">
        <f ca="1">+AB$1*$B$3*AA414</f>
        <v>117.74533044684482</v>
      </c>
      <c r="AC414" s="33">
        <f t="shared" ca="1" si="125"/>
        <v>3807.099017781316</v>
      </c>
      <c r="AE414" s="31">
        <f t="shared" ca="1" si="132"/>
        <v>2645.8382297461803</v>
      </c>
      <c r="AF414" s="32">
        <f ca="1">+AF$1*$B$3*AE414</f>
        <v>105.83352918984721</v>
      </c>
      <c r="AG414" s="33">
        <f t="shared" ca="1" si="126"/>
        <v>2540.0047005563333</v>
      </c>
      <c r="AI414" s="31">
        <f t="shared" ca="1" si="133"/>
        <v>360.18960110189539</v>
      </c>
      <c r="AJ414" s="32">
        <f ca="1">+AJ$1*$B$3*AI414</f>
        <v>28.815168088151633</v>
      </c>
      <c r="AK414" s="33">
        <f t="shared" ca="1" si="127"/>
        <v>331.37443301374378</v>
      </c>
    </row>
    <row r="415" spans="5:37" x14ac:dyDescent="0.3">
      <c r="E415" s="34">
        <f t="shared" ca="1" si="115"/>
        <v>8692.1594218743194</v>
      </c>
      <c r="F415" s="34">
        <f t="shared" ca="1" si="116"/>
        <v>7477.6985180210177</v>
      </c>
      <c r="G415" s="34">
        <f t="shared" ca="1" si="117"/>
        <v>5365.0009400542458</v>
      </c>
      <c r="H415" s="35">
        <f t="shared" ca="1" si="118"/>
        <v>3692.8860472478764</v>
      </c>
      <c r="I415" s="34">
        <f t="shared" ca="1" si="119"/>
        <v>2438.4045125340799</v>
      </c>
      <c r="J415" s="34">
        <f t="shared" ca="1" si="120"/>
        <v>304.86447837264427</v>
      </c>
      <c r="L415">
        <v>413</v>
      </c>
      <c r="M415">
        <f t="shared" ca="1" si="121"/>
        <v>-1</v>
      </c>
      <c r="O415" s="33">
        <f t="shared" ca="1" si="128"/>
        <v>8735.8386149490652</v>
      </c>
      <c r="P415" s="32">
        <f ca="1">+$P$1*$B$3*O415</f>
        <v>43.679193074745328</v>
      </c>
      <c r="Q415" s="33">
        <f t="shared" ca="1" si="122"/>
        <v>8692.1594218743194</v>
      </c>
      <c r="S415" s="31">
        <f t="shared" ca="1" si="129"/>
        <v>7553.230826283856</v>
      </c>
      <c r="T415" s="32">
        <f ca="1">+$T$1*$B$3*S415</f>
        <v>75.532308262838555</v>
      </c>
      <c r="U415" s="33">
        <f t="shared" ca="1" si="123"/>
        <v>7477.6985180210177</v>
      </c>
      <c r="W415" s="31">
        <f t="shared" ca="1" si="130"/>
        <v>5474.4907551573933</v>
      </c>
      <c r="X415" s="32">
        <f ca="1">+X$1*$B$3*W415</f>
        <v>109.48981510314786</v>
      </c>
      <c r="Y415" s="33">
        <f t="shared" ca="1" si="124"/>
        <v>5365.0009400542458</v>
      </c>
      <c r="AA415" s="31">
        <f t="shared" ca="1" si="131"/>
        <v>3807.099017781316</v>
      </c>
      <c r="AB415" s="32">
        <f ca="1">+AB$1*$B$3*AA415</f>
        <v>114.21297053343947</v>
      </c>
      <c r="AC415" s="33">
        <f t="shared" ca="1" si="125"/>
        <v>3692.8860472478764</v>
      </c>
      <c r="AE415" s="31">
        <f t="shared" ca="1" si="132"/>
        <v>2540.0047005563333</v>
      </c>
      <c r="AF415" s="32">
        <f ca="1">+AF$1*$B$3*AE415</f>
        <v>101.60018802225333</v>
      </c>
      <c r="AG415" s="33">
        <f t="shared" ca="1" si="126"/>
        <v>2438.4045125340799</v>
      </c>
      <c r="AI415" s="31">
        <f t="shared" ca="1" si="133"/>
        <v>331.37443301374378</v>
      </c>
      <c r="AJ415" s="32">
        <f ca="1">+AJ$1*$B$3*AI415</f>
        <v>26.509954641099505</v>
      </c>
      <c r="AK415" s="33">
        <f t="shared" ca="1" si="127"/>
        <v>304.86447837264427</v>
      </c>
    </row>
    <row r="416" spans="5:37" x14ac:dyDescent="0.3">
      <c r="E416" s="34">
        <f t="shared" ca="1" si="115"/>
        <v>8648.6986247649475</v>
      </c>
      <c r="F416" s="34">
        <f t="shared" ca="1" si="116"/>
        <v>7402.9215328408072</v>
      </c>
      <c r="G416" s="34">
        <f t="shared" ca="1" si="117"/>
        <v>5257.7009212531611</v>
      </c>
      <c r="H416" s="35">
        <f t="shared" ca="1" si="118"/>
        <v>3582.0994658304403</v>
      </c>
      <c r="I416" s="34">
        <f t="shared" ca="1" si="119"/>
        <v>2340.8683320327168</v>
      </c>
      <c r="J416" s="34">
        <f t="shared" ca="1" si="120"/>
        <v>280.47532010283271</v>
      </c>
      <c r="L416">
        <v>414</v>
      </c>
      <c r="M416">
        <f t="shared" ca="1" si="121"/>
        <v>-1</v>
      </c>
      <c r="O416" s="33">
        <f t="shared" ca="1" si="128"/>
        <v>8692.1594218743194</v>
      </c>
      <c r="P416" s="32">
        <f ca="1">+$P$1*$B$3*O416</f>
        <v>43.460797109371597</v>
      </c>
      <c r="Q416" s="33">
        <f t="shared" ca="1" si="122"/>
        <v>8648.6986247649475</v>
      </c>
      <c r="S416" s="31">
        <f t="shared" ca="1" si="129"/>
        <v>7477.6985180210177</v>
      </c>
      <c r="T416" s="32">
        <f ca="1">+$T$1*$B$3*S416</f>
        <v>74.776985180210175</v>
      </c>
      <c r="U416" s="33">
        <f t="shared" ca="1" si="123"/>
        <v>7402.9215328408072</v>
      </c>
      <c r="W416" s="31">
        <f t="shared" ca="1" si="130"/>
        <v>5365.0009400542458</v>
      </c>
      <c r="X416" s="32">
        <f ca="1">+X$1*$B$3*W416</f>
        <v>107.30001880108492</v>
      </c>
      <c r="Y416" s="33">
        <f t="shared" ca="1" si="124"/>
        <v>5257.7009212531611</v>
      </c>
      <c r="AA416" s="31">
        <f t="shared" ca="1" si="131"/>
        <v>3692.8860472478764</v>
      </c>
      <c r="AB416" s="32">
        <f ca="1">+AB$1*$B$3*AA416</f>
        <v>110.78658141743628</v>
      </c>
      <c r="AC416" s="33">
        <f t="shared" ca="1" si="125"/>
        <v>3582.0994658304403</v>
      </c>
      <c r="AE416" s="31">
        <f t="shared" ca="1" si="132"/>
        <v>2438.4045125340799</v>
      </c>
      <c r="AF416" s="32">
        <f ca="1">+AF$1*$B$3*AE416</f>
        <v>97.536180501363205</v>
      </c>
      <c r="AG416" s="33">
        <f t="shared" ca="1" si="126"/>
        <v>2340.8683320327168</v>
      </c>
      <c r="AI416" s="31">
        <f t="shared" ca="1" si="133"/>
        <v>304.86447837264427</v>
      </c>
      <c r="AJ416" s="32">
        <f ca="1">+AJ$1*$B$3*AI416</f>
        <v>24.389158269811542</v>
      </c>
      <c r="AK416" s="33">
        <f t="shared" ca="1" si="127"/>
        <v>280.47532010283271</v>
      </c>
    </row>
    <row r="417" spans="5:37" x14ac:dyDescent="0.3">
      <c r="E417" s="34">
        <f t="shared" ca="1" si="115"/>
        <v>8605.4551316411234</v>
      </c>
      <c r="F417" s="34">
        <f t="shared" ca="1" si="116"/>
        <v>7328.8923175123991</v>
      </c>
      <c r="G417" s="34">
        <f t="shared" ca="1" si="117"/>
        <v>5152.5469028280977</v>
      </c>
      <c r="H417" s="35">
        <f t="shared" ca="1" si="118"/>
        <v>3474.6364818555271</v>
      </c>
      <c r="I417" s="34">
        <f t="shared" ca="1" si="119"/>
        <v>2247.233598751408</v>
      </c>
      <c r="J417" s="34">
        <f t="shared" ca="1" si="120"/>
        <v>258.0372944946061</v>
      </c>
      <c r="L417">
        <v>415</v>
      </c>
      <c r="M417">
        <f t="shared" ca="1" si="121"/>
        <v>-1</v>
      </c>
      <c r="O417" s="33">
        <f t="shared" ca="1" si="128"/>
        <v>8648.6986247649475</v>
      </c>
      <c r="P417" s="32">
        <f ca="1">+$P$1*$B$3*O417</f>
        <v>43.243493123824742</v>
      </c>
      <c r="Q417" s="33">
        <f t="shared" ca="1" si="122"/>
        <v>8605.4551316411234</v>
      </c>
      <c r="S417" s="31">
        <f t="shared" ca="1" si="129"/>
        <v>7402.9215328408072</v>
      </c>
      <c r="T417" s="32">
        <f ca="1">+$T$1*$B$3*S417</f>
        <v>74.029215328408071</v>
      </c>
      <c r="U417" s="33">
        <f t="shared" ca="1" si="123"/>
        <v>7328.8923175123991</v>
      </c>
      <c r="W417" s="31">
        <f t="shared" ca="1" si="130"/>
        <v>5257.7009212531611</v>
      </c>
      <c r="X417" s="32">
        <f ca="1">+X$1*$B$3*W417</f>
        <v>105.15401842506323</v>
      </c>
      <c r="Y417" s="33">
        <f t="shared" ca="1" si="124"/>
        <v>5152.5469028280977</v>
      </c>
      <c r="AA417" s="31">
        <f t="shared" ca="1" si="131"/>
        <v>3582.0994658304403</v>
      </c>
      <c r="AB417" s="32">
        <f ca="1">+AB$1*$B$3*AA417</f>
        <v>107.4629839749132</v>
      </c>
      <c r="AC417" s="33">
        <f t="shared" ca="1" si="125"/>
        <v>3474.6364818555271</v>
      </c>
      <c r="AE417" s="31">
        <f t="shared" ca="1" si="132"/>
        <v>2340.8683320327168</v>
      </c>
      <c r="AF417" s="32">
        <f ca="1">+AF$1*$B$3*AE417</f>
        <v>93.634733281308669</v>
      </c>
      <c r="AG417" s="33">
        <f t="shared" ca="1" si="126"/>
        <v>2247.233598751408</v>
      </c>
      <c r="AI417" s="31">
        <f t="shared" ca="1" si="133"/>
        <v>280.47532010283271</v>
      </c>
      <c r="AJ417" s="32">
        <f ca="1">+AJ$1*$B$3*AI417</f>
        <v>22.438025608226617</v>
      </c>
      <c r="AK417" s="33">
        <f t="shared" ca="1" si="127"/>
        <v>258.0372944946061</v>
      </c>
    </row>
    <row r="418" spans="5:37" x14ac:dyDescent="0.3">
      <c r="E418" s="34">
        <f t="shared" ca="1" si="115"/>
        <v>8648.4824072993288</v>
      </c>
      <c r="F418" s="34">
        <f t="shared" ca="1" si="116"/>
        <v>7402.1812406875233</v>
      </c>
      <c r="G418" s="34">
        <f t="shared" ca="1" si="117"/>
        <v>5255.5978408846595</v>
      </c>
      <c r="H418" s="35">
        <f t="shared" ca="1" si="118"/>
        <v>3578.8755763111931</v>
      </c>
      <c r="I418" s="34">
        <f t="shared" ca="1" si="119"/>
        <v>2337.1229427014641</v>
      </c>
      <c r="J418" s="34">
        <f t="shared" ca="1" si="120"/>
        <v>278.68027805417461</v>
      </c>
      <c r="L418">
        <v>416</v>
      </c>
      <c r="M418">
        <f t="shared" ca="1" si="121"/>
        <v>1</v>
      </c>
      <c r="O418" s="33">
        <f t="shared" ca="1" si="128"/>
        <v>8605.4551316411234</v>
      </c>
      <c r="P418" s="32">
        <f ca="1">+$P$1*$B$3*O418</f>
        <v>43.027275658205618</v>
      </c>
      <c r="Q418" s="33">
        <f t="shared" ca="1" si="122"/>
        <v>8648.4824072993288</v>
      </c>
      <c r="S418" s="31">
        <f t="shared" ca="1" si="129"/>
        <v>7328.8923175123991</v>
      </c>
      <c r="T418" s="32">
        <f ca="1">+$T$1*$B$3*S418</f>
        <v>73.288923175123998</v>
      </c>
      <c r="U418" s="33">
        <f t="shared" ca="1" si="123"/>
        <v>7402.1812406875233</v>
      </c>
      <c r="W418" s="31">
        <f t="shared" ca="1" si="130"/>
        <v>5152.5469028280977</v>
      </c>
      <c r="X418" s="32">
        <f ca="1">+X$1*$B$3*W418</f>
        <v>103.05093805656196</v>
      </c>
      <c r="Y418" s="33">
        <f t="shared" ca="1" si="124"/>
        <v>5255.5978408846595</v>
      </c>
      <c r="AA418" s="31">
        <f t="shared" ca="1" si="131"/>
        <v>3474.6364818555271</v>
      </c>
      <c r="AB418" s="32">
        <f ca="1">+AB$1*$B$3*AA418</f>
        <v>104.23909445566581</v>
      </c>
      <c r="AC418" s="33">
        <f t="shared" ca="1" si="125"/>
        <v>3578.8755763111931</v>
      </c>
      <c r="AE418" s="31">
        <f t="shared" ca="1" si="132"/>
        <v>2247.233598751408</v>
      </c>
      <c r="AF418" s="32">
        <f ca="1">+AF$1*$B$3*AE418</f>
        <v>89.889343950056315</v>
      </c>
      <c r="AG418" s="33">
        <f t="shared" ca="1" si="126"/>
        <v>2337.1229427014641</v>
      </c>
      <c r="AI418" s="31">
        <f t="shared" ca="1" si="133"/>
        <v>258.0372944946061</v>
      </c>
      <c r="AJ418" s="32">
        <f ca="1">+AJ$1*$B$3*AI418</f>
        <v>20.642983559568489</v>
      </c>
      <c r="AK418" s="33">
        <f t="shared" ca="1" si="127"/>
        <v>278.68027805417461</v>
      </c>
    </row>
    <row r="419" spans="5:37" x14ac:dyDescent="0.3">
      <c r="E419" s="34">
        <f t="shared" ca="1" si="115"/>
        <v>8605.239995262833</v>
      </c>
      <c r="F419" s="34">
        <f t="shared" ca="1" si="116"/>
        <v>7328.1594282806482</v>
      </c>
      <c r="G419" s="34">
        <f t="shared" ca="1" si="117"/>
        <v>5150.4858840669667</v>
      </c>
      <c r="H419" s="35">
        <f t="shared" ca="1" si="118"/>
        <v>3471.5093090218575</v>
      </c>
      <c r="I419" s="34">
        <f t="shared" ca="1" si="119"/>
        <v>2243.6380249934055</v>
      </c>
      <c r="J419" s="34">
        <f t="shared" ca="1" si="120"/>
        <v>256.38585580984062</v>
      </c>
      <c r="L419">
        <v>417</v>
      </c>
      <c r="M419">
        <f t="shared" ca="1" si="121"/>
        <v>-1</v>
      </c>
      <c r="O419" s="33">
        <f t="shared" ca="1" si="128"/>
        <v>8648.4824072993288</v>
      </c>
      <c r="P419" s="32">
        <f ca="1">+$P$1*$B$3*O419</f>
        <v>43.242412036496646</v>
      </c>
      <c r="Q419" s="33">
        <f t="shared" ca="1" si="122"/>
        <v>8605.239995262833</v>
      </c>
      <c r="S419" s="31">
        <f t="shared" ca="1" si="129"/>
        <v>7402.1812406875233</v>
      </c>
      <c r="T419" s="32">
        <f ca="1">+$T$1*$B$3*S419</f>
        <v>74.021812406875242</v>
      </c>
      <c r="U419" s="33">
        <f t="shared" ca="1" si="123"/>
        <v>7328.1594282806482</v>
      </c>
      <c r="W419" s="31">
        <f t="shared" ca="1" si="130"/>
        <v>5255.5978408846595</v>
      </c>
      <c r="X419" s="32">
        <f ca="1">+X$1*$B$3*W419</f>
        <v>105.1119568176932</v>
      </c>
      <c r="Y419" s="33">
        <f t="shared" ca="1" si="124"/>
        <v>5150.4858840669667</v>
      </c>
      <c r="AA419" s="31">
        <f t="shared" ca="1" si="131"/>
        <v>3578.8755763111931</v>
      </c>
      <c r="AB419" s="32">
        <f ca="1">+AB$1*$B$3*AA419</f>
        <v>107.36626728933579</v>
      </c>
      <c r="AC419" s="33">
        <f t="shared" ca="1" si="125"/>
        <v>3471.5093090218575</v>
      </c>
      <c r="AE419" s="31">
        <f t="shared" ca="1" si="132"/>
        <v>2337.1229427014641</v>
      </c>
      <c r="AF419" s="32">
        <f ca="1">+AF$1*$B$3*AE419</f>
        <v>93.48491770805856</v>
      </c>
      <c r="AG419" s="33">
        <f t="shared" ca="1" si="126"/>
        <v>2243.6380249934055</v>
      </c>
      <c r="AI419" s="31">
        <f t="shared" ca="1" si="133"/>
        <v>278.68027805417461</v>
      </c>
      <c r="AJ419" s="32">
        <f ca="1">+AJ$1*$B$3*AI419</f>
        <v>22.294422244333969</v>
      </c>
      <c r="AK419" s="33">
        <f t="shared" ca="1" si="127"/>
        <v>256.38585580984062</v>
      </c>
    </row>
    <row r="420" spans="5:37" x14ac:dyDescent="0.3">
      <c r="E420" s="34">
        <f t="shared" ca="1" si="115"/>
        <v>8562.2137952865196</v>
      </c>
      <c r="F420" s="34">
        <f t="shared" ca="1" si="116"/>
        <v>7254.8778339978417</v>
      </c>
      <c r="G420" s="34">
        <f t="shared" ca="1" si="117"/>
        <v>5047.476166385627</v>
      </c>
      <c r="H420" s="35">
        <f t="shared" ca="1" si="118"/>
        <v>3367.3640297512015</v>
      </c>
      <c r="I420" s="34">
        <f t="shared" ca="1" si="119"/>
        <v>2153.8925039936694</v>
      </c>
      <c r="J420" s="34">
        <f t="shared" ca="1" si="120"/>
        <v>235.87498734505337</v>
      </c>
      <c r="L420">
        <v>418</v>
      </c>
      <c r="M420">
        <f t="shared" ca="1" si="121"/>
        <v>-1</v>
      </c>
      <c r="O420" s="33">
        <f t="shared" ca="1" si="128"/>
        <v>8605.239995262833</v>
      </c>
      <c r="P420" s="32">
        <f ca="1">+$P$1*$B$3*O420</f>
        <v>43.026199976314167</v>
      </c>
      <c r="Q420" s="33">
        <f t="shared" ca="1" si="122"/>
        <v>8562.2137952865196</v>
      </c>
      <c r="S420" s="31">
        <f t="shared" ca="1" si="129"/>
        <v>7328.1594282806482</v>
      </c>
      <c r="T420" s="32">
        <f ca="1">+$T$1*$B$3*S420</f>
        <v>73.281594282806481</v>
      </c>
      <c r="U420" s="33">
        <f t="shared" ca="1" si="123"/>
        <v>7254.8778339978417</v>
      </c>
      <c r="W420" s="31">
        <f t="shared" ca="1" si="130"/>
        <v>5150.4858840669667</v>
      </c>
      <c r="X420" s="32">
        <f ca="1">+X$1*$B$3*W420</f>
        <v>103.00971768133934</v>
      </c>
      <c r="Y420" s="33">
        <f t="shared" ca="1" si="124"/>
        <v>5047.476166385627</v>
      </c>
      <c r="AA420" s="31">
        <f t="shared" ca="1" si="131"/>
        <v>3471.5093090218575</v>
      </c>
      <c r="AB420" s="32">
        <f ca="1">+AB$1*$B$3*AA420</f>
        <v>104.14527927065572</v>
      </c>
      <c r="AC420" s="33">
        <f t="shared" ca="1" si="125"/>
        <v>3367.3640297512015</v>
      </c>
      <c r="AE420" s="31">
        <f t="shared" ca="1" si="132"/>
        <v>2243.6380249934055</v>
      </c>
      <c r="AF420" s="32">
        <f ca="1">+AF$1*$B$3*AE420</f>
        <v>89.745520999736215</v>
      </c>
      <c r="AG420" s="33">
        <f t="shared" ca="1" si="126"/>
        <v>2153.8925039936694</v>
      </c>
      <c r="AI420" s="31">
        <f t="shared" ca="1" si="133"/>
        <v>256.38585580984062</v>
      </c>
      <c r="AJ420" s="32">
        <f ca="1">+AJ$1*$B$3*AI420</f>
        <v>20.510868464787251</v>
      </c>
      <c r="AK420" s="33">
        <f t="shared" ca="1" si="127"/>
        <v>235.87498734505337</v>
      </c>
    </row>
    <row r="421" spans="5:37" x14ac:dyDescent="0.3">
      <c r="E421" s="34">
        <f t="shared" ca="1" si="115"/>
        <v>8605.0248642629522</v>
      </c>
      <c r="F421" s="34">
        <f t="shared" ca="1" si="116"/>
        <v>7327.4266123378202</v>
      </c>
      <c r="G421" s="34">
        <f t="shared" ca="1" si="117"/>
        <v>5148.42568971334</v>
      </c>
      <c r="H421" s="35">
        <f t="shared" ca="1" si="118"/>
        <v>3468.3849506437377</v>
      </c>
      <c r="I421" s="34">
        <f t="shared" ca="1" si="119"/>
        <v>2240.048204153416</v>
      </c>
      <c r="J421" s="34">
        <f t="shared" ca="1" si="120"/>
        <v>254.74498633265765</v>
      </c>
      <c r="L421">
        <v>419</v>
      </c>
      <c r="M421">
        <f t="shared" ca="1" si="121"/>
        <v>1</v>
      </c>
      <c r="O421" s="33">
        <f t="shared" ca="1" si="128"/>
        <v>8562.2137952865196</v>
      </c>
      <c r="P421" s="32">
        <f ca="1">+$P$1*$B$3*O421</f>
        <v>42.811068976432601</v>
      </c>
      <c r="Q421" s="33">
        <f t="shared" ca="1" si="122"/>
        <v>8605.0248642629522</v>
      </c>
      <c r="S421" s="31">
        <f t="shared" ca="1" si="129"/>
        <v>7254.8778339978417</v>
      </c>
      <c r="T421" s="32">
        <f ca="1">+$T$1*$B$3*S421</f>
        <v>72.548778339978412</v>
      </c>
      <c r="U421" s="33">
        <f t="shared" ca="1" si="123"/>
        <v>7327.4266123378202</v>
      </c>
      <c r="W421" s="31">
        <f t="shared" ca="1" si="130"/>
        <v>5047.476166385627</v>
      </c>
      <c r="X421" s="32">
        <f ca="1">+X$1*$B$3*W421</f>
        <v>100.94952332771254</v>
      </c>
      <c r="Y421" s="33">
        <f t="shared" ca="1" si="124"/>
        <v>5148.42568971334</v>
      </c>
      <c r="AA421" s="31">
        <f t="shared" ca="1" si="131"/>
        <v>3367.3640297512015</v>
      </c>
      <c r="AB421" s="32">
        <f ca="1">+AB$1*$B$3*AA421</f>
        <v>101.02092089253604</v>
      </c>
      <c r="AC421" s="33">
        <f t="shared" ca="1" si="125"/>
        <v>3468.3849506437377</v>
      </c>
      <c r="AE421" s="31">
        <f t="shared" ca="1" si="132"/>
        <v>2153.8925039936694</v>
      </c>
      <c r="AF421" s="32">
        <f ca="1">+AF$1*$B$3*AE421</f>
        <v>86.155700159746772</v>
      </c>
      <c r="AG421" s="33">
        <f t="shared" ca="1" si="126"/>
        <v>2240.048204153416</v>
      </c>
      <c r="AI421" s="31">
        <f t="shared" ca="1" si="133"/>
        <v>235.87498734505337</v>
      </c>
      <c r="AJ421" s="32">
        <f ca="1">+AJ$1*$B$3*AI421</f>
        <v>18.869998987604269</v>
      </c>
      <c r="AK421" s="33">
        <f t="shared" ca="1" si="127"/>
        <v>254.74498633265765</v>
      </c>
    </row>
    <row r="422" spans="5:37" x14ac:dyDescent="0.3">
      <c r="E422" s="34">
        <f t="shared" ca="1" si="115"/>
        <v>8561.999739941637</v>
      </c>
      <c r="F422" s="34">
        <f t="shared" ca="1" si="116"/>
        <v>7254.1523462144423</v>
      </c>
      <c r="G422" s="34">
        <f t="shared" ca="1" si="117"/>
        <v>5045.4571759190731</v>
      </c>
      <c r="H422" s="35">
        <f t="shared" ca="1" si="118"/>
        <v>3364.3334021244254</v>
      </c>
      <c r="I422" s="34">
        <f t="shared" ca="1" si="119"/>
        <v>2150.4462759872795</v>
      </c>
      <c r="J422" s="34">
        <f t="shared" ca="1" si="120"/>
        <v>234.36538742604503</v>
      </c>
      <c r="L422">
        <v>420</v>
      </c>
      <c r="M422">
        <f t="shared" ca="1" si="121"/>
        <v>-1</v>
      </c>
      <c r="O422" s="33">
        <f t="shared" ca="1" si="128"/>
        <v>8605.0248642629522</v>
      </c>
      <c r="P422" s="32">
        <f ca="1">+$P$1*$B$3*O422</f>
        <v>43.025124321314763</v>
      </c>
      <c r="Q422" s="33">
        <f t="shared" ca="1" si="122"/>
        <v>8561.999739941637</v>
      </c>
      <c r="S422" s="31">
        <f t="shared" ca="1" si="129"/>
        <v>7327.4266123378202</v>
      </c>
      <c r="T422" s="32">
        <f ca="1">+$T$1*$B$3*S422</f>
        <v>73.274266123378197</v>
      </c>
      <c r="U422" s="33">
        <f t="shared" ca="1" si="123"/>
        <v>7254.1523462144423</v>
      </c>
      <c r="W422" s="31">
        <f t="shared" ca="1" si="130"/>
        <v>5148.42568971334</v>
      </c>
      <c r="X422" s="32">
        <f ca="1">+X$1*$B$3*W422</f>
        <v>102.9685137942668</v>
      </c>
      <c r="Y422" s="33">
        <f t="shared" ca="1" si="124"/>
        <v>5045.4571759190731</v>
      </c>
      <c r="AA422" s="31">
        <f t="shared" ca="1" si="131"/>
        <v>3468.3849506437377</v>
      </c>
      <c r="AB422" s="32">
        <f ca="1">+AB$1*$B$3*AA422</f>
        <v>104.05154851931213</v>
      </c>
      <c r="AC422" s="33">
        <f t="shared" ca="1" si="125"/>
        <v>3364.3334021244254</v>
      </c>
      <c r="AE422" s="31">
        <f t="shared" ca="1" si="132"/>
        <v>2240.048204153416</v>
      </c>
      <c r="AF422" s="32">
        <f ca="1">+AF$1*$B$3*AE422</f>
        <v>89.601928166136645</v>
      </c>
      <c r="AG422" s="33">
        <f t="shared" ca="1" si="126"/>
        <v>2150.4462759872795</v>
      </c>
      <c r="AI422" s="31">
        <f t="shared" ca="1" si="133"/>
        <v>254.74498633265765</v>
      </c>
      <c r="AJ422" s="32">
        <f ca="1">+AJ$1*$B$3*AI422</f>
        <v>20.37959890661261</v>
      </c>
      <c r="AK422" s="33">
        <f t="shared" ca="1" si="127"/>
        <v>234.36538742604503</v>
      </c>
    </row>
    <row r="423" spans="5:37" x14ac:dyDescent="0.3">
      <c r="E423" s="34">
        <f t="shared" ca="1" si="115"/>
        <v>8519.1897412419294</v>
      </c>
      <c r="F423" s="34">
        <f t="shared" ca="1" si="116"/>
        <v>7181.6108227522982</v>
      </c>
      <c r="G423" s="34">
        <f t="shared" ca="1" si="117"/>
        <v>4944.5480324006912</v>
      </c>
      <c r="H423" s="35">
        <f t="shared" ca="1" si="118"/>
        <v>3263.4034000606925</v>
      </c>
      <c r="I423" s="34">
        <f t="shared" ca="1" si="119"/>
        <v>2064.4284249477882</v>
      </c>
      <c r="J423" s="34">
        <f t="shared" ca="1" si="120"/>
        <v>215.61615643196143</v>
      </c>
      <c r="L423">
        <v>421</v>
      </c>
      <c r="M423">
        <f t="shared" ca="1" si="121"/>
        <v>-1</v>
      </c>
      <c r="O423" s="33">
        <f t="shared" ca="1" si="128"/>
        <v>8561.999739941637</v>
      </c>
      <c r="P423" s="32">
        <f ca="1">+$P$1*$B$3*O423</f>
        <v>42.809998699708188</v>
      </c>
      <c r="Q423" s="33">
        <f t="shared" ca="1" si="122"/>
        <v>8519.1897412419294</v>
      </c>
      <c r="S423" s="31">
        <f t="shared" ca="1" si="129"/>
        <v>7254.1523462144423</v>
      </c>
      <c r="T423" s="32">
        <f ca="1">+$T$1*$B$3*S423</f>
        <v>72.541523462144426</v>
      </c>
      <c r="U423" s="33">
        <f t="shared" ca="1" si="123"/>
        <v>7181.6108227522982</v>
      </c>
      <c r="W423" s="31">
        <f t="shared" ca="1" si="130"/>
        <v>5045.4571759190731</v>
      </c>
      <c r="X423" s="32">
        <f ca="1">+X$1*$B$3*W423</f>
        <v>100.90914351838147</v>
      </c>
      <c r="Y423" s="33">
        <f t="shared" ca="1" si="124"/>
        <v>4944.5480324006912</v>
      </c>
      <c r="AA423" s="31">
        <f t="shared" ca="1" si="131"/>
        <v>3364.3334021244254</v>
      </c>
      <c r="AB423" s="32">
        <f ca="1">+AB$1*$B$3*AA423</f>
        <v>100.93000206373276</v>
      </c>
      <c r="AC423" s="33">
        <f t="shared" ca="1" si="125"/>
        <v>3263.4034000606925</v>
      </c>
      <c r="AE423" s="31">
        <f t="shared" ca="1" si="132"/>
        <v>2150.4462759872795</v>
      </c>
      <c r="AF423" s="32">
        <f ca="1">+AF$1*$B$3*AE423</f>
        <v>86.017851039491177</v>
      </c>
      <c r="AG423" s="33">
        <f t="shared" ca="1" si="126"/>
        <v>2064.4284249477882</v>
      </c>
      <c r="AI423" s="31">
        <f t="shared" ca="1" si="133"/>
        <v>234.36538742604503</v>
      </c>
      <c r="AJ423" s="32">
        <f ca="1">+AJ$1*$B$3*AI423</f>
        <v>18.749230994083604</v>
      </c>
      <c r="AK423" s="33">
        <f t="shared" ca="1" si="127"/>
        <v>215.61615643196143</v>
      </c>
    </row>
    <row r="424" spans="5:37" x14ac:dyDescent="0.3">
      <c r="E424" s="34">
        <f t="shared" ca="1" si="115"/>
        <v>8561.7856899481394</v>
      </c>
      <c r="F424" s="34">
        <f t="shared" ca="1" si="116"/>
        <v>7253.426930979821</v>
      </c>
      <c r="G424" s="34">
        <f t="shared" ca="1" si="117"/>
        <v>5043.438993048705</v>
      </c>
      <c r="H424" s="35">
        <f t="shared" ca="1" si="118"/>
        <v>3361.3055020625134</v>
      </c>
      <c r="I424" s="34">
        <f t="shared" ca="1" si="119"/>
        <v>2147.0055619456998</v>
      </c>
      <c r="J424" s="34">
        <f t="shared" ca="1" si="120"/>
        <v>232.86544894651834</v>
      </c>
      <c r="L424">
        <v>422</v>
      </c>
      <c r="M424">
        <f t="shared" ca="1" si="121"/>
        <v>1</v>
      </c>
      <c r="O424" s="33">
        <f t="shared" ca="1" si="128"/>
        <v>8519.1897412419294</v>
      </c>
      <c r="P424" s="32">
        <f ca="1">+$P$1*$B$3*O424</f>
        <v>42.595948706209647</v>
      </c>
      <c r="Q424" s="33">
        <f t="shared" ca="1" si="122"/>
        <v>8561.7856899481394</v>
      </c>
      <c r="S424" s="31">
        <f t="shared" ca="1" si="129"/>
        <v>7181.6108227522982</v>
      </c>
      <c r="T424" s="32">
        <f ca="1">+$T$1*$B$3*S424</f>
        <v>71.816108227522989</v>
      </c>
      <c r="U424" s="33">
        <f t="shared" ca="1" si="123"/>
        <v>7253.426930979821</v>
      </c>
      <c r="W424" s="31">
        <f t="shared" ca="1" si="130"/>
        <v>4944.5480324006912</v>
      </c>
      <c r="X424" s="32">
        <f ca="1">+X$1*$B$3*W424</f>
        <v>98.890960648013831</v>
      </c>
      <c r="Y424" s="33">
        <f t="shared" ca="1" si="124"/>
        <v>5043.438993048705</v>
      </c>
      <c r="AA424" s="31">
        <f t="shared" ca="1" si="131"/>
        <v>3263.4034000606925</v>
      </c>
      <c r="AB424" s="32">
        <f ca="1">+AB$1*$B$3*AA424</f>
        <v>97.902102001820779</v>
      </c>
      <c r="AC424" s="33">
        <f t="shared" ca="1" si="125"/>
        <v>3361.3055020625134</v>
      </c>
      <c r="AE424" s="31">
        <f t="shared" ca="1" si="132"/>
        <v>2064.4284249477882</v>
      </c>
      <c r="AF424" s="32">
        <f ca="1">+AF$1*$B$3*AE424</f>
        <v>82.577136997911538</v>
      </c>
      <c r="AG424" s="33">
        <f t="shared" ca="1" si="126"/>
        <v>2147.0055619456998</v>
      </c>
      <c r="AI424" s="31">
        <f t="shared" ca="1" si="133"/>
        <v>215.61615643196143</v>
      </c>
      <c r="AJ424" s="32">
        <f ca="1">+AJ$1*$B$3*AI424</f>
        <v>17.249292514556913</v>
      </c>
      <c r="AK424" s="33">
        <f t="shared" ca="1" si="127"/>
        <v>232.86544894651834</v>
      </c>
    </row>
    <row r="425" spans="5:37" x14ac:dyDescent="0.3">
      <c r="E425" s="34">
        <f t="shared" ca="1" si="115"/>
        <v>8604.5946183978795</v>
      </c>
      <c r="F425" s="34">
        <f t="shared" ca="1" si="116"/>
        <v>7325.9612002896192</v>
      </c>
      <c r="G425" s="34">
        <f t="shared" ca="1" si="117"/>
        <v>5144.3077729096794</v>
      </c>
      <c r="H425" s="35">
        <f t="shared" ca="1" si="118"/>
        <v>3462.1446671243889</v>
      </c>
      <c r="I425" s="34">
        <f t="shared" ca="1" si="119"/>
        <v>2232.8857844235276</v>
      </c>
      <c r="J425" s="34">
        <f t="shared" ca="1" si="120"/>
        <v>251.49468486223981</v>
      </c>
      <c r="L425">
        <v>423</v>
      </c>
      <c r="M425">
        <f t="shared" ca="1" si="121"/>
        <v>1</v>
      </c>
      <c r="O425" s="33">
        <f t="shared" ca="1" si="128"/>
        <v>8561.7856899481394</v>
      </c>
      <c r="P425" s="32">
        <f ca="1">+$P$1*$B$3*O425</f>
        <v>42.808928449740698</v>
      </c>
      <c r="Q425" s="33">
        <f t="shared" ca="1" si="122"/>
        <v>8604.5946183978795</v>
      </c>
      <c r="S425" s="31">
        <f t="shared" ca="1" si="129"/>
        <v>7253.426930979821</v>
      </c>
      <c r="T425" s="32">
        <f ca="1">+$T$1*$B$3*S425</f>
        <v>72.534269309798205</v>
      </c>
      <c r="U425" s="33">
        <f t="shared" ca="1" si="123"/>
        <v>7325.9612002896192</v>
      </c>
      <c r="W425" s="31">
        <f t="shared" ca="1" si="130"/>
        <v>5043.438993048705</v>
      </c>
      <c r="X425" s="32">
        <f ca="1">+X$1*$B$3*W425</f>
        <v>100.8687798609741</v>
      </c>
      <c r="Y425" s="33">
        <f t="shared" ca="1" si="124"/>
        <v>5144.3077729096794</v>
      </c>
      <c r="AA425" s="31">
        <f t="shared" ca="1" si="131"/>
        <v>3361.3055020625134</v>
      </c>
      <c r="AB425" s="32">
        <f ca="1">+AB$1*$B$3*AA425</f>
        <v>100.83916506187539</v>
      </c>
      <c r="AC425" s="33">
        <f t="shared" ca="1" si="125"/>
        <v>3462.1446671243889</v>
      </c>
      <c r="AE425" s="31">
        <f t="shared" ca="1" si="132"/>
        <v>2147.0055619456998</v>
      </c>
      <c r="AF425" s="32">
        <f ca="1">+AF$1*$B$3*AE425</f>
        <v>85.880222477827999</v>
      </c>
      <c r="AG425" s="33">
        <f t="shared" ca="1" si="126"/>
        <v>2232.8857844235276</v>
      </c>
      <c r="AI425" s="31">
        <f t="shared" ca="1" si="133"/>
        <v>232.86544894651834</v>
      </c>
      <c r="AJ425" s="32">
        <f ca="1">+AJ$1*$B$3*AI425</f>
        <v>18.629235915721466</v>
      </c>
      <c r="AK425" s="33">
        <f t="shared" ca="1" si="127"/>
        <v>251.49468486223981</v>
      </c>
    </row>
    <row r="426" spans="5:37" x14ac:dyDescent="0.3">
      <c r="E426" s="34">
        <f t="shared" ca="1" si="115"/>
        <v>8647.6175914898686</v>
      </c>
      <c r="F426" s="34">
        <f t="shared" ca="1" si="116"/>
        <v>7399.2208122925158</v>
      </c>
      <c r="G426" s="34">
        <f t="shared" ca="1" si="117"/>
        <v>5247.193928367873</v>
      </c>
      <c r="H426" s="35">
        <f t="shared" ca="1" si="118"/>
        <v>3566.0090071381205</v>
      </c>
      <c r="I426" s="34">
        <f t="shared" ca="1" si="119"/>
        <v>2322.2012158004686</v>
      </c>
      <c r="J426" s="34">
        <f t="shared" ca="1" si="120"/>
        <v>271.61425965121902</v>
      </c>
      <c r="L426">
        <v>424</v>
      </c>
      <c r="M426">
        <f t="shared" ca="1" si="121"/>
        <v>1</v>
      </c>
      <c r="O426" s="33">
        <f t="shared" ca="1" si="128"/>
        <v>8604.5946183978795</v>
      </c>
      <c r="P426" s="32">
        <f ca="1">+$P$1*$B$3*O426</f>
        <v>43.0229730919894</v>
      </c>
      <c r="Q426" s="33">
        <f t="shared" ca="1" si="122"/>
        <v>8647.6175914898686</v>
      </c>
      <c r="S426" s="31">
        <f t="shared" ca="1" si="129"/>
        <v>7325.9612002896192</v>
      </c>
      <c r="T426" s="32">
        <f ca="1">+$T$1*$B$3*S426</f>
        <v>73.259612002896191</v>
      </c>
      <c r="U426" s="33">
        <f t="shared" ca="1" si="123"/>
        <v>7399.2208122925158</v>
      </c>
      <c r="W426" s="31">
        <f t="shared" ca="1" si="130"/>
        <v>5144.3077729096794</v>
      </c>
      <c r="X426" s="32">
        <f ca="1">+X$1*$B$3*W426</f>
        <v>102.88615545819358</v>
      </c>
      <c r="Y426" s="33">
        <f t="shared" ca="1" si="124"/>
        <v>5247.193928367873</v>
      </c>
      <c r="AA426" s="31">
        <f t="shared" ca="1" si="131"/>
        <v>3462.1446671243889</v>
      </c>
      <c r="AB426" s="32">
        <f ca="1">+AB$1*$B$3*AA426</f>
        <v>103.86434001373166</v>
      </c>
      <c r="AC426" s="33">
        <f t="shared" ca="1" si="125"/>
        <v>3566.0090071381205</v>
      </c>
      <c r="AE426" s="31">
        <f t="shared" ca="1" si="132"/>
        <v>2232.8857844235276</v>
      </c>
      <c r="AF426" s="32">
        <f ca="1">+AF$1*$B$3*AE426</f>
        <v>89.315431376941106</v>
      </c>
      <c r="AG426" s="33">
        <f t="shared" ca="1" si="126"/>
        <v>2322.2012158004686</v>
      </c>
      <c r="AI426" s="31">
        <f t="shared" ca="1" si="133"/>
        <v>251.49468486223981</v>
      </c>
      <c r="AJ426" s="32">
        <f ca="1">+AJ$1*$B$3*AI426</f>
        <v>20.119574788979186</v>
      </c>
      <c r="AK426" s="33">
        <f t="shared" ca="1" si="127"/>
        <v>271.61425965121902</v>
      </c>
    </row>
    <row r="427" spans="5:37" x14ac:dyDescent="0.3">
      <c r="E427" s="34">
        <f t="shared" ca="1" si="115"/>
        <v>8604.3795035324201</v>
      </c>
      <c r="F427" s="34">
        <f t="shared" ca="1" si="116"/>
        <v>7325.2286041695907</v>
      </c>
      <c r="G427" s="34">
        <f t="shared" ca="1" si="117"/>
        <v>5142.2500498005156</v>
      </c>
      <c r="H427" s="35">
        <f t="shared" ca="1" si="118"/>
        <v>3459.0287369239768</v>
      </c>
      <c r="I427" s="34">
        <f t="shared" ca="1" si="119"/>
        <v>2229.31316716845</v>
      </c>
      <c r="J427" s="34">
        <f t="shared" ca="1" si="120"/>
        <v>249.88511887912148</v>
      </c>
      <c r="L427">
        <v>425</v>
      </c>
      <c r="M427">
        <f t="shared" ca="1" si="121"/>
        <v>-1</v>
      </c>
      <c r="O427" s="33">
        <f t="shared" ca="1" si="128"/>
        <v>8647.6175914898686</v>
      </c>
      <c r="P427" s="32">
        <f ca="1">+$P$1*$B$3*O427</f>
        <v>43.238087957449345</v>
      </c>
      <c r="Q427" s="33">
        <f t="shared" ca="1" si="122"/>
        <v>8604.3795035324201</v>
      </c>
      <c r="S427" s="31">
        <f t="shared" ca="1" si="129"/>
        <v>7399.2208122925158</v>
      </c>
      <c r="T427" s="32">
        <f ca="1">+$T$1*$B$3*S427</f>
        <v>73.992208122925163</v>
      </c>
      <c r="U427" s="33">
        <f t="shared" ca="1" si="123"/>
        <v>7325.2286041695907</v>
      </c>
      <c r="W427" s="31">
        <f t="shared" ca="1" si="130"/>
        <v>5247.193928367873</v>
      </c>
      <c r="X427" s="32">
        <f ca="1">+X$1*$B$3*W427</f>
        <v>104.94387856735746</v>
      </c>
      <c r="Y427" s="33">
        <f t="shared" ca="1" si="124"/>
        <v>5142.2500498005156</v>
      </c>
      <c r="AA427" s="31">
        <f t="shared" ca="1" si="131"/>
        <v>3566.0090071381205</v>
      </c>
      <c r="AB427" s="32">
        <f ca="1">+AB$1*$B$3*AA427</f>
        <v>106.98027021414362</v>
      </c>
      <c r="AC427" s="33">
        <f t="shared" ca="1" si="125"/>
        <v>3459.0287369239768</v>
      </c>
      <c r="AE427" s="31">
        <f t="shared" ca="1" si="132"/>
        <v>2322.2012158004686</v>
      </c>
      <c r="AF427" s="32">
        <f ca="1">+AF$1*$B$3*AE427</f>
        <v>92.888048632018752</v>
      </c>
      <c r="AG427" s="33">
        <f t="shared" ca="1" si="126"/>
        <v>2229.31316716845</v>
      </c>
      <c r="AI427" s="31">
        <f t="shared" ca="1" si="133"/>
        <v>271.61425965121902</v>
      </c>
      <c r="AJ427" s="32">
        <f ca="1">+AJ$1*$B$3*AI427</f>
        <v>21.729140772097523</v>
      </c>
      <c r="AK427" s="33">
        <f t="shared" ca="1" si="127"/>
        <v>249.88511887912148</v>
      </c>
    </row>
    <row r="428" spans="5:37" x14ac:dyDescent="0.3">
      <c r="E428" s="34">
        <f t="shared" ca="1" si="115"/>
        <v>8561.3576060147589</v>
      </c>
      <c r="F428" s="34">
        <f t="shared" ca="1" si="116"/>
        <v>7251.976318127895</v>
      </c>
      <c r="G428" s="34">
        <f t="shared" ca="1" si="117"/>
        <v>5039.405048804505</v>
      </c>
      <c r="H428" s="35">
        <f t="shared" ca="1" si="118"/>
        <v>3355.2578748162573</v>
      </c>
      <c r="I428" s="34">
        <f t="shared" ca="1" si="119"/>
        <v>2140.1406404817121</v>
      </c>
      <c r="J428" s="34">
        <f t="shared" ca="1" si="120"/>
        <v>229.89430936879177</v>
      </c>
      <c r="L428">
        <v>426</v>
      </c>
      <c r="M428">
        <f t="shared" ca="1" si="121"/>
        <v>-1</v>
      </c>
      <c r="O428" s="33">
        <f t="shared" ca="1" si="128"/>
        <v>8604.3795035324201</v>
      </c>
      <c r="P428" s="32">
        <f ca="1">+$P$1*$B$3*O428</f>
        <v>43.021897517662104</v>
      </c>
      <c r="Q428" s="33">
        <f t="shared" ca="1" si="122"/>
        <v>8561.3576060147589</v>
      </c>
      <c r="S428" s="31">
        <f t="shared" ca="1" si="129"/>
        <v>7325.2286041695907</v>
      </c>
      <c r="T428" s="32">
        <f ca="1">+$T$1*$B$3*S428</f>
        <v>73.252286041695911</v>
      </c>
      <c r="U428" s="33">
        <f t="shared" ca="1" si="123"/>
        <v>7251.976318127895</v>
      </c>
      <c r="W428" s="31">
        <f t="shared" ca="1" si="130"/>
        <v>5142.2500498005156</v>
      </c>
      <c r="X428" s="32">
        <f ca="1">+X$1*$B$3*W428</f>
        <v>102.84500099601031</v>
      </c>
      <c r="Y428" s="33">
        <f t="shared" ca="1" si="124"/>
        <v>5039.405048804505</v>
      </c>
      <c r="AA428" s="31">
        <f t="shared" ca="1" si="131"/>
        <v>3459.0287369239768</v>
      </c>
      <c r="AB428" s="32">
        <f ca="1">+AB$1*$B$3*AA428</f>
        <v>103.7708621077193</v>
      </c>
      <c r="AC428" s="33">
        <f t="shared" ca="1" si="125"/>
        <v>3355.2578748162573</v>
      </c>
      <c r="AE428" s="31">
        <f t="shared" ca="1" si="132"/>
        <v>2229.31316716845</v>
      </c>
      <c r="AF428" s="32">
        <f ca="1">+AF$1*$B$3*AE428</f>
        <v>89.17252668673801</v>
      </c>
      <c r="AG428" s="33">
        <f t="shared" ca="1" si="126"/>
        <v>2140.1406404817121</v>
      </c>
      <c r="AI428" s="31">
        <f t="shared" ca="1" si="133"/>
        <v>249.88511887912148</v>
      </c>
      <c r="AJ428" s="32">
        <f ca="1">+AJ$1*$B$3*AI428</f>
        <v>19.990809510329719</v>
      </c>
      <c r="AK428" s="33">
        <f t="shared" ca="1" si="127"/>
        <v>229.89430936879177</v>
      </c>
    </row>
    <row r="429" spans="5:37" x14ac:dyDescent="0.3">
      <c r="E429" s="34">
        <f t="shared" ca="1" si="115"/>
        <v>8518.5508179846856</v>
      </c>
      <c r="F429" s="34">
        <f t="shared" ca="1" si="116"/>
        <v>7179.4565549466161</v>
      </c>
      <c r="G429" s="34">
        <f t="shared" ca="1" si="117"/>
        <v>4938.6169478284146</v>
      </c>
      <c r="H429" s="35">
        <f t="shared" ca="1" si="118"/>
        <v>3254.6001385717695</v>
      </c>
      <c r="I429" s="34">
        <f t="shared" ca="1" si="119"/>
        <v>2054.5350148624439</v>
      </c>
      <c r="J429" s="34">
        <f t="shared" ca="1" si="120"/>
        <v>211.50276461928843</v>
      </c>
      <c r="L429">
        <v>427</v>
      </c>
      <c r="M429">
        <f t="shared" ca="1" si="121"/>
        <v>-1</v>
      </c>
      <c r="O429" s="33">
        <f t="shared" ca="1" si="128"/>
        <v>8561.3576060147589</v>
      </c>
      <c r="P429" s="32">
        <f ca="1">+$P$1*$B$3*O429</f>
        <v>42.806788030073797</v>
      </c>
      <c r="Q429" s="33">
        <f t="shared" ca="1" si="122"/>
        <v>8518.5508179846856</v>
      </c>
      <c r="S429" s="31">
        <f t="shared" ca="1" si="129"/>
        <v>7251.976318127895</v>
      </c>
      <c r="T429" s="32">
        <f ca="1">+$T$1*$B$3*S429</f>
        <v>72.519763181278947</v>
      </c>
      <c r="U429" s="33">
        <f t="shared" ca="1" si="123"/>
        <v>7179.4565549466161</v>
      </c>
      <c r="W429" s="31">
        <f t="shared" ca="1" si="130"/>
        <v>5039.405048804505</v>
      </c>
      <c r="X429" s="32">
        <f ca="1">+X$1*$B$3*W429</f>
        <v>100.78810097609011</v>
      </c>
      <c r="Y429" s="33">
        <f t="shared" ca="1" si="124"/>
        <v>4938.6169478284146</v>
      </c>
      <c r="AA429" s="31">
        <f t="shared" ca="1" si="131"/>
        <v>3355.2578748162573</v>
      </c>
      <c r="AB429" s="32">
        <f ca="1">+AB$1*$B$3*AA429</f>
        <v>100.65773624448771</v>
      </c>
      <c r="AC429" s="33">
        <f t="shared" ca="1" si="125"/>
        <v>3254.6001385717695</v>
      </c>
      <c r="AE429" s="31">
        <f t="shared" ca="1" si="132"/>
        <v>2140.1406404817121</v>
      </c>
      <c r="AF429" s="32">
        <f ca="1">+AF$1*$B$3*AE429</f>
        <v>85.60562561926848</v>
      </c>
      <c r="AG429" s="33">
        <f t="shared" ca="1" si="126"/>
        <v>2054.5350148624439</v>
      </c>
      <c r="AI429" s="31">
        <f t="shared" ca="1" si="133"/>
        <v>229.89430936879177</v>
      </c>
      <c r="AJ429" s="32">
        <f ca="1">+AJ$1*$B$3*AI429</f>
        <v>18.391544749503343</v>
      </c>
      <c r="AK429" s="33">
        <f t="shared" ca="1" si="127"/>
        <v>211.50276461928843</v>
      </c>
    </row>
    <row r="430" spans="5:37" x14ac:dyDescent="0.3">
      <c r="E430" s="34">
        <f t="shared" ca="1" si="115"/>
        <v>8475.9580638947627</v>
      </c>
      <c r="F430" s="34">
        <f t="shared" ca="1" si="116"/>
        <v>7107.6619893971501</v>
      </c>
      <c r="G430" s="34">
        <f t="shared" ca="1" si="117"/>
        <v>4839.8446088718465</v>
      </c>
      <c r="H430" s="35">
        <f t="shared" ca="1" si="118"/>
        <v>3156.9621344146167</v>
      </c>
      <c r="I430" s="34">
        <f t="shared" ca="1" si="119"/>
        <v>1972.3536142679461</v>
      </c>
      <c r="J430" s="34">
        <f t="shared" ca="1" si="120"/>
        <v>194.58254344974534</v>
      </c>
      <c r="L430">
        <v>428</v>
      </c>
      <c r="M430">
        <f t="shared" ca="1" si="121"/>
        <v>-1</v>
      </c>
      <c r="O430" s="33">
        <f t="shared" ca="1" si="128"/>
        <v>8518.5508179846856</v>
      </c>
      <c r="P430" s="32">
        <f ca="1">+$P$1*$B$3*O430</f>
        <v>42.592754089923432</v>
      </c>
      <c r="Q430" s="33">
        <f t="shared" ca="1" si="122"/>
        <v>8475.9580638947627</v>
      </c>
      <c r="S430" s="31">
        <f t="shared" ca="1" si="129"/>
        <v>7179.4565549466161</v>
      </c>
      <c r="T430" s="32">
        <f ca="1">+$T$1*$B$3*S430</f>
        <v>71.794565549466157</v>
      </c>
      <c r="U430" s="33">
        <f t="shared" ca="1" si="123"/>
        <v>7107.6619893971501</v>
      </c>
      <c r="W430" s="31">
        <f t="shared" ca="1" si="130"/>
        <v>4938.6169478284146</v>
      </c>
      <c r="X430" s="32">
        <f ca="1">+X$1*$B$3*W430</f>
        <v>98.772338956568291</v>
      </c>
      <c r="Y430" s="33">
        <f t="shared" ca="1" si="124"/>
        <v>4839.8446088718465</v>
      </c>
      <c r="AA430" s="31">
        <f t="shared" ca="1" si="131"/>
        <v>3254.6001385717695</v>
      </c>
      <c r="AB430" s="32">
        <f ca="1">+AB$1*$B$3*AA430</f>
        <v>97.638004157153077</v>
      </c>
      <c r="AC430" s="33">
        <f t="shared" ca="1" si="125"/>
        <v>3156.9621344146167</v>
      </c>
      <c r="AE430" s="31">
        <f t="shared" ca="1" si="132"/>
        <v>2054.5350148624439</v>
      </c>
      <c r="AF430" s="32">
        <f ca="1">+AF$1*$B$3*AE430</f>
        <v>82.181400594497759</v>
      </c>
      <c r="AG430" s="33">
        <f t="shared" ca="1" si="126"/>
        <v>1972.3536142679461</v>
      </c>
      <c r="AI430" s="31">
        <f t="shared" ca="1" si="133"/>
        <v>211.50276461928843</v>
      </c>
      <c r="AJ430" s="32">
        <f ca="1">+AJ$1*$B$3*AI430</f>
        <v>16.920221169543076</v>
      </c>
      <c r="AK430" s="33">
        <f t="shared" ca="1" si="127"/>
        <v>194.58254344974534</v>
      </c>
    </row>
    <row r="431" spans="5:37" x14ac:dyDescent="0.3">
      <c r="E431" s="34">
        <f t="shared" ca="1" si="115"/>
        <v>8518.3378542142364</v>
      </c>
      <c r="F431" s="34">
        <f t="shared" ca="1" si="116"/>
        <v>7178.738609291122</v>
      </c>
      <c r="G431" s="34">
        <f t="shared" ca="1" si="117"/>
        <v>4936.6415010492838</v>
      </c>
      <c r="H431" s="35">
        <f t="shared" ca="1" si="118"/>
        <v>3251.6709984470554</v>
      </c>
      <c r="I431" s="34">
        <f t="shared" ca="1" si="119"/>
        <v>2051.2477588386641</v>
      </c>
      <c r="J431" s="34">
        <f t="shared" ca="1" si="120"/>
        <v>210.14914692572498</v>
      </c>
      <c r="L431">
        <v>429</v>
      </c>
      <c r="M431">
        <f t="shared" ca="1" si="121"/>
        <v>1</v>
      </c>
      <c r="O431" s="33">
        <f t="shared" ca="1" si="128"/>
        <v>8475.9580638947627</v>
      </c>
      <c r="P431" s="32">
        <f ca="1">+$P$1*$B$3*O431</f>
        <v>42.379790319473813</v>
      </c>
      <c r="Q431" s="33">
        <f t="shared" ca="1" si="122"/>
        <v>8518.3378542142364</v>
      </c>
      <c r="S431" s="31">
        <f t="shared" ca="1" si="129"/>
        <v>7107.6619893971501</v>
      </c>
      <c r="T431" s="32">
        <f ca="1">+$T$1*$B$3*S431</f>
        <v>71.076619893971497</v>
      </c>
      <c r="U431" s="33">
        <f t="shared" ca="1" si="123"/>
        <v>7178.738609291122</v>
      </c>
      <c r="W431" s="31">
        <f t="shared" ca="1" si="130"/>
        <v>4839.8446088718465</v>
      </c>
      <c r="X431" s="32">
        <f ca="1">+X$1*$B$3*W431</f>
        <v>96.796892177436931</v>
      </c>
      <c r="Y431" s="33">
        <f t="shared" ca="1" si="124"/>
        <v>4936.6415010492838</v>
      </c>
      <c r="AA431" s="31">
        <f t="shared" ca="1" si="131"/>
        <v>3156.9621344146167</v>
      </c>
      <c r="AB431" s="32">
        <f ca="1">+AB$1*$B$3*AA431</f>
        <v>94.708864032438498</v>
      </c>
      <c r="AC431" s="33">
        <f t="shared" ca="1" si="125"/>
        <v>3251.6709984470554</v>
      </c>
      <c r="AE431" s="31">
        <f t="shared" ca="1" si="132"/>
        <v>1972.3536142679461</v>
      </c>
      <c r="AF431" s="32">
        <f ca="1">+AF$1*$B$3*AE431</f>
        <v>78.894144570717842</v>
      </c>
      <c r="AG431" s="33">
        <f t="shared" ca="1" si="126"/>
        <v>2051.2477588386641</v>
      </c>
      <c r="AI431" s="31">
        <f t="shared" ca="1" si="133"/>
        <v>194.58254344974534</v>
      </c>
      <c r="AJ431" s="32">
        <f ca="1">+AJ$1*$B$3*AI431</f>
        <v>15.566603475979628</v>
      </c>
      <c r="AK431" s="33">
        <f t="shared" ca="1" si="127"/>
        <v>210.14914692572498</v>
      </c>
    </row>
    <row r="432" spans="5:37" x14ac:dyDescent="0.3">
      <c r="E432" s="34">
        <f t="shared" ca="1" si="115"/>
        <v>8475.7461649431643</v>
      </c>
      <c r="F432" s="34">
        <f t="shared" ca="1" si="116"/>
        <v>7106.9512231982108</v>
      </c>
      <c r="G432" s="34">
        <f t="shared" ca="1" si="117"/>
        <v>4837.9086710282982</v>
      </c>
      <c r="H432" s="35">
        <f t="shared" ca="1" si="118"/>
        <v>3154.1208684936437</v>
      </c>
      <c r="I432" s="34">
        <f t="shared" ca="1" si="119"/>
        <v>1969.1978484851177</v>
      </c>
      <c r="J432" s="34">
        <f t="shared" ca="1" si="120"/>
        <v>193.33721517166697</v>
      </c>
      <c r="L432">
        <v>430</v>
      </c>
      <c r="M432">
        <f t="shared" ca="1" si="121"/>
        <v>-1</v>
      </c>
      <c r="O432" s="33">
        <f t="shared" ca="1" si="128"/>
        <v>8518.3378542142364</v>
      </c>
      <c r="P432" s="32">
        <f ca="1">+$P$1*$B$3*O432</f>
        <v>42.591689271071182</v>
      </c>
      <c r="Q432" s="33">
        <f t="shared" ca="1" si="122"/>
        <v>8475.7461649431643</v>
      </c>
      <c r="S432" s="31">
        <f t="shared" ca="1" si="129"/>
        <v>7178.738609291122</v>
      </c>
      <c r="T432" s="32">
        <f ca="1">+$T$1*$B$3*S432</f>
        <v>71.78738609291122</v>
      </c>
      <c r="U432" s="33">
        <f t="shared" ca="1" si="123"/>
        <v>7106.9512231982108</v>
      </c>
      <c r="W432" s="31">
        <f t="shared" ca="1" si="130"/>
        <v>4936.6415010492838</v>
      </c>
      <c r="X432" s="32">
        <f ca="1">+X$1*$B$3*W432</f>
        <v>98.732830020985674</v>
      </c>
      <c r="Y432" s="33">
        <f t="shared" ca="1" si="124"/>
        <v>4837.9086710282982</v>
      </c>
      <c r="AA432" s="31">
        <f t="shared" ca="1" si="131"/>
        <v>3251.6709984470554</v>
      </c>
      <c r="AB432" s="32">
        <f ca="1">+AB$1*$B$3*AA432</f>
        <v>97.550129953411655</v>
      </c>
      <c r="AC432" s="33">
        <f t="shared" ca="1" si="125"/>
        <v>3154.1208684936437</v>
      </c>
      <c r="AE432" s="31">
        <f t="shared" ca="1" si="132"/>
        <v>2051.2477588386641</v>
      </c>
      <c r="AF432" s="32">
        <f ca="1">+AF$1*$B$3*AE432</f>
        <v>82.049910353546565</v>
      </c>
      <c r="AG432" s="33">
        <f t="shared" ca="1" si="126"/>
        <v>1969.1978484851177</v>
      </c>
      <c r="AI432" s="31">
        <f t="shared" ca="1" si="133"/>
        <v>210.14914692572498</v>
      </c>
      <c r="AJ432" s="32">
        <f ca="1">+AJ$1*$B$3*AI432</f>
        <v>16.811931754057998</v>
      </c>
      <c r="AK432" s="33">
        <f t="shared" ca="1" si="127"/>
        <v>193.33721517166697</v>
      </c>
    </row>
    <row r="433" spans="5:37" x14ac:dyDescent="0.3">
      <c r="E433" s="34">
        <f t="shared" ca="1" si="115"/>
        <v>8518.1248957678799</v>
      </c>
      <c r="F433" s="34">
        <f t="shared" ca="1" si="116"/>
        <v>7178.0207354301929</v>
      </c>
      <c r="G433" s="34">
        <f t="shared" ca="1" si="117"/>
        <v>4934.6668444488641</v>
      </c>
      <c r="H433" s="35">
        <f t="shared" ca="1" si="118"/>
        <v>3248.7444945484531</v>
      </c>
      <c r="I433" s="34">
        <f t="shared" ca="1" si="119"/>
        <v>2047.9657624245224</v>
      </c>
      <c r="J433" s="34">
        <f t="shared" ca="1" si="120"/>
        <v>208.80419238540031</v>
      </c>
      <c r="L433">
        <v>431</v>
      </c>
      <c r="M433">
        <f t="shared" ca="1" si="121"/>
        <v>1</v>
      </c>
      <c r="O433" s="33">
        <f t="shared" ca="1" si="128"/>
        <v>8475.7461649431643</v>
      </c>
      <c r="P433" s="32">
        <f ca="1">+$P$1*$B$3*O433</f>
        <v>42.378730824715824</v>
      </c>
      <c r="Q433" s="33">
        <f t="shared" ca="1" si="122"/>
        <v>8518.1248957678799</v>
      </c>
      <c r="S433" s="31">
        <f t="shared" ca="1" si="129"/>
        <v>7106.9512231982108</v>
      </c>
      <c r="T433" s="32">
        <f ca="1">+$T$1*$B$3*S433</f>
        <v>71.069512231982102</v>
      </c>
      <c r="U433" s="33">
        <f t="shared" ca="1" si="123"/>
        <v>7178.0207354301929</v>
      </c>
      <c r="W433" s="31">
        <f t="shared" ca="1" si="130"/>
        <v>4837.9086710282982</v>
      </c>
      <c r="X433" s="32">
        <f ca="1">+X$1*$B$3*W433</f>
        <v>96.758173420565967</v>
      </c>
      <c r="Y433" s="33">
        <f t="shared" ca="1" si="124"/>
        <v>4934.6668444488641</v>
      </c>
      <c r="AA433" s="31">
        <f t="shared" ca="1" si="131"/>
        <v>3154.1208684936437</v>
      </c>
      <c r="AB433" s="32">
        <f ca="1">+AB$1*$B$3*AA433</f>
        <v>94.623626054809307</v>
      </c>
      <c r="AC433" s="33">
        <f t="shared" ca="1" si="125"/>
        <v>3248.7444945484531</v>
      </c>
      <c r="AE433" s="31">
        <f t="shared" ca="1" si="132"/>
        <v>1969.1978484851177</v>
      </c>
      <c r="AF433" s="32">
        <f ca="1">+AF$1*$B$3*AE433</f>
        <v>78.767913939404707</v>
      </c>
      <c r="AG433" s="33">
        <f t="shared" ca="1" si="126"/>
        <v>2047.9657624245224</v>
      </c>
      <c r="AI433" s="31">
        <f t="shared" ca="1" si="133"/>
        <v>193.33721517166697</v>
      </c>
      <c r="AJ433" s="32">
        <f ca="1">+AJ$1*$B$3*AI433</f>
        <v>15.466977213733358</v>
      </c>
      <c r="AK433" s="33">
        <f t="shared" ca="1" si="127"/>
        <v>208.80419238540031</v>
      </c>
    </row>
    <row r="434" spans="5:37" x14ac:dyDescent="0.3">
      <c r="E434" s="34">
        <f t="shared" ca="1" si="115"/>
        <v>8475.5342712890397</v>
      </c>
      <c r="F434" s="34">
        <f t="shared" ca="1" si="116"/>
        <v>7106.2405280758912</v>
      </c>
      <c r="G434" s="34">
        <f t="shared" ca="1" si="117"/>
        <v>4835.9735075598865</v>
      </c>
      <c r="H434" s="35">
        <f t="shared" ca="1" si="118"/>
        <v>3151.2821597119996</v>
      </c>
      <c r="I434" s="34">
        <f t="shared" ca="1" si="119"/>
        <v>1966.0471319275414</v>
      </c>
      <c r="J434" s="34">
        <f t="shared" ca="1" si="120"/>
        <v>192.09985699456828</v>
      </c>
      <c r="L434">
        <v>432</v>
      </c>
      <c r="M434">
        <f t="shared" ca="1" si="121"/>
        <v>-1</v>
      </c>
      <c r="O434" s="33">
        <f t="shared" ca="1" si="128"/>
        <v>8518.1248957678799</v>
      </c>
      <c r="P434" s="32">
        <f ca="1">+$P$1*$B$3*O434</f>
        <v>42.590624478839402</v>
      </c>
      <c r="Q434" s="33">
        <f t="shared" ca="1" si="122"/>
        <v>8475.5342712890397</v>
      </c>
      <c r="S434" s="31">
        <f t="shared" ca="1" si="129"/>
        <v>7178.0207354301929</v>
      </c>
      <c r="T434" s="32">
        <f ca="1">+$T$1*$B$3*S434</f>
        <v>71.780207354301936</v>
      </c>
      <c r="U434" s="33">
        <f t="shared" ca="1" si="123"/>
        <v>7106.2405280758912</v>
      </c>
      <c r="W434" s="31">
        <f t="shared" ca="1" si="130"/>
        <v>4934.6668444488641</v>
      </c>
      <c r="X434" s="32">
        <f ca="1">+X$1*$B$3*W434</f>
        <v>98.693336888977285</v>
      </c>
      <c r="Y434" s="33">
        <f t="shared" ca="1" si="124"/>
        <v>4835.9735075598865</v>
      </c>
      <c r="AA434" s="31">
        <f t="shared" ca="1" si="131"/>
        <v>3248.7444945484531</v>
      </c>
      <c r="AB434" s="32">
        <f ca="1">+AB$1*$B$3*AA434</f>
        <v>97.462334836453593</v>
      </c>
      <c r="AC434" s="33">
        <f t="shared" ca="1" si="125"/>
        <v>3151.2821597119996</v>
      </c>
      <c r="AE434" s="31">
        <f t="shared" ca="1" si="132"/>
        <v>2047.9657624245224</v>
      </c>
      <c r="AF434" s="32">
        <f ca="1">+AF$1*$B$3*AE434</f>
        <v>81.918630496980896</v>
      </c>
      <c r="AG434" s="33">
        <f t="shared" ca="1" si="126"/>
        <v>1966.0471319275414</v>
      </c>
      <c r="AI434" s="31">
        <f t="shared" ca="1" si="133"/>
        <v>208.80419238540031</v>
      </c>
      <c r="AJ434" s="32">
        <f ca="1">+AJ$1*$B$3*AI434</f>
        <v>16.704335390832025</v>
      </c>
      <c r="AK434" s="33">
        <f t="shared" ca="1" si="127"/>
        <v>192.09985699456828</v>
      </c>
    </row>
    <row r="435" spans="5:37" x14ac:dyDescent="0.3">
      <c r="E435" s="34">
        <f t="shared" ca="1" si="115"/>
        <v>8517.9119426454854</v>
      </c>
      <c r="F435" s="34">
        <f t="shared" ca="1" si="116"/>
        <v>7177.3029333566501</v>
      </c>
      <c r="G435" s="34">
        <f t="shared" ca="1" si="117"/>
        <v>4932.6929777110845</v>
      </c>
      <c r="H435" s="35">
        <f t="shared" ca="1" si="118"/>
        <v>3245.8206245033598</v>
      </c>
      <c r="I435" s="34">
        <f t="shared" ca="1" si="119"/>
        <v>2044.6890172046431</v>
      </c>
      <c r="J435" s="34">
        <f t="shared" ca="1" si="120"/>
        <v>207.46784555413376</v>
      </c>
      <c r="L435">
        <v>433</v>
      </c>
      <c r="M435">
        <f t="shared" ca="1" si="121"/>
        <v>1</v>
      </c>
      <c r="O435" s="33">
        <f t="shared" ca="1" si="128"/>
        <v>8475.5342712890397</v>
      </c>
      <c r="P435" s="32">
        <f ca="1">+$P$1*$B$3*O435</f>
        <v>42.377671356445198</v>
      </c>
      <c r="Q435" s="33">
        <f t="shared" ca="1" si="122"/>
        <v>8517.9119426454854</v>
      </c>
      <c r="S435" s="31">
        <f t="shared" ca="1" si="129"/>
        <v>7106.2405280758912</v>
      </c>
      <c r="T435" s="32">
        <f ca="1">+$T$1*$B$3*S435</f>
        <v>71.062405280758909</v>
      </c>
      <c r="U435" s="33">
        <f t="shared" ca="1" si="123"/>
        <v>7177.3029333566501</v>
      </c>
      <c r="W435" s="31">
        <f t="shared" ca="1" si="130"/>
        <v>4835.9735075598865</v>
      </c>
      <c r="X435" s="32">
        <f ca="1">+X$1*$B$3*W435</f>
        <v>96.719470151197726</v>
      </c>
      <c r="Y435" s="33">
        <f t="shared" ca="1" si="124"/>
        <v>4932.6929777110845</v>
      </c>
      <c r="AA435" s="31">
        <f t="shared" ca="1" si="131"/>
        <v>3151.2821597119996</v>
      </c>
      <c r="AB435" s="32">
        <f ca="1">+AB$1*$B$3*AA435</f>
        <v>94.538464791359985</v>
      </c>
      <c r="AC435" s="33">
        <f t="shared" ca="1" si="125"/>
        <v>3245.8206245033598</v>
      </c>
      <c r="AE435" s="31">
        <f t="shared" ca="1" si="132"/>
        <v>1966.0471319275414</v>
      </c>
      <c r="AF435" s="32">
        <f ca="1">+AF$1*$B$3*AE435</f>
        <v>78.64188527710165</v>
      </c>
      <c r="AG435" s="33">
        <f t="shared" ca="1" si="126"/>
        <v>2044.6890172046431</v>
      </c>
      <c r="AI435" s="31">
        <f t="shared" ca="1" si="133"/>
        <v>192.09985699456828</v>
      </c>
      <c r="AJ435" s="32">
        <f ca="1">+AJ$1*$B$3*AI435</f>
        <v>15.367988559565463</v>
      </c>
      <c r="AK435" s="33">
        <f t="shared" ca="1" si="127"/>
        <v>207.46784555413376</v>
      </c>
    </row>
    <row r="436" spans="5:37" x14ac:dyDescent="0.3">
      <c r="E436" s="34">
        <f t="shared" ca="1" si="115"/>
        <v>8560.501502358713</v>
      </c>
      <c r="F436" s="34">
        <f t="shared" ca="1" si="116"/>
        <v>7249.0759626902163</v>
      </c>
      <c r="G436" s="34">
        <f t="shared" ca="1" si="117"/>
        <v>5031.346837265306</v>
      </c>
      <c r="H436" s="35">
        <f t="shared" ca="1" si="118"/>
        <v>3343.1952432384605</v>
      </c>
      <c r="I436" s="34">
        <f t="shared" ca="1" si="119"/>
        <v>2126.4765778928286</v>
      </c>
      <c r="J436" s="34">
        <f t="shared" ca="1" si="120"/>
        <v>224.06527319846447</v>
      </c>
      <c r="L436">
        <v>434</v>
      </c>
      <c r="M436">
        <f t="shared" ca="1" si="121"/>
        <v>1</v>
      </c>
      <c r="O436" s="33">
        <f t="shared" ca="1" si="128"/>
        <v>8517.9119426454854</v>
      </c>
      <c r="P436" s="32">
        <f ca="1">+$P$1*$B$3*O436</f>
        <v>42.58955971322743</v>
      </c>
      <c r="Q436" s="33">
        <f t="shared" ca="1" si="122"/>
        <v>8560.501502358713</v>
      </c>
      <c r="S436" s="31">
        <f t="shared" ca="1" si="129"/>
        <v>7177.3029333566501</v>
      </c>
      <c r="T436" s="32">
        <f ca="1">+$T$1*$B$3*S436</f>
        <v>71.773029333566498</v>
      </c>
      <c r="U436" s="33">
        <f t="shared" ca="1" si="123"/>
        <v>7249.0759626902163</v>
      </c>
      <c r="W436" s="31">
        <f t="shared" ca="1" si="130"/>
        <v>4932.6929777110845</v>
      </c>
      <c r="X436" s="32">
        <f ca="1">+X$1*$B$3*W436</f>
        <v>98.653859554221697</v>
      </c>
      <c r="Y436" s="33">
        <f t="shared" ca="1" si="124"/>
        <v>5031.346837265306</v>
      </c>
      <c r="AA436" s="31">
        <f t="shared" ca="1" si="131"/>
        <v>3245.8206245033598</v>
      </c>
      <c r="AB436" s="32">
        <f ca="1">+AB$1*$B$3*AA436</f>
        <v>97.374618735100796</v>
      </c>
      <c r="AC436" s="33">
        <f t="shared" ca="1" si="125"/>
        <v>3343.1952432384605</v>
      </c>
      <c r="AE436" s="31">
        <f t="shared" ca="1" si="132"/>
        <v>2044.6890172046431</v>
      </c>
      <c r="AF436" s="32">
        <f ca="1">+AF$1*$B$3*AE436</f>
        <v>81.787560688185721</v>
      </c>
      <c r="AG436" s="33">
        <f t="shared" ca="1" si="126"/>
        <v>2126.4765778928286</v>
      </c>
      <c r="AI436" s="31">
        <f t="shared" ca="1" si="133"/>
        <v>207.46784555413376</v>
      </c>
      <c r="AJ436" s="32">
        <f ca="1">+AJ$1*$B$3*AI436</f>
        <v>16.597427644330701</v>
      </c>
      <c r="AK436" s="33">
        <f t="shared" ca="1" si="127"/>
        <v>224.06527319846447</v>
      </c>
    </row>
    <row r="437" spans="5:37" x14ac:dyDescent="0.3">
      <c r="E437" s="34">
        <f t="shared" ca="1" si="115"/>
        <v>8603.304009870506</v>
      </c>
      <c r="F437" s="34">
        <f t="shared" ca="1" si="116"/>
        <v>7321.5667223171185</v>
      </c>
      <c r="G437" s="34">
        <f t="shared" ca="1" si="117"/>
        <v>5131.973774010612</v>
      </c>
      <c r="H437" s="35">
        <f t="shared" ca="1" si="118"/>
        <v>3443.4911005356144</v>
      </c>
      <c r="I437" s="34">
        <f t="shared" ca="1" si="119"/>
        <v>2211.5356410085419</v>
      </c>
      <c r="J437" s="34">
        <f t="shared" ca="1" si="120"/>
        <v>241.99049505434164</v>
      </c>
      <c r="L437">
        <v>435</v>
      </c>
      <c r="M437">
        <f t="shared" ca="1" si="121"/>
        <v>1</v>
      </c>
      <c r="O437" s="33">
        <f t="shared" ca="1" si="128"/>
        <v>8560.501502358713</v>
      </c>
      <c r="P437" s="32">
        <f ca="1">+$P$1*$B$3*O437</f>
        <v>42.802507511793564</v>
      </c>
      <c r="Q437" s="33">
        <f t="shared" ca="1" si="122"/>
        <v>8603.304009870506</v>
      </c>
      <c r="S437" s="31">
        <f t="shared" ca="1" si="129"/>
        <v>7249.0759626902163</v>
      </c>
      <c r="T437" s="32">
        <f ca="1">+$T$1*$B$3*S437</f>
        <v>72.490759626902161</v>
      </c>
      <c r="U437" s="33">
        <f t="shared" ca="1" si="123"/>
        <v>7321.5667223171185</v>
      </c>
      <c r="W437" s="31">
        <f t="shared" ca="1" si="130"/>
        <v>5031.346837265306</v>
      </c>
      <c r="X437" s="32">
        <f ca="1">+X$1*$B$3*W437</f>
        <v>100.62693674530612</v>
      </c>
      <c r="Y437" s="33">
        <f t="shared" ca="1" si="124"/>
        <v>5131.973774010612</v>
      </c>
      <c r="AA437" s="31">
        <f t="shared" ca="1" si="131"/>
        <v>3343.1952432384605</v>
      </c>
      <c r="AB437" s="32">
        <f ca="1">+AB$1*$B$3*AA437</f>
        <v>100.29585729715382</v>
      </c>
      <c r="AC437" s="33">
        <f t="shared" ca="1" si="125"/>
        <v>3443.4911005356144</v>
      </c>
      <c r="AE437" s="31">
        <f t="shared" ca="1" si="132"/>
        <v>2126.4765778928286</v>
      </c>
      <c r="AF437" s="32">
        <f ca="1">+AF$1*$B$3*AE437</f>
        <v>85.059063115713144</v>
      </c>
      <c r="AG437" s="33">
        <f t="shared" ca="1" si="126"/>
        <v>2211.5356410085419</v>
      </c>
      <c r="AI437" s="31">
        <f t="shared" ca="1" si="133"/>
        <v>224.06527319846447</v>
      </c>
      <c r="AJ437" s="32">
        <f ca="1">+AJ$1*$B$3*AI437</f>
        <v>17.925221855877158</v>
      </c>
      <c r="AK437" s="33">
        <f t="shared" ca="1" si="127"/>
        <v>241.99049505434164</v>
      </c>
    </row>
    <row r="438" spans="5:37" x14ac:dyDescent="0.3">
      <c r="E438" s="34">
        <f t="shared" ca="1" si="115"/>
        <v>8646.320529919858</v>
      </c>
      <c r="F438" s="34">
        <f t="shared" ca="1" si="116"/>
        <v>7394.7823895402898</v>
      </c>
      <c r="G438" s="34">
        <f t="shared" ca="1" si="117"/>
        <v>5234.6132494908243</v>
      </c>
      <c r="H438" s="35">
        <f t="shared" ca="1" si="118"/>
        <v>3546.7958335516828</v>
      </c>
      <c r="I438" s="34">
        <f t="shared" ca="1" si="119"/>
        <v>2299.9970666488834</v>
      </c>
      <c r="J438" s="34">
        <f t="shared" ca="1" si="120"/>
        <v>261.34973465868899</v>
      </c>
      <c r="L438">
        <v>436</v>
      </c>
      <c r="M438">
        <f t="shared" ca="1" si="121"/>
        <v>1</v>
      </c>
      <c r="O438" s="33">
        <f t="shared" ca="1" si="128"/>
        <v>8603.304009870506</v>
      </c>
      <c r="P438" s="32">
        <f ca="1">+$P$1*$B$3*O438</f>
        <v>43.016520049352529</v>
      </c>
      <c r="Q438" s="33">
        <f t="shared" ca="1" si="122"/>
        <v>8646.320529919858</v>
      </c>
      <c r="S438" s="31">
        <f t="shared" ca="1" si="129"/>
        <v>7321.5667223171185</v>
      </c>
      <c r="T438" s="32">
        <f ca="1">+$T$1*$B$3*S438</f>
        <v>73.215667223171181</v>
      </c>
      <c r="U438" s="33">
        <f t="shared" ca="1" si="123"/>
        <v>7394.7823895402898</v>
      </c>
      <c r="W438" s="31">
        <f t="shared" ca="1" si="130"/>
        <v>5131.973774010612</v>
      </c>
      <c r="X438" s="32">
        <f ca="1">+X$1*$B$3*W438</f>
        <v>102.63947548021224</v>
      </c>
      <c r="Y438" s="33">
        <f t="shared" ca="1" si="124"/>
        <v>5234.6132494908243</v>
      </c>
      <c r="AA438" s="31">
        <f t="shared" ca="1" si="131"/>
        <v>3443.4911005356144</v>
      </c>
      <c r="AB438" s="32">
        <f ca="1">+AB$1*$B$3*AA438</f>
        <v>103.30473301606843</v>
      </c>
      <c r="AC438" s="33">
        <f t="shared" ca="1" si="125"/>
        <v>3546.7958335516828</v>
      </c>
      <c r="AE438" s="31">
        <f t="shared" ca="1" si="132"/>
        <v>2211.5356410085419</v>
      </c>
      <c r="AF438" s="32">
        <f ca="1">+AF$1*$B$3*AE438</f>
        <v>88.461425640341673</v>
      </c>
      <c r="AG438" s="33">
        <f t="shared" ca="1" si="126"/>
        <v>2299.9970666488834</v>
      </c>
      <c r="AI438" s="31">
        <f t="shared" ca="1" si="133"/>
        <v>241.99049505434164</v>
      </c>
      <c r="AJ438" s="32">
        <f ca="1">+AJ$1*$B$3*AI438</f>
        <v>19.35923960434733</v>
      </c>
      <c r="AK438" s="33">
        <f t="shared" ca="1" si="127"/>
        <v>261.34973465868899</v>
      </c>
    </row>
    <row r="439" spans="5:37" x14ac:dyDescent="0.3">
      <c r="E439" s="34">
        <f t="shared" ca="1" si="115"/>
        <v>8689.5521325694572</v>
      </c>
      <c r="F439" s="34">
        <f t="shared" ca="1" si="116"/>
        <v>7468.7302134356923</v>
      </c>
      <c r="G439" s="34">
        <f t="shared" ca="1" si="117"/>
        <v>5339.3055144806403</v>
      </c>
      <c r="H439" s="35">
        <f t="shared" ca="1" si="118"/>
        <v>3653.1997085582334</v>
      </c>
      <c r="I439" s="34">
        <f t="shared" ca="1" si="119"/>
        <v>2391.9969493148387</v>
      </c>
      <c r="J439" s="34">
        <f t="shared" ca="1" si="120"/>
        <v>282.2577134313841</v>
      </c>
      <c r="L439">
        <v>437</v>
      </c>
      <c r="M439">
        <f t="shared" ca="1" si="121"/>
        <v>1</v>
      </c>
      <c r="O439" s="33">
        <f t="shared" ca="1" si="128"/>
        <v>8646.320529919858</v>
      </c>
      <c r="P439" s="32">
        <f ca="1">+$P$1*$B$3*O439</f>
        <v>43.231602649599289</v>
      </c>
      <c r="Q439" s="33">
        <f t="shared" ca="1" si="122"/>
        <v>8689.5521325694572</v>
      </c>
      <c r="S439" s="31">
        <f t="shared" ca="1" si="129"/>
        <v>7394.7823895402898</v>
      </c>
      <c r="T439" s="32">
        <f ca="1">+$T$1*$B$3*S439</f>
        <v>73.947823895402905</v>
      </c>
      <c r="U439" s="33">
        <f t="shared" ca="1" si="123"/>
        <v>7468.7302134356923</v>
      </c>
      <c r="W439" s="31">
        <f t="shared" ca="1" si="130"/>
        <v>5234.6132494908243</v>
      </c>
      <c r="X439" s="32">
        <f ca="1">+X$1*$B$3*W439</f>
        <v>104.69226498981649</v>
      </c>
      <c r="Y439" s="33">
        <f t="shared" ca="1" si="124"/>
        <v>5339.3055144806403</v>
      </c>
      <c r="AA439" s="31">
        <f t="shared" ca="1" si="131"/>
        <v>3546.7958335516828</v>
      </c>
      <c r="AB439" s="32">
        <f ca="1">+AB$1*$B$3*AA439</f>
        <v>106.40387500655048</v>
      </c>
      <c r="AC439" s="33">
        <f t="shared" ca="1" si="125"/>
        <v>3653.1997085582334</v>
      </c>
      <c r="AE439" s="31">
        <f t="shared" ca="1" si="132"/>
        <v>2299.9970666488834</v>
      </c>
      <c r="AF439" s="32">
        <f ca="1">+AF$1*$B$3*AE439</f>
        <v>91.99988266595534</v>
      </c>
      <c r="AG439" s="33">
        <f t="shared" ca="1" si="126"/>
        <v>2391.9969493148387</v>
      </c>
      <c r="AI439" s="31">
        <f t="shared" ca="1" si="133"/>
        <v>261.34973465868899</v>
      </c>
      <c r="AJ439" s="32">
        <f ca="1">+AJ$1*$B$3*AI439</f>
        <v>20.90797877269512</v>
      </c>
      <c r="AK439" s="33">
        <f t="shared" ca="1" si="127"/>
        <v>282.2577134313841</v>
      </c>
    </row>
    <row r="440" spans="5:37" x14ac:dyDescent="0.3">
      <c r="E440" s="34">
        <f t="shared" ca="1" si="115"/>
        <v>8646.1043719066092</v>
      </c>
      <c r="F440" s="34">
        <f t="shared" ca="1" si="116"/>
        <v>7394.0429113013352</v>
      </c>
      <c r="G440" s="34">
        <f t="shared" ca="1" si="117"/>
        <v>5232.5194041910272</v>
      </c>
      <c r="H440" s="35">
        <f t="shared" ca="1" si="118"/>
        <v>3543.6037173014865</v>
      </c>
      <c r="I440" s="34">
        <f t="shared" ca="1" si="119"/>
        <v>2296.3170713422451</v>
      </c>
      <c r="J440" s="34">
        <f t="shared" ca="1" si="120"/>
        <v>259.67709635687339</v>
      </c>
      <c r="L440">
        <v>438</v>
      </c>
      <c r="M440">
        <f t="shared" ca="1" si="121"/>
        <v>-1</v>
      </c>
      <c r="O440" s="33">
        <f t="shared" ca="1" si="128"/>
        <v>8689.5521325694572</v>
      </c>
      <c r="P440" s="32">
        <f ca="1">+$P$1*$B$3*O440</f>
        <v>43.447760662847287</v>
      </c>
      <c r="Q440" s="33">
        <f t="shared" ca="1" si="122"/>
        <v>8646.1043719066092</v>
      </c>
      <c r="S440" s="31">
        <f t="shared" ca="1" si="129"/>
        <v>7468.7302134356923</v>
      </c>
      <c r="T440" s="32">
        <f ca="1">+$T$1*$B$3*S440</f>
        <v>74.687302134356926</v>
      </c>
      <c r="U440" s="33">
        <f t="shared" ca="1" si="123"/>
        <v>7394.0429113013352</v>
      </c>
      <c r="W440" s="31">
        <f t="shared" ca="1" si="130"/>
        <v>5339.3055144806403</v>
      </c>
      <c r="X440" s="32">
        <f ca="1">+X$1*$B$3*W440</f>
        <v>106.78611028961281</v>
      </c>
      <c r="Y440" s="33">
        <f t="shared" ca="1" si="124"/>
        <v>5232.5194041910272</v>
      </c>
      <c r="AA440" s="31">
        <f t="shared" ca="1" si="131"/>
        <v>3653.1997085582334</v>
      </c>
      <c r="AB440" s="32">
        <f ca="1">+AB$1*$B$3*AA440</f>
        <v>109.595991256747</v>
      </c>
      <c r="AC440" s="33">
        <f t="shared" ca="1" si="125"/>
        <v>3543.6037173014865</v>
      </c>
      <c r="AE440" s="31">
        <f t="shared" ca="1" si="132"/>
        <v>2391.9969493148387</v>
      </c>
      <c r="AF440" s="32">
        <f ca="1">+AF$1*$B$3*AE440</f>
        <v>95.679877972593545</v>
      </c>
      <c r="AG440" s="33">
        <f t="shared" ca="1" si="126"/>
        <v>2296.3170713422451</v>
      </c>
      <c r="AI440" s="31">
        <f t="shared" ca="1" si="133"/>
        <v>282.2577134313841</v>
      </c>
      <c r="AJ440" s="32">
        <f ca="1">+AJ$1*$B$3*AI440</f>
        <v>22.58061707451073</v>
      </c>
      <c r="AK440" s="33">
        <f t="shared" ca="1" si="127"/>
        <v>259.67709635687339</v>
      </c>
    </row>
    <row r="441" spans="5:37" x14ac:dyDescent="0.3">
      <c r="E441" s="34">
        <f t="shared" ca="1" si="115"/>
        <v>8689.3348937661431</v>
      </c>
      <c r="F441" s="34">
        <f t="shared" ca="1" si="116"/>
        <v>7467.9833404143483</v>
      </c>
      <c r="G441" s="34">
        <f t="shared" ca="1" si="117"/>
        <v>5337.1697922748481</v>
      </c>
      <c r="H441" s="35">
        <f t="shared" ca="1" si="118"/>
        <v>3649.9118288205309</v>
      </c>
      <c r="I441" s="34">
        <f t="shared" ca="1" si="119"/>
        <v>2388.1697541959347</v>
      </c>
      <c r="J441" s="34">
        <f t="shared" ca="1" si="120"/>
        <v>280.45126406542329</v>
      </c>
      <c r="L441">
        <v>439</v>
      </c>
      <c r="M441">
        <f t="shared" ca="1" si="121"/>
        <v>1</v>
      </c>
      <c r="O441" s="33">
        <f t="shared" ca="1" si="128"/>
        <v>8646.1043719066092</v>
      </c>
      <c r="P441" s="32">
        <f ca="1">+$P$1*$B$3*O441</f>
        <v>43.230521859533049</v>
      </c>
      <c r="Q441" s="33">
        <f t="shared" ca="1" si="122"/>
        <v>8689.3348937661431</v>
      </c>
      <c r="S441" s="31">
        <f t="shared" ca="1" si="129"/>
        <v>7394.0429113013352</v>
      </c>
      <c r="T441" s="32">
        <f ca="1">+$T$1*$B$3*S441</f>
        <v>73.940429113013352</v>
      </c>
      <c r="U441" s="33">
        <f t="shared" ca="1" si="123"/>
        <v>7467.9833404143483</v>
      </c>
      <c r="W441" s="31">
        <f t="shared" ca="1" si="130"/>
        <v>5232.5194041910272</v>
      </c>
      <c r="X441" s="32">
        <f ca="1">+X$1*$B$3*W441</f>
        <v>104.65038808382054</v>
      </c>
      <c r="Y441" s="33">
        <f t="shared" ca="1" si="124"/>
        <v>5337.1697922748481</v>
      </c>
      <c r="AA441" s="31">
        <f t="shared" ca="1" si="131"/>
        <v>3543.6037173014865</v>
      </c>
      <c r="AB441" s="32">
        <f ca="1">+AB$1*$B$3*AA441</f>
        <v>106.30811151904459</v>
      </c>
      <c r="AC441" s="33">
        <f t="shared" ca="1" si="125"/>
        <v>3649.9118288205309</v>
      </c>
      <c r="AE441" s="31">
        <f t="shared" ca="1" si="132"/>
        <v>2296.3170713422451</v>
      </c>
      <c r="AF441" s="32">
        <f ca="1">+AF$1*$B$3*AE441</f>
        <v>91.852682853689799</v>
      </c>
      <c r="AG441" s="33">
        <f t="shared" ca="1" si="126"/>
        <v>2388.1697541959347</v>
      </c>
      <c r="AI441" s="31">
        <f t="shared" ca="1" si="133"/>
        <v>259.67709635687339</v>
      </c>
      <c r="AJ441" s="32">
        <f ca="1">+AJ$1*$B$3*AI441</f>
        <v>20.774167708549871</v>
      </c>
      <c r="AK441" s="33">
        <f t="shared" ca="1" si="127"/>
        <v>280.45126406542329</v>
      </c>
    </row>
    <row r="442" spans="5:37" x14ac:dyDescent="0.3">
      <c r="E442" s="34">
        <f t="shared" ca="1" si="115"/>
        <v>8732.7815682349737</v>
      </c>
      <c r="F442" s="34">
        <f t="shared" ca="1" si="116"/>
        <v>7542.6631738184915</v>
      </c>
      <c r="G442" s="34">
        <f t="shared" ca="1" si="117"/>
        <v>5443.9131881203448</v>
      </c>
      <c r="H442" s="35">
        <f t="shared" ca="1" si="118"/>
        <v>3759.4091836851467</v>
      </c>
      <c r="I442" s="34">
        <f t="shared" ca="1" si="119"/>
        <v>2483.6965443637723</v>
      </c>
      <c r="J442" s="34">
        <f t="shared" ca="1" si="120"/>
        <v>302.88736519065714</v>
      </c>
      <c r="L442">
        <v>440</v>
      </c>
      <c r="M442">
        <f t="shared" ca="1" si="121"/>
        <v>1</v>
      </c>
      <c r="O442" s="33">
        <f t="shared" ca="1" si="128"/>
        <v>8689.3348937661431</v>
      </c>
      <c r="P442" s="32">
        <f ca="1">+$P$1*$B$3*O442</f>
        <v>43.446674468830714</v>
      </c>
      <c r="Q442" s="33">
        <f t="shared" ca="1" si="122"/>
        <v>8732.7815682349737</v>
      </c>
      <c r="S442" s="31">
        <f t="shared" ca="1" si="129"/>
        <v>7467.9833404143483</v>
      </c>
      <c r="T442" s="32">
        <f ca="1">+$T$1*$B$3*S442</f>
        <v>74.67983340414348</v>
      </c>
      <c r="U442" s="33">
        <f t="shared" ca="1" si="123"/>
        <v>7542.6631738184915</v>
      </c>
      <c r="W442" s="31">
        <f t="shared" ca="1" si="130"/>
        <v>5337.1697922748481</v>
      </c>
      <c r="X442" s="32">
        <f ca="1">+X$1*$B$3*W442</f>
        <v>106.74339584549696</v>
      </c>
      <c r="Y442" s="33">
        <f t="shared" ca="1" si="124"/>
        <v>5443.9131881203448</v>
      </c>
      <c r="AA442" s="31">
        <f t="shared" ca="1" si="131"/>
        <v>3649.9118288205309</v>
      </c>
      <c r="AB442" s="32">
        <f ca="1">+AB$1*$B$3*AA442</f>
        <v>109.49735486461593</v>
      </c>
      <c r="AC442" s="33">
        <f t="shared" ca="1" si="125"/>
        <v>3759.4091836851467</v>
      </c>
      <c r="AE442" s="31">
        <f t="shared" ca="1" si="132"/>
        <v>2388.1697541959347</v>
      </c>
      <c r="AF442" s="32">
        <f ca="1">+AF$1*$B$3*AE442</f>
        <v>95.52679016783739</v>
      </c>
      <c r="AG442" s="33">
        <f t="shared" ca="1" si="126"/>
        <v>2483.6965443637723</v>
      </c>
      <c r="AI442" s="31">
        <f t="shared" ca="1" si="133"/>
        <v>280.45126406542329</v>
      </c>
      <c r="AJ442" s="32">
        <f ca="1">+AJ$1*$B$3*AI442</f>
        <v>22.436101125233865</v>
      </c>
      <c r="AK442" s="33">
        <f t="shared" ca="1" si="127"/>
        <v>302.88736519065714</v>
      </c>
    </row>
    <row r="443" spans="5:37" x14ac:dyDescent="0.3">
      <c r="E443" s="34">
        <f t="shared" ca="1" si="115"/>
        <v>8689.1176603937984</v>
      </c>
      <c r="F443" s="34">
        <f t="shared" ca="1" si="116"/>
        <v>7467.2365420803062</v>
      </c>
      <c r="G443" s="34">
        <f t="shared" ca="1" si="117"/>
        <v>5335.0349243579376</v>
      </c>
      <c r="H443" s="35">
        <f t="shared" ca="1" si="118"/>
        <v>3646.6269081745922</v>
      </c>
      <c r="I443" s="34">
        <f t="shared" ca="1" si="119"/>
        <v>2384.3486825892214</v>
      </c>
      <c r="J443" s="34">
        <f t="shared" ca="1" si="120"/>
        <v>278.65637597540456</v>
      </c>
      <c r="L443">
        <v>441</v>
      </c>
      <c r="M443">
        <f t="shared" ca="1" si="121"/>
        <v>-1</v>
      </c>
      <c r="O443" s="33">
        <f t="shared" ca="1" si="128"/>
        <v>8732.7815682349737</v>
      </c>
      <c r="P443" s="32">
        <f ca="1">+$P$1*$B$3*O443</f>
        <v>43.663907841174868</v>
      </c>
      <c r="Q443" s="33">
        <f t="shared" ca="1" si="122"/>
        <v>8689.1176603937984</v>
      </c>
      <c r="S443" s="31">
        <f t="shared" ca="1" si="129"/>
        <v>7542.6631738184915</v>
      </c>
      <c r="T443" s="32">
        <f ca="1">+$T$1*$B$3*S443</f>
        <v>75.426631738184923</v>
      </c>
      <c r="U443" s="33">
        <f t="shared" ca="1" si="123"/>
        <v>7467.2365420803062</v>
      </c>
      <c r="W443" s="31">
        <f t="shared" ca="1" si="130"/>
        <v>5443.9131881203448</v>
      </c>
      <c r="X443" s="32">
        <f ca="1">+X$1*$B$3*W443</f>
        <v>108.8782637624069</v>
      </c>
      <c r="Y443" s="33">
        <f t="shared" ca="1" si="124"/>
        <v>5335.0349243579376</v>
      </c>
      <c r="AA443" s="31">
        <f t="shared" ca="1" si="131"/>
        <v>3759.4091836851467</v>
      </c>
      <c r="AB443" s="32">
        <f ca="1">+AB$1*$B$3*AA443</f>
        <v>112.7822755105544</v>
      </c>
      <c r="AC443" s="33">
        <f t="shared" ca="1" si="125"/>
        <v>3646.6269081745922</v>
      </c>
      <c r="AE443" s="31">
        <f t="shared" ca="1" si="132"/>
        <v>2483.6965443637723</v>
      </c>
      <c r="AF443" s="32">
        <f ca="1">+AF$1*$B$3*AE443</f>
        <v>99.347861774550893</v>
      </c>
      <c r="AG443" s="33">
        <f t="shared" ca="1" si="126"/>
        <v>2384.3486825892214</v>
      </c>
      <c r="AI443" s="31">
        <f t="shared" ca="1" si="133"/>
        <v>302.88736519065714</v>
      </c>
      <c r="AJ443" s="32">
        <f ca="1">+AJ$1*$B$3*AI443</f>
        <v>24.230989215252571</v>
      </c>
      <c r="AK443" s="33">
        <f t="shared" ca="1" si="127"/>
        <v>278.65637597540456</v>
      </c>
    </row>
    <row r="444" spans="5:37" x14ac:dyDescent="0.3">
      <c r="E444" s="34">
        <f t="shared" ca="1" si="115"/>
        <v>8645.6720720918292</v>
      </c>
      <c r="F444" s="34">
        <f t="shared" ca="1" si="116"/>
        <v>7392.5641766595036</v>
      </c>
      <c r="G444" s="34">
        <f t="shared" ca="1" si="117"/>
        <v>5228.3342258707789</v>
      </c>
      <c r="H444" s="35">
        <f t="shared" ca="1" si="118"/>
        <v>3537.2281009293547</v>
      </c>
      <c r="I444" s="34">
        <f t="shared" ca="1" si="119"/>
        <v>2288.9747352856525</v>
      </c>
      <c r="J444" s="34">
        <f t="shared" ca="1" si="120"/>
        <v>256.36386589737219</v>
      </c>
      <c r="L444">
        <v>442</v>
      </c>
      <c r="M444">
        <f t="shared" ca="1" si="121"/>
        <v>-1</v>
      </c>
      <c r="O444" s="33">
        <f t="shared" ca="1" si="128"/>
        <v>8689.1176603937984</v>
      </c>
      <c r="P444" s="32">
        <f ca="1">+$P$1*$B$3*O444</f>
        <v>43.445588301968989</v>
      </c>
      <c r="Q444" s="33">
        <f t="shared" ca="1" si="122"/>
        <v>8645.6720720918292</v>
      </c>
      <c r="S444" s="31">
        <f t="shared" ca="1" si="129"/>
        <v>7467.2365420803062</v>
      </c>
      <c r="T444" s="32">
        <f ca="1">+$T$1*$B$3*S444</f>
        <v>74.672365420803061</v>
      </c>
      <c r="U444" s="33">
        <f t="shared" ca="1" si="123"/>
        <v>7392.5641766595036</v>
      </c>
      <c r="W444" s="31">
        <f t="shared" ca="1" si="130"/>
        <v>5335.0349243579376</v>
      </c>
      <c r="X444" s="32">
        <f ca="1">+X$1*$B$3*W444</f>
        <v>106.70069848715876</v>
      </c>
      <c r="Y444" s="33">
        <f t="shared" ca="1" si="124"/>
        <v>5228.3342258707789</v>
      </c>
      <c r="AA444" s="31">
        <f t="shared" ca="1" si="131"/>
        <v>3646.6269081745922</v>
      </c>
      <c r="AB444" s="32">
        <f ca="1">+AB$1*$B$3*AA444</f>
        <v>109.39880724523776</v>
      </c>
      <c r="AC444" s="33">
        <f t="shared" ca="1" si="125"/>
        <v>3537.2281009293547</v>
      </c>
      <c r="AE444" s="31">
        <f t="shared" ca="1" si="132"/>
        <v>2384.3486825892214</v>
      </c>
      <c r="AF444" s="32">
        <f ca="1">+AF$1*$B$3*AE444</f>
        <v>95.373947303568855</v>
      </c>
      <c r="AG444" s="33">
        <f t="shared" ca="1" si="126"/>
        <v>2288.9747352856525</v>
      </c>
      <c r="AI444" s="31">
        <f t="shared" ca="1" si="133"/>
        <v>278.65637597540456</v>
      </c>
      <c r="AJ444" s="32">
        <f ca="1">+AJ$1*$B$3*AI444</f>
        <v>22.292510078032365</v>
      </c>
      <c r="AK444" s="33">
        <f t="shared" ca="1" si="127"/>
        <v>256.36386589737219</v>
      </c>
    </row>
    <row r="445" spans="5:37" x14ac:dyDescent="0.3">
      <c r="E445" s="34">
        <f t="shared" ca="1" si="115"/>
        <v>8602.4437117313701</v>
      </c>
      <c r="F445" s="34">
        <f t="shared" ca="1" si="116"/>
        <v>7318.6385348929089</v>
      </c>
      <c r="G445" s="34">
        <f t="shared" ca="1" si="117"/>
        <v>5123.7675413533634</v>
      </c>
      <c r="H445" s="35">
        <f t="shared" ca="1" si="118"/>
        <v>3431.1112579014739</v>
      </c>
      <c r="I445" s="34">
        <f t="shared" ca="1" si="119"/>
        <v>2197.4157458742266</v>
      </c>
      <c r="J445" s="34">
        <f t="shared" ca="1" si="120"/>
        <v>235.85475662558241</v>
      </c>
      <c r="L445">
        <v>443</v>
      </c>
      <c r="M445">
        <f t="shared" ca="1" si="121"/>
        <v>-1</v>
      </c>
      <c r="O445" s="33">
        <f t="shared" ca="1" si="128"/>
        <v>8645.6720720918292</v>
      </c>
      <c r="P445" s="32">
        <f ca="1">+$P$1*$B$3*O445</f>
        <v>43.228360360459149</v>
      </c>
      <c r="Q445" s="33">
        <f t="shared" ca="1" si="122"/>
        <v>8602.4437117313701</v>
      </c>
      <c r="S445" s="31">
        <f t="shared" ca="1" si="129"/>
        <v>7392.5641766595036</v>
      </c>
      <c r="T445" s="32">
        <f ca="1">+$T$1*$B$3*S445</f>
        <v>73.925641766595035</v>
      </c>
      <c r="U445" s="33">
        <f t="shared" ca="1" si="123"/>
        <v>7318.6385348929089</v>
      </c>
      <c r="W445" s="31">
        <f t="shared" ca="1" si="130"/>
        <v>5228.3342258707789</v>
      </c>
      <c r="X445" s="32">
        <f ca="1">+X$1*$B$3*W445</f>
        <v>104.56668451741558</v>
      </c>
      <c r="Y445" s="33">
        <f t="shared" ca="1" si="124"/>
        <v>5123.7675413533634</v>
      </c>
      <c r="AA445" s="31">
        <f t="shared" ca="1" si="131"/>
        <v>3537.2281009293547</v>
      </c>
      <c r="AB445" s="32">
        <f ca="1">+AB$1*$B$3*AA445</f>
        <v>106.11684302788063</v>
      </c>
      <c r="AC445" s="33">
        <f t="shared" ca="1" si="125"/>
        <v>3431.1112579014739</v>
      </c>
      <c r="AE445" s="31">
        <f t="shared" ca="1" si="132"/>
        <v>2288.9747352856525</v>
      </c>
      <c r="AF445" s="32">
        <f ca="1">+AF$1*$B$3*AE445</f>
        <v>91.558989411426097</v>
      </c>
      <c r="AG445" s="33">
        <f t="shared" ca="1" si="126"/>
        <v>2197.4157458742266</v>
      </c>
      <c r="AI445" s="31">
        <f t="shared" ca="1" si="133"/>
        <v>256.36386589737219</v>
      </c>
      <c r="AJ445" s="32">
        <f ca="1">+AJ$1*$B$3*AI445</f>
        <v>20.509109271789775</v>
      </c>
      <c r="AK445" s="33">
        <f t="shared" ca="1" si="127"/>
        <v>235.85475662558241</v>
      </c>
    </row>
    <row r="446" spans="5:37" x14ac:dyDescent="0.3">
      <c r="E446" s="34">
        <f t="shared" ca="1" si="115"/>
        <v>8645.455930290027</v>
      </c>
      <c r="F446" s="34">
        <f t="shared" ca="1" si="116"/>
        <v>7391.8249202418383</v>
      </c>
      <c r="G446" s="34">
        <f t="shared" ca="1" si="117"/>
        <v>5226.2428921804303</v>
      </c>
      <c r="H446" s="35">
        <f t="shared" ca="1" si="118"/>
        <v>3534.0445956385183</v>
      </c>
      <c r="I446" s="34">
        <f t="shared" ca="1" si="119"/>
        <v>2285.3123757091957</v>
      </c>
      <c r="J446" s="34">
        <f t="shared" ca="1" si="120"/>
        <v>254.72313715562899</v>
      </c>
      <c r="L446">
        <v>444</v>
      </c>
      <c r="M446">
        <f t="shared" ca="1" si="121"/>
        <v>1</v>
      </c>
      <c r="O446" s="33">
        <f t="shared" ca="1" si="128"/>
        <v>8602.4437117313701</v>
      </c>
      <c r="P446" s="32">
        <f ca="1">+$P$1*$B$3*O446</f>
        <v>43.012218558656848</v>
      </c>
      <c r="Q446" s="33">
        <f t="shared" ca="1" si="122"/>
        <v>8645.455930290027</v>
      </c>
      <c r="S446" s="31">
        <f t="shared" ca="1" si="129"/>
        <v>7318.6385348929089</v>
      </c>
      <c r="T446" s="32">
        <f ca="1">+$T$1*$B$3*S446</f>
        <v>73.186385348929093</v>
      </c>
      <c r="U446" s="33">
        <f t="shared" ca="1" si="123"/>
        <v>7391.8249202418383</v>
      </c>
      <c r="W446" s="31">
        <f t="shared" ca="1" si="130"/>
        <v>5123.7675413533634</v>
      </c>
      <c r="X446" s="32">
        <f ca="1">+X$1*$B$3*W446</f>
        <v>102.47535082706727</v>
      </c>
      <c r="Y446" s="33">
        <f t="shared" ca="1" si="124"/>
        <v>5226.2428921804303</v>
      </c>
      <c r="AA446" s="31">
        <f t="shared" ca="1" si="131"/>
        <v>3431.1112579014739</v>
      </c>
      <c r="AB446" s="32">
        <f ca="1">+AB$1*$B$3*AA446</f>
        <v>102.93333773704421</v>
      </c>
      <c r="AC446" s="33">
        <f t="shared" ca="1" si="125"/>
        <v>3534.0445956385183</v>
      </c>
      <c r="AE446" s="31">
        <f t="shared" ca="1" si="132"/>
        <v>2197.4157458742266</v>
      </c>
      <c r="AF446" s="32">
        <f ca="1">+AF$1*$B$3*AE446</f>
        <v>87.896629834969062</v>
      </c>
      <c r="AG446" s="33">
        <f t="shared" ca="1" si="126"/>
        <v>2285.3123757091957</v>
      </c>
      <c r="AI446" s="31">
        <f t="shared" ca="1" si="133"/>
        <v>235.85475662558241</v>
      </c>
      <c r="AJ446" s="32">
        <f ca="1">+AJ$1*$B$3*AI446</f>
        <v>18.868380530046593</v>
      </c>
      <c r="AK446" s="33">
        <f t="shared" ca="1" si="127"/>
        <v>254.72313715562899</v>
      </c>
    </row>
    <row r="447" spans="5:37" x14ac:dyDescent="0.3">
      <c r="E447" s="34">
        <f t="shared" ca="1" si="115"/>
        <v>8602.2286506385772</v>
      </c>
      <c r="F447" s="34">
        <f t="shared" ca="1" si="116"/>
        <v>7317.90667103942</v>
      </c>
      <c r="G447" s="34">
        <f t="shared" ca="1" si="117"/>
        <v>5121.7180343368218</v>
      </c>
      <c r="H447" s="35">
        <f t="shared" ca="1" si="118"/>
        <v>3428.0232577693628</v>
      </c>
      <c r="I447" s="34">
        <f t="shared" ca="1" si="119"/>
        <v>2193.8998806808281</v>
      </c>
      <c r="J447" s="34">
        <f t="shared" ca="1" si="120"/>
        <v>234.34528618317867</v>
      </c>
      <c r="L447">
        <v>445</v>
      </c>
      <c r="M447">
        <f t="shared" ca="1" si="121"/>
        <v>-1</v>
      </c>
      <c r="O447" s="33">
        <f t="shared" ca="1" si="128"/>
        <v>8645.455930290027</v>
      </c>
      <c r="P447" s="32">
        <f ca="1">+$P$1*$B$3*O447</f>
        <v>43.227279651450139</v>
      </c>
      <c r="Q447" s="33">
        <f t="shared" ca="1" si="122"/>
        <v>8602.2286506385772</v>
      </c>
      <c r="S447" s="31">
        <f t="shared" ca="1" si="129"/>
        <v>7391.8249202418383</v>
      </c>
      <c r="T447" s="32">
        <f ca="1">+$T$1*$B$3*S447</f>
        <v>73.91824920241838</v>
      </c>
      <c r="U447" s="33">
        <f t="shared" ca="1" si="123"/>
        <v>7317.90667103942</v>
      </c>
      <c r="W447" s="31">
        <f t="shared" ca="1" si="130"/>
        <v>5226.2428921804303</v>
      </c>
      <c r="X447" s="32">
        <f ca="1">+X$1*$B$3*W447</f>
        <v>104.52485784360861</v>
      </c>
      <c r="Y447" s="33">
        <f t="shared" ca="1" si="124"/>
        <v>5121.7180343368218</v>
      </c>
      <c r="AA447" s="31">
        <f t="shared" ca="1" si="131"/>
        <v>3534.0445956385183</v>
      </c>
      <c r="AB447" s="32">
        <f ca="1">+AB$1*$B$3*AA447</f>
        <v>106.02133786915554</v>
      </c>
      <c r="AC447" s="33">
        <f t="shared" ca="1" si="125"/>
        <v>3428.0232577693628</v>
      </c>
      <c r="AE447" s="31">
        <f t="shared" ca="1" si="132"/>
        <v>2285.3123757091957</v>
      </c>
      <c r="AF447" s="32">
        <f ca="1">+AF$1*$B$3*AE447</f>
        <v>91.412495028367829</v>
      </c>
      <c r="AG447" s="33">
        <f t="shared" ca="1" si="126"/>
        <v>2193.8998806808281</v>
      </c>
      <c r="AI447" s="31">
        <f t="shared" ca="1" si="133"/>
        <v>254.72313715562899</v>
      </c>
      <c r="AJ447" s="32">
        <f ca="1">+AJ$1*$B$3*AI447</f>
        <v>20.377850972450318</v>
      </c>
      <c r="AK447" s="33">
        <f t="shared" ca="1" si="127"/>
        <v>234.34528618317867</v>
      </c>
    </row>
    <row r="448" spans="5:37" x14ac:dyDescent="0.3">
      <c r="E448" s="34">
        <f t="shared" ca="1" si="115"/>
        <v>8559.217507385385</v>
      </c>
      <c r="F448" s="34">
        <f t="shared" ca="1" si="116"/>
        <v>7244.7276043290258</v>
      </c>
      <c r="G448" s="34">
        <f t="shared" ca="1" si="117"/>
        <v>5019.2836736500858</v>
      </c>
      <c r="H448" s="35">
        <f t="shared" ca="1" si="118"/>
        <v>3325.1825600362818</v>
      </c>
      <c r="I448" s="34">
        <f t="shared" ca="1" si="119"/>
        <v>2106.143885453595</v>
      </c>
      <c r="J448" s="34">
        <f t="shared" ca="1" si="120"/>
        <v>215.59766328852439</v>
      </c>
      <c r="L448">
        <v>446</v>
      </c>
      <c r="M448">
        <f t="shared" ca="1" si="121"/>
        <v>-1</v>
      </c>
      <c r="O448" s="33">
        <f t="shared" ca="1" si="128"/>
        <v>8602.2286506385772</v>
      </c>
      <c r="P448" s="32">
        <f ca="1">+$P$1*$B$3*O448</f>
        <v>43.011143253192884</v>
      </c>
      <c r="Q448" s="33">
        <f t="shared" ca="1" si="122"/>
        <v>8559.217507385385</v>
      </c>
      <c r="S448" s="31">
        <f t="shared" ca="1" si="129"/>
        <v>7317.90667103942</v>
      </c>
      <c r="T448" s="32">
        <f ca="1">+$T$1*$B$3*S448</f>
        <v>73.179066710394196</v>
      </c>
      <c r="U448" s="33">
        <f t="shared" ca="1" si="123"/>
        <v>7244.7276043290258</v>
      </c>
      <c r="W448" s="31">
        <f t="shared" ca="1" si="130"/>
        <v>5121.7180343368218</v>
      </c>
      <c r="X448" s="32">
        <f ca="1">+X$1*$B$3*W448</f>
        <v>102.43436068673644</v>
      </c>
      <c r="Y448" s="33">
        <f t="shared" ca="1" si="124"/>
        <v>5019.2836736500858</v>
      </c>
      <c r="AA448" s="31">
        <f t="shared" ca="1" si="131"/>
        <v>3428.0232577693628</v>
      </c>
      <c r="AB448" s="32">
        <f ca="1">+AB$1*$B$3*AA448</f>
        <v>102.84069773308087</v>
      </c>
      <c r="AC448" s="33">
        <f t="shared" ca="1" si="125"/>
        <v>3325.1825600362818</v>
      </c>
      <c r="AE448" s="31">
        <f t="shared" ca="1" si="132"/>
        <v>2193.8998806808281</v>
      </c>
      <c r="AF448" s="32">
        <f ca="1">+AF$1*$B$3*AE448</f>
        <v>87.755995227233129</v>
      </c>
      <c r="AG448" s="33">
        <f t="shared" ca="1" si="126"/>
        <v>2106.143885453595</v>
      </c>
      <c r="AI448" s="31">
        <f t="shared" ca="1" si="133"/>
        <v>234.34528618317867</v>
      </c>
      <c r="AJ448" s="32">
        <f ca="1">+AJ$1*$B$3*AI448</f>
        <v>18.747622894654295</v>
      </c>
      <c r="AK448" s="33">
        <f t="shared" ca="1" si="127"/>
        <v>215.59766328852439</v>
      </c>
    </row>
    <row r="449" spans="5:37" x14ac:dyDescent="0.3">
      <c r="E449" s="34">
        <f t="shared" ca="1" si="115"/>
        <v>8602.0135949223113</v>
      </c>
      <c r="F449" s="34">
        <f t="shared" ca="1" si="116"/>
        <v>7317.1748803723158</v>
      </c>
      <c r="G449" s="34">
        <f t="shared" ca="1" si="117"/>
        <v>5119.6693471230874</v>
      </c>
      <c r="H449" s="35">
        <f t="shared" ca="1" si="118"/>
        <v>3424.9380368373704</v>
      </c>
      <c r="I449" s="34">
        <f t="shared" ca="1" si="119"/>
        <v>2190.3896408717387</v>
      </c>
      <c r="J449" s="34">
        <f t="shared" ca="1" si="120"/>
        <v>232.84547635160635</v>
      </c>
      <c r="L449">
        <v>447</v>
      </c>
      <c r="M449">
        <f t="shared" ca="1" si="121"/>
        <v>1</v>
      </c>
      <c r="O449" s="33">
        <f t="shared" ca="1" si="128"/>
        <v>8559.217507385385</v>
      </c>
      <c r="P449" s="32">
        <f ca="1">+$P$1*$B$3*O449</f>
        <v>42.796087536926926</v>
      </c>
      <c r="Q449" s="33">
        <f t="shared" ca="1" si="122"/>
        <v>8602.0135949223113</v>
      </c>
      <c r="S449" s="31">
        <f t="shared" ca="1" si="129"/>
        <v>7244.7276043290258</v>
      </c>
      <c r="T449" s="32">
        <f ca="1">+$T$1*$B$3*S449</f>
        <v>72.447276043290259</v>
      </c>
      <c r="U449" s="33">
        <f t="shared" ca="1" si="123"/>
        <v>7317.1748803723158</v>
      </c>
      <c r="W449" s="31">
        <f t="shared" ca="1" si="130"/>
        <v>5019.2836736500858</v>
      </c>
      <c r="X449" s="32">
        <f ca="1">+X$1*$B$3*W449</f>
        <v>100.38567347300172</v>
      </c>
      <c r="Y449" s="33">
        <f t="shared" ca="1" si="124"/>
        <v>5119.6693471230874</v>
      </c>
      <c r="AA449" s="31">
        <f t="shared" ca="1" si="131"/>
        <v>3325.1825600362818</v>
      </c>
      <c r="AB449" s="32">
        <f ca="1">+AB$1*$B$3*AA449</f>
        <v>99.755476801088449</v>
      </c>
      <c r="AC449" s="33">
        <f t="shared" ca="1" si="125"/>
        <v>3424.9380368373704</v>
      </c>
      <c r="AE449" s="31">
        <f t="shared" ca="1" si="132"/>
        <v>2106.143885453595</v>
      </c>
      <c r="AF449" s="32">
        <f ca="1">+AF$1*$B$3*AE449</f>
        <v>84.245755418143801</v>
      </c>
      <c r="AG449" s="33">
        <f t="shared" ca="1" si="126"/>
        <v>2190.3896408717387</v>
      </c>
      <c r="AI449" s="31">
        <f t="shared" ca="1" si="133"/>
        <v>215.59766328852439</v>
      </c>
      <c r="AJ449" s="32">
        <f ca="1">+AJ$1*$B$3*AI449</f>
        <v>17.247813063081953</v>
      </c>
      <c r="AK449" s="33">
        <f t="shared" ca="1" si="127"/>
        <v>232.84547635160635</v>
      </c>
    </row>
    <row r="450" spans="5:37" x14ac:dyDescent="0.3">
      <c r="E450" s="34">
        <f t="shared" ca="1" si="115"/>
        <v>8559.0035269476994</v>
      </c>
      <c r="F450" s="34">
        <f t="shared" ca="1" si="116"/>
        <v>7244.0031315685928</v>
      </c>
      <c r="G450" s="34">
        <f t="shared" ca="1" si="117"/>
        <v>5017.2759601806256</v>
      </c>
      <c r="H450" s="35">
        <f t="shared" ca="1" si="118"/>
        <v>3322.1898957322492</v>
      </c>
      <c r="I450" s="34">
        <f t="shared" ca="1" si="119"/>
        <v>2102.7740552368691</v>
      </c>
      <c r="J450" s="34">
        <f t="shared" ca="1" si="120"/>
        <v>214.21783824347784</v>
      </c>
      <c r="L450">
        <v>448</v>
      </c>
      <c r="M450">
        <f t="shared" ca="1" si="121"/>
        <v>-1</v>
      </c>
      <c r="O450" s="33">
        <f t="shared" ca="1" si="128"/>
        <v>8602.0135949223113</v>
      </c>
      <c r="P450" s="32">
        <f ca="1">+$P$1*$B$3*O450</f>
        <v>43.010067974611559</v>
      </c>
      <c r="Q450" s="33">
        <f t="shared" ca="1" si="122"/>
        <v>8559.0035269476994</v>
      </c>
      <c r="S450" s="31">
        <f t="shared" ca="1" si="129"/>
        <v>7317.1748803723158</v>
      </c>
      <c r="T450" s="32">
        <f ca="1">+$T$1*$B$3*S450</f>
        <v>73.171748803723162</v>
      </c>
      <c r="U450" s="33">
        <f t="shared" ca="1" si="123"/>
        <v>7244.0031315685928</v>
      </c>
      <c r="W450" s="31">
        <f t="shared" ca="1" si="130"/>
        <v>5119.6693471230874</v>
      </c>
      <c r="X450" s="32">
        <f ca="1">+X$1*$B$3*W450</f>
        <v>102.39338694246175</v>
      </c>
      <c r="Y450" s="33">
        <f t="shared" ca="1" si="124"/>
        <v>5017.2759601806256</v>
      </c>
      <c r="AA450" s="31">
        <f t="shared" ca="1" si="131"/>
        <v>3424.9380368373704</v>
      </c>
      <c r="AB450" s="32">
        <f ca="1">+AB$1*$B$3*AA450</f>
        <v>102.74814110512111</v>
      </c>
      <c r="AC450" s="33">
        <f t="shared" ca="1" si="125"/>
        <v>3322.1898957322492</v>
      </c>
      <c r="AE450" s="31">
        <f t="shared" ca="1" si="132"/>
        <v>2190.3896408717387</v>
      </c>
      <c r="AF450" s="32">
        <f ca="1">+AF$1*$B$3*AE450</f>
        <v>87.615585634869547</v>
      </c>
      <c r="AG450" s="33">
        <f t="shared" ca="1" si="126"/>
        <v>2102.7740552368691</v>
      </c>
      <c r="AI450" s="31">
        <f t="shared" ca="1" si="133"/>
        <v>232.84547635160635</v>
      </c>
      <c r="AJ450" s="32">
        <f ca="1">+AJ$1*$B$3*AI450</f>
        <v>18.627638108128508</v>
      </c>
      <c r="AK450" s="33">
        <f t="shared" ca="1" si="127"/>
        <v>214.21783824347784</v>
      </c>
    </row>
    <row r="451" spans="5:37" x14ac:dyDescent="0.3">
      <c r="E451" s="34">
        <f t="shared" ca="1" si="115"/>
        <v>8516.2085093129608</v>
      </c>
      <c r="F451" s="34">
        <f t="shared" ca="1" si="116"/>
        <v>7171.5631002529071</v>
      </c>
      <c r="G451" s="34">
        <f t="shared" ca="1" si="117"/>
        <v>4916.9304409770129</v>
      </c>
      <c r="H451" s="35">
        <f t="shared" ca="1" si="118"/>
        <v>3222.5241988602816</v>
      </c>
      <c r="I451" s="34">
        <f t="shared" ca="1" si="119"/>
        <v>2018.6630930273943</v>
      </c>
      <c r="J451" s="34">
        <f t="shared" ca="1" si="120"/>
        <v>197.08041118399962</v>
      </c>
      <c r="L451">
        <v>449</v>
      </c>
      <c r="M451">
        <f t="shared" ca="1" si="121"/>
        <v>-1</v>
      </c>
      <c r="O451" s="33">
        <f t="shared" ca="1" si="128"/>
        <v>8559.0035269476994</v>
      </c>
      <c r="P451" s="32">
        <f ca="1">+$P$1*$B$3*O451</f>
        <v>42.7950176347385</v>
      </c>
      <c r="Q451" s="33">
        <f t="shared" ca="1" si="122"/>
        <v>8516.2085093129608</v>
      </c>
      <c r="S451" s="31">
        <f t="shared" ca="1" si="129"/>
        <v>7244.0031315685928</v>
      </c>
      <c r="T451" s="32">
        <f ca="1">+$T$1*$B$3*S451</f>
        <v>72.440031315685928</v>
      </c>
      <c r="U451" s="33">
        <f t="shared" ca="1" si="123"/>
        <v>7171.5631002529071</v>
      </c>
      <c r="W451" s="31">
        <f t="shared" ca="1" si="130"/>
        <v>5017.2759601806256</v>
      </c>
      <c r="X451" s="32">
        <f ca="1">+X$1*$B$3*W451</f>
        <v>100.34551920361251</v>
      </c>
      <c r="Y451" s="33">
        <f t="shared" ca="1" si="124"/>
        <v>4916.9304409770129</v>
      </c>
      <c r="AA451" s="31">
        <f t="shared" ca="1" si="131"/>
        <v>3322.1898957322492</v>
      </c>
      <c r="AB451" s="32">
        <f ca="1">+AB$1*$B$3*AA451</f>
        <v>99.665696871967469</v>
      </c>
      <c r="AC451" s="33">
        <f t="shared" ca="1" si="125"/>
        <v>3222.5241988602816</v>
      </c>
      <c r="AE451" s="31">
        <f t="shared" ca="1" si="132"/>
        <v>2102.7740552368691</v>
      </c>
      <c r="AF451" s="32">
        <f ca="1">+AF$1*$B$3*AE451</f>
        <v>84.110962209474764</v>
      </c>
      <c r="AG451" s="33">
        <f t="shared" ca="1" si="126"/>
        <v>2018.6630930273943</v>
      </c>
      <c r="AI451" s="31">
        <f t="shared" ca="1" si="133"/>
        <v>214.21783824347784</v>
      </c>
      <c r="AJ451" s="32">
        <f ca="1">+AJ$1*$B$3*AI451</f>
        <v>17.137427059478227</v>
      </c>
      <c r="AK451" s="33">
        <f t="shared" ca="1" si="127"/>
        <v>197.08041118399962</v>
      </c>
    </row>
    <row r="452" spans="5:37" x14ac:dyDescent="0.3">
      <c r="E452" s="34">
        <f t="shared" ref="E452:E515" ca="1" si="134">+Q452</f>
        <v>8473.6274667663965</v>
      </c>
      <c r="F452" s="34">
        <f t="shared" ref="F452:F515" ca="1" si="135">+U452</f>
        <v>7099.8474692503778</v>
      </c>
      <c r="G452" s="34">
        <f t="shared" ref="G452:G515" ca="1" si="136">+Y452</f>
        <v>4818.5918321574727</v>
      </c>
      <c r="H452" s="35">
        <f t="shared" ref="H452:H515" ca="1" si="137">+AC452</f>
        <v>3125.8484728944732</v>
      </c>
      <c r="I452" s="34">
        <f t="shared" ref="I452:I515" ca="1" si="138">+AG452</f>
        <v>1937.9165693062985</v>
      </c>
      <c r="J452" s="34">
        <f t="shared" ref="J452:J515" ca="1" si="139">+AK452</f>
        <v>181.31397828927965</v>
      </c>
      <c r="L452">
        <v>450</v>
      </c>
      <c r="M452">
        <f t="shared" ref="M452:M515" ca="1" si="140">+IF(RAND()&lt;$B$4,1,-1)</f>
        <v>-1</v>
      </c>
      <c r="O452" s="33">
        <f t="shared" ca="1" si="128"/>
        <v>8516.2085093129608</v>
      </c>
      <c r="P452" s="32">
        <f ca="1">+$P$1*$B$3*O452</f>
        <v>42.581042546564802</v>
      </c>
      <c r="Q452" s="33">
        <f t="shared" ref="Q452:Q515" ca="1" si="141">+O452+P452*$M452</f>
        <v>8473.6274667663965</v>
      </c>
      <c r="S452" s="31">
        <f t="shared" ca="1" si="129"/>
        <v>7171.5631002529071</v>
      </c>
      <c r="T452" s="32">
        <f ca="1">+$T$1*$B$3*S452</f>
        <v>71.715631002529079</v>
      </c>
      <c r="U452" s="33">
        <f t="shared" ref="U452:U515" ca="1" si="142">+S452+T452*$M452</f>
        <v>7099.8474692503778</v>
      </c>
      <c r="W452" s="31">
        <f t="shared" ca="1" si="130"/>
        <v>4916.9304409770129</v>
      </c>
      <c r="X452" s="32">
        <f ca="1">+X$1*$B$3*W452</f>
        <v>98.338608819540255</v>
      </c>
      <c r="Y452" s="33">
        <f t="shared" ref="Y452:Y515" ca="1" si="143">+W452+X452*$M452</f>
        <v>4818.5918321574727</v>
      </c>
      <c r="AA452" s="31">
        <f t="shared" ca="1" si="131"/>
        <v>3222.5241988602816</v>
      </c>
      <c r="AB452" s="32">
        <f ca="1">+AB$1*$B$3*AA452</f>
        <v>96.675725965808439</v>
      </c>
      <c r="AC452" s="33">
        <f t="shared" ref="AC452:AC515" ca="1" si="144">+AA452+AB452*$M452</f>
        <v>3125.8484728944732</v>
      </c>
      <c r="AE452" s="31">
        <f t="shared" ca="1" si="132"/>
        <v>2018.6630930273943</v>
      </c>
      <c r="AF452" s="32">
        <f ca="1">+AF$1*$B$3*AE452</f>
        <v>80.74652372109577</v>
      </c>
      <c r="AG452" s="33">
        <f t="shared" ref="AG452:AG515" ca="1" si="145">+AE452+AF452*$M452</f>
        <v>1937.9165693062985</v>
      </c>
      <c r="AI452" s="31">
        <f t="shared" ca="1" si="133"/>
        <v>197.08041118399962</v>
      </c>
      <c r="AJ452" s="32">
        <f ca="1">+AJ$1*$B$3*AI452</f>
        <v>15.766432894719969</v>
      </c>
      <c r="AK452" s="33">
        <f t="shared" ref="AK452:AK515" ca="1" si="146">+AI452+AJ452*$M452</f>
        <v>181.31397828927965</v>
      </c>
    </row>
    <row r="453" spans="5:37" x14ac:dyDescent="0.3">
      <c r="E453" s="34">
        <f t="shared" ca="1" si="134"/>
        <v>8515.9956041002279</v>
      </c>
      <c r="F453" s="34">
        <f t="shared" ca="1" si="135"/>
        <v>7170.8459439428816</v>
      </c>
      <c r="G453" s="34">
        <f t="shared" ca="1" si="136"/>
        <v>4914.9636688006221</v>
      </c>
      <c r="H453" s="35">
        <f t="shared" ca="1" si="137"/>
        <v>3219.6239270813076</v>
      </c>
      <c r="I453" s="34">
        <f t="shared" ca="1" si="138"/>
        <v>2015.4332320785504</v>
      </c>
      <c r="J453" s="34">
        <f t="shared" ca="1" si="139"/>
        <v>195.81909655242202</v>
      </c>
      <c r="L453">
        <v>451</v>
      </c>
      <c r="M453">
        <f t="shared" ca="1" si="140"/>
        <v>1</v>
      </c>
      <c r="O453" s="33">
        <f t="shared" ref="O453:O516" ca="1" si="147">+Q452</f>
        <v>8473.6274667663965</v>
      </c>
      <c r="P453" s="32">
        <f ca="1">+$P$1*$B$3*O453</f>
        <v>42.368137333831982</v>
      </c>
      <c r="Q453" s="33">
        <f t="shared" ca="1" si="141"/>
        <v>8515.9956041002279</v>
      </c>
      <c r="S453" s="31">
        <f t="shared" ref="S453:S516" ca="1" si="148">+U452</f>
        <v>7099.8474692503778</v>
      </c>
      <c r="T453" s="32">
        <f ca="1">+$T$1*$B$3*S453</f>
        <v>70.998474692503777</v>
      </c>
      <c r="U453" s="33">
        <f t="shared" ca="1" si="142"/>
        <v>7170.8459439428816</v>
      </c>
      <c r="W453" s="31">
        <f t="shared" ref="W453:W516" ca="1" si="149">+Y452</f>
        <v>4818.5918321574727</v>
      </c>
      <c r="X453" s="32">
        <f ca="1">+X$1*$B$3*W453</f>
        <v>96.37183664314945</v>
      </c>
      <c r="Y453" s="33">
        <f t="shared" ca="1" si="143"/>
        <v>4914.9636688006221</v>
      </c>
      <c r="AA453" s="31">
        <f t="shared" ref="AA453:AA516" ca="1" si="150">+AC452</f>
        <v>3125.8484728944732</v>
      </c>
      <c r="AB453" s="32">
        <f ca="1">+AB$1*$B$3*AA453</f>
        <v>93.775454186834196</v>
      </c>
      <c r="AC453" s="33">
        <f t="shared" ca="1" si="144"/>
        <v>3219.6239270813076</v>
      </c>
      <c r="AE453" s="31">
        <f t="shared" ref="AE453:AE516" ca="1" si="151">+AG452</f>
        <v>1937.9165693062985</v>
      </c>
      <c r="AF453" s="32">
        <f ca="1">+AF$1*$B$3*AE453</f>
        <v>77.516662772251934</v>
      </c>
      <c r="AG453" s="33">
        <f t="shared" ca="1" si="145"/>
        <v>2015.4332320785504</v>
      </c>
      <c r="AI453" s="31">
        <f t="shared" ref="AI453:AI516" ca="1" si="152">+AK452</f>
        <v>181.31397828927965</v>
      </c>
      <c r="AJ453" s="32">
        <f ca="1">+AJ$1*$B$3*AI453</f>
        <v>14.505118263142371</v>
      </c>
      <c r="AK453" s="33">
        <f t="shared" ca="1" si="146"/>
        <v>195.81909655242202</v>
      </c>
    </row>
    <row r="454" spans="5:37" x14ac:dyDescent="0.3">
      <c r="E454" s="34">
        <f t="shared" ca="1" si="134"/>
        <v>8558.5755821207295</v>
      </c>
      <c r="F454" s="34">
        <f t="shared" ca="1" si="135"/>
        <v>7242.5544033823107</v>
      </c>
      <c r="G454" s="34">
        <f t="shared" ca="1" si="136"/>
        <v>5013.2629421766342</v>
      </c>
      <c r="H454" s="35">
        <f t="shared" ca="1" si="137"/>
        <v>3316.212644893747</v>
      </c>
      <c r="I454" s="34">
        <f t="shared" ca="1" si="138"/>
        <v>2096.0505613616924</v>
      </c>
      <c r="J454" s="34">
        <f t="shared" ca="1" si="139"/>
        <v>211.48462427661579</v>
      </c>
      <c r="L454">
        <v>452</v>
      </c>
      <c r="M454">
        <f t="shared" ca="1" si="140"/>
        <v>1</v>
      </c>
      <c r="O454" s="33">
        <f t="shared" ca="1" si="147"/>
        <v>8515.9956041002279</v>
      </c>
      <c r="P454" s="32">
        <f ca="1">+$P$1*$B$3*O454</f>
        <v>42.579978020501137</v>
      </c>
      <c r="Q454" s="33">
        <f t="shared" ca="1" si="141"/>
        <v>8558.5755821207295</v>
      </c>
      <c r="S454" s="31">
        <f t="shared" ca="1" si="148"/>
        <v>7170.8459439428816</v>
      </c>
      <c r="T454" s="32">
        <f ca="1">+$T$1*$B$3*S454</f>
        <v>71.708459439428822</v>
      </c>
      <c r="U454" s="33">
        <f t="shared" ca="1" si="142"/>
        <v>7242.5544033823107</v>
      </c>
      <c r="W454" s="31">
        <f t="shared" ca="1" si="149"/>
        <v>4914.9636688006221</v>
      </c>
      <c r="X454" s="32">
        <f ca="1">+X$1*$B$3*W454</f>
        <v>98.299273376012451</v>
      </c>
      <c r="Y454" s="33">
        <f t="shared" ca="1" si="143"/>
        <v>5013.2629421766342</v>
      </c>
      <c r="AA454" s="31">
        <f t="shared" ca="1" si="150"/>
        <v>3219.6239270813076</v>
      </c>
      <c r="AB454" s="32">
        <f ca="1">+AB$1*$B$3*AA454</f>
        <v>96.588717812439228</v>
      </c>
      <c r="AC454" s="33">
        <f t="shared" ca="1" si="144"/>
        <v>3316.212644893747</v>
      </c>
      <c r="AE454" s="31">
        <f t="shared" ca="1" si="151"/>
        <v>2015.4332320785504</v>
      </c>
      <c r="AF454" s="32">
        <f ca="1">+AF$1*$B$3*AE454</f>
        <v>80.617329283142013</v>
      </c>
      <c r="AG454" s="33">
        <f t="shared" ca="1" si="145"/>
        <v>2096.0505613616924</v>
      </c>
      <c r="AI454" s="31">
        <f t="shared" ca="1" si="152"/>
        <v>195.81909655242202</v>
      </c>
      <c r="AJ454" s="32">
        <f ca="1">+AJ$1*$B$3*AI454</f>
        <v>15.665527724193762</v>
      </c>
      <c r="AK454" s="33">
        <f t="shared" ca="1" si="146"/>
        <v>211.48462427661579</v>
      </c>
    </row>
    <row r="455" spans="5:37" x14ac:dyDescent="0.3">
      <c r="E455" s="34">
        <f t="shared" ca="1" si="134"/>
        <v>8515.7827042101253</v>
      </c>
      <c r="F455" s="34">
        <f t="shared" ca="1" si="135"/>
        <v>7170.1288593484878</v>
      </c>
      <c r="G455" s="34">
        <f t="shared" ca="1" si="136"/>
        <v>4912.9976833331011</v>
      </c>
      <c r="H455" s="35">
        <f t="shared" ca="1" si="137"/>
        <v>3216.7262655469344</v>
      </c>
      <c r="I455" s="34">
        <f t="shared" ca="1" si="138"/>
        <v>2012.2085389072247</v>
      </c>
      <c r="J455" s="34">
        <f t="shared" ca="1" si="139"/>
        <v>194.56585433448652</v>
      </c>
      <c r="L455">
        <v>453</v>
      </c>
      <c r="M455">
        <f t="shared" ca="1" si="140"/>
        <v>-1</v>
      </c>
      <c r="O455" s="33">
        <f t="shared" ca="1" si="147"/>
        <v>8558.5755821207295</v>
      </c>
      <c r="P455" s="32">
        <f ca="1">+$P$1*$B$3*O455</f>
        <v>42.79287791060365</v>
      </c>
      <c r="Q455" s="33">
        <f t="shared" ca="1" si="141"/>
        <v>8515.7827042101253</v>
      </c>
      <c r="S455" s="31">
        <f t="shared" ca="1" si="148"/>
        <v>7242.5544033823107</v>
      </c>
      <c r="T455" s="32">
        <f ca="1">+$T$1*$B$3*S455</f>
        <v>72.425544033823115</v>
      </c>
      <c r="U455" s="33">
        <f t="shared" ca="1" si="142"/>
        <v>7170.1288593484878</v>
      </c>
      <c r="W455" s="31">
        <f t="shared" ca="1" si="149"/>
        <v>5013.2629421766342</v>
      </c>
      <c r="X455" s="32">
        <f ca="1">+X$1*$B$3*W455</f>
        <v>100.26525884353269</v>
      </c>
      <c r="Y455" s="33">
        <f t="shared" ca="1" si="143"/>
        <v>4912.9976833331011</v>
      </c>
      <c r="AA455" s="31">
        <f t="shared" ca="1" si="150"/>
        <v>3316.212644893747</v>
      </c>
      <c r="AB455" s="32">
        <f ca="1">+AB$1*$B$3*AA455</f>
        <v>99.486379346812413</v>
      </c>
      <c r="AC455" s="33">
        <f t="shared" ca="1" si="144"/>
        <v>3216.7262655469344</v>
      </c>
      <c r="AE455" s="31">
        <f t="shared" ca="1" si="151"/>
        <v>2096.0505613616924</v>
      </c>
      <c r="AF455" s="32">
        <f ca="1">+AF$1*$B$3*AE455</f>
        <v>83.842022454467696</v>
      </c>
      <c r="AG455" s="33">
        <f t="shared" ca="1" si="145"/>
        <v>2012.2085389072247</v>
      </c>
      <c r="AI455" s="31">
        <f t="shared" ca="1" si="152"/>
        <v>211.48462427661579</v>
      </c>
      <c r="AJ455" s="32">
        <f ca="1">+AJ$1*$B$3*AI455</f>
        <v>16.918769942129263</v>
      </c>
      <c r="AK455" s="33">
        <f t="shared" ca="1" si="146"/>
        <v>194.56585433448652</v>
      </c>
    </row>
    <row r="456" spans="5:37" x14ac:dyDescent="0.3">
      <c r="E456" s="34">
        <f t="shared" ca="1" si="134"/>
        <v>8473.2037906890746</v>
      </c>
      <c r="F456" s="34">
        <f t="shared" ca="1" si="135"/>
        <v>7098.4275707550032</v>
      </c>
      <c r="G456" s="34">
        <f t="shared" ca="1" si="136"/>
        <v>4814.737729666439</v>
      </c>
      <c r="H456" s="35">
        <f t="shared" ca="1" si="137"/>
        <v>3120.2244775805266</v>
      </c>
      <c r="I456" s="34">
        <f t="shared" ca="1" si="138"/>
        <v>1931.7201973509357</v>
      </c>
      <c r="J456" s="34">
        <f t="shared" ca="1" si="139"/>
        <v>179.00058598772759</v>
      </c>
      <c r="L456">
        <v>454</v>
      </c>
      <c r="M456">
        <f t="shared" ca="1" si="140"/>
        <v>-1</v>
      </c>
      <c r="O456" s="33">
        <f t="shared" ca="1" si="147"/>
        <v>8515.7827042101253</v>
      </c>
      <c r="P456" s="32">
        <f ca="1">+$P$1*$B$3*O456</f>
        <v>42.57891352105063</v>
      </c>
      <c r="Q456" s="33">
        <f t="shared" ca="1" si="141"/>
        <v>8473.2037906890746</v>
      </c>
      <c r="S456" s="31">
        <f t="shared" ca="1" si="148"/>
        <v>7170.1288593484878</v>
      </c>
      <c r="T456" s="32">
        <f ca="1">+$T$1*$B$3*S456</f>
        <v>71.701288593484875</v>
      </c>
      <c r="U456" s="33">
        <f t="shared" ca="1" si="142"/>
        <v>7098.4275707550032</v>
      </c>
      <c r="W456" s="31">
        <f t="shared" ca="1" si="149"/>
        <v>4912.9976833331011</v>
      </c>
      <c r="X456" s="32">
        <f ca="1">+X$1*$B$3*W456</f>
        <v>98.259953666662028</v>
      </c>
      <c r="Y456" s="33">
        <f t="shared" ca="1" si="143"/>
        <v>4814.737729666439</v>
      </c>
      <c r="AA456" s="31">
        <f t="shared" ca="1" si="150"/>
        <v>3216.7262655469344</v>
      </c>
      <c r="AB456" s="32">
        <f ca="1">+AB$1*$B$3*AA456</f>
        <v>96.501787966408031</v>
      </c>
      <c r="AC456" s="33">
        <f t="shared" ca="1" si="144"/>
        <v>3120.2244775805266</v>
      </c>
      <c r="AE456" s="31">
        <f t="shared" ca="1" si="151"/>
        <v>2012.2085389072247</v>
      </c>
      <c r="AF456" s="32">
        <f ca="1">+AF$1*$B$3*AE456</f>
        <v>80.488341556288987</v>
      </c>
      <c r="AG456" s="33">
        <f t="shared" ca="1" si="145"/>
        <v>1931.7201973509357</v>
      </c>
      <c r="AI456" s="31">
        <f t="shared" ca="1" si="152"/>
        <v>194.56585433448652</v>
      </c>
      <c r="AJ456" s="32">
        <f ca="1">+AJ$1*$B$3*AI456</f>
        <v>15.565268346758922</v>
      </c>
      <c r="AK456" s="33">
        <f t="shared" ca="1" si="146"/>
        <v>179.00058598772759</v>
      </c>
    </row>
    <row r="457" spans="5:37" x14ac:dyDescent="0.3">
      <c r="E457" s="34">
        <f t="shared" ca="1" si="134"/>
        <v>8515.5698096425203</v>
      </c>
      <c r="F457" s="34">
        <f t="shared" ca="1" si="135"/>
        <v>7169.4118464625535</v>
      </c>
      <c r="G457" s="34">
        <f t="shared" ca="1" si="136"/>
        <v>4911.0324842597674</v>
      </c>
      <c r="H457" s="35">
        <f t="shared" ca="1" si="137"/>
        <v>3213.8312119079424</v>
      </c>
      <c r="I457" s="34">
        <f t="shared" ca="1" si="138"/>
        <v>2008.9890052449732</v>
      </c>
      <c r="J457" s="34">
        <f t="shared" ca="1" si="139"/>
        <v>193.3206328667458</v>
      </c>
      <c r="L457">
        <v>455</v>
      </c>
      <c r="M457">
        <f t="shared" ca="1" si="140"/>
        <v>1</v>
      </c>
      <c r="O457" s="33">
        <f t="shared" ca="1" si="147"/>
        <v>8473.2037906890746</v>
      </c>
      <c r="P457" s="32">
        <f ca="1">+$P$1*$B$3*O457</f>
        <v>42.366018953445376</v>
      </c>
      <c r="Q457" s="33">
        <f t="shared" ca="1" si="141"/>
        <v>8515.5698096425203</v>
      </c>
      <c r="S457" s="31">
        <f t="shared" ca="1" si="148"/>
        <v>7098.4275707550032</v>
      </c>
      <c r="T457" s="32">
        <f ca="1">+$T$1*$B$3*S457</f>
        <v>70.98427570755004</v>
      </c>
      <c r="U457" s="33">
        <f t="shared" ca="1" si="142"/>
        <v>7169.4118464625535</v>
      </c>
      <c r="W457" s="31">
        <f t="shared" ca="1" si="149"/>
        <v>4814.737729666439</v>
      </c>
      <c r="X457" s="32">
        <f ca="1">+X$1*$B$3*W457</f>
        <v>96.294754593328776</v>
      </c>
      <c r="Y457" s="33">
        <f t="shared" ca="1" si="143"/>
        <v>4911.0324842597674</v>
      </c>
      <c r="AA457" s="31">
        <f t="shared" ca="1" si="150"/>
        <v>3120.2244775805266</v>
      </c>
      <c r="AB457" s="32">
        <f ca="1">+AB$1*$B$3*AA457</f>
        <v>93.606734327415793</v>
      </c>
      <c r="AC457" s="33">
        <f t="shared" ca="1" si="144"/>
        <v>3213.8312119079424</v>
      </c>
      <c r="AE457" s="31">
        <f t="shared" ca="1" si="151"/>
        <v>1931.7201973509357</v>
      </c>
      <c r="AF457" s="32">
        <f ca="1">+AF$1*$B$3*AE457</f>
        <v>77.268807894037423</v>
      </c>
      <c r="AG457" s="33">
        <f t="shared" ca="1" si="145"/>
        <v>2008.9890052449732</v>
      </c>
      <c r="AI457" s="31">
        <f t="shared" ca="1" si="152"/>
        <v>179.00058598772759</v>
      </c>
      <c r="AJ457" s="32">
        <f ca="1">+AJ$1*$B$3*AI457</f>
        <v>14.320046879018207</v>
      </c>
      <c r="AK457" s="33">
        <f t="shared" ca="1" si="146"/>
        <v>193.3206328667458</v>
      </c>
    </row>
    <row r="458" spans="5:37" x14ac:dyDescent="0.3">
      <c r="E458" s="34">
        <f t="shared" ca="1" si="134"/>
        <v>8472.9919605943069</v>
      </c>
      <c r="F458" s="34">
        <f t="shared" ca="1" si="135"/>
        <v>7097.7177279979278</v>
      </c>
      <c r="G458" s="34">
        <f t="shared" ca="1" si="136"/>
        <v>4812.8118345745725</v>
      </c>
      <c r="H458" s="35">
        <f t="shared" ca="1" si="137"/>
        <v>3117.4162755507041</v>
      </c>
      <c r="I458" s="34">
        <f t="shared" ca="1" si="138"/>
        <v>1928.6294450351743</v>
      </c>
      <c r="J458" s="34">
        <f t="shared" ca="1" si="139"/>
        <v>177.85498223740612</v>
      </c>
      <c r="L458">
        <v>456</v>
      </c>
      <c r="M458">
        <f t="shared" ca="1" si="140"/>
        <v>-1</v>
      </c>
      <c r="O458" s="33">
        <f t="shared" ca="1" si="147"/>
        <v>8515.5698096425203</v>
      </c>
      <c r="P458" s="32">
        <f ca="1">+$P$1*$B$3*O458</f>
        <v>42.577849048212606</v>
      </c>
      <c r="Q458" s="33">
        <f t="shared" ca="1" si="141"/>
        <v>8472.9919605943069</v>
      </c>
      <c r="S458" s="31">
        <f t="shared" ca="1" si="148"/>
        <v>7169.4118464625535</v>
      </c>
      <c r="T458" s="32">
        <f ca="1">+$T$1*$B$3*S458</f>
        <v>71.694118464625532</v>
      </c>
      <c r="U458" s="33">
        <f t="shared" ca="1" si="142"/>
        <v>7097.7177279979278</v>
      </c>
      <c r="W458" s="31">
        <f t="shared" ca="1" si="149"/>
        <v>4911.0324842597674</v>
      </c>
      <c r="X458" s="32">
        <f ca="1">+X$1*$B$3*W458</f>
        <v>98.220649685195355</v>
      </c>
      <c r="Y458" s="33">
        <f t="shared" ca="1" si="143"/>
        <v>4812.8118345745725</v>
      </c>
      <c r="AA458" s="31">
        <f t="shared" ca="1" si="150"/>
        <v>3213.8312119079424</v>
      </c>
      <c r="AB458" s="32">
        <f ca="1">+AB$1*$B$3*AA458</f>
        <v>96.414936357238261</v>
      </c>
      <c r="AC458" s="33">
        <f t="shared" ca="1" si="144"/>
        <v>3117.4162755507041</v>
      </c>
      <c r="AE458" s="31">
        <f t="shared" ca="1" si="151"/>
        <v>2008.9890052449732</v>
      </c>
      <c r="AF458" s="32">
        <f ca="1">+AF$1*$B$3*AE458</f>
        <v>80.359560209798929</v>
      </c>
      <c r="AG458" s="33">
        <f t="shared" ca="1" si="145"/>
        <v>1928.6294450351743</v>
      </c>
      <c r="AI458" s="31">
        <f t="shared" ca="1" si="152"/>
        <v>193.3206328667458</v>
      </c>
      <c r="AJ458" s="32">
        <f ca="1">+AJ$1*$B$3*AI458</f>
        <v>15.465650629339665</v>
      </c>
      <c r="AK458" s="33">
        <f t="shared" ca="1" si="146"/>
        <v>177.85498223740612</v>
      </c>
    </row>
    <row r="459" spans="5:37" x14ac:dyDescent="0.3">
      <c r="E459" s="34">
        <f t="shared" ca="1" si="134"/>
        <v>8430.6270007913354</v>
      </c>
      <c r="F459" s="34">
        <f t="shared" ca="1" si="135"/>
        <v>7026.7405507179483</v>
      </c>
      <c r="G459" s="34">
        <f t="shared" ca="1" si="136"/>
        <v>4716.5555978830807</v>
      </c>
      <c r="H459" s="35">
        <f t="shared" ca="1" si="137"/>
        <v>3023.893787284183</v>
      </c>
      <c r="I459" s="34">
        <f t="shared" ca="1" si="138"/>
        <v>1851.4842672337672</v>
      </c>
      <c r="J459" s="34">
        <f t="shared" ca="1" si="139"/>
        <v>163.62658365841364</v>
      </c>
      <c r="L459">
        <v>457</v>
      </c>
      <c r="M459">
        <f t="shared" ca="1" si="140"/>
        <v>-1</v>
      </c>
      <c r="O459" s="33">
        <f t="shared" ca="1" si="147"/>
        <v>8472.9919605943069</v>
      </c>
      <c r="P459" s="32">
        <f ca="1">+$P$1*$B$3*O459</f>
        <v>42.364959802971534</v>
      </c>
      <c r="Q459" s="33">
        <f t="shared" ca="1" si="141"/>
        <v>8430.6270007913354</v>
      </c>
      <c r="S459" s="31">
        <f t="shared" ca="1" si="148"/>
        <v>7097.7177279979278</v>
      </c>
      <c r="T459" s="32">
        <f ca="1">+$T$1*$B$3*S459</f>
        <v>70.977177279979273</v>
      </c>
      <c r="U459" s="33">
        <f t="shared" ca="1" si="142"/>
        <v>7026.7405507179483</v>
      </c>
      <c r="W459" s="31">
        <f t="shared" ca="1" si="149"/>
        <v>4812.8118345745725</v>
      </c>
      <c r="X459" s="32">
        <f ca="1">+X$1*$B$3*W459</f>
        <v>96.256236691491452</v>
      </c>
      <c r="Y459" s="33">
        <f t="shared" ca="1" si="143"/>
        <v>4716.5555978830807</v>
      </c>
      <c r="AA459" s="31">
        <f t="shared" ca="1" si="150"/>
        <v>3117.4162755507041</v>
      </c>
      <c r="AB459" s="32">
        <f ca="1">+AB$1*$B$3*AA459</f>
        <v>93.522488266521123</v>
      </c>
      <c r="AC459" s="33">
        <f t="shared" ca="1" si="144"/>
        <v>3023.893787284183</v>
      </c>
      <c r="AE459" s="31">
        <f t="shared" ca="1" si="151"/>
        <v>1928.6294450351743</v>
      </c>
      <c r="AF459" s="32">
        <f ca="1">+AF$1*$B$3*AE459</f>
        <v>77.145177801406973</v>
      </c>
      <c r="AG459" s="33">
        <f t="shared" ca="1" si="145"/>
        <v>1851.4842672337672</v>
      </c>
      <c r="AI459" s="31">
        <f t="shared" ca="1" si="152"/>
        <v>177.85498223740612</v>
      </c>
      <c r="AJ459" s="32">
        <f ca="1">+AJ$1*$B$3*AI459</f>
        <v>14.22839857899249</v>
      </c>
      <c r="AK459" s="33">
        <f t="shared" ca="1" si="146"/>
        <v>163.62658365841364</v>
      </c>
    </row>
    <row r="460" spans="5:37" x14ac:dyDescent="0.3">
      <c r="E460" s="34">
        <f t="shared" ca="1" si="134"/>
        <v>8388.4738657873786</v>
      </c>
      <c r="F460" s="34">
        <f t="shared" ca="1" si="135"/>
        <v>6956.473145210769</v>
      </c>
      <c r="G460" s="34">
        <f t="shared" ca="1" si="136"/>
        <v>4622.2244859254188</v>
      </c>
      <c r="H460" s="35">
        <f t="shared" ca="1" si="137"/>
        <v>2933.1769736656574</v>
      </c>
      <c r="I460" s="34">
        <f t="shared" ca="1" si="138"/>
        <v>1777.4248965444165</v>
      </c>
      <c r="J460" s="34">
        <f t="shared" ca="1" si="139"/>
        <v>150.53645696574054</v>
      </c>
      <c r="L460">
        <v>458</v>
      </c>
      <c r="M460">
        <f t="shared" ca="1" si="140"/>
        <v>-1</v>
      </c>
      <c r="O460" s="33">
        <f t="shared" ca="1" si="147"/>
        <v>8430.6270007913354</v>
      </c>
      <c r="P460" s="32">
        <f ca="1">+$P$1*$B$3*O460</f>
        <v>42.153135003956677</v>
      </c>
      <c r="Q460" s="33">
        <f t="shared" ca="1" si="141"/>
        <v>8388.4738657873786</v>
      </c>
      <c r="S460" s="31">
        <f t="shared" ca="1" si="148"/>
        <v>7026.7405507179483</v>
      </c>
      <c r="T460" s="32">
        <f ca="1">+$T$1*$B$3*S460</f>
        <v>70.26740550717949</v>
      </c>
      <c r="U460" s="33">
        <f t="shared" ca="1" si="142"/>
        <v>6956.473145210769</v>
      </c>
      <c r="W460" s="31">
        <f t="shared" ca="1" si="149"/>
        <v>4716.5555978830807</v>
      </c>
      <c r="X460" s="32">
        <f ca="1">+X$1*$B$3*W460</f>
        <v>94.331111957661619</v>
      </c>
      <c r="Y460" s="33">
        <f t="shared" ca="1" si="143"/>
        <v>4622.2244859254188</v>
      </c>
      <c r="AA460" s="31">
        <f t="shared" ca="1" si="150"/>
        <v>3023.893787284183</v>
      </c>
      <c r="AB460" s="32">
        <f ca="1">+AB$1*$B$3*AA460</f>
        <v>90.716813618525492</v>
      </c>
      <c r="AC460" s="33">
        <f t="shared" ca="1" si="144"/>
        <v>2933.1769736656574</v>
      </c>
      <c r="AE460" s="31">
        <f t="shared" ca="1" si="151"/>
        <v>1851.4842672337672</v>
      </c>
      <c r="AF460" s="32">
        <f ca="1">+AF$1*$B$3*AE460</f>
        <v>74.059370689350686</v>
      </c>
      <c r="AG460" s="33">
        <f t="shared" ca="1" si="145"/>
        <v>1777.4248965444165</v>
      </c>
      <c r="AI460" s="31">
        <f t="shared" ca="1" si="152"/>
        <v>163.62658365841364</v>
      </c>
      <c r="AJ460" s="32">
        <f ca="1">+AJ$1*$B$3*AI460</f>
        <v>13.090126692673092</v>
      </c>
      <c r="AK460" s="33">
        <f t="shared" ca="1" si="146"/>
        <v>150.53645696574054</v>
      </c>
    </row>
    <row r="461" spans="5:37" x14ac:dyDescent="0.3">
      <c r="E461" s="34">
        <f t="shared" ca="1" si="134"/>
        <v>8430.4162351163159</v>
      </c>
      <c r="F461" s="34">
        <f t="shared" ca="1" si="135"/>
        <v>7026.0378766628764</v>
      </c>
      <c r="G461" s="34">
        <f t="shared" ca="1" si="136"/>
        <v>4714.6689756439273</v>
      </c>
      <c r="H461" s="35">
        <f t="shared" ca="1" si="137"/>
        <v>3021.1722828756274</v>
      </c>
      <c r="I461" s="34">
        <f t="shared" ca="1" si="138"/>
        <v>1848.521892406193</v>
      </c>
      <c r="J461" s="34">
        <f t="shared" ca="1" si="139"/>
        <v>162.57937352299979</v>
      </c>
      <c r="L461">
        <v>459</v>
      </c>
      <c r="M461">
        <f t="shared" ca="1" si="140"/>
        <v>1</v>
      </c>
      <c r="O461" s="33">
        <f t="shared" ca="1" si="147"/>
        <v>8388.4738657873786</v>
      </c>
      <c r="P461" s="32">
        <f ca="1">+$P$1*$B$3*O461</f>
        <v>41.942369328936891</v>
      </c>
      <c r="Q461" s="33">
        <f t="shared" ca="1" si="141"/>
        <v>8430.4162351163159</v>
      </c>
      <c r="S461" s="31">
        <f t="shared" ca="1" si="148"/>
        <v>6956.473145210769</v>
      </c>
      <c r="T461" s="32">
        <f ca="1">+$T$1*$B$3*S461</f>
        <v>69.564731452107694</v>
      </c>
      <c r="U461" s="33">
        <f t="shared" ca="1" si="142"/>
        <v>7026.0378766628764</v>
      </c>
      <c r="W461" s="31">
        <f t="shared" ca="1" si="149"/>
        <v>4622.2244859254188</v>
      </c>
      <c r="X461" s="32">
        <f ca="1">+X$1*$B$3*W461</f>
        <v>92.444489718508379</v>
      </c>
      <c r="Y461" s="33">
        <f t="shared" ca="1" si="143"/>
        <v>4714.6689756439273</v>
      </c>
      <c r="AA461" s="31">
        <f t="shared" ca="1" si="150"/>
        <v>2933.1769736656574</v>
      </c>
      <c r="AB461" s="32">
        <f ca="1">+AB$1*$B$3*AA461</f>
        <v>87.995309209969719</v>
      </c>
      <c r="AC461" s="33">
        <f t="shared" ca="1" si="144"/>
        <v>3021.1722828756274</v>
      </c>
      <c r="AE461" s="31">
        <f t="shared" ca="1" si="151"/>
        <v>1777.4248965444165</v>
      </c>
      <c r="AF461" s="32">
        <f ca="1">+AF$1*$B$3*AE461</f>
        <v>71.096995861776662</v>
      </c>
      <c r="AG461" s="33">
        <f t="shared" ca="1" si="145"/>
        <v>1848.521892406193</v>
      </c>
      <c r="AI461" s="31">
        <f t="shared" ca="1" si="152"/>
        <v>150.53645696574054</v>
      </c>
      <c r="AJ461" s="32">
        <f ca="1">+AJ$1*$B$3*AI461</f>
        <v>12.042916557259243</v>
      </c>
      <c r="AK461" s="33">
        <f t="shared" ca="1" si="146"/>
        <v>162.57937352299979</v>
      </c>
    </row>
    <row r="462" spans="5:37" x14ac:dyDescent="0.3">
      <c r="E462" s="34">
        <f t="shared" ca="1" si="134"/>
        <v>8472.5683162918976</v>
      </c>
      <c r="F462" s="34">
        <f t="shared" ca="1" si="135"/>
        <v>7096.2982554295049</v>
      </c>
      <c r="G462" s="34">
        <f t="shared" ca="1" si="136"/>
        <v>4808.9623551568056</v>
      </c>
      <c r="H462" s="35">
        <f t="shared" ca="1" si="137"/>
        <v>3111.8074513618963</v>
      </c>
      <c r="I462" s="34">
        <f t="shared" ca="1" si="138"/>
        <v>1922.4627681024408</v>
      </c>
      <c r="J462" s="34">
        <f t="shared" ca="1" si="139"/>
        <v>175.58572340483977</v>
      </c>
      <c r="L462">
        <v>460</v>
      </c>
      <c r="M462">
        <f t="shared" ca="1" si="140"/>
        <v>1</v>
      </c>
      <c r="O462" s="33">
        <f t="shared" ca="1" si="147"/>
        <v>8430.4162351163159</v>
      </c>
      <c r="P462" s="32">
        <f ca="1">+$P$1*$B$3*O462</f>
        <v>42.152081175581579</v>
      </c>
      <c r="Q462" s="33">
        <f t="shared" ca="1" si="141"/>
        <v>8472.5683162918976</v>
      </c>
      <c r="S462" s="31">
        <f t="shared" ca="1" si="148"/>
        <v>7026.0378766628764</v>
      </c>
      <c r="T462" s="32">
        <f ca="1">+$T$1*$B$3*S462</f>
        <v>70.260378766628762</v>
      </c>
      <c r="U462" s="33">
        <f t="shared" ca="1" si="142"/>
        <v>7096.2982554295049</v>
      </c>
      <c r="W462" s="31">
        <f t="shared" ca="1" si="149"/>
        <v>4714.6689756439273</v>
      </c>
      <c r="X462" s="32">
        <f ca="1">+X$1*$B$3*W462</f>
        <v>94.293379512878545</v>
      </c>
      <c r="Y462" s="33">
        <f t="shared" ca="1" si="143"/>
        <v>4808.9623551568056</v>
      </c>
      <c r="AA462" s="31">
        <f t="shared" ca="1" si="150"/>
        <v>3021.1722828756274</v>
      </c>
      <c r="AB462" s="32">
        <f ca="1">+AB$1*$B$3*AA462</f>
        <v>90.635168486268824</v>
      </c>
      <c r="AC462" s="33">
        <f t="shared" ca="1" si="144"/>
        <v>3111.8074513618963</v>
      </c>
      <c r="AE462" s="31">
        <f t="shared" ca="1" si="151"/>
        <v>1848.521892406193</v>
      </c>
      <c r="AF462" s="32">
        <f ca="1">+AF$1*$B$3*AE462</f>
        <v>73.94087569624773</v>
      </c>
      <c r="AG462" s="33">
        <f t="shared" ca="1" si="145"/>
        <v>1922.4627681024408</v>
      </c>
      <c r="AI462" s="31">
        <f t="shared" ca="1" si="152"/>
        <v>162.57937352299979</v>
      </c>
      <c r="AJ462" s="32">
        <f ca="1">+AJ$1*$B$3*AI462</f>
        <v>13.006349881839983</v>
      </c>
      <c r="AK462" s="33">
        <f t="shared" ca="1" si="146"/>
        <v>175.58572340483977</v>
      </c>
    </row>
    <row r="463" spans="5:37" x14ac:dyDescent="0.3">
      <c r="E463" s="34">
        <f t="shared" ca="1" si="134"/>
        <v>8514.9311578733577</v>
      </c>
      <c r="F463" s="34">
        <f t="shared" ca="1" si="135"/>
        <v>7167.2612379838001</v>
      </c>
      <c r="G463" s="34">
        <f t="shared" ca="1" si="136"/>
        <v>4905.1416022599415</v>
      </c>
      <c r="H463" s="35">
        <f t="shared" ca="1" si="137"/>
        <v>3205.161674902753</v>
      </c>
      <c r="I463" s="34">
        <f t="shared" ca="1" si="138"/>
        <v>1999.3612788265384</v>
      </c>
      <c r="J463" s="34">
        <f t="shared" ca="1" si="139"/>
        <v>189.63258127722696</v>
      </c>
      <c r="L463">
        <v>461</v>
      </c>
      <c r="M463">
        <f t="shared" ca="1" si="140"/>
        <v>1</v>
      </c>
      <c r="O463" s="33">
        <f t="shared" ca="1" si="147"/>
        <v>8472.5683162918976</v>
      </c>
      <c r="P463" s="32">
        <f ca="1">+$P$1*$B$3*O463</f>
        <v>42.362841581459492</v>
      </c>
      <c r="Q463" s="33">
        <f t="shared" ca="1" si="141"/>
        <v>8514.9311578733577</v>
      </c>
      <c r="S463" s="31">
        <f t="shared" ca="1" si="148"/>
        <v>7096.2982554295049</v>
      </c>
      <c r="T463" s="32">
        <f ca="1">+$T$1*$B$3*S463</f>
        <v>70.962982554295053</v>
      </c>
      <c r="U463" s="33">
        <f t="shared" ca="1" si="142"/>
        <v>7167.2612379838001</v>
      </c>
      <c r="W463" s="31">
        <f t="shared" ca="1" si="149"/>
        <v>4808.9623551568056</v>
      </c>
      <c r="X463" s="32">
        <f ca="1">+X$1*$B$3*W463</f>
        <v>96.17924710313612</v>
      </c>
      <c r="Y463" s="33">
        <f t="shared" ca="1" si="143"/>
        <v>4905.1416022599415</v>
      </c>
      <c r="AA463" s="31">
        <f t="shared" ca="1" si="150"/>
        <v>3111.8074513618963</v>
      </c>
      <c r="AB463" s="32">
        <f ca="1">+AB$1*$B$3*AA463</f>
        <v>93.354223540856879</v>
      </c>
      <c r="AC463" s="33">
        <f t="shared" ca="1" si="144"/>
        <v>3205.161674902753</v>
      </c>
      <c r="AE463" s="31">
        <f t="shared" ca="1" si="151"/>
        <v>1922.4627681024408</v>
      </c>
      <c r="AF463" s="32">
        <f ca="1">+AF$1*$B$3*AE463</f>
        <v>76.898510724097633</v>
      </c>
      <c r="AG463" s="33">
        <f t="shared" ca="1" si="145"/>
        <v>1999.3612788265384</v>
      </c>
      <c r="AI463" s="31">
        <f t="shared" ca="1" si="152"/>
        <v>175.58572340483977</v>
      </c>
      <c r="AJ463" s="32">
        <f ca="1">+AJ$1*$B$3*AI463</f>
        <v>14.046857872387182</v>
      </c>
      <c r="AK463" s="33">
        <f t="shared" ca="1" si="146"/>
        <v>189.63258127722696</v>
      </c>
    </row>
    <row r="464" spans="5:37" x14ac:dyDescent="0.3">
      <c r="E464" s="34">
        <f t="shared" ca="1" si="134"/>
        <v>8472.3565020839906</v>
      </c>
      <c r="F464" s="34">
        <f t="shared" ca="1" si="135"/>
        <v>7095.5886256039621</v>
      </c>
      <c r="G464" s="34">
        <f t="shared" ca="1" si="136"/>
        <v>4807.0387702147427</v>
      </c>
      <c r="H464" s="35">
        <f t="shared" ca="1" si="137"/>
        <v>3109.0068246556702</v>
      </c>
      <c r="I464" s="34">
        <f t="shared" ca="1" si="138"/>
        <v>1919.3868276734768</v>
      </c>
      <c r="J464" s="34">
        <f t="shared" ca="1" si="139"/>
        <v>174.46197477504882</v>
      </c>
      <c r="L464">
        <v>462</v>
      </c>
      <c r="M464">
        <f t="shared" ca="1" si="140"/>
        <v>-1</v>
      </c>
      <c r="O464" s="33">
        <f t="shared" ca="1" si="147"/>
        <v>8514.9311578733577</v>
      </c>
      <c r="P464" s="32">
        <f ca="1">+$P$1*$B$3*O464</f>
        <v>42.574655789366787</v>
      </c>
      <c r="Q464" s="33">
        <f t="shared" ca="1" si="141"/>
        <v>8472.3565020839906</v>
      </c>
      <c r="S464" s="31">
        <f t="shared" ca="1" si="148"/>
        <v>7167.2612379838001</v>
      </c>
      <c r="T464" s="32">
        <f ca="1">+$T$1*$B$3*S464</f>
        <v>71.672612379838</v>
      </c>
      <c r="U464" s="33">
        <f t="shared" ca="1" si="142"/>
        <v>7095.5886256039621</v>
      </c>
      <c r="W464" s="31">
        <f t="shared" ca="1" si="149"/>
        <v>4905.1416022599415</v>
      </c>
      <c r="X464" s="32">
        <f ca="1">+X$1*$B$3*W464</f>
        <v>98.102832045198838</v>
      </c>
      <c r="Y464" s="33">
        <f t="shared" ca="1" si="143"/>
        <v>4807.0387702147427</v>
      </c>
      <c r="AA464" s="31">
        <f t="shared" ca="1" si="150"/>
        <v>3205.161674902753</v>
      </c>
      <c r="AB464" s="32">
        <f ca="1">+AB$1*$B$3*AA464</f>
        <v>96.154850247082592</v>
      </c>
      <c r="AC464" s="33">
        <f t="shared" ca="1" si="144"/>
        <v>3109.0068246556702</v>
      </c>
      <c r="AE464" s="31">
        <f t="shared" ca="1" si="151"/>
        <v>1999.3612788265384</v>
      </c>
      <c r="AF464" s="32">
        <f ca="1">+AF$1*$B$3*AE464</f>
        <v>79.974451153061537</v>
      </c>
      <c r="AG464" s="33">
        <f t="shared" ca="1" si="145"/>
        <v>1919.3868276734768</v>
      </c>
      <c r="AI464" s="31">
        <f t="shared" ca="1" si="152"/>
        <v>189.63258127722696</v>
      </c>
      <c r="AJ464" s="32">
        <f ca="1">+AJ$1*$B$3*AI464</f>
        <v>15.170606502178158</v>
      </c>
      <c r="AK464" s="33">
        <f t="shared" ca="1" si="146"/>
        <v>174.46197477504882</v>
      </c>
    </row>
    <row r="465" spans="5:37" x14ac:dyDescent="0.3">
      <c r="E465" s="34">
        <f t="shared" ca="1" si="134"/>
        <v>8429.9947195735713</v>
      </c>
      <c r="F465" s="34">
        <f t="shared" ca="1" si="135"/>
        <v>7024.6327393479223</v>
      </c>
      <c r="G465" s="34">
        <f t="shared" ca="1" si="136"/>
        <v>4710.8979948104479</v>
      </c>
      <c r="H465" s="35">
        <f t="shared" ca="1" si="137"/>
        <v>3015.7366199160001</v>
      </c>
      <c r="I465" s="34">
        <f t="shared" ca="1" si="138"/>
        <v>1842.6113545665378</v>
      </c>
      <c r="J465" s="34">
        <f t="shared" ca="1" si="139"/>
        <v>160.50501679304492</v>
      </c>
      <c r="L465">
        <v>463</v>
      </c>
      <c r="M465">
        <f t="shared" ca="1" si="140"/>
        <v>-1</v>
      </c>
      <c r="O465" s="33">
        <f t="shared" ca="1" si="147"/>
        <v>8472.3565020839906</v>
      </c>
      <c r="P465" s="32">
        <f ca="1">+$P$1*$B$3*O465</f>
        <v>42.361782510419957</v>
      </c>
      <c r="Q465" s="33">
        <f t="shared" ca="1" si="141"/>
        <v>8429.9947195735713</v>
      </c>
      <c r="S465" s="31">
        <f t="shared" ca="1" si="148"/>
        <v>7095.5886256039621</v>
      </c>
      <c r="T465" s="32">
        <f ca="1">+$T$1*$B$3*S465</f>
        <v>70.955886256039619</v>
      </c>
      <c r="U465" s="33">
        <f t="shared" ca="1" si="142"/>
        <v>7024.6327393479223</v>
      </c>
      <c r="W465" s="31">
        <f t="shared" ca="1" si="149"/>
        <v>4807.0387702147427</v>
      </c>
      <c r="X465" s="32">
        <f ca="1">+X$1*$B$3*W465</f>
        <v>96.140775404294857</v>
      </c>
      <c r="Y465" s="33">
        <f t="shared" ca="1" si="143"/>
        <v>4710.8979948104479</v>
      </c>
      <c r="AA465" s="31">
        <f t="shared" ca="1" si="150"/>
        <v>3109.0068246556702</v>
      </c>
      <c r="AB465" s="32">
        <f ca="1">+AB$1*$B$3*AA465</f>
        <v>93.270204739670106</v>
      </c>
      <c r="AC465" s="33">
        <f t="shared" ca="1" si="144"/>
        <v>3015.7366199160001</v>
      </c>
      <c r="AE465" s="31">
        <f t="shared" ca="1" si="151"/>
        <v>1919.3868276734768</v>
      </c>
      <c r="AF465" s="32">
        <f ca="1">+AF$1*$B$3*AE465</f>
        <v>76.775473106939074</v>
      </c>
      <c r="AG465" s="33">
        <f t="shared" ca="1" si="145"/>
        <v>1842.6113545665378</v>
      </c>
      <c r="AI465" s="31">
        <f t="shared" ca="1" si="152"/>
        <v>174.46197477504882</v>
      </c>
      <c r="AJ465" s="32">
        <f ca="1">+AJ$1*$B$3*AI465</f>
        <v>13.956957982003905</v>
      </c>
      <c r="AK465" s="33">
        <f t="shared" ca="1" si="146"/>
        <v>160.50501679304492</v>
      </c>
    </row>
    <row r="466" spans="5:37" x14ac:dyDescent="0.3">
      <c r="E466" s="34">
        <f t="shared" ca="1" si="134"/>
        <v>8472.1446931714399</v>
      </c>
      <c r="F466" s="34">
        <f t="shared" ca="1" si="135"/>
        <v>7094.8790667414014</v>
      </c>
      <c r="G466" s="34">
        <f t="shared" ca="1" si="136"/>
        <v>4805.1159547066572</v>
      </c>
      <c r="H466" s="35">
        <f t="shared" ca="1" si="137"/>
        <v>3106.2087185134801</v>
      </c>
      <c r="I466" s="34">
        <f t="shared" ca="1" si="138"/>
        <v>1916.3158087491993</v>
      </c>
      <c r="J466" s="34">
        <f t="shared" ca="1" si="139"/>
        <v>173.34541813648852</v>
      </c>
      <c r="L466">
        <v>464</v>
      </c>
      <c r="M466">
        <f t="shared" ca="1" si="140"/>
        <v>1</v>
      </c>
      <c r="O466" s="33">
        <f t="shared" ca="1" si="147"/>
        <v>8429.9947195735713</v>
      </c>
      <c r="P466" s="32">
        <f ca="1">+$P$1*$B$3*O466</f>
        <v>42.149973597867856</v>
      </c>
      <c r="Q466" s="33">
        <f t="shared" ca="1" si="141"/>
        <v>8472.1446931714399</v>
      </c>
      <c r="S466" s="31">
        <f t="shared" ca="1" si="148"/>
        <v>7024.6327393479223</v>
      </c>
      <c r="T466" s="32">
        <f ca="1">+$T$1*$B$3*S466</f>
        <v>70.24632739347922</v>
      </c>
      <c r="U466" s="33">
        <f t="shared" ca="1" si="142"/>
        <v>7094.8790667414014</v>
      </c>
      <c r="W466" s="31">
        <f t="shared" ca="1" si="149"/>
        <v>4710.8979948104479</v>
      </c>
      <c r="X466" s="32">
        <f ca="1">+X$1*$B$3*W466</f>
        <v>94.217959896208967</v>
      </c>
      <c r="Y466" s="33">
        <f t="shared" ca="1" si="143"/>
        <v>4805.1159547066572</v>
      </c>
      <c r="AA466" s="31">
        <f t="shared" ca="1" si="150"/>
        <v>3015.7366199160001</v>
      </c>
      <c r="AB466" s="32">
        <f ca="1">+AB$1*$B$3*AA466</f>
        <v>90.472098597479999</v>
      </c>
      <c r="AC466" s="33">
        <f t="shared" ca="1" si="144"/>
        <v>3106.2087185134801</v>
      </c>
      <c r="AE466" s="31">
        <f t="shared" ca="1" si="151"/>
        <v>1842.6113545665378</v>
      </c>
      <c r="AF466" s="32">
        <f ca="1">+AF$1*$B$3*AE466</f>
        <v>73.704454182661507</v>
      </c>
      <c r="AG466" s="33">
        <f t="shared" ca="1" si="145"/>
        <v>1916.3158087491993</v>
      </c>
      <c r="AI466" s="31">
        <f t="shared" ca="1" si="152"/>
        <v>160.50501679304492</v>
      </c>
      <c r="AJ466" s="32">
        <f ca="1">+AJ$1*$B$3*AI466</f>
        <v>12.840401343443594</v>
      </c>
      <c r="AK466" s="33">
        <f t="shared" ca="1" si="146"/>
        <v>173.34541813648852</v>
      </c>
    </row>
    <row r="467" spans="5:37" x14ac:dyDescent="0.3">
      <c r="E467" s="34">
        <f t="shared" ca="1" si="134"/>
        <v>8514.5054166372975</v>
      </c>
      <c r="F467" s="34">
        <f t="shared" ca="1" si="135"/>
        <v>7165.8278574088154</v>
      </c>
      <c r="G467" s="34">
        <f t="shared" ca="1" si="136"/>
        <v>4901.2182738007905</v>
      </c>
      <c r="H467" s="35">
        <f t="shared" ca="1" si="137"/>
        <v>3199.3949800688847</v>
      </c>
      <c r="I467" s="34">
        <f t="shared" ca="1" si="138"/>
        <v>1992.9684410991672</v>
      </c>
      <c r="J467" s="34">
        <f t="shared" ca="1" si="139"/>
        <v>187.21305158740759</v>
      </c>
      <c r="L467">
        <v>465</v>
      </c>
      <c r="M467">
        <f t="shared" ca="1" si="140"/>
        <v>1</v>
      </c>
      <c r="O467" s="33">
        <f t="shared" ca="1" si="147"/>
        <v>8472.1446931714399</v>
      </c>
      <c r="P467" s="32">
        <f ca="1">+$P$1*$B$3*O467</f>
        <v>42.360723465857198</v>
      </c>
      <c r="Q467" s="33">
        <f t="shared" ca="1" si="141"/>
        <v>8514.5054166372975</v>
      </c>
      <c r="S467" s="31">
        <f t="shared" ca="1" si="148"/>
        <v>7094.8790667414014</v>
      </c>
      <c r="T467" s="32">
        <f ca="1">+$T$1*$B$3*S467</f>
        <v>70.948790667414016</v>
      </c>
      <c r="U467" s="33">
        <f t="shared" ca="1" si="142"/>
        <v>7165.8278574088154</v>
      </c>
      <c r="W467" s="31">
        <f t="shared" ca="1" si="149"/>
        <v>4805.1159547066572</v>
      </c>
      <c r="X467" s="32">
        <f ca="1">+X$1*$B$3*W467</f>
        <v>96.102319094133151</v>
      </c>
      <c r="Y467" s="33">
        <f t="shared" ca="1" si="143"/>
        <v>4901.2182738007905</v>
      </c>
      <c r="AA467" s="31">
        <f t="shared" ca="1" si="150"/>
        <v>3106.2087185134801</v>
      </c>
      <c r="AB467" s="32">
        <f ca="1">+AB$1*$B$3*AA467</f>
        <v>93.1862615554044</v>
      </c>
      <c r="AC467" s="33">
        <f t="shared" ca="1" si="144"/>
        <v>3199.3949800688847</v>
      </c>
      <c r="AE467" s="31">
        <f t="shared" ca="1" si="151"/>
        <v>1916.3158087491993</v>
      </c>
      <c r="AF467" s="32">
        <f ca="1">+AF$1*$B$3*AE467</f>
        <v>76.652632349967973</v>
      </c>
      <c r="AG467" s="33">
        <f t="shared" ca="1" si="145"/>
        <v>1992.9684410991672</v>
      </c>
      <c r="AI467" s="31">
        <f t="shared" ca="1" si="152"/>
        <v>173.34541813648852</v>
      </c>
      <c r="AJ467" s="32">
        <f ca="1">+AJ$1*$B$3*AI467</f>
        <v>13.867633450919081</v>
      </c>
      <c r="AK467" s="33">
        <f t="shared" ca="1" si="146"/>
        <v>187.21305158740759</v>
      </c>
    </row>
    <row r="468" spans="5:37" x14ac:dyDescent="0.3">
      <c r="E468" s="34">
        <f t="shared" ca="1" si="134"/>
        <v>8471.9328895541112</v>
      </c>
      <c r="F468" s="34">
        <f t="shared" ca="1" si="135"/>
        <v>7094.169578834727</v>
      </c>
      <c r="G468" s="34">
        <f t="shared" ca="1" si="136"/>
        <v>4803.1939083247744</v>
      </c>
      <c r="H468" s="35">
        <f t="shared" ca="1" si="137"/>
        <v>3103.4131306668182</v>
      </c>
      <c r="I468" s="34">
        <f t="shared" ca="1" si="138"/>
        <v>1913.2497034552005</v>
      </c>
      <c r="J468" s="34">
        <f t="shared" ca="1" si="139"/>
        <v>172.23600746041498</v>
      </c>
      <c r="L468">
        <v>466</v>
      </c>
      <c r="M468">
        <f t="shared" ca="1" si="140"/>
        <v>-1</v>
      </c>
      <c r="O468" s="33">
        <f t="shared" ca="1" si="147"/>
        <v>8514.5054166372975</v>
      </c>
      <c r="P468" s="32">
        <f ca="1">+$P$1*$B$3*O468</f>
        <v>42.572527083186486</v>
      </c>
      <c r="Q468" s="33">
        <f t="shared" ca="1" si="141"/>
        <v>8471.9328895541112</v>
      </c>
      <c r="S468" s="31">
        <f t="shared" ca="1" si="148"/>
        <v>7165.8278574088154</v>
      </c>
      <c r="T468" s="32">
        <f ca="1">+$T$1*$B$3*S468</f>
        <v>71.658278574088158</v>
      </c>
      <c r="U468" s="33">
        <f t="shared" ca="1" si="142"/>
        <v>7094.169578834727</v>
      </c>
      <c r="W468" s="31">
        <f t="shared" ca="1" si="149"/>
        <v>4901.2182738007905</v>
      </c>
      <c r="X468" s="32">
        <f ca="1">+X$1*$B$3*W468</f>
        <v>98.024365476015817</v>
      </c>
      <c r="Y468" s="33">
        <f t="shared" ca="1" si="143"/>
        <v>4803.1939083247744</v>
      </c>
      <c r="AA468" s="31">
        <f t="shared" ca="1" si="150"/>
        <v>3199.3949800688847</v>
      </c>
      <c r="AB468" s="32">
        <f ca="1">+AB$1*$B$3*AA468</f>
        <v>95.981849402066544</v>
      </c>
      <c r="AC468" s="33">
        <f t="shared" ca="1" si="144"/>
        <v>3103.4131306668182</v>
      </c>
      <c r="AE468" s="31">
        <f t="shared" ca="1" si="151"/>
        <v>1992.9684410991672</v>
      </c>
      <c r="AF468" s="32">
        <f ca="1">+AF$1*$B$3*AE468</f>
        <v>79.718737643966691</v>
      </c>
      <c r="AG468" s="33">
        <f t="shared" ca="1" si="145"/>
        <v>1913.2497034552005</v>
      </c>
      <c r="AI468" s="31">
        <f t="shared" ca="1" si="152"/>
        <v>187.21305158740759</v>
      </c>
      <c r="AJ468" s="32">
        <f ca="1">+AJ$1*$B$3*AI468</f>
        <v>14.977044126992608</v>
      </c>
      <c r="AK468" s="33">
        <f t="shared" ca="1" si="146"/>
        <v>172.23600746041498</v>
      </c>
    </row>
    <row r="469" spans="5:37" x14ac:dyDescent="0.3">
      <c r="E469" s="34">
        <f t="shared" ca="1" si="134"/>
        <v>8514.2925540018823</v>
      </c>
      <c r="F469" s="34">
        <f t="shared" ca="1" si="135"/>
        <v>7165.1112746230747</v>
      </c>
      <c r="G469" s="34">
        <f t="shared" ca="1" si="136"/>
        <v>4899.2577864912701</v>
      </c>
      <c r="H469" s="35">
        <f t="shared" ca="1" si="137"/>
        <v>3196.5155245868227</v>
      </c>
      <c r="I469" s="34">
        <f t="shared" ca="1" si="138"/>
        <v>1989.7796915934084</v>
      </c>
      <c r="J469" s="34">
        <f t="shared" ca="1" si="139"/>
        <v>186.01488805724819</v>
      </c>
      <c r="L469">
        <v>467</v>
      </c>
      <c r="M469">
        <f t="shared" ca="1" si="140"/>
        <v>1</v>
      </c>
      <c r="O469" s="33">
        <f t="shared" ca="1" si="147"/>
        <v>8471.9328895541112</v>
      </c>
      <c r="P469" s="32">
        <f ca="1">+$P$1*$B$3*O469</f>
        <v>42.359664447770555</v>
      </c>
      <c r="Q469" s="33">
        <f t="shared" ca="1" si="141"/>
        <v>8514.2925540018823</v>
      </c>
      <c r="S469" s="31">
        <f t="shared" ca="1" si="148"/>
        <v>7094.169578834727</v>
      </c>
      <c r="T469" s="32">
        <f ca="1">+$T$1*$B$3*S469</f>
        <v>70.941695788347275</v>
      </c>
      <c r="U469" s="33">
        <f t="shared" ca="1" si="142"/>
        <v>7165.1112746230747</v>
      </c>
      <c r="W469" s="31">
        <f t="shared" ca="1" si="149"/>
        <v>4803.1939083247744</v>
      </c>
      <c r="X469" s="32">
        <f ca="1">+X$1*$B$3*W469</f>
        <v>96.063878166495485</v>
      </c>
      <c r="Y469" s="33">
        <f t="shared" ca="1" si="143"/>
        <v>4899.2577864912701</v>
      </c>
      <c r="AA469" s="31">
        <f t="shared" ca="1" si="150"/>
        <v>3103.4131306668182</v>
      </c>
      <c r="AB469" s="32">
        <f ca="1">+AB$1*$B$3*AA469</f>
        <v>93.102393920004545</v>
      </c>
      <c r="AC469" s="33">
        <f t="shared" ca="1" si="144"/>
        <v>3196.5155245868227</v>
      </c>
      <c r="AE469" s="31">
        <f t="shared" ca="1" si="151"/>
        <v>1913.2497034552005</v>
      </c>
      <c r="AF469" s="32">
        <f ca="1">+AF$1*$B$3*AE469</f>
        <v>76.529988138208026</v>
      </c>
      <c r="AG469" s="33">
        <f t="shared" ca="1" si="145"/>
        <v>1989.7796915934084</v>
      </c>
      <c r="AI469" s="31">
        <f t="shared" ca="1" si="152"/>
        <v>172.23600746041498</v>
      </c>
      <c r="AJ469" s="32">
        <f ca="1">+AJ$1*$B$3*AI469</f>
        <v>13.778880596833199</v>
      </c>
      <c r="AK469" s="33">
        <f t="shared" ca="1" si="146"/>
        <v>186.01488805724819</v>
      </c>
    </row>
    <row r="470" spans="5:37" x14ac:dyDescent="0.3">
      <c r="E470" s="34">
        <f t="shared" ca="1" si="134"/>
        <v>8471.7210912318733</v>
      </c>
      <c r="F470" s="34">
        <f t="shared" ca="1" si="135"/>
        <v>7093.4601618768438</v>
      </c>
      <c r="G470" s="34">
        <f t="shared" ca="1" si="136"/>
        <v>4801.2726307614448</v>
      </c>
      <c r="H470" s="35">
        <f t="shared" ca="1" si="137"/>
        <v>3100.6200588492179</v>
      </c>
      <c r="I470" s="34">
        <f t="shared" ca="1" si="138"/>
        <v>1910.1885039296722</v>
      </c>
      <c r="J470" s="34">
        <f t="shared" ca="1" si="139"/>
        <v>171.13369701266834</v>
      </c>
      <c r="L470">
        <v>468</v>
      </c>
      <c r="M470">
        <f t="shared" ca="1" si="140"/>
        <v>-1</v>
      </c>
      <c r="O470" s="33">
        <f t="shared" ca="1" si="147"/>
        <v>8514.2925540018823</v>
      </c>
      <c r="P470" s="32">
        <f ca="1">+$P$1*$B$3*O470</f>
        <v>42.571462770009411</v>
      </c>
      <c r="Q470" s="33">
        <f t="shared" ca="1" si="141"/>
        <v>8471.7210912318733</v>
      </c>
      <c r="S470" s="31">
        <f t="shared" ca="1" si="148"/>
        <v>7165.1112746230747</v>
      </c>
      <c r="T470" s="32">
        <f ca="1">+$T$1*$B$3*S470</f>
        <v>71.651112746230751</v>
      </c>
      <c r="U470" s="33">
        <f t="shared" ca="1" si="142"/>
        <v>7093.4601618768438</v>
      </c>
      <c r="W470" s="31">
        <f t="shared" ca="1" si="149"/>
        <v>4899.2577864912701</v>
      </c>
      <c r="X470" s="32">
        <f ca="1">+X$1*$B$3*W470</f>
        <v>97.985155729825408</v>
      </c>
      <c r="Y470" s="33">
        <f t="shared" ca="1" si="143"/>
        <v>4801.2726307614448</v>
      </c>
      <c r="AA470" s="31">
        <f t="shared" ca="1" si="150"/>
        <v>3196.5155245868227</v>
      </c>
      <c r="AB470" s="32">
        <f ca="1">+AB$1*$B$3*AA470</f>
        <v>95.895465737604681</v>
      </c>
      <c r="AC470" s="33">
        <f t="shared" ca="1" si="144"/>
        <v>3100.6200588492179</v>
      </c>
      <c r="AE470" s="31">
        <f t="shared" ca="1" si="151"/>
        <v>1989.7796915934084</v>
      </c>
      <c r="AF470" s="32">
        <f ca="1">+AF$1*$B$3*AE470</f>
        <v>79.591187663736335</v>
      </c>
      <c r="AG470" s="33">
        <f t="shared" ca="1" si="145"/>
        <v>1910.1885039296722</v>
      </c>
      <c r="AI470" s="31">
        <f t="shared" ca="1" si="152"/>
        <v>186.01488805724819</v>
      </c>
      <c r="AJ470" s="32">
        <f ca="1">+AJ$1*$B$3*AI470</f>
        <v>14.881191044579856</v>
      </c>
      <c r="AK470" s="33">
        <f t="shared" ca="1" si="146"/>
        <v>171.13369701266834</v>
      </c>
    </row>
    <row r="471" spans="5:37" x14ac:dyDescent="0.3">
      <c r="E471" s="34">
        <f t="shared" ca="1" si="134"/>
        <v>8429.3624857757131</v>
      </c>
      <c r="F471" s="34">
        <f t="shared" ca="1" si="135"/>
        <v>7022.5255602580755</v>
      </c>
      <c r="G471" s="34">
        <f t="shared" ca="1" si="136"/>
        <v>4705.2471781462164</v>
      </c>
      <c r="H471" s="35">
        <f t="shared" ca="1" si="137"/>
        <v>3007.6014570837415</v>
      </c>
      <c r="I471" s="34">
        <f t="shared" ca="1" si="138"/>
        <v>1833.7809637724852</v>
      </c>
      <c r="J471" s="34">
        <f t="shared" ca="1" si="139"/>
        <v>157.44300125165486</v>
      </c>
      <c r="L471">
        <v>469</v>
      </c>
      <c r="M471">
        <f t="shared" ca="1" si="140"/>
        <v>-1</v>
      </c>
      <c r="O471" s="33">
        <f t="shared" ca="1" si="147"/>
        <v>8471.7210912318733</v>
      </c>
      <c r="P471" s="32">
        <f ca="1">+$P$1*$B$3*O471</f>
        <v>42.358605456159367</v>
      </c>
      <c r="Q471" s="33">
        <f t="shared" ca="1" si="141"/>
        <v>8429.3624857757131</v>
      </c>
      <c r="S471" s="31">
        <f t="shared" ca="1" si="148"/>
        <v>7093.4601618768438</v>
      </c>
      <c r="T471" s="32">
        <f ca="1">+$T$1*$B$3*S471</f>
        <v>70.93460161876844</v>
      </c>
      <c r="U471" s="33">
        <f t="shared" ca="1" si="142"/>
        <v>7022.5255602580755</v>
      </c>
      <c r="W471" s="31">
        <f t="shared" ca="1" si="149"/>
        <v>4801.2726307614448</v>
      </c>
      <c r="X471" s="32">
        <f ca="1">+X$1*$B$3*W471</f>
        <v>96.0254526152289</v>
      </c>
      <c r="Y471" s="33">
        <f t="shared" ca="1" si="143"/>
        <v>4705.2471781462164</v>
      </c>
      <c r="AA471" s="31">
        <f t="shared" ca="1" si="150"/>
        <v>3100.6200588492179</v>
      </c>
      <c r="AB471" s="32">
        <f ca="1">+AB$1*$B$3*AA471</f>
        <v>93.018601765476532</v>
      </c>
      <c r="AC471" s="33">
        <f t="shared" ca="1" si="144"/>
        <v>3007.6014570837415</v>
      </c>
      <c r="AE471" s="31">
        <f t="shared" ca="1" si="151"/>
        <v>1910.1885039296722</v>
      </c>
      <c r="AF471" s="32">
        <f ca="1">+AF$1*$B$3*AE471</f>
        <v>76.407540157186887</v>
      </c>
      <c r="AG471" s="33">
        <f t="shared" ca="1" si="145"/>
        <v>1833.7809637724852</v>
      </c>
      <c r="AI471" s="31">
        <f t="shared" ca="1" si="152"/>
        <v>171.13369701266834</v>
      </c>
      <c r="AJ471" s="32">
        <f ca="1">+AJ$1*$B$3*AI471</f>
        <v>13.690695761013467</v>
      </c>
      <c r="AK471" s="33">
        <f t="shared" ca="1" si="146"/>
        <v>157.44300125165486</v>
      </c>
    </row>
    <row r="472" spans="5:37" x14ac:dyDescent="0.3">
      <c r="E472" s="34">
        <f t="shared" ca="1" si="134"/>
        <v>8471.5092982045917</v>
      </c>
      <c r="F472" s="34">
        <f t="shared" ca="1" si="135"/>
        <v>7092.7508158606561</v>
      </c>
      <c r="G472" s="34">
        <f t="shared" ca="1" si="136"/>
        <v>4799.3521217091411</v>
      </c>
      <c r="H472" s="35">
        <f t="shared" ca="1" si="137"/>
        <v>3097.8295007962538</v>
      </c>
      <c r="I472" s="34">
        <f t="shared" ca="1" si="138"/>
        <v>1907.1322023233845</v>
      </c>
      <c r="J472" s="34">
        <f t="shared" ca="1" si="139"/>
        <v>170.03844135178724</v>
      </c>
      <c r="L472">
        <v>470</v>
      </c>
      <c r="M472">
        <f t="shared" ca="1" si="140"/>
        <v>1</v>
      </c>
      <c r="O472" s="33">
        <f t="shared" ca="1" si="147"/>
        <v>8429.3624857757131</v>
      </c>
      <c r="P472" s="32">
        <f ca="1">+$P$1*$B$3*O472</f>
        <v>42.146812428878569</v>
      </c>
      <c r="Q472" s="33">
        <f t="shared" ca="1" si="141"/>
        <v>8471.5092982045917</v>
      </c>
      <c r="S472" s="31">
        <f t="shared" ca="1" si="148"/>
        <v>7022.5255602580755</v>
      </c>
      <c r="T472" s="32">
        <f ca="1">+$T$1*$B$3*S472</f>
        <v>70.225255602580759</v>
      </c>
      <c r="U472" s="33">
        <f t="shared" ca="1" si="142"/>
        <v>7092.7508158606561</v>
      </c>
      <c r="W472" s="31">
        <f t="shared" ca="1" si="149"/>
        <v>4705.2471781462164</v>
      </c>
      <c r="X472" s="32">
        <f ca="1">+X$1*$B$3*W472</f>
        <v>94.104943562924333</v>
      </c>
      <c r="Y472" s="33">
        <f t="shared" ca="1" si="143"/>
        <v>4799.3521217091411</v>
      </c>
      <c r="AA472" s="31">
        <f t="shared" ca="1" si="150"/>
        <v>3007.6014570837415</v>
      </c>
      <c r="AB472" s="32">
        <f ca="1">+AB$1*$B$3*AA472</f>
        <v>90.228043712512246</v>
      </c>
      <c r="AC472" s="33">
        <f t="shared" ca="1" si="144"/>
        <v>3097.8295007962538</v>
      </c>
      <c r="AE472" s="31">
        <f t="shared" ca="1" si="151"/>
        <v>1833.7809637724852</v>
      </c>
      <c r="AF472" s="32">
        <f ca="1">+AF$1*$B$3*AE472</f>
        <v>73.35123855089941</v>
      </c>
      <c r="AG472" s="33">
        <f t="shared" ca="1" si="145"/>
        <v>1907.1322023233845</v>
      </c>
      <c r="AI472" s="31">
        <f t="shared" ca="1" si="152"/>
        <v>157.44300125165486</v>
      </c>
      <c r="AJ472" s="32">
        <f ca="1">+AJ$1*$B$3*AI472</f>
        <v>12.595440100132389</v>
      </c>
      <c r="AK472" s="33">
        <f t="shared" ca="1" si="146"/>
        <v>170.03844135178724</v>
      </c>
    </row>
    <row r="473" spans="5:37" x14ac:dyDescent="0.3">
      <c r="E473" s="34">
        <f t="shared" ca="1" si="134"/>
        <v>8513.8668446956144</v>
      </c>
      <c r="F473" s="34">
        <f t="shared" ca="1" si="135"/>
        <v>7163.6783240192626</v>
      </c>
      <c r="G473" s="34">
        <f t="shared" ca="1" si="136"/>
        <v>4895.3391641433236</v>
      </c>
      <c r="H473" s="35">
        <f t="shared" ca="1" si="137"/>
        <v>3190.7643858201413</v>
      </c>
      <c r="I473" s="34">
        <f t="shared" ca="1" si="138"/>
        <v>1983.4174904163199</v>
      </c>
      <c r="J473" s="34">
        <f t="shared" ca="1" si="139"/>
        <v>183.64151665993023</v>
      </c>
      <c r="L473">
        <v>471</v>
      </c>
      <c r="M473">
        <f t="shared" ca="1" si="140"/>
        <v>1</v>
      </c>
      <c r="O473" s="33">
        <f t="shared" ca="1" si="147"/>
        <v>8471.5092982045917</v>
      </c>
      <c r="P473" s="32">
        <f ca="1">+$P$1*$B$3*O473</f>
        <v>42.357546491022958</v>
      </c>
      <c r="Q473" s="33">
        <f t="shared" ca="1" si="141"/>
        <v>8513.8668446956144</v>
      </c>
      <c r="S473" s="31">
        <f t="shared" ca="1" si="148"/>
        <v>7092.7508158606561</v>
      </c>
      <c r="T473" s="32">
        <f ca="1">+$T$1*$B$3*S473</f>
        <v>70.927508158606557</v>
      </c>
      <c r="U473" s="33">
        <f t="shared" ca="1" si="142"/>
        <v>7163.6783240192626</v>
      </c>
      <c r="W473" s="31">
        <f t="shared" ca="1" si="149"/>
        <v>4799.3521217091411</v>
      </c>
      <c r="X473" s="32">
        <f ca="1">+X$1*$B$3*W473</f>
        <v>95.987042434182825</v>
      </c>
      <c r="Y473" s="33">
        <f t="shared" ca="1" si="143"/>
        <v>4895.3391641433236</v>
      </c>
      <c r="AA473" s="31">
        <f t="shared" ca="1" si="150"/>
        <v>3097.8295007962538</v>
      </c>
      <c r="AB473" s="32">
        <f ca="1">+AB$1*$B$3*AA473</f>
        <v>92.934885023887617</v>
      </c>
      <c r="AC473" s="33">
        <f t="shared" ca="1" si="144"/>
        <v>3190.7643858201413</v>
      </c>
      <c r="AE473" s="31">
        <f t="shared" ca="1" si="151"/>
        <v>1907.1322023233845</v>
      </c>
      <c r="AF473" s="32">
        <f ca="1">+AF$1*$B$3*AE473</f>
        <v>76.285288092935374</v>
      </c>
      <c r="AG473" s="33">
        <f t="shared" ca="1" si="145"/>
        <v>1983.4174904163199</v>
      </c>
      <c r="AI473" s="31">
        <f t="shared" ca="1" si="152"/>
        <v>170.03844135178724</v>
      </c>
      <c r="AJ473" s="32">
        <f ca="1">+AJ$1*$B$3*AI473</f>
        <v>13.60307530814298</v>
      </c>
      <c r="AK473" s="33">
        <f t="shared" ca="1" si="146"/>
        <v>183.64151665993023</v>
      </c>
    </row>
    <row r="474" spans="5:37" x14ac:dyDescent="0.3">
      <c r="E474" s="34">
        <f t="shared" ca="1" si="134"/>
        <v>8471.2975104721372</v>
      </c>
      <c r="F474" s="34">
        <f t="shared" ca="1" si="135"/>
        <v>7092.0415407790697</v>
      </c>
      <c r="G474" s="34">
        <f t="shared" ca="1" si="136"/>
        <v>4797.4323808604568</v>
      </c>
      <c r="H474" s="35">
        <f t="shared" ca="1" si="137"/>
        <v>3095.0414542455369</v>
      </c>
      <c r="I474" s="34">
        <f t="shared" ca="1" si="138"/>
        <v>1904.0807907996671</v>
      </c>
      <c r="J474" s="34">
        <f t="shared" ca="1" si="139"/>
        <v>168.95019532713582</v>
      </c>
      <c r="L474">
        <v>472</v>
      </c>
      <c r="M474">
        <f t="shared" ca="1" si="140"/>
        <v>-1</v>
      </c>
      <c r="O474" s="33">
        <f t="shared" ca="1" si="147"/>
        <v>8513.8668446956144</v>
      </c>
      <c r="P474" s="32">
        <f ca="1">+$P$1*$B$3*O474</f>
        <v>42.569334223478073</v>
      </c>
      <c r="Q474" s="33">
        <f t="shared" ca="1" si="141"/>
        <v>8471.2975104721372</v>
      </c>
      <c r="S474" s="31">
        <f t="shared" ca="1" si="148"/>
        <v>7163.6783240192626</v>
      </c>
      <c r="T474" s="32">
        <f ca="1">+$T$1*$B$3*S474</f>
        <v>71.636783240192628</v>
      </c>
      <c r="U474" s="33">
        <f t="shared" ca="1" si="142"/>
        <v>7092.0415407790697</v>
      </c>
      <c r="W474" s="31">
        <f t="shared" ca="1" si="149"/>
        <v>4895.3391641433236</v>
      </c>
      <c r="X474" s="32">
        <f ca="1">+X$1*$B$3*W474</f>
        <v>97.906783282866471</v>
      </c>
      <c r="Y474" s="33">
        <f t="shared" ca="1" si="143"/>
        <v>4797.4323808604568</v>
      </c>
      <c r="AA474" s="31">
        <f t="shared" ca="1" si="150"/>
        <v>3190.7643858201413</v>
      </c>
      <c r="AB474" s="32">
        <f ca="1">+AB$1*$B$3*AA474</f>
        <v>95.722931574604232</v>
      </c>
      <c r="AC474" s="33">
        <f t="shared" ca="1" si="144"/>
        <v>3095.0414542455369</v>
      </c>
      <c r="AE474" s="31">
        <f t="shared" ca="1" si="151"/>
        <v>1983.4174904163199</v>
      </c>
      <c r="AF474" s="32">
        <f ca="1">+AF$1*$B$3*AE474</f>
        <v>79.336699616652794</v>
      </c>
      <c r="AG474" s="33">
        <f t="shared" ca="1" si="145"/>
        <v>1904.0807907996671</v>
      </c>
      <c r="AI474" s="31">
        <f t="shared" ca="1" si="152"/>
        <v>183.64151665993023</v>
      </c>
      <c r="AJ474" s="32">
        <f ca="1">+AJ$1*$B$3*AI474</f>
        <v>14.691321332794418</v>
      </c>
      <c r="AK474" s="33">
        <f t="shared" ca="1" si="146"/>
        <v>168.95019532713582</v>
      </c>
    </row>
    <row r="475" spans="5:37" x14ac:dyDescent="0.3">
      <c r="E475" s="34">
        <f t="shared" ca="1" si="134"/>
        <v>8513.6539980244979</v>
      </c>
      <c r="F475" s="34">
        <f t="shared" ca="1" si="135"/>
        <v>7162.9619561868603</v>
      </c>
      <c r="G475" s="34">
        <f t="shared" ca="1" si="136"/>
        <v>4893.3810284776655</v>
      </c>
      <c r="H475" s="35">
        <f t="shared" ca="1" si="137"/>
        <v>3187.8926978729032</v>
      </c>
      <c r="I475" s="34">
        <f t="shared" ca="1" si="138"/>
        <v>1980.2440224316538</v>
      </c>
      <c r="J475" s="34">
        <f t="shared" ca="1" si="139"/>
        <v>182.46621095330667</v>
      </c>
      <c r="L475">
        <v>473</v>
      </c>
      <c r="M475">
        <f t="shared" ca="1" si="140"/>
        <v>1</v>
      </c>
      <c r="O475" s="33">
        <f t="shared" ca="1" si="147"/>
        <v>8471.2975104721372</v>
      </c>
      <c r="P475" s="32">
        <f ca="1">+$P$1*$B$3*O475</f>
        <v>42.35648755236069</v>
      </c>
      <c r="Q475" s="33">
        <f t="shared" ca="1" si="141"/>
        <v>8513.6539980244979</v>
      </c>
      <c r="S475" s="31">
        <f t="shared" ca="1" si="148"/>
        <v>7092.0415407790697</v>
      </c>
      <c r="T475" s="32">
        <f ca="1">+$T$1*$B$3*S475</f>
        <v>70.920415407790699</v>
      </c>
      <c r="U475" s="33">
        <f t="shared" ca="1" si="142"/>
        <v>7162.9619561868603</v>
      </c>
      <c r="W475" s="31">
        <f t="shared" ca="1" si="149"/>
        <v>4797.4323808604568</v>
      </c>
      <c r="X475" s="32">
        <f ca="1">+X$1*$B$3*W475</f>
        <v>95.948647617209133</v>
      </c>
      <c r="Y475" s="33">
        <f t="shared" ca="1" si="143"/>
        <v>4893.3810284776655</v>
      </c>
      <c r="AA475" s="31">
        <f t="shared" ca="1" si="150"/>
        <v>3095.0414542455369</v>
      </c>
      <c r="AB475" s="32">
        <f ca="1">+AB$1*$B$3*AA475</f>
        <v>92.851243627366102</v>
      </c>
      <c r="AC475" s="33">
        <f t="shared" ca="1" si="144"/>
        <v>3187.8926978729032</v>
      </c>
      <c r="AE475" s="31">
        <f t="shared" ca="1" si="151"/>
        <v>1904.0807907996671</v>
      </c>
      <c r="AF475" s="32">
        <f ca="1">+AF$1*$B$3*AE475</f>
        <v>76.16323163198669</v>
      </c>
      <c r="AG475" s="33">
        <f t="shared" ca="1" si="145"/>
        <v>1980.2440224316538</v>
      </c>
      <c r="AI475" s="31">
        <f t="shared" ca="1" si="152"/>
        <v>168.95019532713582</v>
      </c>
      <c r="AJ475" s="32">
        <f ca="1">+AJ$1*$B$3*AI475</f>
        <v>13.516015626170866</v>
      </c>
      <c r="AK475" s="33">
        <f t="shared" ca="1" si="146"/>
        <v>182.46621095330667</v>
      </c>
    </row>
    <row r="476" spans="5:37" x14ac:dyDescent="0.3">
      <c r="E476" s="34">
        <f t="shared" ca="1" si="134"/>
        <v>8556.2222680146206</v>
      </c>
      <c r="F476" s="34">
        <f t="shared" ca="1" si="135"/>
        <v>7234.5915757487292</v>
      </c>
      <c r="G476" s="34">
        <f t="shared" ca="1" si="136"/>
        <v>4991.2486490472184</v>
      </c>
      <c r="H476" s="35">
        <f t="shared" ca="1" si="137"/>
        <v>3283.5294788090905</v>
      </c>
      <c r="I476" s="34">
        <f t="shared" ca="1" si="138"/>
        <v>2059.4537833289201</v>
      </c>
      <c r="J476" s="34">
        <f t="shared" ca="1" si="139"/>
        <v>197.06350782957119</v>
      </c>
      <c r="L476">
        <v>474</v>
      </c>
      <c r="M476">
        <f t="shared" ca="1" si="140"/>
        <v>1</v>
      </c>
      <c r="O476" s="33">
        <f t="shared" ca="1" si="147"/>
        <v>8513.6539980244979</v>
      </c>
      <c r="P476" s="32">
        <f ca="1">+$P$1*$B$3*O476</f>
        <v>42.568269990122488</v>
      </c>
      <c r="Q476" s="33">
        <f t="shared" ca="1" si="141"/>
        <v>8556.2222680146206</v>
      </c>
      <c r="S476" s="31">
        <f t="shared" ca="1" si="148"/>
        <v>7162.9619561868603</v>
      </c>
      <c r="T476" s="32">
        <f ca="1">+$T$1*$B$3*S476</f>
        <v>71.629619561868608</v>
      </c>
      <c r="U476" s="33">
        <f t="shared" ca="1" si="142"/>
        <v>7234.5915757487292</v>
      </c>
      <c r="W476" s="31">
        <f t="shared" ca="1" si="149"/>
        <v>4893.3810284776655</v>
      </c>
      <c r="X476" s="32">
        <f ca="1">+X$1*$B$3*W476</f>
        <v>97.86762056955331</v>
      </c>
      <c r="Y476" s="33">
        <f t="shared" ca="1" si="143"/>
        <v>4991.2486490472184</v>
      </c>
      <c r="AA476" s="31">
        <f t="shared" ca="1" si="150"/>
        <v>3187.8926978729032</v>
      </c>
      <c r="AB476" s="32">
        <f ca="1">+AB$1*$B$3*AA476</f>
        <v>95.636780936187094</v>
      </c>
      <c r="AC476" s="33">
        <f t="shared" ca="1" si="144"/>
        <v>3283.5294788090905</v>
      </c>
      <c r="AE476" s="31">
        <f t="shared" ca="1" si="151"/>
        <v>1980.2440224316538</v>
      </c>
      <c r="AF476" s="32">
        <f ca="1">+AF$1*$B$3*AE476</f>
        <v>79.20976089726615</v>
      </c>
      <c r="AG476" s="33">
        <f t="shared" ca="1" si="145"/>
        <v>2059.4537833289201</v>
      </c>
      <c r="AI476" s="31">
        <f t="shared" ca="1" si="152"/>
        <v>182.46621095330667</v>
      </c>
      <c r="AJ476" s="32">
        <f ca="1">+AJ$1*$B$3*AI476</f>
        <v>14.597296876264535</v>
      </c>
      <c r="AK476" s="33">
        <f t="shared" ca="1" si="146"/>
        <v>197.06350782957119</v>
      </c>
    </row>
    <row r="477" spans="5:37" x14ac:dyDescent="0.3">
      <c r="E477" s="34">
        <f t="shared" ca="1" si="134"/>
        <v>8513.4411566745475</v>
      </c>
      <c r="F477" s="34">
        <f t="shared" ca="1" si="135"/>
        <v>7162.2456599912421</v>
      </c>
      <c r="G477" s="34">
        <f t="shared" ca="1" si="136"/>
        <v>4891.4236760662743</v>
      </c>
      <c r="H477" s="35">
        <f t="shared" ca="1" si="137"/>
        <v>3185.0235944448177</v>
      </c>
      <c r="I477" s="34">
        <f t="shared" ca="1" si="138"/>
        <v>1977.0756319957632</v>
      </c>
      <c r="J477" s="34">
        <f t="shared" ca="1" si="139"/>
        <v>181.29842720320551</v>
      </c>
      <c r="L477">
        <v>475</v>
      </c>
      <c r="M477">
        <f t="shared" ca="1" si="140"/>
        <v>-1</v>
      </c>
      <c r="O477" s="33">
        <f t="shared" ca="1" si="147"/>
        <v>8556.2222680146206</v>
      </c>
      <c r="P477" s="32">
        <f ca="1">+$P$1*$B$3*O477</f>
        <v>42.781111340073103</v>
      </c>
      <c r="Q477" s="33">
        <f t="shared" ca="1" si="141"/>
        <v>8513.4411566745475</v>
      </c>
      <c r="S477" s="31">
        <f t="shared" ca="1" si="148"/>
        <v>7234.5915757487292</v>
      </c>
      <c r="T477" s="32">
        <f ca="1">+$T$1*$B$3*S477</f>
        <v>72.34591575748729</v>
      </c>
      <c r="U477" s="33">
        <f t="shared" ca="1" si="142"/>
        <v>7162.2456599912421</v>
      </c>
      <c r="W477" s="31">
        <f t="shared" ca="1" si="149"/>
        <v>4991.2486490472184</v>
      </c>
      <c r="X477" s="32">
        <f ca="1">+X$1*$B$3*W477</f>
        <v>99.824972980944366</v>
      </c>
      <c r="Y477" s="33">
        <f t="shared" ca="1" si="143"/>
        <v>4891.4236760662743</v>
      </c>
      <c r="AA477" s="31">
        <f t="shared" ca="1" si="150"/>
        <v>3283.5294788090905</v>
      </c>
      <c r="AB477" s="32">
        <f ca="1">+AB$1*$B$3*AA477</f>
        <v>98.505884364272717</v>
      </c>
      <c r="AC477" s="33">
        <f t="shared" ca="1" si="144"/>
        <v>3185.0235944448177</v>
      </c>
      <c r="AE477" s="31">
        <f t="shared" ca="1" si="151"/>
        <v>2059.4537833289201</v>
      </c>
      <c r="AF477" s="32">
        <f ca="1">+AF$1*$B$3*AE477</f>
        <v>82.378151333156808</v>
      </c>
      <c r="AG477" s="33">
        <f t="shared" ca="1" si="145"/>
        <v>1977.0756319957632</v>
      </c>
      <c r="AI477" s="31">
        <f t="shared" ca="1" si="152"/>
        <v>197.06350782957119</v>
      </c>
      <c r="AJ477" s="32">
        <f ca="1">+AJ$1*$B$3*AI477</f>
        <v>15.765080626365696</v>
      </c>
      <c r="AK477" s="33">
        <f t="shared" ca="1" si="146"/>
        <v>181.29842720320551</v>
      </c>
    </row>
    <row r="478" spans="5:37" x14ac:dyDescent="0.3">
      <c r="E478" s="34">
        <f t="shared" ca="1" si="134"/>
        <v>8556.0083624579202</v>
      </c>
      <c r="F478" s="34">
        <f t="shared" ca="1" si="135"/>
        <v>7233.8681165911548</v>
      </c>
      <c r="G478" s="34">
        <f t="shared" ca="1" si="136"/>
        <v>4989.2521495875999</v>
      </c>
      <c r="H478" s="35">
        <f t="shared" ca="1" si="137"/>
        <v>3280.5743022781621</v>
      </c>
      <c r="I478" s="34">
        <f t="shared" ca="1" si="138"/>
        <v>2056.1586572755937</v>
      </c>
      <c r="J478" s="34">
        <f t="shared" ca="1" si="139"/>
        <v>195.80230137946194</v>
      </c>
      <c r="L478">
        <v>476</v>
      </c>
      <c r="M478">
        <f t="shared" ca="1" si="140"/>
        <v>1</v>
      </c>
      <c r="O478" s="33">
        <f t="shared" ca="1" si="147"/>
        <v>8513.4411566745475</v>
      </c>
      <c r="P478" s="32">
        <f ca="1">+$P$1*$B$3*O478</f>
        <v>42.567205783372735</v>
      </c>
      <c r="Q478" s="33">
        <f t="shared" ca="1" si="141"/>
        <v>8556.0083624579202</v>
      </c>
      <c r="S478" s="31">
        <f t="shared" ca="1" si="148"/>
        <v>7162.2456599912421</v>
      </c>
      <c r="T478" s="32">
        <f ca="1">+$T$1*$B$3*S478</f>
        <v>71.622456599912425</v>
      </c>
      <c r="U478" s="33">
        <f t="shared" ca="1" si="142"/>
        <v>7233.8681165911548</v>
      </c>
      <c r="W478" s="31">
        <f t="shared" ca="1" si="149"/>
        <v>4891.4236760662743</v>
      </c>
      <c r="X478" s="32">
        <f ca="1">+X$1*$B$3*W478</f>
        <v>97.828473521325492</v>
      </c>
      <c r="Y478" s="33">
        <f t="shared" ca="1" si="143"/>
        <v>4989.2521495875999</v>
      </c>
      <c r="AA478" s="31">
        <f t="shared" ca="1" si="150"/>
        <v>3185.0235944448177</v>
      </c>
      <c r="AB478" s="32">
        <f ca="1">+AB$1*$B$3*AA478</f>
        <v>95.550707833344532</v>
      </c>
      <c r="AC478" s="33">
        <f t="shared" ca="1" si="144"/>
        <v>3280.5743022781621</v>
      </c>
      <c r="AE478" s="31">
        <f t="shared" ca="1" si="151"/>
        <v>1977.0756319957632</v>
      </c>
      <c r="AF478" s="32">
        <f ca="1">+AF$1*$B$3*AE478</f>
        <v>79.083025279830522</v>
      </c>
      <c r="AG478" s="33">
        <f t="shared" ca="1" si="145"/>
        <v>2056.1586572755937</v>
      </c>
      <c r="AI478" s="31">
        <f t="shared" ca="1" si="152"/>
        <v>181.29842720320551</v>
      </c>
      <c r="AJ478" s="32">
        <f ca="1">+AJ$1*$B$3*AI478</f>
        <v>14.50387417625644</v>
      </c>
      <c r="AK478" s="33">
        <f t="shared" ca="1" si="146"/>
        <v>195.80230137946194</v>
      </c>
    </row>
    <row r="479" spans="5:37" x14ac:dyDescent="0.3">
      <c r="E479" s="34">
        <f t="shared" ca="1" si="134"/>
        <v>8598.7884042702099</v>
      </c>
      <c r="F479" s="34">
        <f t="shared" ca="1" si="135"/>
        <v>7306.2067977570659</v>
      </c>
      <c r="G479" s="34">
        <f t="shared" ca="1" si="136"/>
        <v>5089.0371925793515</v>
      </c>
      <c r="H479" s="35">
        <f t="shared" ca="1" si="137"/>
        <v>3378.9915313465071</v>
      </c>
      <c r="I479" s="34">
        <f t="shared" ca="1" si="138"/>
        <v>2138.4050035666173</v>
      </c>
      <c r="J479" s="34">
        <f t="shared" ca="1" si="139"/>
        <v>211.46648548981889</v>
      </c>
      <c r="L479">
        <v>477</v>
      </c>
      <c r="M479">
        <f t="shared" ca="1" si="140"/>
        <v>1</v>
      </c>
      <c r="O479" s="33">
        <f t="shared" ca="1" si="147"/>
        <v>8556.0083624579202</v>
      </c>
      <c r="P479" s="32">
        <f ca="1">+$P$1*$B$3*O479</f>
        <v>42.780041812289603</v>
      </c>
      <c r="Q479" s="33">
        <f t="shared" ca="1" si="141"/>
        <v>8598.7884042702099</v>
      </c>
      <c r="S479" s="31">
        <f t="shared" ca="1" si="148"/>
        <v>7233.8681165911548</v>
      </c>
      <c r="T479" s="32">
        <f ca="1">+$T$1*$B$3*S479</f>
        <v>72.338681165911552</v>
      </c>
      <c r="U479" s="33">
        <f t="shared" ca="1" si="142"/>
        <v>7306.2067977570659</v>
      </c>
      <c r="W479" s="31">
        <f t="shared" ca="1" si="149"/>
        <v>4989.2521495875999</v>
      </c>
      <c r="X479" s="32">
        <f ca="1">+X$1*$B$3*W479</f>
        <v>99.785042991751993</v>
      </c>
      <c r="Y479" s="33">
        <f t="shared" ca="1" si="143"/>
        <v>5089.0371925793515</v>
      </c>
      <c r="AA479" s="31">
        <f t="shared" ca="1" si="150"/>
        <v>3280.5743022781621</v>
      </c>
      <c r="AB479" s="32">
        <f ca="1">+AB$1*$B$3*AA479</f>
        <v>98.417229068344867</v>
      </c>
      <c r="AC479" s="33">
        <f t="shared" ca="1" si="144"/>
        <v>3378.9915313465071</v>
      </c>
      <c r="AE479" s="31">
        <f t="shared" ca="1" si="151"/>
        <v>2056.1586572755937</v>
      </c>
      <c r="AF479" s="32">
        <f ca="1">+AF$1*$B$3*AE479</f>
        <v>82.246346291023755</v>
      </c>
      <c r="AG479" s="33">
        <f t="shared" ca="1" si="145"/>
        <v>2138.4050035666173</v>
      </c>
      <c r="AI479" s="31">
        <f t="shared" ca="1" si="152"/>
        <v>195.80230137946194</v>
      </c>
      <c r="AJ479" s="32">
        <f ca="1">+AJ$1*$B$3*AI479</f>
        <v>15.664184110356956</v>
      </c>
      <c r="AK479" s="33">
        <f t="shared" ca="1" si="146"/>
        <v>211.46648548981889</v>
      </c>
    </row>
    <row r="480" spans="5:37" x14ac:dyDescent="0.3">
      <c r="E480" s="34">
        <f t="shared" ca="1" si="134"/>
        <v>8641.7823462915603</v>
      </c>
      <c r="F480" s="34">
        <f t="shared" ca="1" si="135"/>
        <v>7379.2688657346362</v>
      </c>
      <c r="G480" s="34">
        <f t="shared" ca="1" si="136"/>
        <v>5190.817936430939</v>
      </c>
      <c r="H480" s="35">
        <f t="shared" ca="1" si="137"/>
        <v>3480.3612772869024</v>
      </c>
      <c r="I480" s="34">
        <f t="shared" ca="1" si="138"/>
        <v>2223.941203709282</v>
      </c>
      <c r="J480" s="34">
        <f t="shared" ca="1" si="139"/>
        <v>228.38380432900442</v>
      </c>
      <c r="L480">
        <v>478</v>
      </c>
      <c r="M480">
        <f t="shared" ca="1" si="140"/>
        <v>1</v>
      </c>
      <c r="O480" s="33">
        <f t="shared" ca="1" si="147"/>
        <v>8598.7884042702099</v>
      </c>
      <c r="P480" s="32">
        <f ca="1">+$P$1*$B$3*O480</f>
        <v>42.993942021351053</v>
      </c>
      <c r="Q480" s="33">
        <f t="shared" ca="1" si="141"/>
        <v>8641.7823462915603</v>
      </c>
      <c r="S480" s="31">
        <f t="shared" ca="1" si="148"/>
        <v>7306.2067977570659</v>
      </c>
      <c r="T480" s="32">
        <f ca="1">+$T$1*$B$3*S480</f>
        <v>73.062067977570663</v>
      </c>
      <c r="U480" s="33">
        <f t="shared" ca="1" si="142"/>
        <v>7379.2688657346362</v>
      </c>
      <c r="W480" s="31">
        <f t="shared" ca="1" si="149"/>
        <v>5089.0371925793515</v>
      </c>
      <c r="X480" s="32">
        <f ca="1">+X$1*$B$3*W480</f>
        <v>101.78074385158703</v>
      </c>
      <c r="Y480" s="33">
        <f t="shared" ca="1" si="143"/>
        <v>5190.817936430939</v>
      </c>
      <c r="AA480" s="31">
        <f t="shared" ca="1" si="150"/>
        <v>3378.9915313465071</v>
      </c>
      <c r="AB480" s="32">
        <f ca="1">+AB$1*$B$3*AA480</f>
        <v>101.36974594039521</v>
      </c>
      <c r="AC480" s="33">
        <f t="shared" ca="1" si="144"/>
        <v>3480.3612772869024</v>
      </c>
      <c r="AE480" s="31">
        <f t="shared" ca="1" si="151"/>
        <v>2138.4050035666173</v>
      </c>
      <c r="AF480" s="32">
        <f ca="1">+AF$1*$B$3*AE480</f>
        <v>85.536200142664697</v>
      </c>
      <c r="AG480" s="33">
        <f t="shared" ca="1" si="145"/>
        <v>2223.941203709282</v>
      </c>
      <c r="AI480" s="31">
        <f t="shared" ca="1" si="152"/>
        <v>211.46648548981889</v>
      </c>
      <c r="AJ480" s="32">
        <f ca="1">+AJ$1*$B$3*AI480</f>
        <v>16.917318839185512</v>
      </c>
      <c r="AK480" s="33">
        <f t="shared" ca="1" si="146"/>
        <v>228.38380432900442</v>
      </c>
    </row>
    <row r="481" spans="5:37" x14ac:dyDescent="0.3">
      <c r="E481" s="34">
        <f t="shared" ca="1" si="134"/>
        <v>8684.9912580230175</v>
      </c>
      <c r="F481" s="34">
        <f t="shared" ca="1" si="135"/>
        <v>7453.0615543919821</v>
      </c>
      <c r="G481" s="34">
        <f t="shared" ca="1" si="136"/>
        <v>5294.634295159558</v>
      </c>
      <c r="H481" s="35">
        <f t="shared" ca="1" si="137"/>
        <v>3584.7721156055095</v>
      </c>
      <c r="I481" s="34">
        <f t="shared" ca="1" si="138"/>
        <v>2312.8988518576534</v>
      </c>
      <c r="J481" s="34">
        <f t="shared" ca="1" si="139"/>
        <v>246.65450867532476</v>
      </c>
      <c r="L481">
        <v>479</v>
      </c>
      <c r="M481">
        <f t="shared" ca="1" si="140"/>
        <v>1</v>
      </c>
      <c r="O481" s="33">
        <f t="shared" ca="1" si="147"/>
        <v>8641.7823462915603</v>
      </c>
      <c r="P481" s="32">
        <f ca="1">+$P$1*$B$3*O481</f>
        <v>43.208911731457803</v>
      </c>
      <c r="Q481" s="33">
        <f t="shared" ca="1" si="141"/>
        <v>8684.9912580230175</v>
      </c>
      <c r="S481" s="31">
        <f t="shared" ca="1" si="148"/>
        <v>7379.2688657346362</v>
      </c>
      <c r="T481" s="32">
        <f ca="1">+$T$1*$B$3*S481</f>
        <v>73.792688657346361</v>
      </c>
      <c r="U481" s="33">
        <f t="shared" ca="1" si="142"/>
        <v>7453.0615543919821</v>
      </c>
      <c r="W481" s="31">
        <f t="shared" ca="1" si="149"/>
        <v>5190.817936430939</v>
      </c>
      <c r="X481" s="32">
        <f ca="1">+X$1*$B$3*W481</f>
        <v>103.81635872861878</v>
      </c>
      <c r="Y481" s="33">
        <f t="shared" ca="1" si="143"/>
        <v>5294.634295159558</v>
      </c>
      <c r="AA481" s="31">
        <f t="shared" ca="1" si="150"/>
        <v>3480.3612772869024</v>
      </c>
      <c r="AB481" s="32">
        <f ca="1">+AB$1*$B$3*AA481</f>
        <v>104.41083831860706</v>
      </c>
      <c r="AC481" s="33">
        <f t="shared" ca="1" si="144"/>
        <v>3584.7721156055095</v>
      </c>
      <c r="AE481" s="31">
        <f t="shared" ca="1" si="151"/>
        <v>2223.941203709282</v>
      </c>
      <c r="AF481" s="32">
        <f ca="1">+AF$1*$B$3*AE481</f>
        <v>88.957648148371277</v>
      </c>
      <c r="AG481" s="33">
        <f t="shared" ca="1" si="145"/>
        <v>2312.8988518576534</v>
      </c>
      <c r="AI481" s="31">
        <f t="shared" ca="1" si="152"/>
        <v>228.38380432900442</v>
      </c>
      <c r="AJ481" s="32">
        <f ca="1">+AJ$1*$B$3*AI481</f>
        <v>18.270704346320354</v>
      </c>
      <c r="AK481" s="33">
        <f t="shared" ca="1" si="146"/>
        <v>246.65450867532476</v>
      </c>
    </row>
    <row r="482" spans="5:37" x14ac:dyDescent="0.3">
      <c r="E482" s="34">
        <f t="shared" ca="1" si="134"/>
        <v>8641.5663017329025</v>
      </c>
      <c r="F482" s="34">
        <f t="shared" ca="1" si="135"/>
        <v>7378.5309388480619</v>
      </c>
      <c r="G482" s="34">
        <f t="shared" ca="1" si="136"/>
        <v>5188.7416092563672</v>
      </c>
      <c r="H482" s="35">
        <f t="shared" ca="1" si="137"/>
        <v>3477.2289521373441</v>
      </c>
      <c r="I482" s="34">
        <f t="shared" ca="1" si="138"/>
        <v>2220.3828977833473</v>
      </c>
      <c r="J482" s="34">
        <f t="shared" ca="1" si="139"/>
        <v>226.92214798129879</v>
      </c>
      <c r="L482">
        <v>480</v>
      </c>
      <c r="M482">
        <f t="shared" ca="1" si="140"/>
        <v>-1</v>
      </c>
      <c r="O482" s="33">
        <f t="shared" ca="1" si="147"/>
        <v>8684.9912580230175</v>
      </c>
      <c r="P482" s="32">
        <f ca="1">+$P$1*$B$3*O482</f>
        <v>43.424956290115091</v>
      </c>
      <c r="Q482" s="33">
        <f t="shared" ca="1" si="141"/>
        <v>8641.5663017329025</v>
      </c>
      <c r="S482" s="31">
        <f t="shared" ca="1" si="148"/>
        <v>7453.0615543919821</v>
      </c>
      <c r="T482" s="32">
        <f ca="1">+$T$1*$B$3*S482</f>
        <v>74.530615543919822</v>
      </c>
      <c r="U482" s="33">
        <f t="shared" ca="1" si="142"/>
        <v>7378.5309388480619</v>
      </c>
      <c r="W482" s="31">
        <f t="shared" ca="1" si="149"/>
        <v>5294.634295159558</v>
      </c>
      <c r="X482" s="32">
        <f ca="1">+X$1*$B$3*W482</f>
        <v>105.89268590319116</v>
      </c>
      <c r="Y482" s="33">
        <f t="shared" ca="1" si="143"/>
        <v>5188.7416092563672</v>
      </c>
      <c r="AA482" s="31">
        <f t="shared" ca="1" si="150"/>
        <v>3584.7721156055095</v>
      </c>
      <c r="AB482" s="32">
        <f ca="1">+AB$1*$B$3*AA482</f>
        <v>107.54316346816528</v>
      </c>
      <c r="AC482" s="33">
        <f t="shared" ca="1" si="144"/>
        <v>3477.2289521373441</v>
      </c>
      <c r="AE482" s="31">
        <f t="shared" ca="1" si="151"/>
        <v>2312.8988518576534</v>
      </c>
      <c r="AF482" s="32">
        <f ca="1">+AF$1*$B$3*AE482</f>
        <v>92.515954074306137</v>
      </c>
      <c r="AG482" s="33">
        <f t="shared" ca="1" si="145"/>
        <v>2220.3828977833473</v>
      </c>
      <c r="AI482" s="31">
        <f t="shared" ca="1" si="152"/>
        <v>246.65450867532476</v>
      </c>
      <c r="AJ482" s="32">
        <f ca="1">+AJ$1*$B$3*AI482</f>
        <v>19.732360694025981</v>
      </c>
      <c r="AK482" s="33">
        <f t="shared" ca="1" si="146"/>
        <v>226.92214798129879</v>
      </c>
    </row>
    <row r="483" spans="5:37" x14ac:dyDescent="0.3">
      <c r="E483" s="34">
        <f t="shared" ca="1" si="134"/>
        <v>8598.3584702242388</v>
      </c>
      <c r="F483" s="34">
        <f t="shared" ca="1" si="135"/>
        <v>7304.7456294595813</v>
      </c>
      <c r="G483" s="34">
        <f t="shared" ca="1" si="136"/>
        <v>5084.9667770712394</v>
      </c>
      <c r="H483" s="35">
        <f t="shared" ca="1" si="137"/>
        <v>3372.9120835732238</v>
      </c>
      <c r="I483" s="34">
        <f t="shared" ca="1" si="138"/>
        <v>2131.5675818720133</v>
      </c>
      <c r="J483" s="34">
        <f t="shared" ca="1" si="139"/>
        <v>208.76837614279489</v>
      </c>
      <c r="L483">
        <v>481</v>
      </c>
      <c r="M483">
        <f t="shared" ca="1" si="140"/>
        <v>-1</v>
      </c>
      <c r="O483" s="33">
        <f t="shared" ca="1" si="147"/>
        <v>8641.5663017329025</v>
      </c>
      <c r="P483" s="32">
        <f ca="1">+$P$1*$B$3*O483</f>
        <v>43.207831508664512</v>
      </c>
      <c r="Q483" s="33">
        <f t="shared" ca="1" si="141"/>
        <v>8598.3584702242388</v>
      </c>
      <c r="S483" s="31">
        <f t="shared" ca="1" si="148"/>
        <v>7378.5309388480619</v>
      </c>
      <c r="T483" s="32">
        <f ca="1">+$T$1*$B$3*S483</f>
        <v>73.785309388480627</v>
      </c>
      <c r="U483" s="33">
        <f t="shared" ca="1" si="142"/>
        <v>7304.7456294595813</v>
      </c>
      <c r="W483" s="31">
        <f t="shared" ca="1" si="149"/>
        <v>5188.7416092563672</v>
      </c>
      <c r="X483" s="32">
        <f ca="1">+X$1*$B$3*W483</f>
        <v>103.77483218512735</v>
      </c>
      <c r="Y483" s="33">
        <f t="shared" ca="1" si="143"/>
        <v>5084.9667770712394</v>
      </c>
      <c r="AA483" s="31">
        <f t="shared" ca="1" si="150"/>
        <v>3477.2289521373441</v>
      </c>
      <c r="AB483" s="32">
        <f ca="1">+AB$1*$B$3*AA483</f>
        <v>104.31686856412031</v>
      </c>
      <c r="AC483" s="33">
        <f t="shared" ca="1" si="144"/>
        <v>3372.9120835732238</v>
      </c>
      <c r="AE483" s="31">
        <f t="shared" ca="1" si="151"/>
        <v>2220.3828977833473</v>
      </c>
      <c r="AF483" s="32">
        <f ca="1">+AF$1*$B$3*AE483</f>
        <v>88.815315911333897</v>
      </c>
      <c r="AG483" s="33">
        <f t="shared" ca="1" si="145"/>
        <v>2131.5675818720133</v>
      </c>
      <c r="AI483" s="31">
        <f t="shared" ca="1" si="152"/>
        <v>226.92214798129879</v>
      </c>
      <c r="AJ483" s="32">
        <f ca="1">+AJ$1*$B$3*AI483</f>
        <v>18.153771838503904</v>
      </c>
      <c r="AK483" s="33">
        <f t="shared" ca="1" si="146"/>
        <v>208.76837614279489</v>
      </c>
    </row>
    <row r="484" spans="5:37" x14ac:dyDescent="0.3">
      <c r="E484" s="34">
        <f t="shared" ca="1" si="134"/>
        <v>8641.3502625753608</v>
      </c>
      <c r="F484" s="34">
        <f t="shared" ca="1" si="135"/>
        <v>7377.7930857541769</v>
      </c>
      <c r="G484" s="34">
        <f t="shared" ca="1" si="136"/>
        <v>5186.6661126126646</v>
      </c>
      <c r="H484" s="35">
        <f t="shared" ca="1" si="137"/>
        <v>3474.0994460804204</v>
      </c>
      <c r="I484" s="34">
        <f t="shared" ca="1" si="138"/>
        <v>2216.8302851468939</v>
      </c>
      <c r="J484" s="34">
        <f t="shared" ca="1" si="139"/>
        <v>225.46984623421849</v>
      </c>
      <c r="L484">
        <v>482</v>
      </c>
      <c r="M484">
        <f t="shared" ca="1" si="140"/>
        <v>1</v>
      </c>
      <c r="O484" s="33">
        <f t="shared" ca="1" si="147"/>
        <v>8598.3584702242388</v>
      </c>
      <c r="P484" s="32">
        <f ca="1">+$P$1*$B$3*O484</f>
        <v>42.991792351121198</v>
      </c>
      <c r="Q484" s="33">
        <f t="shared" ca="1" si="141"/>
        <v>8641.3502625753608</v>
      </c>
      <c r="S484" s="31">
        <f t="shared" ca="1" si="148"/>
        <v>7304.7456294595813</v>
      </c>
      <c r="T484" s="32">
        <f ca="1">+$T$1*$B$3*S484</f>
        <v>73.047456294595818</v>
      </c>
      <c r="U484" s="33">
        <f t="shared" ca="1" si="142"/>
        <v>7377.7930857541769</v>
      </c>
      <c r="W484" s="31">
        <f t="shared" ca="1" si="149"/>
        <v>5084.9667770712394</v>
      </c>
      <c r="X484" s="32">
        <f ca="1">+X$1*$B$3*W484</f>
        <v>101.69933554142479</v>
      </c>
      <c r="Y484" s="33">
        <f t="shared" ca="1" si="143"/>
        <v>5186.6661126126646</v>
      </c>
      <c r="AA484" s="31">
        <f t="shared" ca="1" si="150"/>
        <v>3372.9120835732238</v>
      </c>
      <c r="AB484" s="32">
        <f ca="1">+AB$1*$B$3*AA484</f>
        <v>101.18736250719671</v>
      </c>
      <c r="AC484" s="33">
        <f t="shared" ca="1" si="144"/>
        <v>3474.0994460804204</v>
      </c>
      <c r="AE484" s="31">
        <f t="shared" ca="1" si="151"/>
        <v>2131.5675818720133</v>
      </c>
      <c r="AF484" s="32">
        <f ca="1">+AF$1*$B$3*AE484</f>
        <v>85.262703274880536</v>
      </c>
      <c r="AG484" s="33">
        <f t="shared" ca="1" si="145"/>
        <v>2216.8302851468939</v>
      </c>
      <c r="AI484" s="31">
        <f t="shared" ca="1" si="152"/>
        <v>208.76837614279489</v>
      </c>
      <c r="AJ484" s="32">
        <f ca="1">+AJ$1*$B$3*AI484</f>
        <v>16.701470091423591</v>
      </c>
      <c r="AK484" s="33">
        <f t="shared" ca="1" si="146"/>
        <v>225.46984623421849</v>
      </c>
    </row>
    <row r="485" spans="5:37" x14ac:dyDescent="0.3">
      <c r="E485" s="34">
        <f t="shared" ca="1" si="134"/>
        <v>8598.143511262484</v>
      </c>
      <c r="F485" s="34">
        <f t="shared" ca="1" si="135"/>
        <v>7304.0151548966351</v>
      </c>
      <c r="G485" s="34">
        <f t="shared" ca="1" si="136"/>
        <v>5082.9327903604117</v>
      </c>
      <c r="H485" s="35">
        <f t="shared" ca="1" si="137"/>
        <v>3369.8764626980078</v>
      </c>
      <c r="I485" s="34">
        <f t="shared" ca="1" si="138"/>
        <v>2128.1570737410179</v>
      </c>
      <c r="J485" s="34">
        <f t="shared" ca="1" si="139"/>
        <v>207.43225853548103</v>
      </c>
      <c r="L485">
        <v>483</v>
      </c>
      <c r="M485">
        <f t="shared" ca="1" si="140"/>
        <v>-1</v>
      </c>
      <c r="O485" s="33">
        <f t="shared" ca="1" si="147"/>
        <v>8641.3502625753608</v>
      </c>
      <c r="P485" s="32">
        <f ca="1">+$P$1*$B$3*O485</f>
        <v>43.206751312876804</v>
      </c>
      <c r="Q485" s="33">
        <f t="shared" ca="1" si="141"/>
        <v>8598.143511262484</v>
      </c>
      <c r="S485" s="31">
        <f t="shared" ca="1" si="148"/>
        <v>7377.7930857541769</v>
      </c>
      <c r="T485" s="32">
        <f ca="1">+$T$1*$B$3*S485</f>
        <v>73.777930857541776</v>
      </c>
      <c r="U485" s="33">
        <f t="shared" ca="1" si="142"/>
        <v>7304.0151548966351</v>
      </c>
      <c r="W485" s="31">
        <f t="shared" ca="1" si="149"/>
        <v>5186.6661126126646</v>
      </c>
      <c r="X485" s="32">
        <f ca="1">+X$1*$B$3*W485</f>
        <v>103.73332225225329</v>
      </c>
      <c r="Y485" s="33">
        <f t="shared" ca="1" si="143"/>
        <v>5082.9327903604117</v>
      </c>
      <c r="AA485" s="31">
        <f t="shared" ca="1" si="150"/>
        <v>3474.0994460804204</v>
      </c>
      <c r="AB485" s="32">
        <f ca="1">+AB$1*$B$3*AA485</f>
        <v>104.22298338241261</v>
      </c>
      <c r="AC485" s="33">
        <f t="shared" ca="1" si="144"/>
        <v>3369.8764626980078</v>
      </c>
      <c r="AE485" s="31">
        <f t="shared" ca="1" si="151"/>
        <v>2216.8302851468939</v>
      </c>
      <c r="AF485" s="32">
        <f ca="1">+AF$1*$B$3*AE485</f>
        <v>88.673211405875762</v>
      </c>
      <c r="AG485" s="33">
        <f t="shared" ca="1" si="145"/>
        <v>2128.1570737410179</v>
      </c>
      <c r="AI485" s="31">
        <f t="shared" ca="1" si="152"/>
        <v>225.46984623421849</v>
      </c>
      <c r="AJ485" s="32">
        <f ca="1">+AJ$1*$B$3*AI485</f>
        <v>18.037587698737479</v>
      </c>
      <c r="AK485" s="33">
        <f t="shared" ca="1" si="146"/>
        <v>207.43225853548103</v>
      </c>
    </row>
    <row r="486" spans="5:37" x14ac:dyDescent="0.3">
      <c r="E486" s="34">
        <f t="shared" ca="1" si="134"/>
        <v>8641.1342288187971</v>
      </c>
      <c r="F486" s="34">
        <f t="shared" ca="1" si="135"/>
        <v>7377.0553064456017</v>
      </c>
      <c r="G486" s="34">
        <f t="shared" ca="1" si="136"/>
        <v>5184.5914461676202</v>
      </c>
      <c r="H486" s="35">
        <f t="shared" ca="1" si="137"/>
        <v>3470.9727565789481</v>
      </c>
      <c r="I486" s="34">
        <f t="shared" ca="1" si="138"/>
        <v>2213.2833566906588</v>
      </c>
      <c r="J486" s="34">
        <f t="shared" ca="1" si="139"/>
        <v>224.02683921831951</v>
      </c>
      <c r="L486">
        <v>484</v>
      </c>
      <c r="M486">
        <f t="shared" ca="1" si="140"/>
        <v>1</v>
      </c>
      <c r="O486" s="33">
        <f t="shared" ca="1" si="147"/>
        <v>8598.143511262484</v>
      </c>
      <c r="P486" s="32">
        <f ca="1">+$P$1*$B$3*O486</f>
        <v>42.990717556312418</v>
      </c>
      <c r="Q486" s="33">
        <f t="shared" ca="1" si="141"/>
        <v>8641.1342288187971</v>
      </c>
      <c r="S486" s="31">
        <f t="shared" ca="1" si="148"/>
        <v>7304.0151548966351</v>
      </c>
      <c r="T486" s="32">
        <f ca="1">+$T$1*$B$3*S486</f>
        <v>73.04015154896635</v>
      </c>
      <c r="U486" s="33">
        <f t="shared" ca="1" si="142"/>
        <v>7377.0553064456017</v>
      </c>
      <c r="W486" s="31">
        <f t="shared" ca="1" si="149"/>
        <v>5082.9327903604117</v>
      </c>
      <c r="X486" s="32">
        <f ca="1">+X$1*$B$3*W486</f>
        <v>101.65865580720823</v>
      </c>
      <c r="Y486" s="33">
        <f t="shared" ca="1" si="143"/>
        <v>5184.5914461676202</v>
      </c>
      <c r="AA486" s="31">
        <f t="shared" ca="1" si="150"/>
        <v>3369.8764626980078</v>
      </c>
      <c r="AB486" s="32">
        <f ca="1">+AB$1*$B$3*AA486</f>
        <v>101.09629388094022</v>
      </c>
      <c r="AC486" s="33">
        <f t="shared" ca="1" si="144"/>
        <v>3470.9727565789481</v>
      </c>
      <c r="AE486" s="31">
        <f t="shared" ca="1" si="151"/>
        <v>2128.1570737410179</v>
      </c>
      <c r="AF486" s="32">
        <f ca="1">+AF$1*$B$3*AE486</f>
        <v>85.126282949640725</v>
      </c>
      <c r="AG486" s="33">
        <f t="shared" ca="1" si="145"/>
        <v>2213.2833566906588</v>
      </c>
      <c r="AI486" s="31">
        <f t="shared" ca="1" si="152"/>
        <v>207.43225853548103</v>
      </c>
      <c r="AJ486" s="32">
        <f ca="1">+AJ$1*$B$3*AI486</f>
        <v>16.594580682838483</v>
      </c>
      <c r="AK486" s="33">
        <f t="shared" ca="1" si="146"/>
        <v>224.02683921831951</v>
      </c>
    </row>
    <row r="487" spans="5:37" x14ac:dyDescent="0.3">
      <c r="E487" s="34">
        <f t="shared" ca="1" si="134"/>
        <v>8597.9285576747025</v>
      </c>
      <c r="F487" s="34">
        <f t="shared" ca="1" si="135"/>
        <v>7303.2847533811455</v>
      </c>
      <c r="G487" s="34">
        <f t="shared" ca="1" si="136"/>
        <v>5080.8996172442676</v>
      </c>
      <c r="H487" s="35">
        <f t="shared" ca="1" si="137"/>
        <v>3366.8435738815797</v>
      </c>
      <c r="I487" s="34">
        <f t="shared" ca="1" si="138"/>
        <v>2124.7520224230325</v>
      </c>
      <c r="J487" s="34">
        <f t="shared" ca="1" si="139"/>
        <v>206.10469208085394</v>
      </c>
      <c r="L487">
        <v>485</v>
      </c>
      <c r="M487">
        <f t="shared" ca="1" si="140"/>
        <v>-1</v>
      </c>
      <c r="O487" s="33">
        <f t="shared" ca="1" si="147"/>
        <v>8641.1342288187971</v>
      </c>
      <c r="P487" s="32">
        <f ca="1">+$P$1*$B$3*O487</f>
        <v>43.205671144093984</v>
      </c>
      <c r="Q487" s="33">
        <f t="shared" ca="1" si="141"/>
        <v>8597.9285576747025</v>
      </c>
      <c r="S487" s="31">
        <f t="shared" ca="1" si="148"/>
        <v>7377.0553064456017</v>
      </c>
      <c r="T487" s="32">
        <f ca="1">+$T$1*$B$3*S487</f>
        <v>73.770553064456024</v>
      </c>
      <c r="U487" s="33">
        <f t="shared" ca="1" si="142"/>
        <v>7303.2847533811455</v>
      </c>
      <c r="W487" s="31">
        <f t="shared" ca="1" si="149"/>
        <v>5184.5914461676202</v>
      </c>
      <c r="X487" s="32">
        <f ca="1">+X$1*$B$3*W487</f>
        <v>103.6918289233524</v>
      </c>
      <c r="Y487" s="33">
        <f t="shared" ca="1" si="143"/>
        <v>5080.8996172442676</v>
      </c>
      <c r="AA487" s="31">
        <f t="shared" ca="1" si="150"/>
        <v>3470.9727565789481</v>
      </c>
      <c r="AB487" s="32">
        <f ca="1">+AB$1*$B$3*AA487</f>
        <v>104.12918269736844</v>
      </c>
      <c r="AC487" s="33">
        <f t="shared" ca="1" si="144"/>
        <v>3366.8435738815797</v>
      </c>
      <c r="AE487" s="31">
        <f t="shared" ca="1" si="151"/>
        <v>2213.2833566906588</v>
      </c>
      <c r="AF487" s="32">
        <f ca="1">+AF$1*$B$3*AE487</f>
        <v>88.531334267626349</v>
      </c>
      <c r="AG487" s="33">
        <f t="shared" ca="1" si="145"/>
        <v>2124.7520224230325</v>
      </c>
      <c r="AI487" s="31">
        <f t="shared" ca="1" si="152"/>
        <v>224.02683921831951</v>
      </c>
      <c r="AJ487" s="32">
        <f ca="1">+AJ$1*$B$3*AI487</f>
        <v>17.922147137465561</v>
      </c>
      <c r="AK487" s="33">
        <f t="shared" ca="1" si="146"/>
        <v>206.10469208085394</v>
      </c>
    </row>
    <row r="488" spans="5:37" x14ac:dyDescent="0.3">
      <c r="E488" s="34">
        <f t="shared" ca="1" si="134"/>
        <v>8554.9389148863283</v>
      </c>
      <c r="F488" s="34">
        <f t="shared" ca="1" si="135"/>
        <v>7230.2519058473345</v>
      </c>
      <c r="G488" s="34">
        <f t="shared" ca="1" si="136"/>
        <v>4979.2816248993822</v>
      </c>
      <c r="H488" s="35">
        <f t="shared" ca="1" si="137"/>
        <v>3265.8382666651323</v>
      </c>
      <c r="I488" s="34">
        <f t="shared" ca="1" si="138"/>
        <v>2039.7619415261113</v>
      </c>
      <c r="J488" s="34">
        <f t="shared" ca="1" si="139"/>
        <v>189.61631671438562</v>
      </c>
      <c r="L488">
        <v>486</v>
      </c>
      <c r="M488">
        <f t="shared" ca="1" si="140"/>
        <v>-1</v>
      </c>
      <c r="O488" s="33">
        <f t="shared" ca="1" si="147"/>
        <v>8597.9285576747025</v>
      </c>
      <c r="P488" s="32">
        <f ca="1">+$P$1*$B$3*O488</f>
        <v>42.989642788373516</v>
      </c>
      <c r="Q488" s="33">
        <f t="shared" ca="1" si="141"/>
        <v>8554.9389148863283</v>
      </c>
      <c r="S488" s="31">
        <f t="shared" ca="1" si="148"/>
        <v>7303.2847533811455</v>
      </c>
      <c r="T488" s="32">
        <f ca="1">+$T$1*$B$3*S488</f>
        <v>73.032847533811463</v>
      </c>
      <c r="U488" s="33">
        <f t="shared" ca="1" si="142"/>
        <v>7230.2519058473345</v>
      </c>
      <c r="W488" s="31">
        <f t="shared" ca="1" si="149"/>
        <v>5080.8996172442676</v>
      </c>
      <c r="X488" s="32">
        <f ca="1">+X$1*$B$3*W488</f>
        <v>101.61799234488535</v>
      </c>
      <c r="Y488" s="33">
        <f t="shared" ca="1" si="143"/>
        <v>4979.2816248993822</v>
      </c>
      <c r="AA488" s="31">
        <f t="shared" ca="1" si="150"/>
        <v>3366.8435738815797</v>
      </c>
      <c r="AB488" s="32">
        <f ca="1">+AB$1*$B$3*AA488</f>
        <v>101.00530721644739</v>
      </c>
      <c r="AC488" s="33">
        <f t="shared" ca="1" si="144"/>
        <v>3265.8382666651323</v>
      </c>
      <c r="AE488" s="31">
        <f t="shared" ca="1" si="151"/>
        <v>2124.7520224230325</v>
      </c>
      <c r="AF488" s="32">
        <f ca="1">+AF$1*$B$3*AE488</f>
        <v>84.990080896921299</v>
      </c>
      <c r="AG488" s="33">
        <f t="shared" ca="1" si="145"/>
        <v>2039.7619415261113</v>
      </c>
      <c r="AI488" s="31">
        <f t="shared" ca="1" si="152"/>
        <v>206.10469208085394</v>
      </c>
      <c r="AJ488" s="32">
        <f ca="1">+AJ$1*$B$3*AI488</f>
        <v>16.488375366468315</v>
      </c>
      <c r="AK488" s="33">
        <f t="shared" ca="1" si="146"/>
        <v>189.61631671438562</v>
      </c>
    </row>
    <row r="489" spans="5:37" x14ac:dyDescent="0.3">
      <c r="E489" s="34">
        <f t="shared" ca="1" si="134"/>
        <v>8597.7136094607595</v>
      </c>
      <c r="F489" s="34">
        <f t="shared" ca="1" si="135"/>
        <v>7302.5544249058075</v>
      </c>
      <c r="G489" s="34">
        <f t="shared" ca="1" si="136"/>
        <v>5078.8672573973699</v>
      </c>
      <c r="H489" s="35">
        <f t="shared" ca="1" si="137"/>
        <v>3363.8134146650864</v>
      </c>
      <c r="I489" s="34">
        <f t="shared" ca="1" si="138"/>
        <v>2121.3524191871556</v>
      </c>
      <c r="J489" s="34">
        <f t="shared" ca="1" si="139"/>
        <v>204.78562205153648</v>
      </c>
      <c r="L489">
        <v>487</v>
      </c>
      <c r="M489">
        <f t="shared" ca="1" si="140"/>
        <v>1</v>
      </c>
      <c r="O489" s="33">
        <f t="shared" ca="1" si="147"/>
        <v>8554.9389148863283</v>
      </c>
      <c r="P489" s="32">
        <f ca="1">+$P$1*$B$3*O489</f>
        <v>42.774694574431642</v>
      </c>
      <c r="Q489" s="33">
        <f t="shared" ca="1" si="141"/>
        <v>8597.7136094607595</v>
      </c>
      <c r="S489" s="31">
        <f t="shared" ca="1" si="148"/>
        <v>7230.2519058473345</v>
      </c>
      <c r="T489" s="32">
        <f ca="1">+$T$1*$B$3*S489</f>
        <v>72.302519058473351</v>
      </c>
      <c r="U489" s="33">
        <f t="shared" ca="1" si="142"/>
        <v>7302.5544249058075</v>
      </c>
      <c r="W489" s="31">
        <f t="shared" ca="1" si="149"/>
        <v>4979.2816248993822</v>
      </c>
      <c r="X489" s="32">
        <f ca="1">+X$1*$B$3*W489</f>
        <v>99.585632497987646</v>
      </c>
      <c r="Y489" s="33">
        <f t="shared" ca="1" si="143"/>
        <v>5078.8672573973699</v>
      </c>
      <c r="AA489" s="31">
        <f t="shared" ca="1" si="150"/>
        <v>3265.8382666651323</v>
      </c>
      <c r="AB489" s="32">
        <f ca="1">+AB$1*$B$3*AA489</f>
        <v>97.975147999953961</v>
      </c>
      <c r="AC489" s="33">
        <f t="shared" ca="1" si="144"/>
        <v>3363.8134146650864</v>
      </c>
      <c r="AE489" s="31">
        <f t="shared" ca="1" si="151"/>
        <v>2039.7619415261113</v>
      </c>
      <c r="AF489" s="32">
        <f ca="1">+AF$1*$B$3*AE489</f>
        <v>81.59047766104446</v>
      </c>
      <c r="AG489" s="33">
        <f t="shared" ca="1" si="145"/>
        <v>2121.3524191871556</v>
      </c>
      <c r="AI489" s="31">
        <f t="shared" ca="1" si="152"/>
        <v>189.61631671438562</v>
      </c>
      <c r="AJ489" s="32">
        <f ca="1">+AJ$1*$B$3*AI489</f>
        <v>15.169305337150849</v>
      </c>
      <c r="AK489" s="33">
        <f t="shared" ca="1" si="146"/>
        <v>204.78562205153648</v>
      </c>
    </row>
    <row r="490" spans="5:37" x14ac:dyDescent="0.3">
      <c r="E490" s="34">
        <f t="shared" ca="1" si="134"/>
        <v>8640.702177508063</v>
      </c>
      <c r="F490" s="34">
        <f t="shared" ca="1" si="135"/>
        <v>7375.5799691548655</v>
      </c>
      <c r="G490" s="34">
        <f t="shared" ca="1" si="136"/>
        <v>5180.4446025453171</v>
      </c>
      <c r="H490" s="35">
        <f t="shared" ca="1" si="137"/>
        <v>3464.7278171050389</v>
      </c>
      <c r="I490" s="34">
        <f t="shared" ca="1" si="138"/>
        <v>2206.2065159546419</v>
      </c>
      <c r="J490" s="34">
        <f t="shared" ca="1" si="139"/>
        <v>221.16847181565939</v>
      </c>
      <c r="L490">
        <v>488</v>
      </c>
      <c r="M490">
        <f t="shared" ca="1" si="140"/>
        <v>1</v>
      </c>
      <c r="O490" s="33">
        <f t="shared" ca="1" si="147"/>
        <v>8597.7136094607595</v>
      </c>
      <c r="P490" s="32">
        <f ca="1">+$P$1*$B$3*O490</f>
        <v>42.988568047303801</v>
      </c>
      <c r="Q490" s="33">
        <f t="shared" ca="1" si="141"/>
        <v>8640.702177508063</v>
      </c>
      <c r="S490" s="31">
        <f t="shared" ca="1" si="148"/>
        <v>7302.5544249058075</v>
      </c>
      <c r="T490" s="32">
        <f ca="1">+$T$1*$B$3*S490</f>
        <v>73.025544249058072</v>
      </c>
      <c r="U490" s="33">
        <f t="shared" ca="1" si="142"/>
        <v>7375.5799691548655</v>
      </c>
      <c r="W490" s="31">
        <f t="shared" ca="1" si="149"/>
        <v>5078.8672573973699</v>
      </c>
      <c r="X490" s="32">
        <f ca="1">+X$1*$B$3*W490</f>
        <v>101.5773451479474</v>
      </c>
      <c r="Y490" s="33">
        <f t="shared" ca="1" si="143"/>
        <v>5180.4446025453171</v>
      </c>
      <c r="AA490" s="31">
        <f t="shared" ca="1" si="150"/>
        <v>3363.8134146650864</v>
      </c>
      <c r="AB490" s="32">
        <f ca="1">+AB$1*$B$3*AA490</f>
        <v>100.91440243995258</v>
      </c>
      <c r="AC490" s="33">
        <f t="shared" ca="1" si="144"/>
        <v>3464.7278171050389</v>
      </c>
      <c r="AE490" s="31">
        <f t="shared" ca="1" si="151"/>
        <v>2121.3524191871556</v>
      </c>
      <c r="AF490" s="32">
        <f ca="1">+AF$1*$B$3*AE490</f>
        <v>84.854096767486226</v>
      </c>
      <c r="AG490" s="33">
        <f t="shared" ca="1" si="145"/>
        <v>2206.2065159546419</v>
      </c>
      <c r="AI490" s="31">
        <f t="shared" ca="1" si="152"/>
        <v>204.78562205153648</v>
      </c>
      <c r="AJ490" s="32">
        <f ca="1">+AJ$1*$B$3*AI490</f>
        <v>16.38284976412292</v>
      </c>
      <c r="AK490" s="33">
        <f t="shared" ca="1" si="146"/>
        <v>221.16847181565939</v>
      </c>
    </row>
    <row r="491" spans="5:37" x14ac:dyDescent="0.3">
      <c r="E491" s="34">
        <f t="shared" ca="1" si="134"/>
        <v>8597.4986666205223</v>
      </c>
      <c r="F491" s="34">
        <f t="shared" ca="1" si="135"/>
        <v>7301.824169463317</v>
      </c>
      <c r="G491" s="34">
        <f t="shared" ca="1" si="136"/>
        <v>5076.8357104944107</v>
      </c>
      <c r="H491" s="35">
        <f t="shared" ca="1" si="137"/>
        <v>3360.7859825918877</v>
      </c>
      <c r="I491" s="34">
        <f t="shared" ca="1" si="138"/>
        <v>2117.9582553164564</v>
      </c>
      <c r="J491" s="34">
        <f t="shared" ca="1" si="139"/>
        <v>203.47499407040664</v>
      </c>
      <c r="L491">
        <v>489</v>
      </c>
      <c r="M491">
        <f t="shared" ca="1" si="140"/>
        <v>-1</v>
      </c>
      <c r="O491" s="33">
        <f t="shared" ca="1" si="147"/>
        <v>8640.702177508063</v>
      </c>
      <c r="P491" s="32">
        <f ca="1">+$P$1*$B$3*O491</f>
        <v>43.203510887540318</v>
      </c>
      <c r="Q491" s="33">
        <f t="shared" ca="1" si="141"/>
        <v>8597.4986666205223</v>
      </c>
      <c r="S491" s="31">
        <f t="shared" ca="1" si="148"/>
        <v>7375.5799691548655</v>
      </c>
      <c r="T491" s="32">
        <f ca="1">+$T$1*$B$3*S491</f>
        <v>73.75579969154866</v>
      </c>
      <c r="U491" s="33">
        <f t="shared" ca="1" si="142"/>
        <v>7301.824169463317</v>
      </c>
      <c r="W491" s="31">
        <f t="shared" ca="1" si="149"/>
        <v>5180.4446025453171</v>
      </c>
      <c r="X491" s="32">
        <f ca="1">+X$1*$B$3*W491</f>
        <v>103.60889205090635</v>
      </c>
      <c r="Y491" s="33">
        <f t="shared" ca="1" si="143"/>
        <v>5076.8357104944107</v>
      </c>
      <c r="AA491" s="31">
        <f t="shared" ca="1" si="150"/>
        <v>3464.7278171050389</v>
      </c>
      <c r="AB491" s="32">
        <f ca="1">+AB$1*$B$3*AA491</f>
        <v>103.94183451315116</v>
      </c>
      <c r="AC491" s="33">
        <f t="shared" ca="1" si="144"/>
        <v>3360.7859825918877</v>
      </c>
      <c r="AE491" s="31">
        <f t="shared" ca="1" si="151"/>
        <v>2206.2065159546419</v>
      </c>
      <c r="AF491" s="32">
        <f ca="1">+AF$1*$B$3*AE491</f>
        <v>88.24826063818567</v>
      </c>
      <c r="AG491" s="33">
        <f t="shared" ca="1" si="145"/>
        <v>2117.9582553164564</v>
      </c>
      <c r="AI491" s="31">
        <f t="shared" ca="1" si="152"/>
        <v>221.16847181565939</v>
      </c>
      <c r="AJ491" s="32">
        <f ca="1">+AJ$1*$B$3*AI491</f>
        <v>17.69347774525275</v>
      </c>
      <c r="AK491" s="33">
        <f t="shared" ca="1" si="146"/>
        <v>203.47499407040664</v>
      </c>
    </row>
    <row r="492" spans="5:37" x14ac:dyDescent="0.3">
      <c r="E492" s="34">
        <f t="shared" ca="1" si="134"/>
        <v>8554.5111732874193</v>
      </c>
      <c r="F492" s="34">
        <f t="shared" ca="1" si="135"/>
        <v>7228.8059277686834</v>
      </c>
      <c r="G492" s="34">
        <f t="shared" ca="1" si="136"/>
        <v>4975.2989962845222</v>
      </c>
      <c r="H492" s="35">
        <f t="shared" ca="1" si="137"/>
        <v>3259.9624031141311</v>
      </c>
      <c r="I492" s="34">
        <f t="shared" ca="1" si="138"/>
        <v>2033.2399251037982</v>
      </c>
      <c r="J492" s="34">
        <f t="shared" ca="1" si="139"/>
        <v>187.1969945447741</v>
      </c>
      <c r="L492">
        <v>490</v>
      </c>
      <c r="M492">
        <f t="shared" ca="1" si="140"/>
        <v>-1</v>
      </c>
      <c r="O492" s="33">
        <f t="shared" ca="1" si="147"/>
        <v>8597.4986666205223</v>
      </c>
      <c r="P492" s="32">
        <f ca="1">+$P$1*$B$3*O492</f>
        <v>42.987493333102613</v>
      </c>
      <c r="Q492" s="33">
        <f t="shared" ca="1" si="141"/>
        <v>8554.5111732874193</v>
      </c>
      <c r="S492" s="31">
        <f t="shared" ca="1" si="148"/>
        <v>7301.824169463317</v>
      </c>
      <c r="T492" s="32">
        <f ca="1">+$T$1*$B$3*S492</f>
        <v>73.018241694633176</v>
      </c>
      <c r="U492" s="33">
        <f t="shared" ca="1" si="142"/>
        <v>7228.8059277686834</v>
      </c>
      <c r="W492" s="31">
        <f t="shared" ca="1" si="149"/>
        <v>5076.8357104944107</v>
      </c>
      <c r="X492" s="32">
        <f ca="1">+X$1*$B$3*W492</f>
        <v>101.53671420988822</v>
      </c>
      <c r="Y492" s="33">
        <f t="shared" ca="1" si="143"/>
        <v>4975.2989962845222</v>
      </c>
      <c r="AA492" s="31">
        <f t="shared" ca="1" si="150"/>
        <v>3360.7859825918877</v>
      </c>
      <c r="AB492" s="32">
        <f ca="1">+AB$1*$B$3*AA492</f>
        <v>100.82357947775662</v>
      </c>
      <c r="AC492" s="33">
        <f t="shared" ca="1" si="144"/>
        <v>3259.9624031141311</v>
      </c>
      <c r="AE492" s="31">
        <f t="shared" ca="1" si="151"/>
        <v>2117.9582553164564</v>
      </c>
      <c r="AF492" s="32">
        <f ca="1">+AF$1*$B$3*AE492</f>
        <v>84.718330212658259</v>
      </c>
      <c r="AG492" s="33">
        <f t="shared" ca="1" si="145"/>
        <v>2033.2399251037982</v>
      </c>
      <c r="AI492" s="31">
        <f t="shared" ca="1" si="152"/>
        <v>203.47499407040664</v>
      </c>
      <c r="AJ492" s="32">
        <f ca="1">+AJ$1*$B$3*AI492</f>
        <v>16.277999525632531</v>
      </c>
      <c r="AK492" s="33">
        <f t="shared" ca="1" si="146"/>
        <v>187.1969945447741</v>
      </c>
    </row>
    <row r="493" spans="5:37" x14ac:dyDescent="0.3">
      <c r="E493" s="34">
        <f t="shared" ca="1" si="134"/>
        <v>8511.7386174209823</v>
      </c>
      <c r="F493" s="34">
        <f t="shared" ca="1" si="135"/>
        <v>7156.517868490997</v>
      </c>
      <c r="G493" s="34">
        <f t="shared" ca="1" si="136"/>
        <v>4875.7930163588317</v>
      </c>
      <c r="H493" s="35">
        <f t="shared" ca="1" si="137"/>
        <v>3162.1635310207071</v>
      </c>
      <c r="I493" s="34">
        <f t="shared" ca="1" si="138"/>
        <v>1951.9103280996462</v>
      </c>
      <c r="J493" s="34">
        <f t="shared" ca="1" si="139"/>
        <v>172.22123498119217</v>
      </c>
      <c r="L493">
        <v>491</v>
      </c>
      <c r="M493">
        <f t="shared" ca="1" si="140"/>
        <v>-1</v>
      </c>
      <c r="O493" s="33">
        <f t="shared" ca="1" si="147"/>
        <v>8554.5111732874193</v>
      </c>
      <c r="P493" s="32">
        <f ca="1">+$P$1*$B$3*O493</f>
        <v>42.772555866437095</v>
      </c>
      <c r="Q493" s="33">
        <f t="shared" ca="1" si="141"/>
        <v>8511.7386174209823</v>
      </c>
      <c r="S493" s="31">
        <f t="shared" ca="1" si="148"/>
        <v>7228.8059277686834</v>
      </c>
      <c r="T493" s="32">
        <f ca="1">+$T$1*$B$3*S493</f>
        <v>72.288059277686841</v>
      </c>
      <c r="U493" s="33">
        <f t="shared" ca="1" si="142"/>
        <v>7156.517868490997</v>
      </c>
      <c r="W493" s="31">
        <f t="shared" ca="1" si="149"/>
        <v>4975.2989962845222</v>
      </c>
      <c r="X493" s="32">
        <f ca="1">+X$1*$B$3*W493</f>
        <v>99.50597992569044</v>
      </c>
      <c r="Y493" s="33">
        <f t="shared" ca="1" si="143"/>
        <v>4875.7930163588317</v>
      </c>
      <c r="AA493" s="31">
        <f t="shared" ca="1" si="150"/>
        <v>3259.9624031141311</v>
      </c>
      <c r="AB493" s="32">
        <f ca="1">+AB$1*$B$3*AA493</f>
        <v>97.798872093423924</v>
      </c>
      <c r="AC493" s="33">
        <f t="shared" ca="1" si="144"/>
        <v>3162.1635310207071</v>
      </c>
      <c r="AE493" s="31">
        <f t="shared" ca="1" si="151"/>
        <v>2033.2399251037982</v>
      </c>
      <c r="AF493" s="32">
        <f ca="1">+AF$1*$B$3*AE493</f>
        <v>81.329597004151935</v>
      </c>
      <c r="AG493" s="33">
        <f t="shared" ca="1" si="145"/>
        <v>1951.9103280996462</v>
      </c>
      <c r="AI493" s="31">
        <f t="shared" ca="1" si="152"/>
        <v>187.1969945447741</v>
      </c>
      <c r="AJ493" s="32">
        <f ca="1">+AJ$1*$B$3*AI493</f>
        <v>14.975759563581928</v>
      </c>
      <c r="AK493" s="33">
        <f t="shared" ca="1" si="146"/>
        <v>172.22123498119217</v>
      </c>
    </row>
    <row r="494" spans="5:37" x14ac:dyDescent="0.3">
      <c r="E494" s="34">
        <f t="shared" ca="1" si="134"/>
        <v>8554.2973105080873</v>
      </c>
      <c r="F494" s="34">
        <f t="shared" ca="1" si="135"/>
        <v>7228.0830471759073</v>
      </c>
      <c r="G494" s="34">
        <f t="shared" ca="1" si="136"/>
        <v>4973.3088766860083</v>
      </c>
      <c r="H494" s="35">
        <f t="shared" ca="1" si="137"/>
        <v>3257.0284369513283</v>
      </c>
      <c r="I494" s="34">
        <f t="shared" ca="1" si="138"/>
        <v>2029.9867412236322</v>
      </c>
      <c r="J494" s="34">
        <f t="shared" ca="1" si="139"/>
        <v>185.99893377968755</v>
      </c>
      <c r="L494">
        <v>492</v>
      </c>
      <c r="M494">
        <f t="shared" ca="1" si="140"/>
        <v>1</v>
      </c>
      <c r="O494" s="33">
        <f t="shared" ca="1" si="147"/>
        <v>8511.7386174209823</v>
      </c>
      <c r="P494" s="32">
        <f ca="1">+$P$1*$B$3*O494</f>
        <v>42.558693087104913</v>
      </c>
      <c r="Q494" s="33">
        <f t="shared" ca="1" si="141"/>
        <v>8554.2973105080873</v>
      </c>
      <c r="S494" s="31">
        <f t="shared" ca="1" si="148"/>
        <v>7156.517868490997</v>
      </c>
      <c r="T494" s="32">
        <f ca="1">+$T$1*$B$3*S494</f>
        <v>71.565178684909966</v>
      </c>
      <c r="U494" s="33">
        <f t="shared" ca="1" si="142"/>
        <v>7228.0830471759073</v>
      </c>
      <c r="W494" s="31">
        <f t="shared" ca="1" si="149"/>
        <v>4875.7930163588317</v>
      </c>
      <c r="X494" s="32">
        <f ca="1">+X$1*$B$3*W494</f>
        <v>97.51586032717664</v>
      </c>
      <c r="Y494" s="33">
        <f t="shared" ca="1" si="143"/>
        <v>4973.3088766860083</v>
      </c>
      <c r="AA494" s="31">
        <f t="shared" ca="1" si="150"/>
        <v>3162.1635310207071</v>
      </c>
      <c r="AB494" s="32">
        <f ca="1">+AB$1*$B$3*AA494</f>
        <v>94.864905930621205</v>
      </c>
      <c r="AC494" s="33">
        <f t="shared" ca="1" si="144"/>
        <v>3257.0284369513283</v>
      </c>
      <c r="AE494" s="31">
        <f t="shared" ca="1" si="151"/>
        <v>1951.9103280996462</v>
      </c>
      <c r="AF494" s="32">
        <f ca="1">+AF$1*$B$3*AE494</f>
        <v>78.076413123985844</v>
      </c>
      <c r="AG494" s="33">
        <f t="shared" ca="1" si="145"/>
        <v>2029.9867412236322</v>
      </c>
      <c r="AI494" s="31">
        <f t="shared" ca="1" si="152"/>
        <v>172.22123498119217</v>
      </c>
      <c r="AJ494" s="32">
        <f ca="1">+AJ$1*$B$3*AI494</f>
        <v>13.777698798495374</v>
      </c>
      <c r="AK494" s="33">
        <f t="shared" ca="1" si="146"/>
        <v>185.99893377968755</v>
      </c>
    </row>
    <row r="495" spans="5:37" x14ac:dyDescent="0.3">
      <c r="E495" s="34">
        <f t="shared" ca="1" si="134"/>
        <v>8511.525823955546</v>
      </c>
      <c r="F495" s="34">
        <f t="shared" ca="1" si="135"/>
        <v>7155.8022167041481</v>
      </c>
      <c r="G495" s="34">
        <f t="shared" ca="1" si="136"/>
        <v>4873.8426991522883</v>
      </c>
      <c r="H495" s="35">
        <f t="shared" ca="1" si="137"/>
        <v>3159.3175838427883</v>
      </c>
      <c r="I495" s="34">
        <f t="shared" ca="1" si="138"/>
        <v>1948.7872715746869</v>
      </c>
      <c r="J495" s="34">
        <f t="shared" ca="1" si="139"/>
        <v>171.11901907731254</v>
      </c>
      <c r="L495">
        <v>493</v>
      </c>
      <c r="M495">
        <f t="shared" ca="1" si="140"/>
        <v>-1</v>
      </c>
      <c r="O495" s="33">
        <f t="shared" ca="1" si="147"/>
        <v>8554.2973105080873</v>
      </c>
      <c r="P495" s="32">
        <f ca="1">+$P$1*$B$3*O495</f>
        <v>42.771486552540438</v>
      </c>
      <c r="Q495" s="33">
        <f t="shared" ca="1" si="141"/>
        <v>8511.525823955546</v>
      </c>
      <c r="S495" s="31">
        <f t="shared" ca="1" si="148"/>
        <v>7228.0830471759073</v>
      </c>
      <c r="T495" s="32">
        <f ca="1">+$T$1*$B$3*S495</f>
        <v>72.280830471759074</v>
      </c>
      <c r="U495" s="33">
        <f t="shared" ca="1" si="142"/>
        <v>7155.8022167041481</v>
      </c>
      <c r="W495" s="31">
        <f t="shared" ca="1" si="149"/>
        <v>4973.3088766860083</v>
      </c>
      <c r="X495" s="32">
        <f ca="1">+X$1*$B$3*W495</f>
        <v>99.46617753372017</v>
      </c>
      <c r="Y495" s="33">
        <f t="shared" ca="1" si="143"/>
        <v>4873.8426991522883</v>
      </c>
      <c r="AA495" s="31">
        <f t="shared" ca="1" si="150"/>
        <v>3257.0284369513283</v>
      </c>
      <c r="AB495" s="32">
        <f ca="1">+AB$1*$B$3*AA495</f>
        <v>97.710853108539851</v>
      </c>
      <c r="AC495" s="33">
        <f t="shared" ca="1" si="144"/>
        <v>3159.3175838427883</v>
      </c>
      <c r="AE495" s="31">
        <f t="shared" ca="1" si="151"/>
        <v>2029.9867412236322</v>
      </c>
      <c r="AF495" s="32">
        <f ca="1">+AF$1*$B$3*AE495</f>
        <v>81.199469648945282</v>
      </c>
      <c r="AG495" s="33">
        <f t="shared" ca="1" si="145"/>
        <v>1948.7872715746869</v>
      </c>
      <c r="AI495" s="31">
        <f t="shared" ca="1" si="152"/>
        <v>185.99893377968755</v>
      </c>
      <c r="AJ495" s="32">
        <f ca="1">+AJ$1*$B$3*AI495</f>
        <v>14.879914702375004</v>
      </c>
      <c r="AK495" s="33">
        <f t="shared" ca="1" si="146"/>
        <v>171.11901907731254</v>
      </c>
    </row>
    <row r="496" spans="5:37" x14ac:dyDescent="0.3">
      <c r="E496" s="34">
        <f t="shared" ca="1" si="134"/>
        <v>8468.9681948357684</v>
      </c>
      <c r="F496" s="34">
        <f t="shared" ca="1" si="135"/>
        <v>7084.2441945371065</v>
      </c>
      <c r="G496" s="34">
        <f t="shared" ca="1" si="136"/>
        <v>4776.3658451692427</v>
      </c>
      <c r="H496" s="35">
        <f t="shared" ca="1" si="137"/>
        <v>3064.5380563275048</v>
      </c>
      <c r="I496" s="34">
        <f t="shared" ca="1" si="138"/>
        <v>1870.8357807116995</v>
      </c>
      <c r="J496" s="34">
        <f t="shared" ca="1" si="139"/>
        <v>157.42949755112755</v>
      </c>
      <c r="L496">
        <v>494</v>
      </c>
      <c r="M496">
        <f t="shared" ca="1" si="140"/>
        <v>-1</v>
      </c>
      <c r="O496" s="33">
        <f t="shared" ca="1" si="147"/>
        <v>8511.525823955546</v>
      </c>
      <c r="P496" s="32">
        <f ca="1">+$P$1*$B$3*O496</f>
        <v>42.557629119777729</v>
      </c>
      <c r="Q496" s="33">
        <f t="shared" ca="1" si="141"/>
        <v>8468.9681948357684</v>
      </c>
      <c r="S496" s="31">
        <f t="shared" ca="1" si="148"/>
        <v>7155.8022167041481</v>
      </c>
      <c r="T496" s="32">
        <f ca="1">+$T$1*$B$3*S496</f>
        <v>71.558022167041486</v>
      </c>
      <c r="U496" s="33">
        <f t="shared" ca="1" si="142"/>
        <v>7084.2441945371065</v>
      </c>
      <c r="W496" s="31">
        <f t="shared" ca="1" si="149"/>
        <v>4873.8426991522883</v>
      </c>
      <c r="X496" s="32">
        <f ca="1">+X$1*$B$3*W496</f>
        <v>97.476853983045771</v>
      </c>
      <c r="Y496" s="33">
        <f t="shared" ca="1" si="143"/>
        <v>4776.3658451692427</v>
      </c>
      <c r="AA496" s="31">
        <f t="shared" ca="1" si="150"/>
        <v>3159.3175838427883</v>
      </c>
      <c r="AB496" s="32">
        <f ca="1">+AB$1*$B$3*AA496</f>
        <v>94.779527515283647</v>
      </c>
      <c r="AC496" s="33">
        <f t="shared" ca="1" si="144"/>
        <v>3064.5380563275048</v>
      </c>
      <c r="AE496" s="31">
        <f t="shared" ca="1" si="151"/>
        <v>1948.7872715746869</v>
      </c>
      <c r="AF496" s="32">
        <f ca="1">+AF$1*$B$3*AE496</f>
        <v>77.951490862987484</v>
      </c>
      <c r="AG496" s="33">
        <f t="shared" ca="1" si="145"/>
        <v>1870.8357807116995</v>
      </c>
      <c r="AI496" s="31">
        <f t="shared" ca="1" si="152"/>
        <v>171.11901907731254</v>
      </c>
      <c r="AJ496" s="32">
        <f ca="1">+AJ$1*$B$3*AI496</f>
        <v>13.689521526185004</v>
      </c>
      <c r="AK496" s="33">
        <f t="shared" ca="1" si="146"/>
        <v>157.42949755112755</v>
      </c>
    </row>
    <row r="497" spans="5:37" x14ac:dyDescent="0.3">
      <c r="E497" s="34">
        <f t="shared" ca="1" si="134"/>
        <v>8511.3130358099479</v>
      </c>
      <c r="F497" s="34">
        <f t="shared" ca="1" si="135"/>
        <v>7155.0866364824778</v>
      </c>
      <c r="G497" s="34">
        <f t="shared" ca="1" si="136"/>
        <v>4871.8931620726271</v>
      </c>
      <c r="H497" s="35">
        <f t="shared" ca="1" si="137"/>
        <v>3156.4741980173299</v>
      </c>
      <c r="I497" s="34">
        <f t="shared" ca="1" si="138"/>
        <v>1945.6692119401675</v>
      </c>
      <c r="J497" s="34">
        <f t="shared" ca="1" si="139"/>
        <v>170.02385735521776</v>
      </c>
      <c r="L497">
        <v>495</v>
      </c>
      <c r="M497">
        <f t="shared" ca="1" si="140"/>
        <v>1</v>
      </c>
      <c r="O497" s="33">
        <f t="shared" ca="1" si="147"/>
        <v>8468.9681948357684</v>
      </c>
      <c r="P497" s="32">
        <f ca="1">+$P$1*$B$3*O497</f>
        <v>42.344840974178844</v>
      </c>
      <c r="Q497" s="33">
        <f t="shared" ca="1" si="141"/>
        <v>8511.3130358099479</v>
      </c>
      <c r="S497" s="31">
        <f t="shared" ca="1" si="148"/>
        <v>7084.2441945371065</v>
      </c>
      <c r="T497" s="32">
        <f ca="1">+$T$1*$B$3*S497</f>
        <v>70.842441945371064</v>
      </c>
      <c r="U497" s="33">
        <f t="shared" ca="1" si="142"/>
        <v>7155.0866364824778</v>
      </c>
      <c r="W497" s="31">
        <f t="shared" ca="1" si="149"/>
        <v>4776.3658451692427</v>
      </c>
      <c r="X497" s="32">
        <f ca="1">+X$1*$B$3*W497</f>
        <v>95.527316903384857</v>
      </c>
      <c r="Y497" s="33">
        <f t="shared" ca="1" si="143"/>
        <v>4871.8931620726271</v>
      </c>
      <c r="AA497" s="31">
        <f t="shared" ca="1" si="150"/>
        <v>3064.5380563275048</v>
      </c>
      <c r="AB497" s="32">
        <f ca="1">+AB$1*$B$3*AA497</f>
        <v>91.936141689825135</v>
      </c>
      <c r="AC497" s="33">
        <f t="shared" ca="1" si="144"/>
        <v>3156.4741980173299</v>
      </c>
      <c r="AE497" s="31">
        <f t="shared" ca="1" si="151"/>
        <v>1870.8357807116995</v>
      </c>
      <c r="AF497" s="32">
        <f ca="1">+AF$1*$B$3*AE497</f>
        <v>74.833431228467987</v>
      </c>
      <c r="AG497" s="33">
        <f t="shared" ca="1" si="145"/>
        <v>1945.6692119401675</v>
      </c>
      <c r="AI497" s="31">
        <f t="shared" ca="1" si="152"/>
        <v>157.42949755112755</v>
      </c>
      <c r="AJ497" s="32">
        <f ca="1">+AJ$1*$B$3*AI497</f>
        <v>12.594359804090205</v>
      </c>
      <c r="AK497" s="33">
        <f t="shared" ca="1" si="146"/>
        <v>170.02385735521776</v>
      </c>
    </row>
    <row r="498" spans="5:37" x14ac:dyDescent="0.3">
      <c r="E498" s="34">
        <f t="shared" ca="1" si="134"/>
        <v>8553.8696009889973</v>
      </c>
      <c r="F498" s="34">
        <f t="shared" ca="1" si="135"/>
        <v>7226.637502847303</v>
      </c>
      <c r="G498" s="34">
        <f t="shared" ca="1" si="136"/>
        <v>4969.3310253140799</v>
      </c>
      <c r="H498" s="35">
        <f t="shared" ca="1" si="137"/>
        <v>3251.1684239578499</v>
      </c>
      <c r="I498" s="34">
        <f t="shared" ca="1" si="138"/>
        <v>2023.4959804177743</v>
      </c>
      <c r="J498" s="34">
        <f t="shared" ca="1" si="139"/>
        <v>183.62576594363517</v>
      </c>
      <c r="L498">
        <v>496</v>
      </c>
      <c r="M498">
        <f t="shared" ca="1" si="140"/>
        <v>1</v>
      </c>
      <c r="O498" s="33">
        <f t="shared" ca="1" si="147"/>
        <v>8511.3130358099479</v>
      </c>
      <c r="P498" s="32">
        <f ca="1">+$P$1*$B$3*O498</f>
        <v>42.556565179049741</v>
      </c>
      <c r="Q498" s="33">
        <f t="shared" ca="1" si="141"/>
        <v>8553.8696009889973</v>
      </c>
      <c r="S498" s="31">
        <f t="shared" ca="1" si="148"/>
        <v>7155.0866364824778</v>
      </c>
      <c r="T498" s="32">
        <f ca="1">+$T$1*$B$3*S498</f>
        <v>71.550866364824785</v>
      </c>
      <c r="U498" s="33">
        <f t="shared" ca="1" si="142"/>
        <v>7226.637502847303</v>
      </c>
      <c r="W498" s="31">
        <f t="shared" ca="1" si="149"/>
        <v>4871.8931620726271</v>
      </c>
      <c r="X498" s="32">
        <f ca="1">+X$1*$B$3*W498</f>
        <v>97.437863241452547</v>
      </c>
      <c r="Y498" s="33">
        <f t="shared" ca="1" si="143"/>
        <v>4969.3310253140799</v>
      </c>
      <c r="AA498" s="31">
        <f t="shared" ca="1" si="150"/>
        <v>3156.4741980173299</v>
      </c>
      <c r="AB498" s="32">
        <f ca="1">+AB$1*$B$3*AA498</f>
        <v>94.694225940519885</v>
      </c>
      <c r="AC498" s="33">
        <f t="shared" ca="1" si="144"/>
        <v>3251.1684239578499</v>
      </c>
      <c r="AE498" s="31">
        <f t="shared" ca="1" si="151"/>
        <v>1945.6692119401675</v>
      </c>
      <c r="AF498" s="32">
        <f ca="1">+AF$1*$B$3*AE498</f>
        <v>77.826768477606706</v>
      </c>
      <c r="AG498" s="33">
        <f t="shared" ca="1" si="145"/>
        <v>2023.4959804177743</v>
      </c>
      <c r="AI498" s="31">
        <f t="shared" ca="1" si="152"/>
        <v>170.02385735521776</v>
      </c>
      <c r="AJ498" s="32">
        <f ca="1">+AJ$1*$B$3*AI498</f>
        <v>13.601908588417421</v>
      </c>
      <c r="AK498" s="33">
        <f t="shared" ca="1" si="146"/>
        <v>183.62576594363517</v>
      </c>
    </row>
    <row r="499" spans="5:37" x14ac:dyDescent="0.3">
      <c r="E499" s="34">
        <f t="shared" ca="1" si="134"/>
        <v>8511.1002529840516</v>
      </c>
      <c r="F499" s="34">
        <f t="shared" ca="1" si="135"/>
        <v>7154.3711278188302</v>
      </c>
      <c r="G499" s="34">
        <f t="shared" ca="1" si="136"/>
        <v>4869.9444048077985</v>
      </c>
      <c r="H499" s="35">
        <f t="shared" ca="1" si="137"/>
        <v>3153.6333712391142</v>
      </c>
      <c r="I499" s="34">
        <f t="shared" ca="1" si="138"/>
        <v>1942.5561412010634</v>
      </c>
      <c r="J499" s="34">
        <f t="shared" ca="1" si="139"/>
        <v>168.93570466814435</v>
      </c>
      <c r="L499">
        <v>497</v>
      </c>
      <c r="M499">
        <f t="shared" ca="1" si="140"/>
        <v>-1</v>
      </c>
      <c r="O499" s="33">
        <f t="shared" ca="1" si="147"/>
        <v>8553.8696009889973</v>
      </c>
      <c r="P499" s="32">
        <f ca="1">+$P$1*$B$3*O499</f>
        <v>42.769348004944987</v>
      </c>
      <c r="Q499" s="33">
        <f t="shared" ca="1" si="141"/>
        <v>8511.1002529840516</v>
      </c>
      <c r="S499" s="31">
        <f t="shared" ca="1" si="148"/>
        <v>7226.637502847303</v>
      </c>
      <c r="T499" s="32">
        <f ca="1">+$T$1*$B$3*S499</f>
        <v>72.266375028473036</v>
      </c>
      <c r="U499" s="33">
        <f t="shared" ca="1" si="142"/>
        <v>7154.3711278188302</v>
      </c>
      <c r="W499" s="31">
        <f t="shared" ca="1" si="149"/>
        <v>4969.3310253140799</v>
      </c>
      <c r="X499" s="32">
        <f ca="1">+X$1*$B$3*W499</f>
        <v>99.386620506281602</v>
      </c>
      <c r="Y499" s="33">
        <f t="shared" ca="1" si="143"/>
        <v>4869.9444048077985</v>
      </c>
      <c r="AA499" s="31">
        <f t="shared" ca="1" si="150"/>
        <v>3251.1684239578499</v>
      </c>
      <c r="AB499" s="32">
        <f ca="1">+AB$1*$B$3*AA499</f>
        <v>97.5350527187355</v>
      </c>
      <c r="AC499" s="33">
        <f t="shared" ca="1" si="144"/>
        <v>3153.6333712391142</v>
      </c>
      <c r="AE499" s="31">
        <f t="shared" ca="1" si="151"/>
        <v>2023.4959804177743</v>
      </c>
      <c r="AF499" s="32">
        <f ca="1">+AF$1*$B$3*AE499</f>
        <v>80.939839216710979</v>
      </c>
      <c r="AG499" s="33">
        <f t="shared" ca="1" si="145"/>
        <v>1942.5561412010634</v>
      </c>
      <c r="AI499" s="31">
        <f t="shared" ca="1" si="152"/>
        <v>183.62576594363517</v>
      </c>
      <c r="AJ499" s="32">
        <f ca="1">+AJ$1*$B$3*AI499</f>
        <v>14.690061275490814</v>
      </c>
      <c r="AK499" s="33">
        <f t="shared" ca="1" si="146"/>
        <v>168.93570466814435</v>
      </c>
    </row>
    <row r="500" spans="5:37" x14ac:dyDescent="0.3">
      <c r="E500" s="34">
        <f t="shared" ca="1" si="134"/>
        <v>8553.6557542489718</v>
      </c>
      <c r="F500" s="34">
        <f t="shared" ca="1" si="135"/>
        <v>7225.9148390970186</v>
      </c>
      <c r="G500" s="34">
        <f t="shared" ca="1" si="136"/>
        <v>4967.3432929039545</v>
      </c>
      <c r="H500" s="35">
        <f t="shared" ca="1" si="137"/>
        <v>3248.2423723762877</v>
      </c>
      <c r="I500" s="34">
        <f t="shared" ca="1" si="138"/>
        <v>2020.2583868491058</v>
      </c>
      <c r="J500" s="34">
        <f t="shared" ca="1" si="139"/>
        <v>182.4505610415959</v>
      </c>
      <c r="L500">
        <v>498</v>
      </c>
      <c r="M500">
        <f t="shared" ca="1" si="140"/>
        <v>1</v>
      </c>
      <c r="O500" s="33">
        <f t="shared" ca="1" si="147"/>
        <v>8511.1002529840516</v>
      </c>
      <c r="P500" s="32">
        <f ca="1">+$P$1*$B$3*O500</f>
        <v>42.55550126492026</v>
      </c>
      <c r="Q500" s="33">
        <f t="shared" ca="1" si="141"/>
        <v>8553.6557542489718</v>
      </c>
      <c r="S500" s="31">
        <f t="shared" ca="1" si="148"/>
        <v>7154.3711278188302</v>
      </c>
      <c r="T500" s="32">
        <f ca="1">+$T$1*$B$3*S500</f>
        <v>71.543711278188297</v>
      </c>
      <c r="U500" s="33">
        <f t="shared" ca="1" si="142"/>
        <v>7225.9148390970186</v>
      </c>
      <c r="W500" s="31">
        <f t="shared" ca="1" si="149"/>
        <v>4869.9444048077985</v>
      </c>
      <c r="X500" s="32">
        <f ca="1">+X$1*$B$3*W500</f>
        <v>97.398888096155972</v>
      </c>
      <c r="Y500" s="33">
        <f t="shared" ca="1" si="143"/>
        <v>4967.3432929039545</v>
      </c>
      <c r="AA500" s="31">
        <f t="shared" ca="1" si="150"/>
        <v>3153.6333712391142</v>
      </c>
      <c r="AB500" s="32">
        <f ca="1">+AB$1*$B$3*AA500</f>
        <v>94.609001137173422</v>
      </c>
      <c r="AC500" s="33">
        <f t="shared" ca="1" si="144"/>
        <v>3248.2423723762877</v>
      </c>
      <c r="AE500" s="31">
        <f t="shared" ca="1" si="151"/>
        <v>1942.5561412010634</v>
      </c>
      <c r="AF500" s="32">
        <f ca="1">+AF$1*$B$3*AE500</f>
        <v>77.702245648042535</v>
      </c>
      <c r="AG500" s="33">
        <f t="shared" ca="1" si="145"/>
        <v>2020.2583868491058</v>
      </c>
      <c r="AI500" s="31">
        <f t="shared" ca="1" si="152"/>
        <v>168.93570466814435</v>
      </c>
      <c r="AJ500" s="32">
        <f ca="1">+AJ$1*$B$3*AI500</f>
        <v>13.514856373451549</v>
      </c>
      <c r="AK500" s="33">
        <f t="shared" ca="1" si="146"/>
        <v>182.4505610415959</v>
      </c>
    </row>
    <row r="501" spans="5:37" x14ac:dyDescent="0.3">
      <c r="E501" s="34">
        <f t="shared" ca="1" si="134"/>
        <v>8510.8874754777262</v>
      </c>
      <c r="F501" s="34">
        <f t="shared" ca="1" si="135"/>
        <v>7153.6556907060485</v>
      </c>
      <c r="G501" s="34">
        <f t="shared" ca="1" si="136"/>
        <v>4867.9964270458759</v>
      </c>
      <c r="H501" s="35">
        <f t="shared" ca="1" si="137"/>
        <v>3150.7951012049989</v>
      </c>
      <c r="I501" s="34">
        <f t="shared" ca="1" si="138"/>
        <v>1939.4480513751416</v>
      </c>
      <c r="J501" s="34">
        <f t="shared" ca="1" si="139"/>
        <v>167.85451615826824</v>
      </c>
      <c r="L501">
        <v>499</v>
      </c>
      <c r="M501">
        <f t="shared" ca="1" si="140"/>
        <v>-1</v>
      </c>
      <c r="O501" s="33">
        <f t="shared" ca="1" si="147"/>
        <v>8553.6557542489718</v>
      </c>
      <c r="P501" s="32">
        <f ca="1">+$P$1*$B$3*O501</f>
        <v>42.768278771244859</v>
      </c>
      <c r="Q501" s="33">
        <f t="shared" ca="1" si="141"/>
        <v>8510.8874754777262</v>
      </c>
      <c r="S501" s="31">
        <f t="shared" ca="1" si="148"/>
        <v>7225.9148390970186</v>
      </c>
      <c r="T501" s="32">
        <f ca="1">+$T$1*$B$3*S501</f>
        <v>72.259148390970182</v>
      </c>
      <c r="U501" s="33">
        <f t="shared" ca="1" si="142"/>
        <v>7153.6556907060485</v>
      </c>
      <c r="W501" s="31">
        <f t="shared" ca="1" si="149"/>
        <v>4967.3432929039545</v>
      </c>
      <c r="X501" s="32">
        <f ca="1">+X$1*$B$3*W501</f>
        <v>99.346865858079099</v>
      </c>
      <c r="Y501" s="33">
        <f t="shared" ca="1" si="143"/>
        <v>4867.9964270458759</v>
      </c>
      <c r="AA501" s="31">
        <f t="shared" ca="1" si="150"/>
        <v>3248.2423723762877</v>
      </c>
      <c r="AB501" s="32">
        <f ca="1">+AB$1*$B$3*AA501</f>
        <v>97.447271171288634</v>
      </c>
      <c r="AC501" s="33">
        <f t="shared" ca="1" si="144"/>
        <v>3150.7951012049989</v>
      </c>
      <c r="AE501" s="31">
        <f t="shared" ca="1" si="151"/>
        <v>2020.2583868491058</v>
      </c>
      <c r="AF501" s="32">
        <f ca="1">+AF$1*$B$3*AE501</f>
        <v>80.81033547396423</v>
      </c>
      <c r="AG501" s="33">
        <f t="shared" ca="1" si="145"/>
        <v>1939.4480513751416</v>
      </c>
      <c r="AI501" s="31">
        <f t="shared" ca="1" si="152"/>
        <v>182.4505610415959</v>
      </c>
      <c r="AJ501" s="32">
        <f ca="1">+AJ$1*$B$3*AI501</f>
        <v>14.596044883327673</v>
      </c>
      <c r="AK501" s="33">
        <f t="shared" ca="1" si="146"/>
        <v>167.85451615826824</v>
      </c>
    </row>
    <row r="502" spans="5:37" x14ac:dyDescent="0.3">
      <c r="E502" s="34">
        <f t="shared" ca="1" si="134"/>
        <v>8553.4419128551144</v>
      </c>
      <c r="F502" s="34">
        <f t="shared" ca="1" si="135"/>
        <v>7225.1922476131094</v>
      </c>
      <c r="G502" s="34">
        <f t="shared" ca="1" si="136"/>
        <v>4965.3563555867931</v>
      </c>
      <c r="H502" s="35">
        <f t="shared" ca="1" si="137"/>
        <v>3245.3189542411487</v>
      </c>
      <c r="I502" s="34">
        <f t="shared" ca="1" si="138"/>
        <v>2017.0259734301474</v>
      </c>
      <c r="J502" s="34">
        <f t="shared" ca="1" si="139"/>
        <v>181.2828774509297</v>
      </c>
      <c r="L502">
        <v>500</v>
      </c>
      <c r="M502">
        <f t="shared" ca="1" si="140"/>
        <v>1</v>
      </c>
      <c r="O502" s="33">
        <f t="shared" ca="1" si="147"/>
        <v>8510.8874754777262</v>
      </c>
      <c r="P502" s="32">
        <f ca="1">+$P$1*$B$3*O502</f>
        <v>42.554437377388631</v>
      </c>
      <c r="Q502" s="33">
        <f t="shared" ca="1" si="141"/>
        <v>8553.4419128551144</v>
      </c>
      <c r="S502" s="31">
        <f t="shared" ca="1" si="148"/>
        <v>7153.6556907060485</v>
      </c>
      <c r="T502" s="32">
        <f ca="1">+$T$1*$B$3*S502</f>
        <v>71.536556907060486</v>
      </c>
      <c r="U502" s="33">
        <f t="shared" ca="1" si="142"/>
        <v>7225.1922476131094</v>
      </c>
      <c r="W502" s="31">
        <f t="shared" ca="1" si="149"/>
        <v>4867.9964270458759</v>
      </c>
      <c r="X502" s="32">
        <f ca="1">+X$1*$B$3*W502</f>
        <v>97.359928540917522</v>
      </c>
      <c r="Y502" s="33">
        <f t="shared" ca="1" si="143"/>
        <v>4965.3563555867931</v>
      </c>
      <c r="AA502" s="31">
        <f t="shared" ca="1" si="150"/>
        <v>3150.7951012049989</v>
      </c>
      <c r="AB502" s="32">
        <f ca="1">+AB$1*$B$3*AA502</f>
        <v>94.523853036149958</v>
      </c>
      <c r="AC502" s="33">
        <f t="shared" ca="1" si="144"/>
        <v>3245.3189542411487</v>
      </c>
      <c r="AE502" s="31">
        <f t="shared" ca="1" si="151"/>
        <v>1939.4480513751416</v>
      </c>
      <c r="AF502" s="32">
        <f ca="1">+AF$1*$B$3*AE502</f>
        <v>77.577922055005672</v>
      </c>
      <c r="AG502" s="33">
        <f t="shared" ca="1" si="145"/>
        <v>2017.0259734301474</v>
      </c>
      <c r="AI502" s="31">
        <f t="shared" ca="1" si="152"/>
        <v>167.85451615826824</v>
      </c>
      <c r="AJ502" s="32">
        <f ca="1">+AJ$1*$B$3*AI502</f>
        <v>13.42836129266146</v>
      </c>
      <c r="AK502" s="33">
        <f t="shared" ca="1" si="146"/>
        <v>181.2828774509297</v>
      </c>
    </row>
    <row r="503" spans="5:37" x14ac:dyDescent="0.3">
      <c r="E503" s="34">
        <f t="shared" ca="1" si="134"/>
        <v>8510.6747032908388</v>
      </c>
      <c r="F503" s="34">
        <f t="shared" ca="1" si="135"/>
        <v>7152.9403251369786</v>
      </c>
      <c r="G503" s="34">
        <f t="shared" ca="1" si="136"/>
        <v>4866.0492284750571</v>
      </c>
      <c r="H503" s="35">
        <f t="shared" ca="1" si="137"/>
        <v>3147.9593856139145</v>
      </c>
      <c r="I503" s="34">
        <f t="shared" ca="1" si="138"/>
        <v>1936.3449344929415</v>
      </c>
      <c r="J503" s="34">
        <f t="shared" ca="1" si="139"/>
        <v>166.78024725485534</v>
      </c>
      <c r="L503">
        <v>501</v>
      </c>
      <c r="M503">
        <f t="shared" ca="1" si="140"/>
        <v>-1</v>
      </c>
      <c r="O503" s="33">
        <f t="shared" ca="1" si="147"/>
        <v>8553.4419128551144</v>
      </c>
      <c r="P503" s="32">
        <f ca="1">+$P$1*$B$3*O503</f>
        <v>42.767209564275575</v>
      </c>
      <c r="Q503" s="33">
        <f t="shared" ca="1" si="141"/>
        <v>8510.6747032908388</v>
      </c>
      <c r="S503" s="31">
        <f t="shared" ca="1" si="148"/>
        <v>7225.1922476131094</v>
      </c>
      <c r="T503" s="32">
        <f ca="1">+$T$1*$B$3*S503</f>
        <v>72.251922476131099</v>
      </c>
      <c r="U503" s="33">
        <f t="shared" ca="1" si="142"/>
        <v>7152.9403251369786</v>
      </c>
      <c r="W503" s="31">
        <f t="shared" ca="1" si="149"/>
        <v>4965.3563555867931</v>
      </c>
      <c r="X503" s="32">
        <f ca="1">+X$1*$B$3*W503</f>
        <v>99.307127111735866</v>
      </c>
      <c r="Y503" s="33">
        <f t="shared" ca="1" si="143"/>
        <v>4866.0492284750571</v>
      </c>
      <c r="AA503" s="31">
        <f t="shared" ca="1" si="150"/>
        <v>3245.3189542411487</v>
      </c>
      <c r="AB503" s="32">
        <f ca="1">+AB$1*$B$3*AA503</f>
        <v>97.359568627234452</v>
      </c>
      <c r="AC503" s="33">
        <f t="shared" ca="1" si="144"/>
        <v>3147.9593856139145</v>
      </c>
      <c r="AE503" s="31">
        <f t="shared" ca="1" si="151"/>
        <v>2017.0259734301474</v>
      </c>
      <c r="AF503" s="32">
        <f ca="1">+AF$1*$B$3*AE503</f>
        <v>80.681038937205898</v>
      </c>
      <c r="AG503" s="33">
        <f t="shared" ca="1" si="145"/>
        <v>1936.3449344929415</v>
      </c>
      <c r="AI503" s="31">
        <f t="shared" ca="1" si="152"/>
        <v>181.2828774509297</v>
      </c>
      <c r="AJ503" s="32">
        <f ca="1">+AJ$1*$B$3*AI503</f>
        <v>14.502630196074376</v>
      </c>
      <c r="AK503" s="33">
        <f t="shared" ca="1" si="146"/>
        <v>166.78024725485534</v>
      </c>
    </row>
    <row r="504" spans="5:37" x14ac:dyDescent="0.3">
      <c r="E504" s="34">
        <f t="shared" ca="1" si="134"/>
        <v>8553.2280768072924</v>
      </c>
      <c r="F504" s="34">
        <f t="shared" ca="1" si="135"/>
        <v>7224.4697283883488</v>
      </c>
      <c r="G504" s="34">
        <f t="shared" ca="1" si="136"/>
        <v>4963.3702130445581</v>
      </c>
      <c r="H504" s="35">
        <f t="shared" ca="1" si="137"/>
        <v>3242.3981671823321</v>
      </c>
      <c r="I504" s="34">
        <f t="shared" ca="1" si="138"/>
        <v>2013.7987318726591</v>
      </c>
      <c r="J504" s="34">
        <f t="shared" ca="1" si="139"/>
        <v>180.12266703524378</v>
      </c>
      <c r="L504">
        <v>502</v>
      </c>
      <c r="M504">
        <f t="shared" ca="1" si="140"/>
        <v>1</v>
      </c>
      <c r="O504" s="33">
        <f t="shared" ca="1" si="147"/>
        <v>8510.6747032908388</v>
      </c>
      <c r="P504" s="32">
        <f ca="1">+$P$1*$B$3*O504</f>
        <v>42.553373516454194</v>
      </c>
      <c r="Q504" s="33">
        <f t="shared" ca="1" si="141"/>
        <v>8553.2280768072924</v>
      </c>
      <c r="S504" s="31">
        <f t="shared" ca="1" si="148"/>
        <v>7152.9403251369786</v>
      </c>
      <c r="T504" s="32">
        <f ca="1">+$T$1*$B$3*S504</f>
        <v>71.529403251369786</v>
      </c>
      <c r="U504" s="33">
        <f t="shared" ca="1" si="142"/>
        <v>7224.4697283883488</v>
      </c>
      <c r="W504" s="31">
        <f t="shared" ca="1" si="149"/>
        <v>4866.0492284750571</v>
      </c>
      <c r="X504" s="32">
        <f ca="1">+X$1*$B$3*W504</f>
        <v>97.32098456950115</v>
      </c>
      <c r="Y504" s="33">
        <f t="shared" ca="1" si="143"/>
        <v>4963.3702130445581</v>
      </c>
      <c r="AA504" s="31">
        <f t="shared" ca="1" si="150"/>
        <v>3147.9593856139145</v>
      </c>
      <c r="AB504" s="32">
        <f ca="1">+AB$1*$B$3*AA504</f>
        <v>94.438781568417426</v>
      </c>
      <c r="AC504" s="33">
        <f t="shared" ca="1" si="144"/>
        <v>3242.3981671823321</v>
      </c>
      <c r="AE504" s="31">
        <f t="shared" ca="1" si="151"/>
        <v>1936.3449344929415</v>
      </c>
      <c r="AF504" s="32">
        <f ca="1">+AF$1*$B$3*AE504</f>
        <v>77.45379737971767</v>
      </c>
      <c r="AG504" s="33">
        <f t="shared" ca="1" si="145"/>
        <v>2013.7987318726591</v>
      </c>
      <c r="AI504" s="31">
        <f t="shared" ca="1" si="152"/>
        <v>166.78024725485534</v>
      </c>
      <c r="AJ504" s="32">
        <f ca="1">+AJ$1*$B$3*AI504</f>
        <v>13.342419780388427</v>
      </c>
      <c r="AK504" s="33">
        <f t="shared" ca="1" si="146"/>
        <v>180.12266703524378</v>
      </c>
    </row>
    <row r="505" spans="5:37" x14ac:dyDescent="0.3">
      <c r="E505" s="34">
        <f t="shared" ca="1" si="134"/>
        <v>8595.9942171913281</v>
      </c>
      <c r="F505" s="34">
        <f t="shared" ca="1" si="135"/>
        <v>7296.7144256722322</v>
      </c>
      <c r="G505" s="34">
        <f t="shared" ca="1" si="136"/>
        <v>5062.6376173054496</v>
      </c>
      <c r="H505" s="35">
        <f t="shared" ca="1" si="137"/>
        <v>3339.6701121978022</v>
      </c>
      <c r="I505" s="34">
        <f t="shared" ca="1" si="138"/>
        <v>2094.3506811475654</v>
      </c>
      <c r="J505" s="34">
        <f t="shared" ca="1" si="139"/>
        <v>194.53248039806329</v>
      </c>
      <c r="L505">
        <v>503</v>
      </c>
      <c r="M505">
        <f t="shared" ca="1" si="140"/>
        <v>1</v>
      </c>
      <c r="O505" s="33">
        <f t="shared" ca="1" si="147"/>
        <v>8553.2280768072924</v>
      </c>
      <c r="P505" s="32">
        <f ca="1">+$P$1*$B$3*O505</f>
        <v>42.766140384036461</v>
      </c>
      <c r="Q505" s="33">
        <f t="shared" ca="1" si="141"/>
        <v>8595.9942171913281</v>
      </c>
      <c r="S505" s="31">
        <f t="shared" ca="1" si="148"/>
        <v>7224.4697283883488</v>
      </c>
      <c r="T505" s="32">
        <f ca="1">+$T$1*$B$3*S505</f>
        <v>72.244697283883497</v>
      </c>
      <c r="U505" s="33">
        <f t="shared" ca="1" si="142"/>
        <v>7296.7144256722322</v>
      </c>
      <c r="W505" s="31">
        <f t="shared" ca="1" si="149"/>
        <v>4963.3702130445581</v>
      </c>
      <c r="X505" s="32">
        <f ca="1">+X$1*$B$3*W505</f>
        <v>99.267404260891169</v>
      </c>
      <c r="Y505" s="33">
        <f t="shared" ca="1" si="143"/>
        <v>5062.6376173054496</v>
      </c>
      <c r="AA505" s="31">
        <f t="shared" ca="1" si="150"/>
        <v>3242.3981671823321</v>
      </c>
      <c r="AB505" s="32">
        <f ca="1">+AB$1*$B$3*AA505</f>
        <v>97.271945015469967</v>
      </c>
      <c r="AC505" s="33">
        <f t="shared" ca="1" si="144"/>
        <v>3339.6701121978022</v>
      </c>
      <c r="AE505" s="31">
        <f t="shared" ca="1" si="151"/>
        <v>2013.7987318726591</v>
      </c>
      <c r="AF505" s="32">
        <f ca="1">+AF$1*$B$3*AE505</f>
        <v>80.551949274906363</v>
      </c>
      <c r="AG505" s="33">
        <f t="shared" ca="1" si="145"/>
        <v>2094.3506811475654</v>
      </c>
      <c r="AI505" s="31">
        <f t="shared" ca="1" si="152"/>
        <v>180.12266703524378</v>
      </c>
      <c r="AJ505" s="32">
        <f ca="1">+AJ$1*$B$3*AI505</f>
        <v>14.409813362819502</v>
      </c>
      <c r="AK505" s="33">
        <f t="shared" ca="1" si="146"/>
        <v>194.53248039806329</v>
      </c>
    </row>
    <row r="506" spans="5:37" x14ac:dyDescent="0.3">
      <c r="E506" s="34">
        <f t="shared" ca="1" si="134"/>
        <v>8638.9741882772851</v>
      </c>
      <c r="F506" s="34">
        <f t="shared" ca="1" si="135"/>
        <v>7369.6815699289546</v>
      </c>
      <c r="G506" s="34">
        <f t="shared" ca="1" si="136"/>
        <v>5163.890369651559</v>
      </c>
      <c r="H506" s="35">
        <f t="shared" ca="1" si="137"/>
        <v>3439.8602155637363</v>
      </c>
      <c r="I506" s="34">
        <f t="shared" ca="1" si="138"/>
        <v>2178.1247083934682</v>
      </c>
      <c r="J506" s="34">
        <f t="shared" ca="1" si="139"/>
        <v>210.09507882990835</v>
      </c>
      <c r="L506">
        <v>504</v>
      </c>
      <c r="M506">
        <f t="shared" ca="1" si="140"/>
        <v>1</v>
      </c>
      <c r="O506" s="33">
        <f t="shared" ca="1" si="147"/>
        <v>8595.9942171913281</v>
      </c>
      <c r="P506" s="32">
        <f ca="1">+$P$1*$B$3*O506</f>
        <v>42.979971085956642</v>
      </c>
      <c r="Q506" s="33">
        <f t="shared" ca="1" si="141"/>
        <v>8638.9741882772851</v>
      </c>
      <c r="S506" s="31">
        <f t="shared" ca="1" si="148"/>
        <v>7296.7144256722322</v>
      </c>
      <c r="T506" s="32">
        <f ca="1">+$T$1*$B$3*S506</f>
        <v>72.967144256722321</v>
      </c>
      <c r="U506" s="33">
        <f t="shared" ca="1" si="142"/>
        <v>7369.6815699289546</v>
      </c>
      <c r="W506" s="31">
        <f t="shared" ca="1" si="149"/>
        <v>5062.6376173054496</v>
      </c>
      <c r="X506" s="32">
        <f ca="1">+X$1*$B$3*W506</f>
        <v>101.25275234610899</v>
      </c>
      <c r="Y506" s="33">
        <f t="shared" ca="1" si="143"/>
        <v>5163.890369651559</v>
      </c>
      <c r="AA506" s="31">
        <f t="shared" ca="1" si="150"/>
        <v>3339.6701121978022</v>
      </c>
      <c r="AB506" s="32">
        <f ca="1">+AB$1*$B$3*AA506</f>
        <v>100.19010336593406</v>
      </c>
      <c r="AC506" s="33">
        <f t="shared" ca="1" si="144"/>
        <v>3439.8602155637363</v>
      </c>
      <c r="AE506" s="31">
        <f t="shared" ca="1" si="151"/>
        <v>2094.3506811475654</v>
      </c>
      <c r="AF506" s="32">
        <f ca="1">+AF$1*$B$3*AE506</f>
        <v>83.774027245902616</v>
      </c>
      <c r="AG506" s="33">
        <f t="shared" ca="1" si="145"/>
        <v>2178.1247083934682</v>
      </c>
      <c r="AI506" s="31">
        <f t="shared" ca="1" si="152"/>
        <v>194.53248039806329</v>
      </c>
      <c r="AJ506" s="32">
        <f ca="1">+AJ$1*$B$3*AI506</f>
        <v>15.562598431845062</v>
      </c>
      <c r="AK506" s="33">
        <f t="shared" ca="1" si="146"/>
        <v>210.09507882990835</v>
      </c>
    </row>
    <row r="507" spans="5:37" x14ac:dyDescent="0.3">
      <c r="E507" s="34">
        <f t="shared" ca="1" si="134"/>
        <v>8682.1690592186715</v>
      </c>
      <c r="F507" s="34">
        <f t="shared" ca="1" si="135"/>
        <v>7443.3783856282444</v>
      </c>
      <c r="G507" s="34">
        <f t="shared" ca="1" si="136"/>
        <v>5267.1681770445903</v>
      </c>
      <c r="H507" s="35">
        <f t="shared" ca="1" si="137"/>
        <v>3543.0560220306484</v>
      </c>
      <c r="I507" s="34">
        <f t="shared" ca="1" si="138"/>
        <v>2265.2496967292068</v>
      </c>
      <c r="J507" s="34">
        <f t="shared" ca="1" si="139"/>
        <v>226.90268513630102</v>
      </c>
      <c r="L507">
        <v>505</v>
      </c>
      <c r="M507">
        <f t="shared" ca="1" si="140"/>
        <v>1</v>
      </c>
      <c r="O507" s="33">
        <f t="shared" ca="1" si="147"/>
        <v>8638.9741882772851</v>
      </c>
      <c r="P507" s="32">
        <f ca="1">+$P$1*$B$3*O507</f>
        <v>43.194870941386426</v>
      </c>
      <c r="Q507" s="33">
        <f t="shared" ca="1" si="141"/>
        <v>8682.1690592186715</v>
      </c>
      <c r="S507" s="31">
        <f t="shared" ca="1" si="148"/>
        <v>7369.6815699289546</v>
      </c>
      <c r="T507" s="32">
        <f ca="1">+$T$1*$B$3*S507</f>
        <v>73.696815699289544</v>
      </c>
      <c r="U507" s="33">
        <f t="shared" ca="1" si="142"/>
        <v>7443.3783856282444</v>
      </c>
      <c r="W507" s="31">
        <f t="shared" ca="1" si="149"/>
        <v>5163.890369651559</v>
      </c>
      <c r="X507" s="32">
        <f ca="1">+X$1*$B$3*W507</f>
        <v>103.27780739303118</v>
      </c>
      <c r="Y507" s="33">
        <f t="shared" ca="1" si="143"/>
        <v>5267.1681770445903</v>
      </c>
      <c r="AA507" s="31">
        <f t="shared" ca="1" si="150"/>
        <v>3439.8602155637363</v>
      </c>
      <c r="AB507" s="32">
        <f ca="1">+AB$1*$B$3*AA507</f>
        <v>103.19580646691209</v>
      </c>
      <c r="AC507" s="33">
        <f t="shared" ca="1" si="144"/>
        <v>3543.0560220306484</v>
      </c>
      <c r="AE507" s="31">
        <f t="shared" ca="1" si="151"/>
        <v>2178.1247083934682</v>
      </c>
      <c r="AF507" s="32">
        <f ca="1">+AF$1*$B$3*AE507</f>
        <v>87.124988335738735</v>
      </c>
      <c r="AG507" s="33">
        <f t="shared" ca="1" si="145"/>
        <v>2265.2496967292068</v>
      </c>
      <c r="AI507" s="31">
        <f t="shared" ca="1" si="152"/>
        <v>210.09507882990835</v>
      </c>
      <c r="AJ507" s="32">
        <f ca="1">+AJ$1*$B$3*AI507</f>
        <v>16.807606306392668</v>
      </c>
      <c r="AK507" s="33">
        <f t="shared" ca="1" si="146"/>
        <v>226.90268513630102</v>
      </c>
    </row>
    <row r="508" spans="5:37" x14ac:dyDescent="0.3">
      <c r="E508" s="34">
        <f t="shared" ca="1" si="134"/>
        <v>8725.5799045147651</v>
      </c>
      <c r="F508" s="34">
        <f t="shared" ca="1" si="135"/>
        <v>7517.8121694845267</v>
      </c>
      <c r="G508" s="34">
        <f t="shared" ca="1" si="136"/>
        <v>5372.5115405854822</v>
      </c>
      <c r="H508" s="35">
        <f t="shared" ca="1" si="137"/>
        <v>3649.347702691568</v>
      </c>
      <c r="I508" s="34">
        <f t="shared" ca="1" si="138"/>
        <v>2355.8596845983752</v>
      </c>
      <c r="J508" s="34">
        <f t="shared" ca="1" si="139"/>
        <v>245.05489994720509</v>
      </c>
      <c r="L508">
        <v>506</v>
      </c>
      <c r="M508">
        <f t="shared" ca="1" si="140"/>
        <v>1</v>
      </c>
      <c r="O508" s="33">
        <f t="shared" ca="1" si="147"/>
        <v>8682.1690592186715</v>
      </c>
      <c r="P508" s="32">
        <f ca="1">+$P$1*$B$3*O508</f>
        <v>43.410845296093356</v>
      </c>
      <c r="Q508" s="33">
        <f t="shared" ca="1" si="141"/>
        <v>8725.5799045147651</v>
      </c>
      <c r="S508" s="31">
        <f t="shared" ca="1" si="148"/>
        <v>7443.3783856282444</v>
      </c>
      <c r="T508" s="32">
        <f ca="1">+$T$1*$B$3*S508</f>
        <v>74.433783856282446</v>
      </c>
      <c r="U508" s="33">
        <f t="shared" ca="1" si="142"/>
        <v>7517.8121694845267</v>
      </c>
      <c r="W508" s="31">
        <f t="shared" ca="1" si="149"/>
        <v>5267.1681770445903</v>
      </c>
      <c r="X508" s="32">
        <f ca="1">+X$1*$B$3*W508</f>
        <v>105.3433635408918</v>
      </c>
      <c r="Y508" s="33">
        <f t="shared" ca="1" si="143"/>
        <v>5372.5115405854822</v>
      </c>
      <c r="AA508" s="31">
        <f t="shared" ca="1" si="150"/>
        <v>3543.0560220306484</v>
      </c>
      <c r="AB508" s="32">
        <f ca="1">+AB$1*$B$3*AA508</f>
        <v>106.29168066091945</v>
      </c>
      <c r="AC508" s="33">
        <f t="shared" ca="1" si="144"/>
        <v>3649.347702691568</v>
      </c>
      <c r="AE508" s="31">
        <f t="shared" ca="1" si="151"/>
        <v>2265.2496967292068</v>
      </c>
      <c r="AF508" s="32">
        <f ca="1">+AF$1*$B$3*AE508</f>
        <v>90.609987869168279</v>
      </c>
      <c r="AG508" s="33">
        <f t="shared" ca="1" si="145"/>
        <v>2355.8596845983752</v>
      </c>
      <c r="AI508" s="31">
        <f t="shared" ca="1" si="152"/>
        <v>226.90268513630102</v>
      </c>
      <c r="AJ508" s="32">
        <f ca="1">+AJ$1*$B$3*AI508</f>
        <v>18.152214810904081</v>
      </c>
      <c r="AK508" s="33">
        <f t="shared" ca="1" si="146"/>
        <v>245.05489994720509</v>
      </c>
    </row>
    <row r="509" spans="5:37" x14ac:dyDescent="0.3">
      <c r="E509" s="34">
        <f t="shared" ca="1" si="134"/>
        <v>8681.9520049921921</v>
      </c>
      <c r="F509" s="34">
        <f t="shared" ca="1" si="135"/>
        <v>7442.6340477896811</v>
      </c>
      <c r="G509" s="34">
        <f t="shared" ca="1" si="136"/>
        <v>5265.0613097737723</v>
      </c>
      <c r="H509" s="35">
        <f t="shared" ca="1" si="137"/>
        <v>3539.8672716108208</v>
      </c>
      <c r="I509" s="34">
        <f t="shared" ca="1" si="138"/>
        <v>2261.6252972144403</v>
      </c>
      <c r="J509" s="34">
        <f t="shared" ca="1" si="139"/>
        <v>225.45050795142868</v>
      </c>
      <c r="L509">
        <v>507</v>
      </c>
      <c r="M509">
        <f t="shared" ca="1" si="140"/>
        <v>-1</v>
      </c>
      <c r="O509" s="33">
        <f t="shared" ca="1" si="147"/>
        <v>8725.5799045147651</v>
      </c>
      <c r="P509" s="32">
        <f ca="1">+$P$1*$B$3*O509</f>
        <v>43.627899522573827</v>
      </c>
      <c r="Q509" s="33">
        <f t="shared" ca="1" si="141"/>
        <v>8681.9520049921921</v>
      </c>
      <c r="S509" s="31">
        <f t="shared" ca="1" si="148"/>
        <v>7517.8121694845267</v>
      </c>
      <c r="T509" s="32">
        <f ca="1">+$T$1*$B$3*S509</f>
        <v>75.178121694845274</v>
      </c>
      <c r="U509" s="33">
        <f t="shared" ca="1" si="142"/>
        <v>7442.6340477896811</v>
      </c>
      <c r="W509" s="31">
        <f t="shared" ca="1" si="149"/>
        <v>5372.5115405854822</v>
      </c>
      <c r="X509" s="32">
        <f ca="1">+X$1*$B$3*W509</f>
        <v>107.45023081170964</v>
      </c>
      <c r="Y509" s="33">
        <f t="shared" ca="1" si="143"/>
        <v>5265.0613097737723</v>
      </c>
      <c r="AA509" s="31">
        <f t="shared" ca="1" si="150"/>
        <v>3649.347702691568</v>
      </c>
      <c r="AB509" s="32">
        <f ca="1">+AB$1*$B$3*AA509</f>
        <v>109.48043108074704</v>
      </c>
      <c r="AC509" s="33">
        <f t="shared" ca="1" si="144"/>
        <v>3539.8672716108208</v>
      </c>
      <c r="AE509" s="31">
        <f t="shared" ca="1" si="151"/>
        <v>2355.8596845983752</v>
      </c>
      <c r="AF509" s="32">
        <f ca="1">+AF$1*$B$3*AE509</f>
        <v>94.234387383935015</v>
      </c>
      <c r="AG509" s="33">
        <f t="shared" ca="1" si="145"/>
        <v>2261.6252972144403</v>
      </c>
      <c r="AI509" s="31">
        <f t="shared" ca="1" si="152"/>
        <v>245.05489994720509</v>
      </c>
      <c r="AJ509" s="32">
        <f ca="1">+AJ$1*$B$3*AI509</f>
        <v>19.604391995776407</v>
      </c>
      <c r="AK509" s="33">
        <f t="shared" ca="1" si="146"/>
        <v>225.45050795142868</v>
      </c>
    </row>
    <row r="510" spans="5:37" x14ac:dyDescent="0.3">
      <c r="E510" s="34">
        <f t="shared" ca="1" si="134"/>
        <v>8725.3617650171527</v>
      </c>
      <c r="F510" s="34">
        <f t="shared" ca="1" si="135"/>
        <v>7517.0603882675778</v>
      </c>
      <c r="G510" s="34">
        <f t="shared" ca="1" si="136"/>
        <v>5370.3625359692478</v>
      </c>
      <c r="H510" s="35">
        <f t="shared" ca="1" si="137"/>
        <v>3646.0632897591454</v>
      </c>
      <c r="I510" s="34">
        <f t="shared" ca="1" si="138"/>
        <v>2352.0903091030177</v>
      </c>
      <c r="J510" s="34">
        <f t="shared" ca="1" si="139"/>
        <v>243.48654858754298</v>
      </c>
      <c r="L510">
        <v>508</v>
      </c>
      <c r="M510">
        <f t="shared" ca="1" si="140"/>
        <v>1</v>
      </c>
      <c r="O510" s="33">
        <f t="shared" ca="1" si="147"/>
        <v>8681.9520049921921</v>
      </c>
      <c r="P510" s="32">
        <f ca="1">+$P$1*$B$3*O510</f>
        <v>43.40976002496096</v>
      </c>
      <c r="Q510" s="33">
        <f t="shared" ca="1" si="141"/>
        <v>8725.3617650171527</v>
      </c>
      <c r="S510" s="31">
        <f t="shared" ca="1" si="148"/>
        <v>7442.6340477896811</v>
      </c>
      <c r="T510" s="32">
        <f ca="1">+$T$1*$B$3*S510</f>
        <v>74.426340477896815</v>
      </c>
      <c r="U510" s="33">
        <f t="shared" ca="1" si="142"/>
        <v>7517.0603882675778</v>
      </c>
      <c r="W510" s="31">
        <f t="shared" ca="1" si="149"/>
        <v>5265.0613097737723</v>
      </c>
      <c r="X510" s="32">
        <f ca="1">+X$1*$B$3*W510</f>
        <v>105.30122619547545</v>
      </c>
      <c r="Y510" s="33">
        <f t="shared" ca="1" si="143"/>
        <v>5370.3625359692478</v>
      </c>
      <c r="AA510" s="31">
        <f t="shared" ca="1" si="150"/>
        <v>3539.8672716108208</v>
      </c>
      <c r="AB510" s="32">
        <f ca="1">+AB$1*$B$3*AA510</f>
        <v>106.19601814832463</v>
      </c>
      <c r="AC510" s="33">
        <f t="shared" ca="1" si="144"/>
        <v>3646.0632897591454</v>
      </c>
      <c r="AE510" s="31">
        <f t="shared" ca="1" si="151"/>
        <v>2261.6252972144403</v>
      </c>
      <c r="AF510" s="32">
        <f ca="1">+AF$1*$B$3*AE510</f>
        <v>90.465011888577607</v>
      </c>
      <c r="AG510" s="33">
        <f t="shared" ca="1" si="145"/>
        <v>2352.0903091030177</v>
      </c>
      <c r="AI510" s="31">
        <f t="shared" ca="1" si="152"/>
        <v>225.45050795142868</v>
      </c>
      <c r="AJ510" s="32">
        <f ca="1">+AJ$1*$B$3*AI510</f>
        <v>18.036040636114294</v>
      </c>
      <c r="AK510" s="33">
        <f t="shared" ca="1" si="146"/>
        <v>243.48654858754298</v>
      </c>
    </row>
    <row r="511" spans="5:37" x14ac:dyDescent="0.3">
      <c r="E511" s="34">
        <f t="shared" ca="1" si="134"/>
        <v>8768.9885738422381</v>
      </c>
      <c r="F511" s="34">
        <f t="shared" ca="1" si="135"/>
        <v>7592.2309921502538</v>
      </c>
      <c r="G511" s="34">
        <f t="shared" ca="1" si="136"/>
        <v>5477.7697866886328</v>
      </c>
      <c r="H511" s="35">
        <f t="shared" ca="1" si="137"/>
        <v>3755.4451884519199</v>
      </c>
      <c r="I511" s="34">
        <f t="shared" ca="1" si="138"/>
        <v>2446.1739214671384</v>
      </c>
      <c r="J511" s="34">
        <f t="shared" ca="1" si="139"/>
        <v>262.9654724745464</v>
      </c>
      <c r="L511">
        <v>509</v>
      </c>
      <c r="M511">
        <f t="shared" ca="1" si="140"/>
        <v>1</v>
      </c>
      <c r="O511" s="33">
        <f t="shared" ca="1" si="147"/>
        <v>8725.3617650171527</v>
      </c>
      <c r="P511" s="32">
        <f ca="1">+$P$1*$B$3*O511</f>
        <v>43.626808825085767</v>
      </c>
      <c r="Q511" s="33">
        <f t="shared" ca="1" si="141"/>
        <v>8768.9885738422381</v>
      </c>
      <c r="S511" s="31">
        <f t="shared" ca="1" si="148"/>
        <v>7517.0603882675778</v>
      </c>
      <c r="T511" s="32">
        <f ca="1">+$T$1*$B$3*S511</f>
        <v>75.170603882675778</v>
      </c>
      <c r="U511" s="33">
        <f t="shared" ca="1" si="142"/>
        <v>7592.2309921502538</v>
      </c>
      <c r="W511" s="31">
        <f t="shared" ca="1" si="149"/>
        <v>5370.3625359692478</v>
      </c>
      <c r="X511" s="32">
        <f ca="1">+X$1*$B$3*W511</f>
        <v>107.40725071938496</v>
      </c>
      <c r="Y511" s="33">
        <f t="shared" ca="1" si="143"/>
        <v>5477.7697866886328</v>
      </c>
      <c r="AA511" s="31">
        <f t="shared" ca="1" si="150"/>
        <v>3646.0632897591454</v>
      </c>
      <c r="AB511" s="32">
        <f ca="1">+AB$1*$B$3*AA511</f>
        <v>109.38189869277436</v>
      </c>
      <c r="AC511" s="33">
        <f t="shared" ca="1" si="144"/>
        <v>3755.4451884519199</v>
      </c>
      <c r="AE511" s="31">
        <f t="shared" ca="1" si="151"/>
        <v>2352.0903091030177</v>
      </c>
      <c r="AF511" s="32">
        <f ca="1">+AF$1*$B$3*AE511</f>
        <v>94.083612364120711</v>
      </c>
      <c r="AG511" s="33">
        <f t="shared" ca="1" si="145"/>
        <v>2446.1739214671384</v>
      </c>
      <c r="AI511" s="31">
        <f t="shared" ca="1" si="152"/>
        <v>243.48654858754298</v>
      </c>
      <c r="AJ511" s="32">
        <f ca="1">+AJ$1*$B$3*AI511</f>
        <v>19.47892388700344</v>
      </c>
      <c r="AK511" s="33">
        <f t="shared" ca="1" si="146"/>
        <v>262.9654724745464</v>
      </c>
    </row>
    <row r="512" spans="5:37" x14ac:dyDescent="0.3">
      <c r="E512" s="34">
        <f t="shared" ca="1" si="134"/>
        <v>8725.143630973027</v>
      </c>
      <c r="F512" s="34">
        <f t="shared" ca="1" si="135"/>
        <v>7516.3086822287514</v>
      </c>
      <c r="G512" s="34">
        <f t="shared" ca="1" si="136"/>
        <v>5368.2143909548604</v>
      </c>
      <c r="H512" s="35">
        <f t="shared" ca="1" si="137"/>
        <v>3642.7818327983623</v>
      </c>
      <c r="I512" s="34">
        <f t="shared" ca="1" si="138"/>
        <v>2348.3269646084527</v>
      </c>
      <c r="J512" s="34">
        <f t="shared" ca="1" si="139"/>
        <v>241.92823467658269</v>
      </c>
      <c r="L512">
        <v>510</v>
      </c>
      <c r="M512">
        <f t="shared" ca="1" si="140"/>
        <v>-1</v>
      </c>
      <c r="O512" s="33">
        <f t="shared" ca="1" si="147"/>
        <v>8768.9885738422381</v>
      </c>
      <c r="P512" s="32">
        <f ca="1">+$P$1*$B$3*O512</f>
        <v>43.844942869211188</v>
      </c>
      <c r="Q512" s="33">
        <f t="shared" ca="1" si="141"/>
        <v>8725.143630973027</v>
      </c>
      <c r="S512" s="31">
        <f t="shared" ca="1" si="148"/>
        <v>7592.2309921502538</v>
      </c>
      <c r="T512" s="32">
        <f ca="1">+$T$1*$B$3*S512</f>
        <v>75.922309921502546</v>
      </c>
      <c r="U512" s="33">
        <f t="shared" ca="1" si="142"/>
        <v>7516.3086822287514</v>
      </c>
      <c r="W512" s="31">
        <f t="shared" ca="1" si="149"/>
        <v>5477.7697866886328</v>
      </c>
      <c r="X512" s="32">
        <f ca="1">+X$1*$B$3*W512</f>
        <v>109.55539573377266</v>
      </c>
      <c r="Y512" s="33">
        <f t="shared" ca="1" si="143"/>
        <v>5368.2143909548604</v>
      </c>
      <c r="AA512" s="31">
        <f t="shared" ca="1" si="150"/>
        <v>3755.4451884519199</v>
      </c>
      <c r="AB512" s="32">
        <f ca="1">+AB$1*$B$3*AA512</f>
        <v>112.66335565355759</v>
      </c>
      <c r="AC512" s="33">
        <f t="shared" ca="1" si="144"/>
        <v>3642.7818327983623</v>
      </c>
      <c r="AE512" s="31">
        <f t="shared" ca="1" si="151"/>
        <v>2446.1739214671384</v>
      </c>
      <c r="AF512" s="32">
        <f ca="1">+AF$1*$B$3*AE512</f>
        <v>97.84695685868553</v>
      </c>
      <c r="AG512" s="33">
        <f t="shared" ca="1" si="145"/>
        <v>2348.3269646084527</v>
      </c>
      <c r="AI512" s="31">
        <f t="shared" ca="1" si="152"/>
        <v>262.9654724745464</v>
      </c>
      <c r="AJ512" s="32">
        <f ca="1">+AJ$1*$B$3*AI512</f>
        <v>21.037237797963712</v>
      </c>
      <c r="AK512" s="33">
        <f t="shared" ca="1" si="146"/>
        <v>241.92823467658269</v>
      </c>
    </row>
    <row r="513" spans="5:37" x14ac:dyDescent="0.3">
      <c r="E513" s="34">
        <f t="shared" ca="1" si="134"/>
        <v>8768.7693491278915</v>
      </c>
      <c r="F513" s="34">
        <f t="shared" ca="1" si="135"/>
        <v>7591.4717690510388</v>
      </c>
      <c r="G513" s="34">
        <f t="shared" ca="1" si="136"/>
        <v>5475.578678773958</v>
      </c>
      <c r="H513" s="35">
        <f t="shared" ca="1" si="137"/>
        <v>3752.0652877823131</v>
      </c>
      <c r="I513" s="34">
        <f t="shared" ca="1" si="138"/>
        <v>2442.2600431927908</v>
      </c>
      <c r="J513" s="34">
        <f t="shared" ca="1" si="139"/>
        <v>261.2824934507093</v>
      </c>
      <c r="L513">
        <v>511</v>
      </c>
      <c r="M513">
        <f t="shared" ca="1" si="140"/>
        <v>1</v>
      </c>
      <c r="O513" s="33">
        <f t="shared" ca="1" si="147"/>
        <v>8725.143630973027</v>
      </c>
      <c r="P513" s="32">
        <f ca="1">+$P$1*$B$3*O513</f>
        <v>43.625718154865133</v>
      </c>
      <c r="Q513" s="33">
        <f t="shared" ca="1" si="141"/>
        <v>8768.7693491278915</v>
      </c>
      <c r="S513" s="31">
        <f t="shared" ca="1" si="148"/>
        <v>7516.3086822287514</v>
      </c>
      <c r="T513" s="32">
        <f ca="1">+$T$1*$B$3*S513</f>
        <v>75.163086822287511</v>
      </c>
      <c r="U513" s="33">
        <f t="shared" ca="1" si="142"/>
        <v>7591.4717690510388</v>
      </c>
      <c r="W513" s="31">
        <f t="shared" ca="1" si="149"/>
        <v>5368.2143909548604</v>
      </c>
      <c r="X513" s="32">
        <f ca="1">+X$1*$B$3*W513</f>
        <v>107.36428781909721</v>
      </c>
      <c r="Y513" s="33">
        <f t="shared" ca="1" si="143"/>
        <v>5475.578678773958</v>
      </c>
      <c r="AA513" s="31">
        <f t="shared" ca="1" si="150"/>
        <v>3642.7818327983623</v>
      </c>
      <c r="AB513" s="32">
        <f ca="1">+AB$1*$B$3*AA513</f>
        <v>109.28345498395086</v>
      </c>
      <c r="AC513" s="33">
        <f t="shared" ca="1" si="144"/>
        <v>3752.0652877823131</v>
      </c>
      <c r="AE513" s="31">
        <f t="shared" ca="1" si="151"/>
        <v>2348.3269646084527</v>
      </c>
      <c r="AF513" s="32">
        <f ca="1">+AF$1*$B$3*AE513</f>
        <v>93.933078584338105</v>
      </c>
      <c r="AG513" s="33">
        <f t="shared" ca="1" si="145"/>
        <v>2442.2600431927908</v>
      </c>
      <c r="AI513" s="31">
        <f t="shared" ca="1" si="152"/>
        <v>241.92823467658269</v>
      </c>
      <c r="AJ513" s="32">
        <f ca="1">+AJ$1*$B$3*AI513</f>
        <v>19.354258774126617</v>
      </c>
      <c r="AK513" s="33">
        <f t="shared" ca="1" si="146"/>
        <v>261.2824934507093</v>
      </c>
    </row>
    <row r="514" spans="5:37" x14ac:dyDescent="0.3">
      <c r="E514" s="34">
        <f t="shared" ca="1" si="134"/>
        <v>8724.9255023822516</v>
      </c>
      <c r="F514" s="34">
        <f t="shared" ca="1" si="135"/>
        <v>7515.557051360528</v>
      </c>
      <c r="G514" s="34">
        <f t="shared" ca="1" si="136"/>
        <v>5366.0671051984791</v>
      </c>
      <c r="H514" s="35">
        <f t="shared" ca="1" si="137"/>
        <v>3639.5033291488439</v>
      </c>
      <c r="I514" s="34">
        <f t="shared" ca="1" si="138"/>
        <v>2344.5696414650793</v>
      </c>
      <c r="J514" s="34">
        <f t="shared" ca="1" si="139"/>
        <v>240.37989397465256</v>
      </c>
      <c r="L514">
        <v>512</v>
      </c>
      <c r="M514">
        <f t="shared" ca="1" si="140"/>
        <v>-1</v>
      </c>
      <c r="O514" s="33">
        <f t="shared" ca="1" si="147"/>
        <v>8768.7693491278915</v>
      </c>
      <c r="P514" s="32">
        <f ca="1">+$P$1*$B$3*O514</f>
        <v>43.84384674563946</v>
      </c>
      <c r="Q514" s="33">
        <f t="shared" ca="1" si="141"/>
        <v>8724.9255023822516</v>
      </c>
      <c r="S514" s="31">
        <f t="shared" ca="1" si="148"/>
        <v>7591.4717690510388</v>
      </c>
      <c r="T514" s="32">
        <f ca="1">+$T$1*$B$3*S514</f>
        <v>75.914717690510386</v>
      </c>
      <c r="U514" s="33">
        <f t="shared" ca="1" si="142"/>
        <v>7515.557051360528</v>
      </c>
      <c r="W514" s="31">
        <f t="shared" ca="1" si="149"/>
        <v>5475.578678773958</v>
      </c>
      <c r="X514" s="32">
        <f ca="1">+X$1*$B$3*W514</f>
        <v>109.51157357547916</v>
      </c>
      <c r="Y514" s="33">
        <f t="shared" ca="1" si="143"/>
        <v>5366.0671051984791</v>
      </c>
      <c r="AA514" s="31">
        <f t="shared" ca="1" si="150"/>
        <v>3752.0652877823131</v>
      </c>
      <c r="AB514" s="32">
        <f ca="1">+AB$1*$B$3*AA514</f>
        <v>112.56195863346939</v>
      </c>
      <c r="AC514" s="33">
        <f t="shared" ca="1" si="144"/>
        <v>3639.5033291488439</v>
      </c>
      <c r="AE514" s="31">
        <f t="shared" ca="1" si="151"/>
        <v>2442.2600431927908</v>
      </c>
      <c r="AF514" s="32">
        <f ca="1">+AF$1*$B$3*AE514</f>
        <v>97.690401727711631</v>
      </c>
      <c r="AG514" s="33">
        <f t="shared" ca="1" si="145"/>
        <v>2344.5696414650793</v>
      </c>
      <c r="AI514" s="31">
        <f t="shared" ca="1" si="152"/>
        <v>261.2824934507093</v>
      </c>
      <c r="AJ514" s="32">
        <f ca="1">+AJ$1*$B$3*AI514</f>
        <v>20.902599476056743</v>
      </c>
      <c r="AK514" s="33">
        <f t="shared" ca="1" si="146"/>
        <v>240.37989397465256</v>
      </c>
    </row>
    <row r="515" spans="5:37" x14ac:dyDescent="0.3">
      <c r="E515" s="34">
        <f t="shared" ca="1" si="134"/>
        <v>8768.5501298941635</v>
      </c>
      <c r="F515" s="34">
        <f t="shared" ca="1" si="135"/>
        <v>7590.7126218741332</v>
      </c>
      <c r="G515" s="34">
        <f t="shared" ca="1" si="136"/>
        <v>5473.3884473024491</v>
      </c>
      <c r="H515" s="35">
        <f t="shared" ca="1" si="137"/>
        <v>3748.6884290233093</v>
      </c>
      <c r="I515" s="34">
        <f t="shared" ca="1" si="138"/>
        <v>2438.3524271236824</v>
      </c>
      <c r="J515" s="34">
        <f t="shared" ca="1" si="139"/>
        <v>259.61028549262477</v>
      </c>
      <c r="L515">
        <v>513</v>
      </c>
      <c r="M515">
        <f t="shared" ca="1" si="140"/>
        <v>1</v>
      </c>
      <c r="O515" s="33">
        <f t="shared" ca="1" si="147"/>
        <v>8724.9255023822516</v>
      </c>
      <c r="P515" s="32">
        <f ca="1">+$P$1*$B$3*O515</f>
        <v>43.624627511911257</v>
      </c>
      <c r="Q515" s="33">
        <f t="shared" ca="1" si="141"/>
        <v>8768.5501298941635</v>
      </c>
      <c r="S515" s="31">
        <f t="shared" ca="1" si="148"/>
        <v>7515.557051360528</v>
      </c>
      <c r="T515" s="32">
        <f ca="1">+$T$1*$B$3*S515</f>
        <v>75.155570513605284</v>
      </c>
      <c r="U515" s="33">
        <f t="shared" ca="1" si="142"/>
        <v>7590.7126218741332</v>
      </c>
      <c r="W515" s="31">
        <f t="shared" ca="1" si="149"/>
        <v>5366.0671051984791</v>
      </c>
      <c r="X515" s="32">
        <f ca="1">+X$1*$B$3*W515</f>
        <v>107.32134210396958</v>
      </c>
      <c r="Y515" s="33">
        <f t="shared" ca="1" si="143"/>
        <v>5473.3884473024491</v>
      </c>
      <c r="AA515" s="31">
        <f t="shared" ca="1" si="150"/>
        <v>3639.5033291488439</v>
      </c>
      <c r="AB515" s="32">
        <f ca="1">+AB$1*$B$3*AA515</f>
        <v>109.18509987446531</v>
      </c>
      <c r="AC515" s="33">
        <f t="shared" ca="1" si="144"/>
        <v>3748.6884290233093</v>
      </c>
      <c r="AE515" s="31">
        <f t="shared" ca="1" si="151"/>
        <v>2344.5696414650793</v>
      </c>
      <c r="AF515" s="32">
        <f ca="1">+AF$1*$B$3*AE515</f>
        <v>93.782785658603174</v>
      </c>
      <c r="AG515" s="33">
        <f t="shared" ca="1" si="145"/>
        <v>2438.3524271236824</v>
      </c>
      <c r="AI515" s="31">
        <f t="shared" ca="1" si="152"/>
        <v>240.37989397465256</v>
      </c>
      <c r="AJ515" s="32">
        <f ca="1">+AJ$1*$B$3*AI515</f>
        <v>19.230391517972205</v>
      </c>
      <c r="AK515" s="33">
        <f t="shared" ca="1" si="146"/>
        <v>259.61028549262477</v>
      </c>
    </row>
    <row r="516" spans="5:37" x14ac:dyDescent="0.3">
      <c r="E516" s="34">
        <f t="shared" ref="E516:E579" ca="1" si="153">+Q516</f>
        <v>8812.3928805436335</v>
      </c>
      <c r="F516" s="34">
        <f t="shared" ref="F516:F579" ca="1" si="154">+U516</f>
        <v>7666.6197480928749</v>
      </c>
      <c r="G516" s="34">
        <f t="shared" ref="G516:G579" ca="1" si="155">+Y516</f>
        <v>5582.8562162484977</v>
      </c>
      <c r="H516" s="35">
        <f t="shared" ref="H516:H579" ca="1" si="156">+AC516</f>
        <v>3861.1490818940083</v>
      </c>
      <c r="I516" s="34">
        <f t="shared" ref="I516:I579" ca="1" si="157">+AG516</f>
        <v>2535.8865242086299</v>
      </c>
      <c r="J516" s="34">
        <f t="shared" ref="J516:J579" ca="1" si="158">+AK516</f>
        <v>280.37910833203478</v>
      </c>
      <c r="L516">
        <v>514</v>
      </c>
      <c r="M516">
        <f t="shared" ref="M516:M579" ca="1" si="159">+IF(RAND()&lt;$B$4,1,-1)</f>
        <v>1</v>
      </c>
      <c r="O516" s="33">
        <f t="shared" ca="1" si="147"/>
        <v>8768.5501298941635</v>
      </c>
      <c r="P516" s="32">
        <f ca="1">+$P$1*$B$3*O516</f>
        <v>43.842750649470815</v>
      </c>
      <c r="Q516" s="33">
        <f t="shared" ref="Q516:Q579" ca="1" si="160">+O516+P516*$M516</f>
        <v>8812.3928805436335</v>
      </c>
      <c r="S516" s="31">
        <f t="shared" ca="1" si="148"/>
        <v>7590.7126218741332</v>
      </c>
      <c r="T516" s="32">
        <f ca="1">+$T$1*$B$3*S516</f>
        <v>75.90712621874134</v>
      </c>
      <c r="U516" s="33">
        <f t="shared" ref="U516:U579" ca="1" si="161">+S516+T516*$M516</f>
        <v>7666.6197480928749</v>
      </c>
      <c r="W516" s="31">
        <f t="shared" ca="1" si="149"/>
        <v>5473.3884473024491</v>
      </c>
      <c r="X516" s="32">
        <f ca="1">+X$1*$B$3*W516</f>
        <v>109.46776894604898</v>
      </c>
      <c r="Y516" s="33">
        <f t="shared" ref="Y516:Y579" ca="1" si="162">+W516+X516*$M516</f>
        <v>5582.8562162484977</v>
      </c>
      <c r="AA516" s="31">
        <f t="shared" ca="1" si="150"/>
        <v>3748.6884290233093</v>
      </c>
      <c r="AB516" s="32">
        <f ca="1">+AB$1*$B$3*AA516</f>
        <v>112.46065287069928</v>
      </c>
      <c r="AC516" s="33">
        <f t="shared" ref="AC516:AC579" ca="1" si="163">+AA516+AB516*$M516</f>
        <v>3861.1490818940083</v>
      </c>
      <c r="AE516" s="31">
        <f t="shared" ca="1" si="151"/>
        <v>2438.3524271236824</v>
      </c>
      <c r="AF516" s="32">
        <f ca="1">+AF$1*$B$3*AE516</f>
        <v>97.534097084947305</v>
      </c>
      <c r="AG516" s="33">
        <f t="shared" ref="AG516:AG579" ca="1" si="164">+AE516+AF516*$M516</f>
        <v>2535.8865242086299</v>
      </c>
      <c r="AI516" s="31">
        <f t="shared" ca="1" si="152"/>
        <v>259.61028549262477</v>
      </c>
      <c r="AJ516" s="32">
        <f ca="1">+AJ$1*$B$3*AI516</f>
        <v>20.768822839409982</v>
      </c>
      <c r="AK516" s="33">
        <f t="shared" ref="AK516:AK579" ca="1" si="165">+AI516+AJ516*$M516</f>
        <v>280.37910833203478</v>
      </c>
    </row>
    <row r="517" spans="5:37" x14ac:dyDescent="0.3">
      <c r="E517" s="34">
        <f t="shared" ca="1" si="153"/>
        <v>8768.3309161409161</v>
      </c>
      <c r="F517" s="34">
        <f t="shared" ca="1" si="154"/>
        <v>7589.9535506119464</v>
      </c>
      <c r="G517" s="34">
        <f t="shared" ca="1" si="155"/>
        <v>5471.1990919235277</v>
      </c>
      <c r="H517" s="35">
        <f t="shared" ca="1" si="156"/>
        <v>3745.3146094371882</v>
      </c>
      <c r="I517" s="34">
        <f t="shared" ca="1" si="157"/>
        <v>2434.4510632402848</v>
      </c>
      <c r="J517" s="34">
        <f t="shared" ca="1" si="158"/>
        <v>257.94877966547199</v>
      </c>
      <c r="L517">
        <v>515</v>
      </c>
      <c r="M517">
        <f t="shared" ca="1" si="159"/>
        <v>-1</v>
      </c>
      <c r="O517" s="33">
        <f t="shared" ref="O517:O580" ca="1" si="166">+Q516</f>
        <v>8812.3928805436335</v>
      </c>
      <c r="P517" s="32">
        <f ca="1">+$P$1*$B$3*O517</f>
        <v>44.061964402718168</v>
      </c>
      <c r="Q517" s="33">
        <f t="shared" ca="1" si="160"/>
        <v>8768.3309161409161</v>
      </c>
      <c r="S517" s="31">
        <f t="shared" ref="S517:S580" ca="1" si="167">+U516</f>
        <v>7666.6197480928749</v>
      </c>
      <c r="T517" s="32">
        <f ca="1">+$T$1*$B$3*S517</f>
        <v>76.666197480928744</v>
      </c>
      <c r="U517" s="33">
        <f t="shared" ca="1" si="161"/>
        <v>7589.9535506119464</v>
      </c>
      <c r="W517" s="31">
        <f t="shared" ref="W517:W580" ca="1" si="168">+Y516</f>
        <v>5582.8562162484977</v>
      </c>
      <c r="X517" s="32">
        <f ca="1">+X$1*$B$3*W517</f>
        <v>111.65712432496996</v>
      </c>
      <c r="Y517" s="33">
        <f t="shared" ca="1" si="162"/>
        <v>5471.1990919235277</v>
      </c>
      <c r="AA517" s="31">
        <f t="shared" ref="AA517:AA580" ca="1" si="169">+AC516</f>
        <v>3861.1490818940083</v>
      </c>
      <c r="AB517" s="32">
        <f ca="1">+AB$1*$B$3*AA517</f>
        <v>115.83447245682025</v>
      </c>
      <c r="AC517" s="33">
        <f t="shared" ca="1" si="163"/>
        <v>3745.3146094371882</v>
      </c>
      <c r="AE517" s="31">
        <f t="shared" ref="AE517:AE580" ca="1" si="170">+AG516</f>
        <v>2535.8865242086299</v>
      </c>
      <c r="AF517" s="32">
        <f ca="1">+AF$1*$B$3*AE517</f>
        <v>101.4354609683452</v>
      </c>
      <c r="AG517" s="33">
        <f t="shared" ca="1" si="164"/>
        <v>2434.4510632402848</v>
      </c>
      <c r="AI517" s="31">
        <f t="shared" ref="AI517:AI580" ca="1" si="171">+AK516</f>
        <v>280.37910833203478</v>
      </c>
      <c r="AJ517" s="32">
        <f ca="1">+AJ$1*$B$3*AI517</f>
        <v>22.430328666562783</v>
      </c>
      <c r="AK517" s="33">
        <f t="shared" ca="1" si="165"/>
        <v>257.94877966547199</v>
      </c>
    </row>
    <row r="518" spans="5:37" x14ac:dyDescent="0.3">
      <c r="E518" s="34">
        <f t="shared" ca="1" si="153"/>
        <v>8724.4892615602112</v>
      </c>
      <c r="F518" s="34">
        <f t="shared" ca="1" si="154"/>
        <v>7514.0540151058267</v>
      </c>
      <c r="G518" s="34">
        <f t="shared" ca="1" si="155"/>
        <v>5361.7751100850573</v>
      </c>
      <c r="H518" s="35">
        <f t="shared" ca="1" si="156"/>
        <v>3632.9551711540726</v>
      </c>
      <c r="I518" s="34">
        <f t="shared" ca="1" si="157"/>
        <v>2337.0730207106735</v>
      </c>
      <c r="J518" s="34">
        <f t="shared" ca="1" si="158"/>
        <v>237.31287729223422</v>
      </c>
      <c r="L518">
        <v>516</v>
      </c>
      <c r="M518">
        <f t="shared" ca="1" si="159"/>
        <v>-1</v>
      </c>
      <c r="O518" s="33">
        <f t="shared" ca="1" si="166"/>
        <v>8768.3309161409161</v>
      </c>
      <c r="P518" s="32">
        <f ca="1">+$P$1*$B$3*O518</f>
        <v>43.841654580704578</v>
      </c>
      <c r="Q518" s="33">
        <f t="shared" ca="1" si="160"/>
        <v>8724.4892615602112</v>
      </c>
      <c r="S518" s="31">
        <f t="shared" ca="1" si="167"/>
        <v>7589.9535506119464</v>
      </c>
      <c r="T518" s="32">
        <f ca="1">+$T$1*$B$3*S518</f>
        <v>75.899535506119463</v>
      </c>
      <c r="U518" s="33">
        <f t="shared" ca="1" si="161"/>
        <v>7514.0540151058267</v>
      </c>
      <c r="W518" s="31">
        <f t="shared" ca="1" si="168"/>
        <v>5471.1990919235277</v>
      </c>
      <c r="X518" s="32">
        <f ca="1">+X$1*$B$3*W518</f>
        <v>109.42398183847055</v>
      </c>
      <c r="Y518" s="33">
        <f t="shared" ca="1" si="162"/>
        <v>5361.7751100850573</v>
      </c>
      <c r="AA518" s="31">
        <f t="shared" ca="1" si="169"/>
        <v>3745.3146094371882</v>
      </c>
      <c r="AB518" s="32">
        <f ca="1">+AB$1*$B$3*AA518</f>
        <v>112.35943828311564</v>
      </c>
      <c r="AC518" s="33">
        <f t="shared" ca="1" si="163"/>
        <v>3632.9551711540726</v>
      </c>
      <c r="AE518" s="31">
        <f t="shared" ca="1" si="170"/>
        <v>2434.4510632402848</v>
      </c>
      <c r="AF518" s="32">
        <f ca="1">+AF$1*$B$3*AE518</f>
        <v>97.378042529611392</v>
      </c>
      <c r="AG518" s="33">
        <f t="shared" ca="1" si="164"/>
        <v>2337.0730207106735</v>
      </c>
      <c r="AI518" s="31">
        <f t="shared" ca="1" si="171"/>
        <v>257.94877966547199</v>
      </c>
      <c r="AJ518" s="32">
        <f ca="1">+AJ$1*$B$3*AI518</f>
        <v>20.635902373237759</v>
      </c>
      <c r="AK518" s="33">
        <f t="shared" ca="1" si="165"/>
        <v>237.31287729223422</v>
      </c>
    </row>
    <row r="519" spans="5:37" x14ac:dyDescent="0.3">
      <c r="E519" s="34">
        <f t="shared" ca="1" si="153"/>
        <v>8768.1117078680127</v>
      </c>
      <c r="F519" s="34">
        <f t="shared" ca="1" si="154"/>
        <v>7589.194555256885</v>
      </c>
      <c r="G519" s="34">
        <f t="shared" ca="1" si="155"/>
        <v>5469.0106122867583</v>
      </c>
      <c r="H519" s="35">
        <f t="shared" ca="1" si="156"/>
        <v>3741.9438262886947</v>
      </c>
      <c r="I519" s="34">
        <f t="shared" ca="1" si="157"/>
        <v>2430.5559415391003</v>
      </c>
      <c r="J519" s="34">
        <f t="shared" ca="1" si="158"/>
        <v>256.29790747561293</v>
      </c>
      <c r="L519">
        <v>517</v>
      </c>
      <c r="M519">
        <f t="shared" ca="1" si="159"/>
        <v>1</v>
      </c>
      <c r="O519" s="33">
        <f t="shared" ca="1" si="166"/>
        <v>8724.4892615602112</v>
      </c>
      <c r="P519" s="32">
        <f ca="1">+$P$1*$B$3*O519</f>
        <v>43.622446307801056</v>
      </c>
      <c r="Q519" s="33">
        <f t="shared" ca="1" si="160"/>
        <v>8768.1117078680127</v>
      </c>
      <c r="S519" s="31">
        <f t="shared" ca="1" si="167"/>
        <v>7514.0540151058267</v>
      </c>
      <c r="T519" s="32">
        <f ca="1">+$T$1*$B$3*S519</f>
        <v>75.140540151058275</v>
      </c>
      <c r="U519" s="33">
        <f t="shared" ca="1" si="161"/>
        <v>7589.194555256885</v>
      </c>
      <c r="W519" s="31">
        <f t="shared" ca="1" si="168"/>
        <v>5361.7751100850573</v>
      </c>
      <c r="X519" s="32">
        <f ca="1">+X$1*$B$3*W519</f>
        <v>107.23550220170115</v>
      </c>
      <c r="Y519" s="33">
        <f t="shared" ca="1" si="162"/>
        <v>5469.0106122867583</v>
      </c>
      <c r="AA519" s="31">
        <f t="shared" ca="1" si="169"/>
        <v>3632.9551711540726</v>
      </c>
      <c r="AB519" s="32">
        <f ca="1">+AB$1*$B$3*AA519</f>
        <v>108.98865513462218</v>
      </c>
      <c r="AC519" s="33">
        <f t="shared" ca="1" si="163"/>
        <v>3741.9438262886947</v>
      </c>
      <c r="AE519" s="31">
        <f t="shared" ca="1" si="170"/>
        <v>2337.0730207106735</v>
      </c>
      <c r="AF519" s="32">
        <f ca="1">+AF$1*$B$3*AE519</f>
        <v>93.482920828426941</v>
      </c>
      <c r="AG519" s="33">
        <f t="shared" ca="1" si="164"/>
        <v>2430.5559415391003</v>
      </c>
      <c r="AI519" s="31">
        <f t="shared" ca="1" si="171"/>
        <v>237.31287729223422</v>
      </c>
      <c r="AJ519" s="32">
        <f ca="1">+AJ$1*$B$3*AI519</f>
        <v>18.985030183378736</v>
      </c>
      <c r="AK519" s="33">
        <f t="shared" ca="1" si="165"/>
        <v>256.29790747561293</v>
      </c>
    </row>
    <row r="520" spans="5:37" x14ac:dyDescent="0.3">
      <c r="E520" s="34">
        <f t="shared" ca="1" si="153"/>
        <v>8811.952266407352</v>
      </c>
      <c r="F520" s="34">
        <f t="shared" ca="1" si="154"/>
        <v>7665.0865008094543</v>
      </c>
      <c r="G520" s="34">
        <f t="shared" ca="1" si="155"/>
        <v>5578.3908245324938</v>
      </c>
      <c r="H520" s="35">
        <f t="shared" ca="1" si="156"/>
        <v>3854.2021410773555</v>
      </c>
      <c r="I520" s="34">
        <f t="shared" ca="1" si="157"/>
        <v>2527.7781792006645</v>
      </c>
      <c r="J520" s="34">
        <f t="shared" ca="1" si="158"/>
        <v>276.80174007366196</v>
      </c>
      <c r="L520">
        <v>518</v>
      </c>
      <c r="M520">
        <f t="shared" ca="1" si="159"/>
        <v>1</v>
      </c>
      <c r="O520" s="33">
        <f t="shared" ca="1" si="166"/>
        <v>8768.1117078680127</v>
      </c>
      <c r="P520" s="32">
        <f ca="1">+$P$1*$B$3*O520</f>
        <v>43.840558539340066</v>
      </c>
      <c r="Q520" s="33">
        <f t="shared" ca="1" si="160"/>
        <v>8811.952266407352</v>
      </c>
      <c r="S520" s="31">
        <f t="shared" ca="1" si="167"/>
        <v>7589.194555256885</v>
      </c>
      <c r="T520" s="32">
        <f ca="1">+$T$1*$B$3*S520</f>
        <v>75.891945552568856</v>
      </c>
      <c r="U520" s="33">
        <f t="shared" ca="1" si="161"/>
        <v>7665.0865008094543</v>
      </c>
      <c r="W520" s="31">
        <f t="shared" ca="1" si="168"/>
        <v>5469.0106122867583</v>
      </c>
      <c r="X520" s="32">
        <f ca="1">+X$1*$B$3*W520</f>
        <v>109.38021224573517</v>
      </c>
      <c r="Y520" s="33">
        <f t="shared" ca="1" si="162"/>
        <v>5578.3908245324938</v>
      </c>
      <c r="AA520" s="31">
        <f t="shared" ca="1" si="169"/>
        <v>3741.9438262886947</v>
      </c>
      <c r="AB520" s="32">
        <f ca="1">+AB$1*$B$3*AA520</f>
        <v>112.25831478866084</v>
      </c>
      <c r="AC520" s="33">
        <f t="shared" ca="1" si="163"/>
        <v>3854.2021410773555</v>
      </c>
      <c r="AE520" s="31">
        <f t="shared" ca="1" si="170"/>
        <v>2430.5559415391003</v>
      </c>
      <c r="AF520" s="32">
        <f ca="1">+AF$1*$B$3*AE520</f>
        <v>97.222237661564009</v>
      </c>
      <c r="AG520" s="33">
        <f t="shared" ca="1" si="164"/>
        <v>2527.7781792006645</v>
      </c>
      <c r="AI520" s="31">
        <f t="shared" ca="1" si="171"/>
        <v>256.29790747561293</v>
      </c>
      <c r="AJ520" s="32">
        <f ca="1">+AJ$1*$B$3*AI520</f>
        <v>20.503832598049033</v>
      </c>
      <c r="AK520" s="33">
        <f t="shared" ca="1" si="165"/>
        <v>276.80174007366196</v>
      </c>
    </row>
    <row r="521" spans="5:37" x14ac:dyDescent="0.3">
      <c r="E521" s="34">
        <f t="shared" ca="1" si="153"/>
        <v>8767.8925050753151</v>
      </c>
      <c r="F521" s="34">
        <f t="shared" ca="1" si="154"/>
        <v>7588.4356358013601</v>
      </c>
      <c r="G521" s="34">
        <f t="shared" ca="1" si="155"/>
        <v>5466.8230080418434</v>
      </c>
      <c r="H521" s="35">
        <f t="shared" ca="1" si="156"/>
        <v>3738.576076845035</v>
      </c>
      <c r="I521" s="34">
        <f t="shared" ca="1" si="157"/>
        <v>2426.6670520326379</v>
      </c>
      <c r="J521" s="34">
        <f t="shared" ca="1" si="158"/>
        <v>254.65760086776899</v>
      </c>
      <c r="L521">
        <v>519</v>
      </c>
      <c r="M521">
        <f t="shared" ca="1" si="159"/>
        <v>-1</v>
      </c>
      <c r="O521" s="33">
        <f t="shared" ca="1" si="166"/>
        <v>8811.952266407352</v>
      </c>
      <c r="P521" s="32">
        <f ca="1">+$P$1*$B$3*O521</f>
        <v>44.059761332036764</v>
      </c>
      <c r="Q521" s="33">
        <f t="shared" ca="1" si="160"/>
        <v>8767.8925050753151</v>
      </c>
      <c r="S521" s="31">
        <f t="shared" ca="1" si="167"/>
        <v>7665.0865008094543</v>
      </c>
      <c r="T521" s="32">
        <f ca="1">+$T$1*$B$3*S521</f>
        <v>76.650865008094542</v>
      </c>
      <c r="U521" s="33">
        <f t="shared" ca="1" si="161"/>
        <v>7588.4356358013601</v>
      </c>
      <c r="W521" s="31">
        <f t="shared" ca="1" si="168"/>
        <v>5578.3908245324938</v>
      </c>
      <c r="X521" s="32">
        <f ca="1">+X$1*$B$3*W521</f>
        <v>111.56781649064988</v>
      </c>
      <c r="Y521" s="33">
        <f t="shared" ca="1" si="162"/>
        <v>5466.8230080418434</v>
      </c>
      <c r="AA521" s="31">
        <f t="shared" ca="1" si="169"/>
        <v>3854.2021410773555</v>
      </c>
      <c r="AB521" s="32">
        <f ca="1">+AB$1*$B$3*AA521</f>
        <v>115.62606423232066</v>
      </c>
      <c r="AC521" s="33">
        <f t="shared" ca="1" si="163"/>
        <v>3738.576076845035</v>
      </c>
      <c r="AE521" s="31">
        <f t="shared" ca="1" si="170"/>
        <v>2527.7781792006645</v>
      </c>
      <c r="AF521" s="32">
        <f ca="1">+AF$1*$B$3*AE521</f>
        <v>101.11112716802658</v>
      </c>
      <c r="AG521" s="33">
        <f t="shared" ca="1" si="164"/>
        <v>2426.6670520326379</v>
      </c>
      <c r="AI521" s="31">
        <f t="shared" ca="1" si="171"/>
        <v>276.80174007366196</v>
      </c>
      <c r="AJ521" s="32">
        <f ca="1">+AJ$1*$B$3*AI521</f>
        <v>22.144139205892959</v>
      </c>
      <c r="AK521" s="33">
        <f t="shared" ca="1" si="165"/>
        <v>254.65760086776899</v>
      </c>
    </row>
    <row r="522" spans="5:37" x14ac:dyDescent="0.3">
      <c r="E522" s="34">
        <f t="shared" ca="1" si="153"/>
        <v>8724.0530425499383</v>
      </c>
      <c r="F522" s="34">
        <f t="shared" ca="1" si="154"/>
        <v>7512.5512794433462</v>
      </c>
      <c r="G522" s="34">
        <f t="shared" ca="1" si="155"/>
        <v>5357.4865478810061</v>
      </c>
      <c r="H522" s="35">
        <f t="shared" ca="1" si="156"/>
        <v>3626.4187945396839</v>
      </c>
      <c r="I522" s="34">
        <f t="shared" ca="1" si="157"/>
        <v>2329.6003699513326</v>
      </c>
      <c r="J522" s="34">
        <f t="shared" ca="1" si="158"/>
        <v>234.28499279834747</v>
      </c>
      <c r="L522">
        <v>520</v>
      </c>
      <c r="M522">
        <f t="shared" ca="1" si="159"/>
        <v>-1</v>
      </c>
      <c r="O522" s="33">
        <f t="shared" ca="1" si="166"/>
        <v>8767.8925050753151</v>
      </c>
      <c r="P522" s="32">
        <f ca="1">+$P$1*$B$3*O522</f>
        <v>43.839462525376575</v>
      </c>
      <c r="Q522" s="33">
        <f t="shared" ca="1" si="160"/>
        <v>8724.0530425499383</v>
      </c>
      <c r="S522" s="31">
        <f t="shared" ca="1" si="167"/>
        <v>7588.4356358013601</v>
      </c>
      <c r="T522" s="32">
        <f ca="1">+$T$1*$B$3*S522</f>
        <v>75.884356358013605</v>
      </c>
      <c r="U522" s="33">
        <f t="shared" ca="1" si="161"/>
        <v>7512.5512794433462</v>
      </c>
      <c r="W522" s="31">
        <f t="shared" ca="1" si="168"/>
        <v>5466.8230080418434</v>
      </c>
      <c r="X522" s="32">
        <f ca="1">+X$1*$B$3*W522</f>
        <v>109.33646016083686</v>
      </c>
      <c r="Y522" s="33">
        <f t="shared" ca="1" si="162"/>
        <v>5357.4865478810061</v>
      </c>
      <c r="AA522" s="31">
        <f t="shared" ca="1" si="169"/>
        <v>3738.576076845035</v>
      </c>
      <c r="AB522" s="32">
        <f ca="1">+AB$1*$B$3*AA522</f>
        <v>112.15728230535105</v>
      </c>
      <c r="AC522" s="33">
        <f t="shared" ca="1" si="163"/>
        <v>3626.4187945396839</v>
      </c>
      <c r="AE522" s="31">
        <f t="shared" ca="1" si="170"/>
        <v>2426.6670520326379</v>
      </c>
      <c r="AF522" s="32">
        <f ca="1">+AF$1*$B$3*AE522</f>
        <v>97.066682081305515</v>
      </c>
      <c r="AG522" s="33">
        <f t="shared" ca="1" si="164"/>
        <v>2329.6003699513326</v>
      </c>
      <c r="AI522" s="31">
        <f t="shared" ca="1" si="171"/>
        <v>254.65760086776899</v>
      </c>
      <c r="AJ522" s="32">
        <f ca="1">+AJ$1*$B$3*AI522</f>
        <v>20.372608069421521</v>
      </c>
      <c r="AK522" s="33">
        <f t="shared" ca="1" si="165"/>
        <v>234.28499279834747</v>
      </c>
    </row>
    <row r="523" spans="5:37" x14ac:dyDescent="0.3">
      <c r="E523" s="34">
        <f t="shared" ca="1" si="153"/>
        <v>8767.6733077626886</v>
      </c>
      <c r="F523" s="34">
        <f t="shared" ca="1" si="154"/>
        <v>7587.6767922377794</v>
      </c>
      <c r="G523" s="34">
        <f t="shared" ca="1" si="155"/>
        <v>5464.6362788386259</v>
      </c>
      <c r="H523" s="35">
        <f t="shared" ca="1" si="156"/>
        <v>3735.2113583758742</v>
      </c>
      <c r="I523" s="34">
        <f t="shared" ca="1" si="157"/>
        <v>2422.7843847493859</v>
      </c>
      <c r="J523" s="34">
        <f t="shared" ca="1" si="158"/>
        <v>253.02779222221528</v>
      </c>
      <c r="L523">
        <v>521</v>
      </c>
      <c r="M523">
        <f t="shared" ca="1" si="159"/>
        <v>1</v>
      </c>
      <c r="O523" s="33">
        <f t="shared" ca="1" si="166"/>
        <v>8724.0530425499383</v>
      </c>
      <c r="P523" s="32">
        <f ca="1">+$P$1*$B$3*O523</f>
        <v>43.620265212749693</v>
      </c>
      <c r="Q523" s="33">
        <f t="shared" ca="1" si="160"/>
        <v>8767.6733077626886</v>
      </c>
      <c r="S523" s="31">
        <f t="shared" ca="1" si="167"/>
        <v>7512.5512794433462</v>
      </c>
      <c r="T523" s="32">
        <f ca="1">+$T$1*$B$3*S523</f>
        <v>75.125512794433462</v>
      </c>
      <c r="U523" s="33">
        <f t="shared" ca="1" si="161"/>
        <v>7587.6767922377794</v>
      </c>
      <c r="W523" s="31">
        <f t="shared" ca="1" si="168"/>
        <v>5357.4865478810061</v>
      </c>
      <c r="X523" s="32">
        <f ca="1">+X$1*$B$3*W523</f>
        <v>107.14973095762012</v>
      </c>
      <c r="Y523" s="33">
        <f t="shared" ca="1" si="162"/>
        <v>5464.6362788386259</v>
      </c>
      <c r="AA523" s="31">
        <f t="shared" ca="1" si="169"/>
        <v>3626.4187945396839</v>
      </c>
      <c r="AB523" s="32">
        <f ca="1">+AB$1*$B$3*AA523</f>
        <v>108.79256383619051</v>
      </c>
      <c r="AC523" s="33">
        <f t="shared" ca="1" si="163"/>
        <v>3735.2113583758742</v>
      </c>
      <c r="AE523" s="31">
        <f t="shared" ca="1" si="170"/>
        <v>2329.6003699513326</v>
      </c>
      <c r="AF523" s="32">
        <f ca="1">+AF$1*$B$3*AE523</f>
        <v>93.184014798053312</v>
      </c>
      <c r="AG523" s="33">
        <f t="shared" ca="1" si="164"/>
        <v>2422.7843847493859</v>
      </c>
      <c r="AI523" s="31">
        <f t="shared" ca="1" si="171"/>
        <v>234.28499279834747</v>
      </c>
      <c r="AJ523" s="32">
        <f ca="1">+AJ$1*$B$3*AI523</f>
        <v>18.742799423867798</v>
      </c>
      <c r="AK523" s="33">
        <f t="shared" ca="1" si="165"/>
        <v>253.02779222221528</v>
      </c>
    </row>
    <row r="524" spans="5:37" x14ac:dyDescent="0.3">
      <c r="E524" s="34">
        <f t="shared" ca="1" si="153"/>
        <v>8723.8349412238749</v>
      </c>
      <c r="F524" s="34">
        <f t="shared" ca="1" si="154"/>
        <v>7511.800024315402</v>
      </c>
      <c r="G524" s="34">
        <f t="shared" ca="1" si="155"/>
        <v>5355.3435532618532</v>
      </c>
      <c r="H524" s="35">
        <f t="shared" ca="1" si="156"/>
        <v>3623.1550176245978</v>
      </c>
      <c r="I524" s="34">
        <f t="shared" ca="1" si="157"/>
        <v>2325.8730093594104</v>
      </c>
      <c r="J524" s="34">
        <f t="shared" ca="1" si="158"/>
        <v>232.78556884443805</v>
      </c>
      <c r="L524">
        <v>522</v>
      </c>
      <c r="M524">
        <f t="shared" ca="1" si="159"/>
        <v>-1</v>
      </c>
      <c r="O524" s="33">
        <f t="shared" ca="1" si="166"/>
        <v>8767.6733077626886</v>
      </c>
      <c r="P524" s="32">
        <f ca="1">+$P$1*$B$3*O524</f>
        <v>43.838366538813446</v>
      </c>
      <c r="Q524" s="33">
        <f t="shared" ca="1" si="160"/>
        <v>8723.8349412238749</v>
      </c>
      <c r="S524" s="31">
        <f t="shared" ca="1" si="167"/>
        <v>7587.6767922377794</v>
      </c>
      <c r="T524" s="32">
        <f ca="1">+$T$1*$B$3*S524</f>
        <v>75.876767922377795</v>
      </c>
      <c r="U524" s="33">
        <f t="shared" ca="1" si="161"/>
        <v>7511.800024315402</v>
      </c>
      <c r="W524" s="31">
        <f t="shared" ca="1" si="168"/>
        <v>5464.6362788386259</v>
      </c>
      <c r="X524" s="32">
        <f ca="1">+X$1*$B$3*W524</f>
        <v>109.29272557677253</v>
      </c>
      <c r="Y524" s="33">
        <f t="shared" ca="1" si="162"/>
        <v>5355.3435532618532</v>
      </c>
      <c r="AA524" s="31">
        <f t="shared" ca="1" si="169"/>
        <v>3735.2113583758742</v>
      </c>
      <c r="AB524" s="32">
        <f ca="1">+AB$1*$B$3*AA524</f>
        <v>112.05634075127622</v>
      </c>
      <c r="AC524" s="33">
        <f t="shared" ca="1" si="163"/>
        <v>3623.1550176245978</v>
      </c>
      <c r="AE524" s="31">
        <f t="shared" ca="1" si="170"/>
        <v>2422.7843847493859</v>
      </c>
      <c r="AF524" s="32">
        <f ca="1">+AF$1*$B$3*AE524</f>
        <v>96.911375389975433</v>
      </c>
      <c r="AG524" s="33">
        <f t="shared" ca="1" si="164"/>
        <v>2325.8730093594104</v>
      </c>
      <c r="AI524" s="31">
        <f t="shared" ca="1" si="171"/>
        <v>253.02779222221528</v>
      </c>
      <c r="AJ524" s="32">
        <f ca="1">+AJ$1*$B$3*AI524</f>
        <v>20.242223377777222</v>
      </c>
      <c r="AK524" s="33">
        <f t="shared" ca="1" si="165"/>
        <v>232.78556884443805</v>
      </c>
    </row>
    <row r="525" spans="5:37" x14ac:dyDescent="0.3">
      <c r="E525" s="34">
        <f t="shared" ca="1" si="153"/>
        <v>8767.4541159299952</v>
      </c>
      <c r="F525" s="34">
        <f t="shared" ca="1" si="154"/>
        <v>7586.9180245585558</v>
      </c>
      <c r="G525" s="34">
        <f t="shared" ca="1" si="155"/>
        <v>5462.4504243270903</v>
      </c>
      <c r="H525" s="35">
        <f t="shared" ca="1" si="156"/>
        <v>3731.8496681533356</v>
      </c>
      <c r="I525" s="34">
        <f t="shared" ca="1" si="157"/>
        <v>2418.9079297337867</v>
      </c>
      <c r="J525" s="34">
        <f t="shared" ca="1" si="158"/>
        <v>251.40841435199309</v>
      </c>
      <c r="L525">
        <v>523</v>
      </c>
      <c r="M525">
        <f t="shared" ca="1" si="159"/>
        <v>1</v>
      </c>
      <c r="O525" s="33">
        <f t="shared" ca="1" si="166"/>
        <v>8723.8349412238749</v>
      </c>
      <c r="P525" s="32">
        <f ca="1">+$P$1*$B$3*O525</f>
        <v>43.619174706119374</v>
      </c>
      <c r="Q525" s="33">
        <f t="shared" ca="1" si="160"/>
        <v>8767.4541159299952</v>
      </c>
      <c r="S525" s="31">
        <f t="shared" ca="1" si="167"/>
        <v>7511.800024315402</v>
      </c>
      <c r="T525" s="32">
        <f ca="1">+$T$1*$B$3*S525</f>
        <v>75.118000243154015</v>
      </c>
      <c r="U525" s="33">
        <f t="shared" ca="1" si="161"/>
        <v>7586.9180245585558</v>
      </c>
      <c r="W525" s="31">
        <f t="shared" ca="1" si="168"/>
        <v>5355.3435532618532</v>
      </c>
      <c r="X525" s="32">
        <f ca="1">+X$1*$B$3*W525</f>
        <v>107.10687106523707</v>
      </c>
      <c r="Y525" s="33">
        <f t="shared" ca="1" si="162"/>
        <v>5462.4504243270903</v>
      </c>
      <c r="AA525" s="31">
        <f t="shared" ca="1" si="169"/>
        <v>3623.1550176245978</v>
      </c>
      <c r="AB525" s="32">
        <f ca="1">+AB$1*$B$3*AA525</f>
        <v>108.69465052873792</v>
      </c>
      <c r="AC525" s="33">
        <f t="shared" ca="1" si="163"/>
        <v>3731.8496681533356</v>
      </c>
      <c r="AE525" s="31">
        <f t="shared" ca="1" si="170"/>
        <v>2325.8730093594104</v>
      </c>
      <c r="AF525" s="32">
        <f ca="1">+AF$1*$B$3*AE525</f>
        <v>93.034920374376412</v>
      </c>
      <c r="AG525" s="33">
        <f t="shared" ca="1" si="164"/>
        <v>2418.9079297337867</v>
      </c>
      <c r="AI525" s="31">
        <f t="shared" ca="1" si="171"/>
        <v>232.78556884443805</v>
      </c>
      <c r="AJ525" s="32">
        <f ca="1">+AJ$1*$B$3*AI525</f>
        <v>18.622845507555045</v>
      </c>
      <c r="AK525" s="33">
        <f t="shared" ca="1" si="165"/>
        <v>251.40841435199309</v>
      </c>
    </row>
    <row r="526" spans="5:37" x14ac:dyDescent="0.3">
      <c r="E526" s="34">
        <f t="shared" ca="1" si="153"/>
        <v>8811.2913865096452</v>
      </c>
      <c r="F526" s="34">
        <f t="shared" ca="1" si="154"/>
        <v>7662.7872048041418</v>
      </c>
      <c r="G526" s="34">
        <f t="shared" ca="1" si="155"/>
        <v>5571.6994328136325</v>
      </c>
      <c r="H526" s="35">
        <f t="shared" ca="1" si="156"/>
        <v>3843.8051581979357</v>
      </c>
      <c r="I526" s="34">
        <f t="shared" ca="1" si="157"/>
        <v>2515.6642469231383</v>
      </c>
      <c r="J526" s="34">
        <f t="shared" ca="1" si="158"/>
        <v>271.52108750015253</v>
      </c>
      <c r="L526">
        <v>524</v>
      </c>
      <c r="M526">
        <f t="shared" ca="1" si="159"/>
        <v>1</v>
      </c>
      <c r="O526" s="33">
        <f t="shared" ca="1" si="166"/>
        <v>8767.4541159299952</v>
      </c>
      <c r="P526" s="32">
        <f ca="1">+$P$1*$B$3*O526</f>
        <v>43.837270579649974</v>
      </c>
      <c r="Q526" s="33">
        <f t="shared" ca="1" si="160"/>
        <v>8811.2913865096452</v>
      </c>
      <c r="S526" s="31">
        <f t="shared" ca="1" si="167"/>
        <v>7586.9180245585558</v>
      </c>
      <c r="T526" s="32">
        <f ca="1">+$T$1*$B$3*S526</f>
        <v>75.869180245585554</v>
      </c>
      <c r="U526" s="33">
        <f t="shared" ca="1" si="161"/>
        <v>7662.7872048041418</v>
      </c>
      <c r="W526" s="31">
        <f t="shared" ca="1" si="168"/>
        <v>5462.4504243270903</v>
      </c>
      <c r="X526" s="32">
        <f ca="1">+X$1*$B$3*W526</f>
        <v>109.24900848654181</v>
      </c>
      <c r="Y526" s="33">
        <f t="shared" ca="1" si="162"/>
        <v>5571.6994328136325</v>
      </c>
      <c r="AA526" s="31">
        <f t="shared" ca="1" si="169"/>
        <v>3731.8496681533356</v>
      </c>
      <c r="AB526" s="32">
        <f ca="1">+AB$1*$B$3*AA526</f>
        <v>111.95549004460007</v>
      </c>
      <c r="AC526" s="33">
        <f t="shared" ca="1" si="163"/>
        <v>3843.8051581979357</v>
      </c>
      <c r="AE526" s="31">
        <f t="shared" ca="1" si="170"/>
        <v>2418.9079297337867</v>
      </c>
      <c r="AF526" s="32">
        <f ca="1">+AF$1*$B$3*AE526</f>
        <v>96.756317189351464</v>
      </c>
      <c r="AG526" s="33">
        <f t="shared" ca="1" si="164"/>
        <v>2515.6642469231383</v>
      </c>
      <c r="AI526" s="31">
        <f t="shared" ca="1" si="171"/>
        <v>251.40841435199309</v>
      </c>
      <c r="AJ526" s="32">
        <f ca="1">+AJ$1*$B$3*AI526</f>
        <v>20.112673148159448</v>
      </c>
      <c r="AK526" s="33">
        <f t="shared" ca="1" si="165"/>
        <v>271.52108750015253</v>
      </c>
    </row>
    <row r="527" spans="5:37" x14ac:dyDescent="0.3">
      <c r="E527" s="34">
        <f t="shared" ca="1" si="153"/>
        <v>8767.2349295770964</v>
      </c>
      <c r="F527" s="34">
        <f t="shared" ca="1" si="154"/>
        <v>7586.1593327561004</v>
      </c>
      <c r="G527" s="34">
        <f t="shared" ca="1" si="155"/>
        <v>5460.2654441573595</v>
      </c>
      <c r="H527" s="35">
        <f t="shared" ca="1" si="156"/>
        <v>3728.4910034519976</v>
      </c>
      <c r="I527" s="34">
        <f t="shared" ca="1" si="157"/>
        <v>2415.0376770462126</v>
      </c>
      <c r="J527" s="34">
        <f t="shared" ca="1" si="158"/>
        <v>249.79940050014034</v>
      </c>
      <c r="L527">
        <v>525</v>
      </c>
      <c r="M527">
        <f t="shared" ca="1" si="159"/>
        <v>-1</v>
      </c>
      <c r="O527" s="33">
        <f t="shared" ca="1" si="166"/>
        <v>8811.2913865096452</v>
      </c>
      <c r="P527" s="32">
        <f ca="1">+$P$1*$B$3*O527</f>
        <v>44.05645693254823</v>
      </c>
      <c r="Q527" s="33">
        <f t="shared" ca="1" si="160"/>
        <v>8767.2349295770964</v>
      </c>
      <c r="S527" s="31">
        <f t="shared" ca="1" si="167"/>
        <v>7662.7872048041418</v>
      </c>
      <c r="T527" s="32">
        <f ca="1">+$T$1*$B$3*S527</f>
        <v>76.627872048041425</v>
      </c>
      <c r="U527" s="33">
        <f t="shared" ca="1" si="161"/>
        <v>7586.1593327561004</v>
      </c>
      <c r="W527" s="31">
        <f t="shared" ca="1" si="168"/>
        <v>5571.6994328136325</v>
      </c>
      <c r="X527" s="32">
        <f ca="1">+X$1*$B$3*W527</f>
        <v>111.43398865627265</v>
      </c>
      <c r="Y527" s="33">
        <f t="shared" ca="1" si="162"/>
        <v>5460.2654441573595</v>
      </c>
      <c r="AA527" s="31">
        <f t="shared" ca="1" si="169"/>
        <v>3843.8051581979357</v>
      </c>
      <c r="AB527" s="32">
        <f ca="1">+AB$1*$B$3*AA527</f>
        <v>115.31415474593807</v>
      </c>
      <c r="AC527" s="33">
        <f t="shared" ca="1" si="163"/>
        <v>3728.4910034519976</v>
      </c>
      <c r="AE527" s="31">
        <f t="shared" ca="1" si="170"/>
        <v>2515.6642469231383</v>
      </c>
      <c r="AF527" s="32">
        <f ca="1">+AF$1*$B$3*AE527</f>
        <v>100.62656987692553</v>
      </c>
      <c r="AG527" s="33">
        <f t="shared" ca="1" si="164"/>
        <v>2415.0376770462126</v>
      </c>
      <c r="AI527" s="31">
        <f t="shared" ca="1" si="171"/>
        <v>271.52108750015253</v>
      </c>
      <c r="AJ527" s="32">
        <f ca="1">+AJ$1*$B$3*AI527</f>
        <v>21.721687000012203</v>
      </c>
      <c r="AK527" s="33">
        <f t="shared" ca="1" si="165"/>
        <v>249.79940050014034</v>
      </c>
    </row>
    <row r="528" spans="5:37" x14ac:dyDescent="0.3">
      <c r="E528" s="34">
        <f t="shared" ca="1" si="153"/>
        <v>8811.0711042249823</v>
      </c>
      <c r="F528" s="34">
        <f t="shared" ca="1" si="154"/>
        <v>7662.0209260836618</v>
      </c>
      <c r="G528" s="34">
        <f t="shared" ca="1" si="155"/>
        <v>5569.4707530405067</v>
      </c>
      <c r="H528" s="35">
        <f t="shared" ca="1" si="156"/>
        <v>3840.3457335555577</v>
      </c>
      <c r="I528" s="34">
        <f t="shared" ca="1" si="157"/>
        <v>2511.6391841280611</v>
      </c>
      <c r="J528" s="34">
        <f t="shared" ca="1" si="158"/>
        <v>269.78335254015155</v>
      </c>
      <c r="L528">
        <v>526</v>
      </c>
      <c r="M528">
        <f t="shared" ca="1" si="159"/>
        <v>1</v>
      </c>
      <c r="O528" s="33">
        <f t="shared" ca="1" si="166"/>
        <v>8767.2349295770964</v>
      </c>
      <c r="P528" s="32">
        <f ca="1">+$P$1*$B$3*O528</f>
        <v>43.836174647885485</v>
      </c>
      <c r="Q528" s="33">
        <f t="shared" ca="1" si="160"/>
        <v>8811.0711042249823</v>
      </c>
      <c r="S528" s="31">
        <f t="shared" ca="1" si="167"/>
        <v>7586.1593327561004</v>
      </c>
      <c r="T528" s="32">
        <f ca="1">+$T$1*$B$3*S528</f>
        <v>75.86159332756101</v>
      </c>
      <c r="U528" s="33">
        <f t="shared" ca="1" si="161"/>
        <v>7662.0209260836618</v>
      </c>
      <c r="W528" s="31">
        <f t="shared" ca="1" si="168"/>
        <v>5460.2654441573595</v>
      </c>
      <c r="X528" s="32">
        <f ca="1">+X$1*$B$3*W528</f>
        <v>109.2053088831472</v>
      </c>
      <c r="Y528" s="33">
        <f t="shared" ca="1" si="162"/>
        <v>5569.4707530405067</v>
      </c>
      <c r="AA528" s="31">
        <f t="shared" ca="1" si="169"/>
        <v>3728.4910034519976</v>
      </c>
      <c r="AB528" s="32">
        <f ca="1">+AB$1*$B$3*AA528</f>
        <v>111.85473010355993</v>
      </c>
      <c r="AC528" s="33">
        <f t="shared" ca="1" si="163"/>
        <v>3840.3457335555577</v>
      </c>
      <c r="AE528" s="31">
        <f t="shared" ca="1" si="170"/>
        <v>2415.0376770462126</v>
      </c>
      <c r="AF528" s="32">
        <f ca="1">+AF$1*$B$3*AE528</f>
        <v>96.60150708184851</v>
      </c>
      <c r="AG528" s="33">
        <f t="shared" ca="1" si="164"/>
        <v>2511.6391841280611</v>
      </c>
      <c r="AI528" s="31">
        <f t="shared" ca="1" si="171"/>
        <v>249.79940050014034</v>
      </c>
      <c r="AJ528" s="32">
        <f ca="1">+AJ$1*$B$3*AI528</f>
        <v>19.983952040011228</v>
      </c>
      <c r="AK528" s="33">
        <f t="shared" ca="1" si="165"/>
        <v>269.78335254015155</v>
      </c>
    </row>
    <row r="529" spans="5:37" x14ac:dyDescent="0.3">
      <c r="E529" s="34">
        <f t="shared" ca="1" si="153"/>
        <v>8855.1264597461068</v>
      </c>
      <c r="F529" s="34">
        <f t="shared" ca="1" si="154"/>
        <v>7738.6411353444983</v>
      </c>
      <c r="G529" s="34">
        <f t="shared" ca="1" si="155"/>
        <v>5680.860168101317</v>
      </c>
      <c r="H529" s="35">
        <f t="shared" ca="1" si="156"/>
        <v>3955.5561055622243</v>
      </c>
      <c r="I529" s="34">
        <f t="shared" ca="1" si="157"/>
        <v>2612.1047514931834</v>
      </c>
      <c r="J529" s="34">
        <f t="shared" ca="1" si="158"/>
        <v>291.36602074336366</v>
      </c>
      <c r="L529">
        <v>527</v>
      </c>
      <c r="M529">
        <f t="shared" ca="1" si="159"/>
        <v>1</v>
      </c>
      <c r="O529" s="33">
        <f t="shared" ca="1" si="166"/>
        <v>8811.0711042249823</v>
      </c>
      <c r="P529" s="32">
        <f ca="1">+$P$1*$B$3*O529</f>
        <v>44.055355521124909</v>
      </c>
      <c r="Q529" s="33">
        <f t="shared" ca="1" si="160"/>
        <v>8855.1264597461068</v>
      </c>
      <c r="S529" s="31">
        <f t="shared" ca="1" si="167"/>
        <v>7662.0209260836618</v>
      </c>
      <c r="T529" s="32">
        <f ca="1">+$T$1*$B$3*S529</f>
        <v>76.620209260836617</v>
      </c>
      <c r="U529" s="33">
        <f t="shared" ca="1" si="161"/>
        <v>7738.6411353444983</v>
      </c>
      <c r="W529" s="31">
        <f t="shared" ca="1" si="168"/>
        <v>5569.4707530405067</v>
      </c>
      <c r="X529" s="32">
        <f ca="1">+X$1*$B$3*W529</f>
        <v>111.38941506081014</v>
      </c>
      <c r="Y529" s="33">
        <f t="shared" ca="1" si="162"/>
        <v>5680.860168101317</v>
      </c>
      <c r="AA529" s="31">
        <f t="shared" ca="1" si="169"/>
        <v>3840.3457335555577</v>
      </c>
      <c r="AB529" s="32">
        <f ca="1">+AB$1*$B$3*AA529</f>
        <v>115.21037200666673</v>
      </c>
      <c r="AC529" s="33">
        <f t="shared" ca="1" si="163"/>
        <v>3955.5561055622243</v>
      </c>
      <c r="AE529" s="31">
        <f t="shared" ca="1" si="170"/>
        <v>2511.6391841280611</v>
      </c>
      <c r="AF529" s="32">
        <f ca="1">+AF$1*$B$3*AE529</f>
        <v>100.46556736512244</v>
      </c>
      <c r="AG529" s="33">
        <f t="shared" ca="1" si="164"/>
        <v>2612.1047514931834</v>
      </c>
      <c r="AI529" s="31">
        <f t="shared" ca="1" si="171"/>
        <v>269.78335254015155</v>
      </c>
      <c r="AJ529" s="32">
        <f ca="1">+AJ$1*$B$3*AI529</f>
        <v>21.582668203212126</v>
      </c>
      <c r="AK529" s="33">
        <f t="shared" ca="1" si="165"/>
        <v>291.36602074336366</v>
      </c>
    </row>
    <row r="530" spans="5:37" x14ac:dyDescent="0.3">
      <c r="E530" s="34">
        <f t="shared" ca="1" si="153"/>
        <v>8899.4020920448365</v>
      </c>
      <c r="F530" s="34">
        <f t="shared" ca="1" si="154"/>
        <v>7816.0275466979429</v>
      </c>
      <c r="G530" s="34">
        <f t="shared" ca="1" si="155"/>
        <v>5794.4773714633429</v>
      </c>
      <c r="H530" s="35">
        <f t="shared" ca="1" si="156"/>
        <v>4074.222788729091</v>
      </c>
      <c r="I530" s="34">
        <f t="shared" ca="1" si="157"/>
        <v>2716.5889415529109</v>
      </c>
      <c r="J530" s="34">
        <f t="shared" ca="1" si="158"/>
        <v>314.67530240283276</v>
      </c>
      <c r="L530">
        <v>528</v>
      </c>
      <c r="M530">
        <f t="shared" ca="1" si="159"/>
        <v>1</v>
      </c>
      <c r="O530" s="33">
        <f t="shared" ca="1" si="166"/>
        <v>8855.1264597461068</v>
      </c>
      <c r="P530" s="32">
        <f ca="1">+$P$1*$B$3*O530</f>
        <v>44.275632298730535</v>
      </c>
      <c r="Q530" s="33">
        <f t="shared" ca="1" si="160"/>
        <v>8899.4020920448365</v>
      </c>
      <c r="S530" s="31">
        <f t="shared" ca="1" si="167"/>
        <v>7738.6411353444983</v>
      </c>
      <c r="T530" s="32">
        <f ca="1">+$T$1*$B$3*S530</f>
        <v>77.386411353444984</v>
      </c>
      <c r="U530" s="33">
        <f t="shared" ca="1" si="161"/>
        <v>7816.0275466979429</v>
      </c>
      <c r="W530" s="31">
        <f t="shared" ca="1" si="168"/>
        <v>5680.860168101317</v>
      </c>
      <c r="X530" s="32">
        <f ca="1">+X$1*$B$3*W530</f>
        <v>113.61720336202634</v>
      </c>
      <c r="Y530" s="33">
        <f t="shared" ca="1" si="162"/>
        <v>5794.4773714633429</v>
      </c>
      <c r="AA530" s="31">
        <f t="shared" ca="1" si="169"/>
        <v>3955.5561055622243</v>
      </c>
      <c r="AB530" s="32">
        <f ca="1">+AB$1*$B$3*AA530</f>
        <v>118.66668316686672</v>
      </c>
      <c r="AC530" s="33">
        <f t="shared" ca="1" si="163"/>
        <v>4074.222788729091</v>
      </c>
      <c r="AE530" s="31">
        <f t="shared" ca="1" si="170"/>
        <v>2612.1047514931834</v>
      </c>
      <c r="AF530" s="32">
        <f ca="1">+AF$1*$B$3*AE530</f>
        <v>104.48419005972734</v>
      </c>
      <c r="AG530" s="33">
        <f t="shared" ca="1" si="164"/>
        <v>2716.5889415529109</v>
      </c>
      <c r="AI530" s="31">
        <f t="shared" ca="1" si="171"/>
        <v>291.36602074336366</v>
      </c>
      <c r="AJ530" s="32">
        <f ca="1">+AJ$1*$B$3*AI530</f>
        <v>23.309281659469093</v>
      </c>
      <c r="AK530" s="33">
        <f t="shared" ca="1" si="165"/>
        <v>314.67530240283276</v>
      </c>
    </row>
    <row r="531" spans="5:37" x14ac:dyDescent="0.3">
      <c r="E531" s="34">
        <f t="shared" ca="1" si="153"/>
        <v>8854.9050815846131</v>
      </c>
      <c r="F531" s="34">
        <f t="shared" ca="1" si="154"/>
        <v>7737.8672712309635</v>
      </c>
      <c r="G531" s="34">
        <f t="shared" ca="1" si="155"/>
        <v>5678.5878240340762</v>
      </c>
      <c r="H531" s="35">
        <f t="shared" ca="1" si="156"/>
        <v>3951.9961050672182</v>
      </c>
      <c r="I531" s="34">
        <f t="shared" ca="1" si="157"/>
        <v>2607.9253838907944</v>
      </c>
      <c r="J531" s="34">
        <f t="shared" ca="1" si="158"/>
        <v>289.50127821060613</v>
      </c>
      <c r="L531">
        <v>529</v>
      </c>
      <c r="M531">
        <f t="shared" ca="1" si="159"/>
        <v>-1</v>
      </c>
      <c r="O531" s="33">
        <f t="shared" ca="1" si="166"/>
        <v>8899.4020920448365</v>
      </c>
      <c r="P531" s="32">
        <f ca="1">+$P$1*$B$3*O531</f>
        <v>44.497010460224182</v>
      </c>
      <c r="Q531" s="33">
        <f t="shared" ca="1" si="160"/>
        <v>8854.9050815846131</v>
      </c>
      <c r="S531" s="31">
        <f t="shared" ca="1" si="167"/>
        <v>7816.0275466979429</v>
      </c>
      <c r="T531" s="32">
        <f ca="1">+$T$1*$B$3*S531</f>
        <v>78.160275466979428</v>
      </c>
      <c r="U531" s="33">
        <f t="shared" ca="1" si="161"/>
        <v>7737.8672712309635</v>
      </c>
      <c r="W531" s="31">
        <f t="shared" ca="1" si="168"/>
        <v>5794.4773714633429</v>
      </c>
      <c r="X531" s="32">
        <f ca="1">+X$1*$B$3*W531</f>
        <v>115.88954742926686</v>
      </c>
      <c r="Y531" s="33">
        <f t="shared" ca="1" si="162"/>
        <v>5678.5878240340762</v>
      </c>
      <c r="AA531" s="31">
        <f t="shared" ca="1" si="169"/>
        <v>4074.222788729091</v>
      </c>
      <c r="AB531" s="32">
        <f ca="1">+AB$1*$B$3*AA531</f>
        <v>122.22668366187273</v>
      </c>
      <c r="AC531" s="33">
        <f t="shared" ca="1" si="163"/>
        <v>3951.9961050672182</v>
      </c>
      <c r="AE531" s="31">
        <f t="shared" ca="1" si="170"/>
        <v>2716.5889415529109</v>
      </c>
      <c r="AF531" s="32">
        <f ca="1">+AF$1*$B$3*AE531</f>
        <v>108.66355766211643</v>
      </c>
      <c r="AG531" s="33">
        <f t="shared" ca="1" si="164"/>
        <v>2607.9253838907944</v>
      </c>
      <c r="AI531" s="31">
        <f t="shared" ca="1" si="171"/>
        <v>314.67530240283276</v>
      </c>
      <c r="AJ531" s="32">
        <f ca="1">+AJ$1*$B$3*AI531</f>
        <v>25.174024192226621</v>
      </c>
      <c r="AK531" s="33">
        <f t="shared" ca="1" si="165"/>
        <v>289.50127821060613</v>
      </c>
    </row>
    <row r="532" spans="5:37" x14ac:dyDescent="0.3">
      <c r="E532" s="34">
        <f t="shared" ca="1" si="153"/>
        <v>8899.1796069925367</v>
      </c>
      <c r="F532" s="34">
        <f t="shared" ca="1" si="154"/>
        <v>7815.2459439432732</v>
      </c>
      <c r="G532" s="34">
        <f t="shared" ca="1" si="155"/>
        <v>5792.1595805147581</v>
      </c>
      <c r="H532" s="35">
        <f t="shared" ca="1" si="156"/>
        <v>4070.5559882192347</v>
      </c>
      <c r="I532" s="34">
        <f t="shared" ca="1" si="157"/>
        <v>2712.242399246426</v>
      </c>
      <c r="J532" s="34">
        <f t="shared" ca="1" si="158"/>
        <v>312.66138046745459</v>
      </c>
      <c r="L532">
        <v>530</v>
      </c>
      <c r="M532">
        <f t="shared" ca="1" si="159"/>
        <v>1</v>
      </c>
      <c r="O532" s="33">
        <f t="shared" ca="1" si="166"/>
        <v>8854.9050815846131</v>
      </c>
      <c r="P532" s="32">
        <f ca="1">+$P$1*$B$3*O532</f>
        <v>44.274525407923065</v>
      </c>
      <c r="Q532" s="33">
        <f t="shared" ca="1" si="160"/>
        <v>8899.1796069925367</v>
      </c>
      <c r="S532" s="31">
        <f t="shared" ca="1" si="167"/>
        <v>7737.8672712309635</v>
      </c>
      <c r="T532" s="32">
        <f ca="1">+$T$1*$B$3*S532</f>
        <v>77.378672712309637</v>
      </c>
      <c r="U532" s="33">
        <f t="shared" ca="1" si="161"/>
        <v>7815.2459439432732</v>
      </c>
      <c r="W532" s="31">
        <f t="shared" ca="1" si="168"/>
        <v>5678.5878240340762</v>
      </c>
      <c r="X532" s="32">
        <f ca="1">+X$1*$B$3*W532</f>
        <v>113.57175648068153</v>
      </c>
      <c r="Y532" s="33">
        <f t="shared" ca="1" si="162"/>
        <v>5792.1595805147581</v>
      </c>
      <c r="AA532" s="31">
        <f t="shared" ca="1" si="169"/>
        <v>3951.9961050672182</v>
      </c>
      <c r="AB532" s="32">
        <f ca="1">+AB$1*$B$3*AA532</f>
        <v>118.55988315201654</v>
      </c>
      <c r="AC532" s="33">
        <f t="shared" ca="1" si="163"/>
        <v>4070.5559882192347</v>
      </c>
      <c r="AE532" s="31">
        <f t="shared" ca="1" si="170"/>
        <v>2607.9253838907944</v>
      </c>
      <c r="AF532" s="32">
        <f ca="1">+AF$1*$B$3*AE532</f>
        <v>104.31701535563178</v>
      </c>
      <c r="AG532" s="33">
        <f t="shared" ca="1" si="164"/>
        <v>2712.242399246426</v>
      </c>
      <c r="AI532" s="31">
        <f t="shared" ca="1" si="171"/>
        <v>289.50127821060613</v>
      </c>
      <c r="AJ532" s="32">
        <f ca="1">+AJ$1*$B$3*AI532</f>
        <v>23.160102256848489</v>
      </c>
      <c r="AK532" s="33">
        <f t="shared" ca="1" si="165"/>
        <v>312.66138046745459</v>
      </c>
    </row>
    <row r="533" spans="5:37" x14ac:dyDescent="0.3">
      <c r="E533" s="34">
        <f t="shared" ca="1" si="153"/>
        <v>8943.6755050274987</v>
      </c>
      <c r="F533" s="34">
        <f t="shared" ca="1" si="154"/>
        <v>7893.3984033827055</v>
      </c>
      <c r="G533" s="34">
        <f t="shared" ca="1" si="155"/>
        <v>5908.0027721250535</v>
      </c>
      <c r="H533" s="35">
        <f t="shared" ca="1" si="156"/>
        <v>4192.6726678658115</v>
      </c>
      <c r="I533" s="34">
        <f t="shared" ca="1" si="157"/>
        <v>2820.7320952162831</v>
      </c>
      <c r="J533" s="34">
        <f t="shared" ca="1" si="158"/>
        <v>337.67429090485098</v>
      </c>
      <c r="L533">
        <v>531</v>
      </c>
      <c r="M533">
        <f t="shared" ca="1" si="159"/>
        <v>1</v>
      </c>
      <c r="O533" s="33">
        <f t="shared" ca="1" si="166"/>
        <v>8899.1796069925367</v>
      </c>
      <c r="P533" s="32">
        <f ca="1">+$P$1*$B$3*O533</f>
        <v>44.495898034962686</v>
      </c>
      <c r="Q533" s="33">
        <f t="shared" ca="1" si="160"/>
        <v>8943.6755050274987</v>
      </c>
      <c r="S533" s="31">
        <f t="shared" ca="1" si="167"/>
        <v>7815.2459439432732</v>
      </c>
      <c r="T533" s="32">
        <f ca="1">+$T$1*$B$3*S533</f>
        <v>78.152459439432732</v>
      </c>
      <c r="U533" s="33">
        <f t="shared" ca="1" si="161"/>
        <v>7893.3984033827055</v>
      </c>
      <c r="W533" s="31">
        <f t="shared" ca="1" si="168"/>
        <v>5792.1595805147581</v>
      </c>
      <c r="X533" s="32">
        <f ca="1">+X$1*$B$3*W533</f>
        <v>115.84319161029516</v>
      </c>
      <c r="Y533" s="33">
        <f t="shared" ca="1" si="162"/>
        <v>5908.0027721250535</v>
      </c>
      <c r="AA533" s="31">
        <f t="shared" ca="1" si="169"/>
        <v>4070.5559882192347</v>
      </c>
      <c r="AB533" s="32">
        <f ca="1">+AB$1*$B$3*AA533</f>
        <v>122.11667964657704</v>
      </c>
      <c r="AC533" s="33">
        <f t="shared" ca="1" si="163"/>
        <v>4192.6726678658115</v>
      </c>
      <c r="AE533" s="31">
        <f t="shared" ca="1" si="170"/>
        <v>2712.242399246426</v>
      </c>
      <c r="AF533" s="32">
        <f ca="1">+AF$1*$B$3*AE533</f>
        <v>108.48969596985704</v>
      </c>
      <c r="AG533" s="33">
        <f t="shared" ca="1" si="164"/>
        <v>2820.7320952162831</v>
      </c>
      <c r="AI533" s="31">
        <f t="shared" ca="1" si="171"/>
        <v>312.66138046745459</v>
      </c>
      <c r="AJ533" s="32">
        <f ca="1">+AJ$1*$B$3*AI533</f>
        <v>25.012910437396368</v>
      </c>
      <c r="AK533" s="33">
        <f t="shared" ca="1" si="165"/>
        <v>337.67429090485098</v>
      </c>
    </row>
    <row r="534" spans="5:37" x14ac:dyDescent="0.3">
      <c r="E534" s="34">
        <f t="shared" ca="1" si="153"/>
        <v>8988.3938825526366</v>
      </c>
      <c r="F534" s="34">
        <f t="shared" ca="1" si="154"/>
        <v>7972.3323874165326</v>
      </c>
      <c r="G534" s="34">
        <f t="shared" ca="1" si="155"/>
        <v>6026.1628275675548</v>
      </c>
      <c r="H534" s="35">
        <f t="shared" ca="1" si="156"/>
        <v>4318.4528479017854</v>
      </c>
      <c r="I534" s="34">
        <f t="shared" ca="1" si="157"/>
        <v>2933.5613790249345</v>
      </c>
      <c r="J534" s="34">
        <f t="shared" ca="1" si="158"/>
        <v>364.68823417723905</v>
      </c>
      <c r="L534">
        <v>532</v>
      </c>
      <c r="M534">
        <f t="shared" ca="1" si="159"/>
        <v>1</v>
      </c>
      <c r="O534" s="33">
        <f t="shared" ca="1" si="166"/>
        <v>8943.6755050274987</v>
      </c>
      <c r="P534" s="32">
        <f ca="1">+$P$1*$B$3*O534</f>
        <v>44.718377525137491</v>
      </c>
      <c r="Q534" s="33">
        <f t="shared" ca="1" si="160"/>
        <v>8988.3938825526366</v>
      </c>
      <c r="S534" s="31">
        <f t="shared" ca="1" si="167"/>
        <v>7893.3984033827055</v>
      </c>
      <c r="T534" s="32">
        <f ca="1">+$T$1*$B$3*S534</f>
        <v>78.933984033827059</v>
      </c>
      <c r="U534" s="33">
        <f t="shared" ca="1" si="161"/>
        <v>7972.3323874165326</v>
      </c>
      <c r="W534" s="31">
        <f t="shared" ca="1" si="168"/>
        <v>5908.0027721250535</v>
      </c>
      <c r="X534" s="32">
        <f ca="1">+X$1*$B$3*W534</f>
        <v>118.16005544250108</v>
      </c>
      <c r="Y534" s="33">
        <f t="shared" ca="1" si="162"/>
        <v>6026.1628275675548</v>
      </c>
      <c r="AA534" s="31">
        <f t="shared" ca="1" si="169"/>
        <v>4192.6726678658115</v>
      </c>
      <c r="AB534" s="32">
        <f ca="1">+AB$1*$B$3*AA534</f>
        <v>125.78018003597434</v>
      </c>
      <c r="AC534" s="33">
        <f t="shared" ca="1" si="163"/>
        <v>4318.4528479017854</v>
      </c>
      <c r="AE534" s="31">
        <f t="shared" ca="1" si="170"/>
        <v>2820.7320952162831</v>
      </c>
      <c r="AF534" s="32">
        <f ca="1">+AF$1*$B$3*AE534</f>
        <v>112.82928380865133</v>
      </c>
      <c r="AG534" s="33">
        <f t="shared" ca="1" si="164"/>
        <v>2933.5613790249345</v>
      </c>
      <c r="AI534" s="31">
        <f t="shared" ca="1" si="171"/>
        <v>337.67429090485098</v>
      </c>
      <c r="AJ534" s="32">
        <f ca="1">+AJ$1*$B$3*AI534</f>
        <v>27.013943272388079</v>
      </c>
      <c r="AK534" s="33">
        <f t="shared" ca="1" si="165"/>
        <v>364.68823417723905</v>
      </c>
    </row>
    <row r="535" spans="5:37" x14ac:dyDescent="0.3">
      <c r="E535" s="34">
        <f t="shared" ca="1" si="153"/>
        <v>9033.3358519653993</v>
      </c>
      <c r="F535" s="34">
        <f t="shared" ca="1" si="154"/>
        <v>8052.0557112906981</v>
      </c>
      <c r="G535" s="34">
        <f t="shared" ca="1" si="155"/>
        <v>6146.6860841189064</v>
      </c>
      <c r="H535" s="35">
        <f t="shared" ca="1" si="156"/>
        <v>4448.0064333388391</v>
      </c>
      <c r="I535" s="34">
        <f t="shared" ca="1" si="157"/>
        <v>3050.9038341859318</v>
      </c>
      <c r="J535" s="34">
        <f t="shared" ca="1" si="158"/>
        <v>393.86329291141817</v>
      </c>
      <c r="L535">
        <v>533</v>
      </c>
      <c r="M535">
        <f t="shared" ca="1" si="159"/>
        <v>1</v>
      </c>
      <c r="O535" s="33">
        <f t="shared" ca="1" si="166"/>
        <v>8988.3938825526366</v>
      </c>
      <c r="P535" s="32">
        <f ca="1">+$P$1*$B$3*O535</f>
        <v>44.941969412763186</v>
      </c>
      <c r="Q535" s="33">
        <f t="shared" ca="1" si="160"/>
        <v>9033.3358519653993</v>
      </c>
      <c r="S535" s="31">
        <f t="shared" ca="1" si="167"/>
        <v>7972.3323874165326</v>
      </c>
      <c r="T535" s="32">
        <f ca="1">+$T$1*$B$3*S535</f>
        <v>79.723323874165331</v>
      </c>
      <c r="U535" s="33">
        <f t="shared" ca="1" si="161"/>
        <v>8052.0557112906981</v>
      </c>
      <c r="W535" s="31">
        <f t="shared" ca="1" si="168"/>
        <v>6026.1628275675548</v>
      </c>
      <c r="X535" s="32">
        <f ca="1">+X$1*$B$3*W535</f>
        <v>120.5232565513511</v>
      </c>
      <c r="Y535" s="33">
        <f t="shared" ca="1" si="162"/>
        <v>6146.6860841189064</v>
      </c>
      <c r="AA535" s="31">
        <f t="shared" ca="1" si="169"/>
        <v>4318.4528479017854</v>
      </c>
      <c r="AB535" s="32">
        <f ca="1">+AB$1*$B$3*AA535</f>
        <v>129.55358543705356</v>
      </c>
      <c r="AC535" s="33">
        <f t="shared" ca="1" si="163"/>
        <v>4448.0064333388391</v>
      </c>
      <c r="AE535" s="31">
        <f t="shared" ca="1" si="170"/>
        <v>2933.5613790249345</v>
      </c>
      <c r="AF535" s="32">
        <f ca="1">+AF$1*$B$3*AE535</f>
        <v>117.34245516099737</v>
      </c>
      <c r="AG535" s="33">
        <f t="shared" ca="1" si="164"/>
        <v>3050.9038341859318</v>
      </c>
      <c r="AI535" s="31">
        <f t="shared" ca="1" si="171"/>
        <v>364.68823417723905</v>
      </c>
      <c r="AJ535" s="32">
        <f ca="1">+AJ$1*$B$3*AI535</f>
        <v>29.175058734179125</v>
      </c>
      <c r="AK535" s="33">
        <f t="shared" ca="1" si="165"/>
        <v>393.86329291141817</v>
      </c>
    </row>
    <row r="536" spans="5:37" x14ac:dyDescent="0.3">
      <c r="E536" s="34">
        <f t="shared" ca="1" si="153"/>
        <v>8988.1691727055731</v>
      </c>
      <c r="F536" s="34">
        <f t="shared" ca="1" si="154"/>
        <v>7971.5351541777909</v>
      </c>
      <c r="G536" s="34">
        <f t="shared" ca="1" si="155"/>
        <v>6023.7523624365285</v>
      </c>
      <c r="H536" s="35">
        <f t="shared" ca="1" si="156"/>
        <v>4314.5662403386741</v>
      </c>
      <c r="I536" s="34">
        <f t="shared" ca="1" si="157"/>
        <v>2928.8676808184946</v>
      </c>
      <c r="J536" s="34">
        <f t="shared" ca="1" si="158"/>
        <v>362.35422947850469</v>
      </c>
      <c r="L536">
        <v>534</v>
      </c>
      <c r="M536">
        <f t="shared" ca="1" si="159"/>
        <v>-1</v>
      </c>
      <c r="O536" s="33">
        <f t="shared" ca="1" si="166"/>
        <v>9033.3358519653993</v>
      </c>
      <c r="P536" s="32">
        <f ca="1">+$P$1*$B$3*O536</f>
        <v>45.166679259826999</v>
      </c>
      <c r="Q536" s="33">
        <f t="shared" ca="1" si="160"/>
        <v>8988.1691727055731</v>
      </c>
      <c r="S536" s="31">
        <f t="shared" ca="1" si="167"/>
        <v>8052.0557112906981</v>
      </c>
      <c r="T536" s="32">
        <f ca="1">+$T$1*$B$3*S536</f>
        <v>80.520557112906985</v>
      </c>
      <c r="U536" s="33">
        <f t="shared" ca="1" si="161"/>
        <v>7971.5351541777909</v>
      </c>
      <c r="W536" s="31">
        <f t="shared" ca="1" si="168"/>
        <v>6146.6860841189064</v>
      </c>
      <c r="X536" s="32">
        <f ca="1">+X$1*$B$3*W536</f>
        <v>122.93372168237813</v>
      </c>
      <c r="Y536" s="33">
        <f t="shared" ca="1" si="162"/>
        <v>6023.7523624365285</v>
      </c>
      <c r="AA536" s="31">
        <f t="shared" ca="1" si="169"/>
        <v>4448.0064333388391</v>
      </c>
      <c r="AB536" s="32">
        <f ca="1">+AB$1*$B$3*AA536</f>
        <v>133.44019300016518</v>
      </c>
      <c r="AC536" s="33">
        <f t="shared" ca="1" si="163"/>
        <v>4314.5662403386741</v>
      </c>
      <c r="AE536" s="31">
        <f t="shared" ca="1" si="170"/>
        <v>3050.9038341859318</v>
      </c>
      <c r="AF536" s="32">
        <f ca="1">+AF$1*$B$3*AE536</f>
        <v>122.03615336743728</v>
      </c>
      <c r="AG536" s="33">
        <f t="shared" ca="1" si="164"/>
        <v>2928.8676808184946</v>
      </c>
      <c r="AI536" s="31">
        <f t="shared" ca="1" si="171"/>
        <v>393.86329291141817</v>
      </c>
      <c r="AJ536" s="32">
        <f ca="1">+AJ$1*$B$3*AI536</f>
        <v>31.509063432913454</v>
      </c>
      <c r="AK536" s="33">
        <f t="shared" ca="1" si="165"/>
        <v>362.35422947850469</v>
      </c>
    </row>
    <row r="537" spans="5:37" x14ac:dyDescent="0.3">
      <c r="E537" s="34">
        <f t="shared" ca="1" si="153"/>
        <v>9033.1100185691012</v>
      </c>
      <c r="F537" s="34">
        <f t="shared" ca="1" si="154"/>
        <v>8051.2505057195685</v>
      </c>
      <c r="G537" s="34">
        <f t="shared" ca="1" si="155"/>
        <v>6144.2274096852589</v>
      </c>
      <c r="H537" s="35">
        <f t="shared" ca="1" si="156"/>
        <v>4444.0032275488347</v>
      </c>
      <c r="I537" s="34">
        <f t="shared" ca="1" si="157"/>
        <v>3046.0223880512344</v>
      </c>
      <c r="J537" s="34">
        <f t="shared" ca="1" si="158"/>
        <v>391.34256783678507</v>
      </c>
      <c r="L537">
        <v>535</v>
      </c>
      <c r="M537">
        <f t="shared" ca="1" si="159"/>
        <v>1</v>
      </c>
      <c r="O537" s="33">
        <f t="shared" ca="1" si="166"/>
        <v>8988.1691727055731</v>
      </c>
      <c r="P537" s="32">
        <f ca="1">+$P$1*$B$3*O537</f>
        <v>44.940845863527869</v>
      </c>
      <c r="Q537" s="33">
        <f t="shared" ca="1" si="160"/>
        <v>9033.1100185691012</v>
      </c>
      <c r="S537" s="31">
        <f t="shared" ca="1" si="167"/>
        <v>7971.5351541777909</v>
      </c>
      <c r="T537" s="32">
        <f ca="1">+$T$1*$B$3*S537</f>
        <v>79.715351541777906</v>
      </c>
      <c r="U537" s="33">
        <f t="shared" ca="1" si="161"/>
        <v>8051.2505057195685</v>
      </c>
      <c r="W537" s="31">
        <f t="shared" ca="1" si="168"/>
        <v>6023.7523624365285</v>
      </c>
      <c r="X537" s="32">
        <f ca="1">+X$1*$B$3*W537</f>
        <v>120.47504724873058</v>
      </c>
      <c r="Y537" s="33">
        <f t="shared" ca="1" si="162"/>
        <v>6144.2274096852589</v>
      </c>
      <c r="AA537" s="31">
        <f t="shared" ca="1" si="169"/>
        <v>4314.5662403386741</v>
      </c>
      <c r="AB537" s="32">
        <f ca="1">+AB$1*$B$3*AA537</f>
        <v>129.43698721016023</v>
      </c>
      <c r="AC537" s="33">
        <f t="shared" ca="1" si="163"/>
        <v>4444.0032275488347</v>
      </c>
      <c r="AE537" s="31">
        <f t="shared" ca="1" si="170"/>
        <v>2928.8676808184946</v>
      </c>
      <c r="AF537" s="32">
        <f ca="1">+AF$1*$B$3*AE537</f>
        <v>117.15470723273978</v>
      </c>
      <c r="AG537" s="33">
        <f t="shared" ca="1" si="164"/>
        <v>3046.0223880512344</v>
      </c>
      <c r="AI537" s="31">
        <f t="shared" ca="1" si="171"/>
        <v>362.35422947850469</v>
      </c>
      <c r="AJ537" s="32">
        <f ca="1">+AJ$1*$B$3*AI537</f>
        <v>28.988338358280377</v>
      </c>
      <c r="AK537" s="33">
        <f t="shared" ca="1" si="165"/>
        <v>391.34256783678507</v>
      </c>
    </row>
    <row r="538" spans="5:37" x14ac:dyDescent="0.3">
      <c r="E538" s="34">
        <f t="shared" ca="1" si="153"/>
        <v>8987.9444684762548</v>
      </c>
      <c r="F538" s="34">
        <f t="shared" ca="1" si="154"/>
        <v>7970.7380006623725</v>
      </c>
      <c r="G538" s="34">
        <f t="shared" ca="1" si="155"/>
        <v>6021.3428614915538</v>
      </c>
      <c r="H538" s="35">
        <f t="shared" ca="1" si="156"/>
        <v>4310.6831307223692</v>
      </c>
      <c r="I538" s="34">
        <f t="shared" ca="1" si="157"/>
        <v>2924.1814925291851</v>
      </c>
      <c r="J538" s="34">
        <f t="shared" ca="1" si="158"/>
        <v>360.03516240984226</v>
      </c>
      <c r="L538">
        <v>536</v>
      </c>
      <c r="M538">
        <f t="shared" ca="1" si="159"/>
        <v>-1</v>
      </c>
      <c r="O538" s="33">
        <f t="shared" ca="1" si="166"/>
        <v>9033.1100185691012</v>
      </c>
      <c r="P538" s="32">
        <f ca="1">+$P$1*$B$3*O538</f>
        <v>45.165550092845507</v>
      </c>
      <c r="Q538" s="33">
        <f t="shared" ca="1" si="160"/>
        <v>8987.9444684762548</v>
      </c>
      <c r="S538" s="31">
        <f t="shared" ca="1" si="167"/>
        <v>8051.2505057195685</v>
      </c>
      <c r="T538" s="32">
        <f ca="1">+$T$1*$B$3*S538</f>
        <v>80.512505057195682</v>
      </c>
      <c r="U538" s="33">
        <f t="shared" ca="1" si="161"/>
        <v>7970.7380006623725</v>
      </c>
      <c r="W538" s="31">
        <f t="shared" ca="1" si="168"/>
        <v>6144.2274096852589</v>
      </c>
      <c r="X538" s="32">
        <f ca="1">+X$1*$B$3*W538</f>
        <v>122.88454819370519</v>
      </c>
      <c r="Y538" s="33">
        <f t="shared" ca="1" si="162"/>
        <v>6021.3428614915538</v>
      </c>
      <c r="AA538" s="31">
        <f t="shared" ca="1" si="169"/>
        <v>4444.0032275488347</v>
      </c>
      <c r="AB538" s="32">
        <f ca="1">+AB$1*$B$3*AA538</f>
        <v>133.32009682646503</v>
      </c>
      <c r="AC538" s="33">
        <f t="shared" ca="1" si="163"/>
        <v>4310.6831307223692</v>
      </c>
      <c r="AE538" s="31">
        <f t="shared" ca="1" si="170"/>
        <v>3046.0223880512344</v>
      </c>
      <c r="AF538" s="32">
        <f ca="1">+AF$1*$B$3*AE538</f>
        <v>121.84089552204938</v>
      </c>
      <c r="AG538" s="33">
        <f t="shared" ca="1" si="164"/>
        <v>2924.1814925291851</v>
      </c>
      <c r="AI538" s="31">
        <f t="shared" ca="1" si="171"/>
        <v>391.34256783678507</v>
      </c>
      <c r="AJ538" s="32">
        <f ca="1">+AJ$1*$B$3*AI538</f>
        <v>31.307405426942807</v>
      </c>
      <c r="AK538" s="33">
        <f t="shared" ca="1" si="165"/>
        <v>360.03516240984226</v>
      </c>
    </row>
    <row r="539" spans="5:37" x14ac:dyDescent="0.3">
      <c r="E539" s="34">
        <f t="shared" ca="1" si="153"/>
        <v>9032.8841908186369</v>
      </c>
      <c r="F539" s="34">
        <f t="shared" ca="1" si="154"/>
        <v>8050.4453806689962</v>
      </c>
      <c r="G539" s="34">
        <f t="shared" ca="1" si="155"/>
        <v>6141.7697187213853</v>
      </c>
      <c r="H539" s="35">
        <f t="shared" ca="1" si="156"/>
        <v>4440.0036246440404</v>
      </c>
      <c r="I539" s="34">
        <f t="shared" ca="1" si="157"/>
        <v>3041.1487522303523</v>
      </c>
      <c r="J539" s="34">
        <f t="shared" ca="1" si="158"/>
        <v>388.83797540262964</v>
      </c>
      <c r="L539">
        <v>537</v>
      </c>
      <c r="M539">
        <f t="shared" ca="1" si="159"/>
        <v>1</v>
      </c>
      <c r="O539" s="33">
        <f t="shared" ca="1" si="166"/>
        <v>8987.9444684762548</v>
      </c>
      <c r="P539" s="32">
        <f ca="1">+$P$1*$B$3*O539</f>
        <v>44.939722342381273</v>
      </c>
      <c r="Q539" s="33">
        <f t="shared" ca="1" si="160"/>
        <v>9032.8841908186369</v>
      </c>
      <c r="S539" s="31">
        <f t="shared" ca="1" si="167"/>
        <v>7970.7380006623725</v>
      </c>
      <c r="T539" s="32">
        <f ca="1">+$T$1*$B$3*S539</f>
        <v>79.707380006623723</v>
      </c>
      <c r="U539" s="33">
        <f t="shared" ca="1" si="161"/>
        <v>8050.4453806689962</v>
      </c>
      <c r="W539" s="31">
        <f t="shared" ca="1" si="168"/>
        <v>6021.3428614915538</v>
      </c>
      <c r="X539" s="32">
        <f ca="1">+X$1*$B$3*W539</f>
        <v>120.42685722983107</v>
      </c>
      <c r="Y539" s="33">
        <f t="shared" ca="1" si="162"/>
        <v>6141.7697187213853</v>
      </c>
      <c r="AA539" s="31">
        <f t="shared" ca="1" si="169"/>
        <v>4310.6831307223692</v>
      </c>
      <c r="AB539" s="32">
        <f ca="1">+AB$1*$B$3*AA539</f>
        <v>129.32049392167107</v>
      </c>
      <c r="AC539" s="33">
        <f t="shared" ca="1" si="163"/>
        <v>4440.0036246440404</v>
      </c>
      <c r="AE539" s="31">
        <f t="shared" ca="1" si="170"/>
        <v>2924.1814925291851</v>
      </c>
      <c r="AF539" s="32">
        <f ca="1">+AF$1*$B$3*AE539</f>
        <v>116.96725970116741</v>
      </c>
      <c r="AG539" s="33">
        <f t="shared" ca="1" si="164"/>
        <v>3041.1487522303523</v>
      </c>
      <c r="AI539" s="31">
        <f t="shared" ca="1" si="171"/>
        <v>360.03516240984226</v>
      </c>
      <c r="AJ539" s="32">
        <f ca="1">+AJ$1*$B$3*AI539</f>
        <v>28.802812992787381</v>
      </c>
      <c r="AK539" s="33">
        <f t="shared" ca="1" si="165"/>
        <v>388.83797540262964</v>
      </c>
    </row>
    <row r="540" spans="5:37" x14ac:dyDescent="0.3">
      <c r="E540" s="34">
        <f t="shared" ca="1" si="153"/>
        <v>9078.0486117727305</v>
      </c>
      <c r="F540" s="34">
        <f t="shared" ca="1" si="154"/>
        <v>8130.9498344756857</v>
      </c>
      <c r="G540" s="34">
        <f t="shared" ca="1" si="155"/>
        <v>6264.6051130958131</v>
      </c>
      <c r="H540" s="35">
        <f t="shared" ca="1" si="156"/>
        <v>4573.2037333833614</v>
      </c>
      <c r="I540" s="34">
        <f t="shared" ca="1" si="157"/>
        <v>3162.7947023195666</v>
      </c>
      <c r="J540" s="34">
        <f t="shared" ca="1" si="158"/>
        <v>419.94501343484001</v>
      </c>
      <c r="L540">
        <v>538</v>
      </c>
      <c r="M540">
        <f t="shared" ca="1" si="159"/>
        <v>1</v>
      </c>
      <c r="O540" s="33">
        <f t="shared" ca="1" si="166"/>
        <v>9032.8841908186369</v>
      </c>
      <c r="P540" s="32">
        <f ca="1">+$P$1*$B$3*O540</f>
        <v>45.164420954093188</v>
      </c>
      <c r="Q540" s="33">
        <f t="shared" ca="1" si="160"/>
        <v>9078.0486117727305</v>
      </c>
      <c r="S540" s="31">
        <f t="shared" ca="1" si="167"/>
        <v>8050.4453806689962</v>
      </c>
      <c r="T540" s="32">
        <f ca="1">+$T$1*$B$3*S540</f>
        <v>80.504453806689966</v>
      </c>
      <c r="U540" s="33">
        <f t="shared" ca="1" si="161"/>
        <v>8130.9498344756857</v>
      </c>
      <c r="W540" s="31">
        <f t="shared" ca="1" si="168"/>
        <v>6141.7697187213853</v>
      </c>
      <c r="X540" s="32">
        <f ca="1">+X$1*$B$3*W540</f>
        <v>122.83539437442771</v>
      </c>
      <c r="Y540" s="33">
        <f t="shared" ca="1" si="162"/>
        <v>6264.6051130958131</v>
      </c>
      <c r="AA540" s="31">
        <f t="shared" ca="1" si="169"/>
        <v>4440.0036246440404</v>
      </c>
      <c r="AB540" s="32">
        <f ca="1">+AB$1*$B$3*AA540</f>
        <v>133.20010873932119</v>
      </c>
      <c r="AC540" s="33">
        <f t="shared" ca="1" si="163"/>
        <v>4573.2037333833614</v>
      </c>
      <c r="AE540" s="31">
        <f t="shared" ca="1" si="170"/>
        <v>3041.1487522303523</v>
      </c>
      <c r="AF540" s="32">
        <f ca="1">+AF$1*$B$3*AE540</f>
        <v>121.6459500892141</v>
      </c>
      <c r="AG540" s="33">
        <f t="shared" ca="1" si="164"/>
        <v>3162.7947023195666</v>
      </c>
      <c r="AI540" s="31">
        <f t="shared" ca="1" si="171"/>
        <v>388.83797540262964</v>
      </c>
      <c r="AJ540" s="32">
        <f ca="1">+AJ$1*$B$3*AI540</f>
        <v>31.107038032210372</v>
      </c>
      <c r="AK540" s="33">
        <f t="shared" ca="1" si="165"/>
        <v>419.94501343484001</v>
      </c>
    </row>
    <row r="541" spans="5:37" x14ac:dyDescent="0.3">
      <c r="E541" s="34">
        <f t="shared" ca="1" si="153"/>
        <v>9123.4388548315947</v>
      </c>
      <c r="F541" s="34">
        <f t="shared" ca="1" si="154"/>
        <v>8212.2593328204421</v>
      </c>
      <c r="G541" s="34">
        <f t="shared" ca="1" si="155"/>
        <v>6389.8972153577297</v>
      </c>
      <c r="H541" s="35">
        <f t="shared" ca="1" si="156"/>
        <v>4710.3998453848626</v>
      </c>
      <c r="I541" s="34">
        <f t="shared" ca="1" si="157"/>
        <v>3289.3064904123494</v>
      </c>
      <c r="J541" s="34">
        <f t="shared" ca="1" si="158"/>
        <v>453.54061450962723</v>
      </c>
      <c r="L541">
        <v>539</v>
      </c>
      <c r="M541">
        <f t="shared" ca="1" si="159"/>
        <v>1</v>
      </c>
      <c r="O541" s="33">
        <f t="shared" ca="1" si="166"/>
        <v>9078.0486117727305</v>
      </c>
      <c r="P541" s="32">
        <f ca="1">+$P$1*$B$3*O541</f>
        <v>45.390243058863653</v>
      </c>
      <c r="Q541" s="33">
        <f t="shared" ca="1" si="160"/>
        <v>9123.4388548315947</v>
      </c>
      <c r="S541" s="31">
        <f t="shared" ca="1" si="167"/>
        <v>8130.9498344756857</v>
      </c>
      <c r="T541" s="32">
        <f ca="1">+$T$1*$B$3*S541</f>
        <v>81.309498344756861</v>
      </c>
      <c r="U541" s="33">
        <f t="shared" ca="1" si="161"/>
        <v>8212.2593328204421</v>
      </c>
      <c r="W541" s="31">
        <f t="shared" ca="1" si="168"/>
        <v>6264.6051130958131</v>
      </c>
      <c r="X541" s="32">
        <f ca="1">+X$1*$B$3*W541</f>
        <v>125.29210226191627</v>
      </c>
      <c r="Y541" s="33">
        <f t="shared" ca="1" si="162"/>
        <v>6389.8972153577297</v>
      </c>
      <c r="AA541" s="31">
        <f t="shared" ca="1" si="169"/>
        <v>4573.2037333833614</v>
      </c>
      <c r="AB541" s="32">
        <f ca="1">+AB$1*$B$3*AA541</f>
        <v>137.19611200150084</v>
      </c>
      <c r="AC541" s="33">
        <f t="shared" ca="1" si="163"/>
        <v>4710.3998453848626</v>
      </c>
      <c r="AE541" s="31">
        <f t="shared" ca="1" si="170"/>
        <v>3162.7947023195666</v>
      </c>
      <c r="AF541" s="32">
        <f ca="1">+AF$1*$B$3*AE541</f>
        <v>126.51178809278267</v>
      </c>
      <c r="AG541" s="33">
        <f t="shared" ca="1" si="164"/>
        <v>3289.3064904123494</v>
      </c>
      <c r="AI541" s="31">
        <f t="shared" ca="1" si="171"/>
        <v>419.94501343484001</v>
      </c>
      <c r="AJ541" s="32">
        <f ca="1">+AJ$1*$B$3*AI541</f>
        <v>33.595601074787204</v>
      </c>
      <c r="AK541" s="33">
        <f t="shared" ca="1" si="165"/>
        <v>453.54061450962723</v>
      </c>
    </row>
    <row r="542" spans="5:37" x14ac:dyDescent="0.3">
      <c r="E542" s="34">
        <f t="shared" ca="1" si="153"/>
        <v>9169.0560491057531</v>
      </c>
      <c r="F542" s="34">
        <f t="shared" ca="1" si="154"/>
        <v>8294.381926148646</v>
      </c>
      <c r="G542" s="34">
        <f t="shared" ca="1" si="155"/>
        <v>6517.6951596648842</v>
      </c>
      <c r="H542" s="35">
        <f t="shared" ca="1" si="156"/>
        <v>4851.7118407464086</v>
      </c>
      <c r="I542" s="34">
        <f t="shared" ca="1" si="157"/>
        <v>3420.8787500288436</v>
      </c>
      <c r="J542" s="34">
        <f t="shared" ca="1" si="158"/>
        <v>489.82386367039743</v>
      </c>
      <c r="L542">
        <v>540</v>
      </c>
      <c r="M542">
        <f t="shared" ca="1" si="159"/>
        <v>1</v>
      </c>
      <c r="O542" s="33">
        <f t="shared" ca="1" si="166"/>
        <v>9123.4388548315947</v>
      </c>
      <c r="P542" s="32">
        <f ca="1">+$P$1*$B$3*O542</f>
        <v>45.617194274157974</v>
      </c>
      <c r="Q542" s="33">
        <f t="shared" ca="1" si="160"/>
        <v>9169.0560491057531</v>
      </c>
      <c r="S542" s="31">
        <f t="shared" ca="1" si="167"/>
        <v>8212.2593328204421</v>
      </c>
      <c r="T542" s="32">
        <f ca="1">+$T$1*$B$3*S542</f>
        <v>82.122593328204417</v>
      </c>
      <c r="U542" s="33">
        <f t="shared" ca="1" si="161"/>
        <v>8294.381926148646</v>
      </c>
      <c r="W542" s="31">
        <f t="shared" ca="1" si="168"/>
        <v>6389.8972153577297</v>
      </c>
      <c r="X542" s="32">
        <f ca="1">+X$1*$B$3*W542</f>
        <v>127.79794430715459</v>
      </c>
      <c r="Y542" s="33">
        <f t="shared" ca="1" si="162"/>
        <v>6517.6951596648842</v>
      </c>
      <c r="AA542" s="31">
        <f t="shared" ca="1" si="169"/>
        <v>4710.3998453848626</v>
      </c>
      <c r="AB542" s="32">
        <f ca="1">+AB$1*$B$3*AA542</f>
        <v>141.31199536154588</v>
      </c>
      <c r="AC542" s="33">
        <f t="shared" ca="1" si="163"/>
        <v>4851.7118407464086</v>
      </c>
      <c r="AE542" s="31">
        <f t="shared" ca="1" si="170"/>
        <v>3289.3064904123494</v>
      </c>
      <c r="AF542" s="32">
        <f ca="1">+AF$1*$B$3*AE542</f>
        <v>131.57225961649397</v>
      </c>
      <c r="AG542" s="33">
        <f t="shared" ca="1" si="164"/>
        <v>3420.8787500288436</v>
      </c>
      <c r="AI542" s="31">
        <f t="shared" ca="1" si="171"/>
        <v>453.54061450962723</v>
      </c>
      <c r="AJ542" s="32">
        <f ca="1">+AJ$1*$B$3*AI542</f>
        <v>36.283249160770183</v>
      </c>
      <c r="AK542" s="33">
        <f t="shared" ca="1" si="165"/>
        <v>489.82386367039743</v>
      </c>
    </row>
    <row r="543" spans="5:37" x14ac:dyDescent="0.3">
      <c r="E543" s="34">
        <f t="shared" ca="1" si="153"/>
        <v>9214.9013293512817</v>
      </c>
      <c r="F543" s="34">
        <f t="shared" ca="1" si="154"/>
        <v>8377.3257454101331</v>
      </c>
      <c r="G543" s="34">
        <f t="shared" ca="1" si="155"/>
        <v>6648.049062858182</v>
      </c>
      <c r="H543" s="35">
        <f t="shared" ca="1" si="156"/>
        <v>4997.2631959688006</v>
      </c>
      <c r="I543" s="34">
        <f t="shared" ca="1" si="157"/>
        <v>3557.7139000299971</v>
      </c>
      <c r="J543" s="34">
        <f t="shared" ca="1" si="158"/>
        <v>529.00977276402921</v>
      </c>
      <c r="L543">
        <v>541</v>
      </c>
      <c r="M543">
        <f t="shared" ca="1" si="159"/>
        <v>1</v>
      </c>
      <c r="O543" s="33">
        <f t="shared" ca="1" si="166"/>
        <v>9169.0560491057531</v>
      </c>
      <c r="P543" s="32">
        <f ca="1">+$P$1*$B$3*O543</f>
        <v>45.84528024552877</v>
      </c>
      <c r="Q543" s="33">
        <f t="shared" ca="1" si="160"/>
        <v>9214.9013293512817</v>
      </c>
      <c r="S543" s="31">
        <f t="shared" ca="1" si="167"/>
        <v>8294.381926148646</v>
      </c>
      <c r="T543" s="32">
        <f ca="1">+$T$1*$B$3*S543</f>
        <v>82.943819261486468</v>
      </c>
      <c r="U543" s="33">
        <f t="shared" ca="1" si="161"/>
        <v>8377.3257454101331</v>
      </c>
      <c r="W543" s="31">
        <f t="shared" ca="1" si="168"/>
        <v>6517.6951596648842</v>
      </c>
      <c r="X543" s="32">
        <f ca="1">+X$1*$B$3*W543</f>
        <v>130.3539031932977</v>
      </c>
      <c r="Y543" s="33">
        <f t="shared" ca="1" si="162"/>
        <v>6648.049062858182</v>
      </c>
      <c r="AA543" s="31">
        <f t="shared" ca="1" si="169"/>
        <v>4851.7118407464086</v>
      </c>
      <c r="AB543" s="32">
        <f ca="1">+AB$1*$B$3*AA543</f>
        <v>145.55135522239226</v>
      </c>
      <c r="AC543" s="33">
        <f t="shared" ca="1" si="163"/>
        <v>4997.2631959688006</v>
      </c>
      <c r="AE543" s="31">
        <f t="shared" ca="1" si="170"/>
        <v>3420.8787500288436</v>
      </c>
      <c r="AF543" s="32">
        <f ca="1">+AF$1*$B$3*AE543</f>
        <v>136.83515000115375</v>
      </c>
      <c r="AG543" s="33">
        <f t="shared" ca="1" si="164"/>
        <v>3557.7139000299971</v>
      </c>
      <c r="AI543" s="31">
        <f t="shared" ca="1" si="171"/>
        <v>489.82386367039743</v>
      </c>
      <c r="AJ543" s="32">
        <f ca="1">+AJ$1*$B$3*AI543</f>
        <v>39.185909093631793</v>
      </c>
      <c r="AK543" s="33">
        <f t="shared" ca="1" si="165"/>
        <v>529.00977276402921</v>
      </c>
    </row>
    <row r="544" spans="5:37" x14ac:dyDescent="0.3">
      <c r="E544" s="34">
        <f t="shared" ca="1" si="153"/>
        <v>9168.8268227045246</v>
      </c>
      <c r="F544" s="34">
        <f t="shared" ca="1" si="154"/>
        <v>8293.5524879560326</v>
      </c>
      <c r="G544" s="34">
        <f t="shared" ca="1" si="155"/>
        <v>6515.0880816010185</v>
      </c>
      <c r="H544" s="35">
        <f t="shared" ca="1" si="156"/>
        <v>4847.3453000897362</v>
      </c>
      <c r="I544" s="34">
        <f t="shared" ca="1" si="157"/>
        <v>3415.4053440287971</v>
      </c>
      <c r="J544" s="34">
        <f t="shared" ca="1" si="158"/>
        <v>486.68899094290686</v>
      </c>
      <c r="L544">
        <v>542</v>
      </c>
      <c r="M544">
        <f t="shared" ca="1" si="159"/>
        <v>-1</v>
      </c>
      <c r="O544" s="33">
        <f t="shared" ca="1" si="166"/>
        <v>9214.9013293512817</v>
      </c>
      <c r="P544" s="32">
        <f ca="1">+$P$1*$B$3*O544</f>
        <v>46.074506646756411</v>
      </c>
      <c r="Q544" s="33">
        <f t="shared" ca="1" si="160"/>
        <v>9168.8268227045246</v>
      </c>
      <c r="S544" s="31">
        <f t="shared" ca="1" si="167"/>
        <v>8377.3257454101331</v>
      </c>
      <c r="T544" s="32">
        <f ca="1">+$T$1*$B$3*S544</f>
        <v>83.773257454101326</v>
      </c>
      <c r="U544" s="33">
        <f t="shared" ca="1" si="161"/>
        <v>8293.5524879560326</v>
      </c>
      <c r="W544" s="31">
        <f t="shared" ca="1" si="168"/>
        <v>6648.049062858182</v>
      </c>
      <c r="X544" s="32">
        <f ca="1">+X$1*$B$3*W544</f>
        <v>132.96098125716364</v>
      </c>
      <c r="Y544" s="33">
        <f t="shared" ca="1" si="162"/>
        <v>6515.0880816010185</v>
      </c>
      <c r="AA544" s="31">
        <f t="shared" ca="1" si="169"/>
        <v>4997.2631959688006</v>
      </c>
      <c r="AB544" s="32">
        <f ca="1">+AB$1*$B$3*AA544</f>
        <v>149.91789587906402</v>
      </c>
      <c r="AC544" s="33">
        <f t="shared" ca="1" si="163"/>
        <v>4847.3453000897362</v>
      </c>
      <c r="AE544" s="31">
        <f t="shared" ca="1" si="170"/>
        <v>3557.7139000299971</v>
      </c>
      <c r="AF544" s="32">
        <f ca="1">+AF$1*$B$3*AE544</f>
        <v>142.30855600119989</v>
      </c>
      <c r="AG544" s="33">
        <f t="shared" ca="1" si="164"/>
        <v>3415.4053440287971</v>
      </c>
      <c r="AI544" s="31">
        <f t="shared" ca="1" si="171"/>
        <v>529.00977276402921</v>
      </c>
      <c r="AJ544" s="32">
        <f ca="1">+AJ$1*$B$3*AI544</f>
        <v>42.320781821122338</v>
      </c>
      <c r="AK544" s="33">
        <f t="shared" ca="1" si="165"/>
        <v>486.68899094290686</v>
      </c>
    </row>
    <row r="545" spans="5:37" x14ac:dyDescent="0.3">
      <c r="E545" s="34">
        <f t="shared" ca="1" si="153"/>
        <v>9214.6709568180468</v>
      </c>
      <c r="F545" s="34">
        <f t="shared" ca="1" si="154"/>
        <v>8376.4880128355926</v>
      </c>
      <c r="G545" s="34">
        <f t="shared" ca="1" si="155"/>
        <v>6645.3898432330388</v>
      </c>
      <c r="H545" s="35">
        <f t="shared" ca="1" si="156"/>
        <v>4992.765659092428</v>
      </c>
      <c r="I545" s="34">
        <f t="shared" ca="1" si="157"/>
        <v>3552.0215577899489</v>
      </c>
      <c r="J545" s="34">
        <f t="shared" ca="1" si="158"/>
        <v>525.62411021833941</v>
      </c>
      <c r="L545">
        <v>543</v>
      </c>
      <c r="M545">
        <f t="shared" ca="1" si="159"/>
        <v>1</v>
      </c>
      <c r="O545" s="33">
        <f t="shared" ca="1" si="166"/>
        <v>9168.8268227045246</v>
      </c>
      <c r="P545" s="32">
        <f ca="1">+$P$1*$B$3*O545</f>
        <v>45.844134113522621</v>
      </c>
      <c r="Q545" s="33">
        <f t="shared" ca="1" si="160"/>
        <v>9214.6709568180468</v>
      </c>
      <c r="S545" s="31">
        <f t="shared" ca="1" si="167"/>
        <v>8293.5524879560326</v>
      </c>
      <c r="T545" s="32">
        <f ca="1">+$T$1*$B$3*S545</f>
        <v>82.935524879560333</v>
      </c>
      <c r="U545" s="33">
        <f t="shared" ca="1" si="161"/>
        <v>8376.4880128355926</v>
      </c>
      <c r="W545" s="31">
        <f t="shared" ca="1" si="168"/>
        <v>6515.0880816010185</v>
      </c>
      <c r="X545" s="32">
        <f ca="1">+X$1*$B$3*W545</f>
        <v>130.30176163202037</v>
      </c>
      <c r="Y545" s="33">
        <f t="shared" ca="1" si="162"/>
        <v>6645.3898432330388</v>
      </c>
      <c r="AA545" s="31">
        <f t="shared" ca="1" si="169"/>
        <v>4847.3453000897362</v>
      </c>
      <c r="AB545" s="32">
        <f ca="1">+AB$1*$B$3*AA545</f>
        <v>145.42035900269207</v>
      </c>
      <c r="AC545" s="33">
        <f t="shared" ca="1" si="163"/>
        <v>4992.765659092428</v>
      </c>
      <c r="AE545" s="31">
        <f t="shared" ca="1" si="170"/>
        <v>3415.4053440287971</v>
      </c>
      <c r="AF545" s="32">
        <f ca="1">+AF$1*$B$3*AE545</f>
        <v>136.6162137611519</v>
      </c>
      <c r="AG545" s="33">
        <f t="shared" ca="1" si="164"/>
        <v>3552.0215577899489</v>
      </c>
      <c r="AI545" s="31">
        <f t="shared" ca="1" si="171"/>
        <v>486.68899094290686</v>
      </c>
      <c r="AJ545" s="32">
        <f ca="1">+AJ$1*$B$3*AI545</f>
        <v>38.935119275432548</v>
      </c>
      <c r="AK545" s="33">
        <f t="shared" ca="1" si="165"/>
        <v>525.62411021833941</v>
      </c>
    </row>
    <row r="546" spans="5:37" x14ac:dyDescent="0.3">
      <c r="E546" s="34">
        <f t="shared" ca="1" si="153"/>
        <v>9260.7443116021368</v>
      </c>
      <c r="F546" s="34">
        <f t="shared" ca="1" si="154"/>
        <v>8460.2528929639484</v>
      </c>
      <c r="G546" s="34">
        <f t="shared" ca="1" si="155"/>
        <v>6778.2976400976995</v>
      </c>
      <c r="H546" s="35">
        <f t="shared" ca="1" si="156"/>
        <v>5142.548628865201</v>
      </c>
      <c r="I546" s="34">
        <f t="shared" ca="1" si="157"/>
        <v>3694.1024201015471</v>
      </c>
      <c r="J546" s="34">
        <f t="shared" ca="1" si="158"/>
        <v>567.67403903580657</v>
      </c>
      <c r="L546">
        <v>544</v>
      </c>
      <c r="M546">
        <f t="shared" ca="1" si="159"/>
        <v>1</v>
      </c>
      <c r="O546" s="33">
        <f t="shared" ca="1" si="166"/>
        <v>9214.6709568180468</v>
      </c>
      <c r="P546" s="32">
        <f ca="1">+$P$1*$B$3*O546</f>
        <v>46.073354784090235</v>
      </c>
      <c r="Q546" s="33">
        <f t="shared" ca="1" si="160"/>
        <v>9260.7443116021368</v>
      </c>
      <c r="S546" s="31">
        <f t="shared" ca="1" si="167"/>
        <v>8376.4880128355926</v>
      </c>
      <c r="T546" s="32">
        <f ca="1">+$T$1*$B$3*S546</f>
        <v>83.764880128355927</v>
      </c>
      <c r="U546" s="33">
        <f t="shared" ca="1" si="161"/>
        <v>8460.2528929639484</v>
      </c>
      <c r="W546" s="31">
        <f t="shared" ca="1" si="168"/>
        <v>6645.3898432330388</v>
      </c>
      <c r="X546" s="32">
        <f ca="1">+X$1*$B$3*W546</f>
        <v>132.90779686466078</v>
      </c>
      <c r="Y546" s="33">
        <f t="shared" ca="1" si="162"/>
        <v>6778.2976400976995</v>
      </c>
      <c r="AA546" s="31">
        <f t="shared" ca="1" si="169"/>
        <v>4992.765659092428</v>
      </c>
      <c r="AB546" s="32">
        <f ca="1">+AB$1*$B$3*AA546</f>
        <v>149.78296977277284</v>
      </c>
      <c r="AC546" s="33">
        <f t="shared" ca="1" si="163"/>
        <v>5142.548628865201</v>
      </c>
      <c r="AE546" s="31">
        <f t="shared" ca="1" si="170"/>
        <v>3552.0215577899489</v>
      </c>
      <c r="AF546" s="32">
        <f ca="1">+AF$1*$B$3*AE546</f>
        <v>142.08086231159797</v>
      </c>
      <c r="AG546" s="33">
        <f t="shared" ca="1" si="164"/>
        <v>3694.1024201015471</v>
      </c>
      <c r="AI546" s="31">
        <f t="shared" ca="1" si="171"/>
        <v>525.62411021833941</v>
      </c>
      <c r="AJ546" s="32">
        <f ca="1">+AJ$1*$B$3*AI546</f>
        <v>42.049928817467155</v>
      </c>
      <c r="AK546" s="33">
        <f t="shared" ca="1" si="165"/>
        <v>567.67403903580657</v>
      </c>
    </row>
    <row r="547" spans="5:37" x14ac:dyDescent="0.3">
      <c r="E547" s="34">
        <f t="shared" ca="1" si="153"/>
        <v>9214.440590044127</v>
      </c>
      <c r="F547" s="34">
        <f t="shared" ca="1" si="154"/>
        <v>8375.650364034309</v>
      </c>
      <c r="G547" s="34">
        <f t="shared" ca="1" si="155"/>
        <v>6642.7316872957454</v>
      </c>
      <c r="H547" s="35">
        <f t="shared" ca="1" si="156"/>
        <v>4988.2721699992453</v>
      </c>
      <c r="I547" s="34">
        <f t="shared" ca="1" si="157"/>
        <v>3546.3383232974852</v>
      </c>
      <c r="J547" s="34">
        <f t="shared" ca="1" si="158"/>
        <v>522.26011591294207</v>
      </c>
      <c r="L547">
        <v>545</v>
      </c>
      <c r="M547">
        <f t="shared" ca="1" si="159"/>
        <v>-1</v>
      </c>
      <c r="O547" s="33">
        <f t="shared" ca="1" si="166"/>
        <v>9260.7443116021368</v>
      </c>
      <c r="P547" s="32">
        <f ca="1">+$P$1*$B$3*O547</f>
        <v>46.303721558010686</v>
      </c>
      <c r="Q547" s="33">
        <f t="shared" ca="1" si="160"/>
        <v>9214.440590044127</v>
      </c>
      <c r="S547" s="31">
        <f t="shared" ca="1" si="167"/>
        <v>8460.2528929639484</v>
      </c>
      <c r="T547" s="32">
        <f ca="1">+$T$1*$B$3*S547</f>
        <v>84.60252892963949</v>
      </c>
      <c r="U547" s="33">
        <f t="shared" ca="1" si="161"/>
        <v>8375.650364034309</v>
      </c>
      <c r="W547" s="31">
        <f t="shared" ca="1" si="168"/>
        <v>6778.2976400976995</v>
      </c>
      <c r="X547" s="32">
        <f ca="1">+X$1*$B$3*W547</f>
        <v>135.56595280195398</v>
      </c>
      <c r="Y547" s="33">
        <f t="shared" ca="1" si="162"/>
        <v>6642.7316872957454</v>
      </c>
      <c r="AA547" s="31">
        <f t="shared" ca="1" si="169"/>
        <v>5142.548628865201</v>
      </c>
      <c r="AB547" s="32">
        <f ca="1">+AB$1*$B$3*AA547</f>
        <v>154.27645886595602</v>
      </c>
      <c r="AC547" s="33">
        <f t="shared" ca="1" si="163"/>
        <v>4988.2721699992453</v>
      </c>
      <c r="AE547" s="31">
        <f t="shared" ca="1" si="170"/>
        <v>3694.1024201015471</v>
      </c>
      <c r="AF547" s="32">
        <f ca="1">+AF$1*$B$3*AE547</f>
        <v>147.76409680406189</v>
      </c>
      <c r="AG547" s="33">
        <f t="shared" ca="1" si="164"/>
        <v>3546.3383232974852</v>
      </c>
      <c r="AI547" s="31">
        <f t="shared" ca="1" si="171"/>
        <v>567.67403903580657</v>
      </c>
      <c r="AJ547" s="32">
        <f ca="1">+AJ$1*$B$3*AI547</f>
        <v>45.413923122864524</v>
      </c>
      <c r="AK547" s="33">
        <f t="shared" ca="1" si="165"/>
        <v>522.26011591294207</v>
      </c>
    </row>
    <row r="548" spans="5:37" x14ac:dyDescent="0.3">
      <c r="E548" s="34">
        <f t="shared" ca="1" si="153"/>
        <v>9260.5127929943483</v>
      </c>
      <c r="F548" s="34">
        <f t="shared" ca="1" si="154"/>
        <v>8459.4068676746519</v>
      </c>
      <c r="G548" s="34">
        <f t="shared" ca="1" si="155"/>
        <v>6775.5863210416601</v>
      </c>
      <c r="H548" s="35">
        <f t="shared" ca="1" si="156"/>
        <v>5137.9203350992229</v>
      </c>
      <c r="I548" s="34">
        <f t="shared" ca="1" si="157"/>
        <v>3688.1918562293845</v>
      </c>
      <c r="J548" s="34">
        <f t="shared" ca="1" si="158"/>
        <v>564.04092518597747</v>
      </c>
      <c r="L548">
        <v>546</v>
      </c>
      <c r="M548">
        <f t="shared" ca="1" si="159"/>
        <v>1</v>
      </c>
      <c r="O548" s="33">
        <f t="shared" ca="1" si="166"/>
        <v>9214.440590044127</v>
      </c>
      <c r="P548" s="32">
        <f ca="1">+$P$1*$B$3*O548</f>
        <v>46.072202950220635</v>
      </c>
      <c r="Q548" s="33">
        <f t="shared" ca="1" si="160"/>
        <v>9260.5127929943483</v>
      </c>
      <c r="S548" s="31">
        <f t="shared" ca="1" si="167"/>
        <v>8375.650364034309</v>
      </c>
      <c r="T548" s="32">
        <f ca="1">+$T$1*$B$3*S548</f>
        <v>83.756503640343098</v>
      </c>
      <c r="U548" s="33">
        <f t="shared" ca="1" si="161"/>
        <v>8459.4068676746519</v>
      </c>
      <c r="W548" s="31">
        <f t="shared" ca="1" si="168"/>
        <v>6642.7316872957454</v>
      </c>
      <c r="X548" s="32">
        <f ca="1">+X$1*$B$3*W548</f>
        <v>132.8546337459149</v>
      </c>
      <c r="Y548" s="33">
        <f t="shared" ca="1" si="162"/>
        <v>6775.5863210416601</v>
      </c>
      <c r="AA548" s="31">
        <f t="shared" ca="1" si="169"/>
        <v>4988.2721699992453</v>
      </c>
      <c r="AB548" s="32">
        <f ca="1">+AB$1*$B$3*AA548</f>
        <v>149.64816509997735</v>
      </c>
      <c r="AC548" s="33">
        <f t="shared" ca="1" si="163"/>
        <v>5137.9203350992229</v>
      </c>
      <c r="AE548" s="31">
        <f t="shared" ca="1" si="170"/>
        <v>3546.3383232974852</v>
      </c>
      <c r="AF548" s="32">
        <f ca="1">+AF$1*$B$3*AE548</f>
        <v>141.85353293189942</v>
      </c>
      <c r="AG548" s="33">
        <f t="shared" ca="1" si="164"/>
        <v>3688.1918562293845</v>
      </c>
      <c r="AI548" s="31">
        <f t="shared" ca="1" si="171"/>
        <v>522.26011591294207</v>
      </c>
      <c r="AJ548" s="32">
        <f ca="1">+AJ$1*$B$3*AI548</f>
        <v>41.780809273035366</v>
      </c>
      <c r="AK548" s="33">
        <f t="shared" ca="1" si="165"/>
        <v>564.04092518597747</v>
      </c>
    </row>
    <row r="549" spans="5:37" x14ac:dyDescent="0.3">
      <c r="E549" s="34">
        <f t="shared" ca="1" si="153"/>
        <v>9306.8153569593196</v>
      </c>
      <c r="F549" s="34">
        <f t="shared" ca="1" si="154"/>
        <v>8544.0009363513982</v>
      </c>
      <c r="G549" s="34">
        <f t="shared" ca="1" si="155"/>
        <v>6911.098047462493</v>
      </c>
      <c r="H549" s="35">
        <f t="shared" ca="1" si="156"/>
        <v>5292.0579451521999</v>
      </c>
      <c r="I549" s="34">
        <f t="shared" ca="1" si="157"/>
        <v>3835.71953047856</v>
      </c>
      <c r="J549" s="34">
        <f t="shared" ca="1" si="158"/>
        <v>609.16419920085571</v>
      </c>
      <c r="L549">
        <v>547</v>
      </c>
      <c r="M549">
        <f t="shared" ca="1" si="159"/>
        <v>1</v>
      </c>
      <c r="O549" s="33">
        <f t="shared" ca="1" si="166"/>
        <v>9260.5127929943483</v>
      </c>
      <c r="P549" s="32">
        <f ca="1">+$P$1*$B$3*O549</f>
        <v>46.302563964971739</v>
      </c>
      <c r="Q549" s="33">
        <f t="shared" ca="1" si="160"/>
        <v>9306.8153569593196</v>
      </c>
      <c r="S549" s="31">
        <f t="shared" ca="1" si="167"/>
        <v>8459.4068676746519</v>
      </c>
      <c r="T549" s="32">
        <f ca="1">+$T$1*$B$3*S549</f>
        <v>84.594068676746517</v>
      </c>
      <c r="U549" s="33">
        <f t="shared" ca="1" si="161"/>
        <v>8544.0009363513982</v>
      </c>
      <c r="W549" s="31">
        <f t="shared" ca="1" si="168"/>
        <v>6775.5863210416601</v>
      </c>
      <c r="X549" s="32">
        <f ca="1">+X$1*$B$3*W549</f>
        <v>135.51172642083321</v>
      </c>
      <c r="Y549" s="33">
        <f t="shared" ca="1" si="162"/>
        <v>6911.098047462493</v>
      </c>
      <c r="AA549" s="31">
        <f t="shared" ca="1" si="169"/>
        <v>5137.9203350992229</v>
      </c>
      <c r="AB549" s="32">
        <f ca="1">+AB$1*$B$3*AA549</f>
        <v>154.13761005297667</v>
      </c>
      <c r="AC549" s="33">
        <f t="shared" ca="1" si="163"/>
        <v>5292.0579451521999</v>
      </c>
      <c r="AE549" s="31">
        <f t="shared" ca="1" si="170"/>
        <v>3688.1918562293845</v>
      </c>
      <c r="AF549" s="32">
        <f ca="1">+AF$1*$B$3*AE549</f>
        <v>147.52767424917539</v>
      </c>
      <c r="AG549" s="33">
        <f t="shared" ca="1" si="164"/>
        <v>3835.71953047856</v>
      </c>
      <c r="AI549" s="31">
        <f t="shared" ca="1" si="171"/>
        <v>564.04092518597747</v>
      </c>
      <c r="AJ549" s="32">
        <f ca="1">+AJ$1*$B$3*AI549</f>
        <v>45.123274014878199</v>
      </c>
      <c r="AK549" s="33">
        <f t="shared" ca="1" si="165"/>
        <v>609.16419920085571</v>
      </c>
    </row>
    <row r="550" spans="5:37" x14ac:dyDescent="0.3">
      <c r="E550" s="34">
        <f t="shared" ca="1" si="153"/>
        <v>9353.3494337441171</v>
      </c>
      <c r="F550" s="34">
        <f t="shared" ca="1" si="154"/>
        <v>8629.4409457149122</v>
      </c>
      <c r="G550" s="34">
        <f t="shared" ca="1" si="155"/>
        <v>7049.3200084117425</v>
      </c>
      <c r="H550" s="35">
        <f t="shared" ca="1" si="156"/>
        <v>5450.8196835067656</v>
      </c>
      <c r="I550" s="34">
        <f t="shared" ca="1" si="157"/>
        <v>3989.1483116977024</v>
      </c>
      <c r="J550" s="34">
        <f t="shared" ca="1" si="158"/>
        <v>657.8973351369242</v>
      </c>
      <c r="L550">
        <v>548</v>
      </c>
      <c r="M550">
        <f t="shared" ca="1" si="159"/>
        <v>1</v>
      </c>
      <c r="O550" s="33">
        <f t="shared" ca="1" si="166"/>
        <v>9306.8153569593196</v>
      </c>
      <c r="P550" s="32">
        <f ca="1">+$P$1*$B$3*O550</f>
        <v>46.534076784796596</v>
      </c>
      <c r="Q550" s="33">
        <f t="shared" ca="1" si="160"/>
        <v>9353.3494337441171</v>
      </c>
      <c r="S550" s="31">
        <f t="shared" ca="1" si="167"/>
        <v>8544.0009363513982</v>
      </c>
      <c r="T550" s="32">
        <f ca="1">+$T$1*$B$3*S550</f>
        <v>85.44000936351398</v>
      </c>
      <c r="U550" s="33">
        <f t="shared" ca="1" si="161"/>
        <v>8629.4409457149122</v>
      </c>
      <c r="W550" s="31">
        <f t="shared" ca="1" si="168"/>
        <v>6911.098047462493</v>
      </c>
      <c r="X550" s="32">
        <f ca="1">+X$1*$B$3*W550</f>
        <v>138.22196094924988</v>
      </c>
      <c r="Y550" s="33">
        <f t="shared" ca="1" si="162"/>
        <v>7049.3200084117425</v>
      </c>
      <c r="AA550" s="31">
        <f t="shared" ca="1" si="169"/>
        <v>5292.0579451521999</v>
      </c>
      <c r="AB550" s="32">
        <f ca="1">+AB$1*$B$3*AA550</f>
        <v>158.76173835456598</v>
      </c>
      <c r="AC550" s="33">
        <f t="shared" ca="1" si="163"/>
        <v>5450.8196835067656</v>
      </c>
      <c r="AE550" s="31">
        <f t="shared" ca="1" si="170"/>
        <v>3835.71953047856</v>
      </c>
      <c r="AF550" s="32">
        <f ca="1">+AF$1*$B$3*AE550</f>
        <v>153.42878121914239</v>
      </c>
      <c r="AG550" s="33">
        <f t="shared" ca="1" si="164"/>
        <v>3989.1483116977024</v>
      </c>
      <c r="AI550" s="31">
        <f t="shared" ca="1" si="171"/>
        <v>609.16419920085571</v>
      </c>
      <c r="AJ550" s="32">
        <f ca="1">+AJ$1*$B$3*AI550</f>
        <v>48.733135936068457</v>
      </c>
      <c r="AK550" s="33">
        <f t="shared" ca="1" si="165"/>
        <v>657.8973351369242</v>
      </c>
    </row>
    <row r="551" spans="5:37" x14ac:dyDescent="0.3">
      <c r="E551" s="34">
        <f t="shared" ca="1" si="153"/>
        <v>9306.582686575397</v>
      </c>
      <c r="F551" s="34">
        <f t="shared" ca="1" si="154"/>
        <v>8543.1465362577637</v>
      </c>
      <c r="G551" s="34">
        <f t="shared" ca="1" si="155"/>
        <v>6908.333608243508</v>
      </c>
      <c r="H551" s="35">
        <f t="shared" ca="1" si="156"/>
        <v>5287.2950930015622</v>
      </c>
      <c r="I551" s="34">
        <f t="shared" ca="1" si="157"/>
        <v>3829.5823792297942</v>
      </c>
      <c r="J551" s="34">
        <f t="shared" ca="1" si="158"/>
        <v>605.26554832597026</v>
      </c>
      <c r="L551">
        <v>549</v>
      </c>
      <c r="M551">
        <f t="shared" ca="1" si="159"/>
        <v>-1</v>
      </c>
      <c r="O551" s="33">
        <f t="shared" ca="1" si="166"/>
        <v>9353.3494337441171</v>
      </c>
      <c r="P551" s="32">
        <f ca="1">+$P$1*$B$3*O551</f>
        <v>46.766747168720585</v>
      </c>
      <c r="Q551" s="33">
        <f t="shared" ca="1" si="160"/>
        <v>9306.582686575397</v>
      </c>
      <c r="S551" s="31">
        <f t="shared" ca="1" si="167"/>
        <v>8629.4409457149122</v>
      </c>
      <c r="T551" s="32">
        <f ca="1">+$T$1*$B$3*S551</f>
        <v>86.294409457149129</v>
      </c>
      <c r="U551" s="33">
        <f t="shared" ca="1" si="161"/>
        <v>8543.1465362577637</v>
      </c>
      <c r="W551" s="31">
        <f t="shared" ca="1" si="168"/>
        <v>7049.3200084117425</v>
      </c>
      <c r="X551" s="32">
        <f ca="1">+X$1*$B$3*W551</f>
        <v>140.98640016823487</v>
      </c>
      <c r="Y551" s="33">
        <f t="shared" ca="1" si="162"/>
        <v>6908.333608243508</v>
      </c>
      <c r="AA551" s="31">
        <f t="shared" ca="1" si="169"/>
        <v>5450.8196835067656</v>
      </c>
      <c r="AB551" s="32">
        <f ca="1">+AB$1*$B$3*AA551</f>
        <v>163.52459050520295</v>
      </c>
      <c r="AC551" s="33">
        <f t="shared" ca="1" si="163"/>
        <v>5287.2950930015622</v>
      </c>
      <c r="AE551" s="31">
        <f t="shared" ca="1" si="170"/>
        <v>3989.1483116977024</v>
      </c>
      <c r="AF551" s="32">
        <f ca="1">+AF$1*$B$3*AE551</f>
        <v>159.56593246790811</v>
      </c>
      <c r="AG551" s="33">
        <f t="shared" ca="1" si="164"/>
        <v>3829.5823792297942</v>
      </c>
      <c r="AI551" s="31">
        <f t="shared" ca="1" si="171"/>
        <v>657.8973351369242</v>
      </c>
      <c r="AJ551" s="32">
        <f ca="1">+AJ$1*$B$3*AI551</f>
        <v>52.63178681095394</v>
      </c>
      <c r="AK551" s="33">
        <f t="shared" ca="1" si="165"/>
        <v>605.26554832597026</v>
      </c>
    </row>
    <row r="552" spans="5:37" x14ac:dyDescent="0.3">
      <c r="E552" s="34">
        <f t="shared" ca="1" si="153"/>
        <v>9260.0497731425203</v>
      </c>
      <c r="F552" s="34">
        <f t="shared" ca="1" si="154"/>
        <v>8457.7150708951867</v>
      </c>
      <c r="G552" s="34">
        <f t="shared" ca="1" si="155"/>
        <v>6770.1669360786382</v>
      </c>
      <c r="H552" s="35">
        <f t="shared" ca="1" si="156"/>
        <v>5128.6762402115155</v>
      </c>
      <c r="I552" s="34">
        <f t="shared" ca="1" si="157"/>
        <v>3676.3990840606025</v>
      </c>
      <c r="J552" s="34">
        <f t="shared" ca="1" si="158"/>
        <v>556.84430445989267</v>
      </c>
      <c r="L552">
        <v>550</v>
      </c>
      <c r="M552">
        <f t="shared" ca="1" si="159"/>
        <v>-1</v>
      </c>
      <c r="O552" s="33">
        <f t="shared" ca="1" si="166"/>
        <v>9306.582686575397</v>
      </c>
      <c r="P552" s="32">
        <f ca="1">+$P$1*$B$3*O552</f>
        <v>46.532913432876988</v>
      </c>
      <c r="Q552" s="33">
        <f t="shared" ca="1" si="160"/>
        <v>9260.0497731425203</v>
      </c>
      <c r="S552" s="31">
        <f t="shared" ca="1" si="167"/>
        <v>8543.1465362577637</v>
      </c>
      <c r="T552" s="32">
        <f ca="1">+$T$1*$B$3*S552</f>
        <v>85.43146536257764</v>
      </c>
      <c r="U552" s="33">
        <f t="shared" ca="1" si="161"/>
        <v>8457.7150708951867</v>
      </c>
      <c r="W552" s="31">
        <f t="shared" ca="1" si="168"/>
        <v>6908.333608243508</v>
      </c>
      <c r="X552" s="32">
        <f ca="1">+X$1*$B$3*W552</f>
        <v>138.16667216487016</v>
      </c>
      <c r="Y552" s="33">
        <f t="shared" ca="1" si="162"/>
        <v>6770.1669360786382</v>
      </c>
      <c r="AA552" s="31">
        <f t="shared" ca="1" si="169"/>
        <v>5287.2950930015622</v>
      </c>
      <c r="AB552" s="32">
        <f ca="1">+AB$1*$B$3*AA552</f>
        <v>158.61885279004687</v>
      </c>
      <c r="AC552" s="33">
        <f t="shared" ca="1" si="163"/>
        <v>5128.6762402115155</v>
      </c>
      <c r="AE552" s="31">
        <f t="shared" ca="1" si="170"/>
        <v>3829.5823792297942</v>
      </c>
      <c r="AF552" s="32">
        <f ca="1">+AF$1*$B$3*AE552</f>
        <v>153.18329516919178</v>
      </c>
      <c r="AG552" s="33">
        <f t="shared" ca="1" si="164"/>
        <v>3676.3990840606025</v>
      </c>
      <c r="AI552" s="31">
        <f t="shared" ca="1" si="171"/>
        <v>605.26554832597026</v>
      </c>
      <c r="AJ552" s="32">
        <f ca="1">+AJ$1*$B$3*AI552</f>
        <v>48.421243866077624</v>
      </c>
      <c r="AK552" s="33">
        <f t="shared" ca="1" si="165"/>
        <v>556.84430445989267</v>
      </c>
    </row>
    <row r="553" spans="5:37" x14ac:dyDescent="0.3">
      <c r="E553" s="34">
        <f t="shared" ca="1" si="153"/>
        <v>9213.7495242768073</v>
      </c>
      <c r="F553" s="34">
        <f t="shared" ca="1" si="154"/>
        <v>8373.1379201862346</v>
      </c>
      <c r="G553" s="34">
        <f t="shared" ca="1" si="155"/>
        <v>6634.763597357065</v>
      </c>
      <c r="H553" s="35">
        <f t="shared" ca="1" si="156"/>
        <v>4974.8159530051698</v>
      </c>
      <c r="I553" s="34">
        <f t="shared" ca="1" si="157"/>
        <v>3529.3431206981786</v>
      </c>
      <c r="J553" s="34">
        <f t="shared" ca="1" si="158"/>
        <v>512.29676010310129</v>
      </c>
      <c r="L553">
        <v>551</v>
      </c>
      <c r="M553">
        <f t="shared" ca="1" si="159"/>
        <v>-1</v>
      </c>
      <c r="O553" s="33">
        <f t="shared" ca="1" si="166"/>
        <v>9260.0497731425203</v>
      </c>
      <c r="P553" s="32">
        <f ca="1">+$P$1*$B$3*O553</f>
        <v>46.300248865712604</v>
      </c>
      <c r="Q553" s="33">
        <f t="shared" ca="1" si="160"/>
        <v>9213.7495242768073</v>
      </c>
      <c r="S553" s="31">
        <f t="shared" ca="1" si="167"/>
        <v>8457.7150708951867</v>
      </c>
      <c r="T553" s="32">
        <f ca="1">+$T$1*$B$3*S553</f>
        <v>84.577150708951862</v>
      </c>
      <c r="U553" s="33">
        <f t="shared" ca="1" si="161"/>
        <v>8373.1379201862346</v>
      </c>
      <c r="W553" s="31">
        <f t="shared" ca="1" si="168"/>
        <v>6770.1669360786382</v>
      </c>
      <c r="X553" s="32">
        <f ca="1">+X$1*$B$3*W553</f>
        <v>135.40333872157277</v>
      </c>
      <c r="Y553" s="33">
        <f t="shared" ca="1" si="162"/>
        <v>6634.763597357065</v>
      </c>
      <c r="AA553" s="31">
        <f t="shared" ca="1" si="169"/>
        <v>5128.6762402115155</v>
      </c>
      <c r="AB553" s="32">
        <f ca="1">+AB$1*$B$3*AA553</f>
        <v>153.86028720634545</v>
      </c>
      <c r="AC553" s="33">
        <f t="shared" ca="1" si="163"/>
        <v>4974.8159530051698</v>
      </c>
      <c r="AE553" s="31">
        <f t="shared" ca="1" si="170"/>
        <v>3676.3990840606025</v>
      </c>
      <c r="AF553" s="32">
        <f ca="1">+AF$1*$B$3*AE553</f>
        <v>147.05596336242411</v>
      </c>
      <c r="AG553" s="33">
        <f t="shared" ca="1" si="164"/>
        <v>3529.3431206981786</v>
      </c>
      <c r="AI553" s="31">
        <f t="shared" ca="1" si="171"/>
        <v>556.84430445989267</v>
      </c>
      <c r="AJ553" s="32">
        <f ca="1">+AJ$1*$B$3*AI553</f>
        <v>44.547544356791413</v>
      </c>
      <c r="AK553" s="33">
        <f t="shared" ca="1" si="165"/>
        <v>512.29676010310129</v>
      </c>
    </row>
    <row r="554" spans="5:37" x14ac:dyDescent="0.3">
      <c r="E554" s="34">
        <f t="shared" ca="1" si="153"/>
        <v>9167.680776655423</v>
      </c>
      <c r="F554" s="34">
        <f t="shared" ca="1" si="154"/>
        <v>8289.4065409843715</v>
      </c>
      <c r="G554" s="34">
        <f t="shared" ca="1" si="155"/>
        <v>6502.068325409924</v>
      </c>
      <c r="H554" s="35">
        <f t="shared" ca="1" si="156"/>
        <v>4825.5714744150146</v>
      </c>
      <c r="I554" s="34">
        <f t="shared" ca="1" si="157"/>
        <v>3388.1693958702513</v>
      </c>
      <c r="J554" s="34">
        <f t="shared" ca="1" si="158"/>
        <v>471.31301929485318</v>
      </c>
      <c r="L554">
        <v>552</v>
      </c>
      <c r="M554">
        <f t="shared" ca="1" si="159"/>
        <v>-1</v>
      </c>
      <c r="O554" s="33">
        <f t="shared" ca="1" si="166"/>
        <v>9213.7495242768073</v>
      </c>
      <c r="P554" s="32">
        <f ca="1">+$P$1*$B$3*O554</f>
        <v>46.068747621384034</v>
      </c>
      <c r="Q554" s="33">
        <f t="shared" ca="1" si="160"/>
        <v>9167.680776655423</v>
      </c>
      <c r="S554" s="31">
        <f t="shared" ca="1" si="167"/>
        <v>8373.1379201862346</v>
      </c>
      <c r="T554" s="32">
        <f ca="1">+$T$1*$B$3*S554</f>
        <v>83.731379201862353</v>
      </c>
      <c r="U554" s="33">
        <f t="shared" ca="1" si="161"/>
        <v>8289.4065409843715</v>
      </c>
      <c r="W554" s="31">
        <f t="shared" ca="1" si="168"/>
        <v>6634.763597357065</v>
      </c>
      <c r="X554" s="32">
        <f ca="1">+X$1*$B$3*W554</f>
        <v>132.69527194714129</v>
      </c>
      <c r="Y554" s="33">
        <f t="shared" ca="1" si="162"/>
        <v>6502.068325409924</v>
      </c>
      <c r="AA554" s="31">
        <f t="shared" ca="1" si="169"/>
        <v>4974.8159530051698</v>
      </c>
      <c r="AB554" s="32">
        <f ca="1">+AB$1*$B$3*AA554</f>
        <v>149.2444785901551</v>
      </c>
      <c r="AC554" s="33">
        <f t="shared" ca="1" si="163"/>
        <v>4825.5714744150146</v>
      </c>
      <c r="AE554" s="31">
        <f t="shared" ca="1" si="170"/>
        <v>3529.3431206981786</v>
      </c>
      <c r="AF554" s="32">
        <f ca="1">+AF$1*$B$3*AE554</f>
        <v>141.17372482792715</v>
      </c>
      <c r="AG554" s="33">
        <f t="shared" ca="1" si="164"/>
        <v>3388.1693958702513</v>
      </c>
      <c r="AI554" s="31">
        <f t="shared" ca="1" si="171"/>
        <v>512.29676010310129</v>
      </c>
      <c r="AJ554" s="32">
        <f ca="1">+AJ$1*$B$3*AI554</f>
        <v>40.983740808248108</v>
      </c>
      <c r="AK554" s="33">
        <f t="shared" ca="1" si="165"/>
        <v>471.31301929485318</v>
      </c>
    </row>
    <row r="555" spans="5:37" x14ac:dyDescent="0.3">
      <c r="E555" s="34">
        <f t="shared" ca="1" si="153"/>
        <v>9121.8423727721456</v>
      </c>
      <c r="F555" s="34">
        <f t="shared" ca="1" si="154"/>
        <v>8206.5124755745273</v>
      </c>
      <c r="G555" s="34">
        <f t="shared" ca="1" si="155"/>
        <v>6372.0269589017253</v>
      </c>
      <c r="H555" s="35">
        <f t="shared" ca="1" si="156"/>
        <v>4680.8043301825637</v>
      </c>
      <c r="I555" s="34">
        <f t="shared" ca="1" si="157"/>
        <v>3252.6426200354413</v>
      </c>
      <c r="J555" s="34">
        <f t="shared" ca="1" si="158"/>
        <v>433.60797775126491</v>
      </c>
      <c r="L555">
        <v>553</v>
      </c>
      <c r="M555">
        <f t="shared" ca="1" si="159"/>
        <v>-1</v>
      </c>
      <c r="O555" s="33">
        <f t="shared" ca="1" si="166"/>
        <v>9167.680776655423</v>
      </c>
      <c r="P555" s="32">
        <f ca="1">+$P$1*$B$3*O555</f>
        <v>45.838403883277117</v>
      </c>
      <c r="Q555" s="33">
        <f t="shared" ca="1" si="160"/>
        <v>9121.8423727721456</v>
      </c>
      <c r="S555" s="31">
        <f t="shared" ca="1" si="167"/>
        <v>8289.4065409843715</v>
      </c>
      <c r="T555" s="32">
        <f ca="1">+$T$1*$B$3*S555</f>
        <v>82.894065409843719</v>
      </c>
      <c r="U555" s="33">
        <f t="shared" ca="1" si="161"/>
        <v>8206.5124755745273</v>
      </c>
      <c r="W555" s="31">
        <f t="shared" ca="1" si="168"/>
        <v>6502.068325409924</v>
      </c>
      <c r="X555" s="32">
        <f ca="1">+X$1*$B$3*W555</f>
        <v>130.04136650819848</v>
      </c>
      <c r="Y555" s="33">
        <f t="shared" ca="1" si="162"/>
        <v>6372.0269589017253</v>
      </c>
      <c r="AA555" s="31">
        <f t="shared" ca="1" si="169"/>
        <v>4825.5714744150146</v>
      </c>
      <c r="AB555" s="32">
        <f ca="1">+AB$1*$B$3*AA555</f>
        <v>144.76714423245042</v>
      </c>
      <c r="AC555" s="33">
        <f t="shared" ca="1" si="163"/>
        <v>4680.8043301825637</v>
      </c>
      <c r="AE555" s="31">
        <f t="shared" ca="1" si="170"/>
        <v>3388.1693958702513</v>
      </c>
      <c r="AF555" s="32">
        <f ca="1">+AF$1*$B$3*AE555</f>
        <v>135.52677583481005</v>
      </c>
      <c r="AG555" s="33">
        <f t="shared" ca="1" si="164"/>
        <v>3252.6426200354413</v>
      </c>
      <c r="AI555" s="31">
        <f t="shared" ca="1" si="171"/>
        <v>471.31301929485318</v>
      </c>
      <c r="AJ555" s="32">
        <f ca="1">+AJ$1*$B$3*AI555</f>
        <v>37.705041543588258</v>
      </c>
      <c r="AK555" s="33">
        <f t="shared" ca="1" si="165"/>
        <v>433.60797775126491</v>
      </c>
    </row>
    <row r="556" spans="5:37" x14ac:dyDescent="0.3">
      <c r="E556" s="34">
        <f t="shared" ca="1" si="153"/>
        <v>9076.2331609082848</v>
      </c>
      <c r="F556" s="34">
        <f t="shared" ca="1" si="154"/>
        <v>8124.4473508187821</v>
      </c>
      <c r="G556" s="34">
        <f t="shared" ca="1" si="155"/>
        <v>6244.5864197236906</v>
      </c>
      <c r="H556" s="35">
        <f t="shared" ca="1" si="156"/>
        <v>4540.3802002770872</v>
      </c>
      <c r="I556" s="34">
        <f t="shared" ca="1" si="157"/>
        <v>3122.5369152340236</v>
      </c>
      <c r="J556" s="34">
        <f t="shared" ca="1" si="158"/>
        <v>398.9193395311637</v>
      </c>
      <c r="L556">
        <v>554</v>
      </c>
      <c r="M556">
        <f t="shared" ca="1" si="159"/>
        <v>-1</v>
      </c>
      <c r="O556" s="33">
        <f t="shared" ca="1" si="166"/>
        <v>9121.8423727721456</v>
      </c>
      <c r="P556" s="32">
        <f ca="1">+$P$1*$B$3*O556</f>
        <v>45.609211863860729</v>
      </c>
      <c r="Q556" s="33">
        <f t="shared" ca="1" si="160"/>
        <v>9076.2331609082848</v>
      </c>
      <c r="S556" s="31">
        <f t="shared" ca="1" si="167"/>
        <v>8206.5124755745273</v>
      </c>
      <c r="T556" s="32">
        <f ca="1">+$T$1*$B$3*S556</f>
        <v>82.065124755745273</v>
      </c>
      <c r="U556" s="33">
        <f t="shared" ca="1" si="161"/>
        <v>8124.4473508187821</v>
      </c>
      <c r="W556" s="31">
        <f t="shared" ca="1" si="168"/>
        <v>6372.0269589017253</v>
      </c>
      <c r="X556" s="32">
        <f ca="1">+X$1*$B$3*W556</f>
        <v>127.44053917803451</v>
      </c>
      <c r="Y556" s="33">
        <f t="shared" ca="1" si="162"/>
        <v>6244.5864197236906</v>
      </c>
      <c r="AA556" s="31">
        <f t="shared" ca="1" si="169"/>
        <v>4680.8043301825637</v>
      </c>
      <c r="AB556" s="32">
        <f ca="1">+AB$1*$B$3*AA556</f>
        <v>140.42412990547692</v>
      </c>
      <c r="AC556" s="33">
        <f t="shared" ca="1" si="163"/>
        <v>4540.3802002770872</v>
      </c>
      <c r="AE556" s="31">
        <f t="shared" ca="1" si="170"/>
        <v>3252.6426200354413</v>
      </c>
      <c r="AF556" s="32">
        <f ca="1">+AF$1*$B$3*AE556</f>
        <v>130.10570480141766</v>
      </c>
      <c r="AG556" s="33">
        <f t="shared" ca="1" si="164"/>
        <v>3122.5369152340236</v>
      </c>
      <c r="AI556" s="31">
        <f t="shared" ca="1" si="171"/>
        <v>433.60797775126491</v>
      </c>
      <c r="AJ556" s="32">
        <f ca="1">+AJ$1*$B$3*AI556</f>
        <v>34.688638220101197</v>
      </c>
      <c r="AK556" s="33">
        <f t="shared" ca="1" si="165"/>
        <v>398.9193395311637</v>
      </c>
    </row>
    <row r="557" spans="5:37" x14ac:dyDescent="0.3">
      <c r="E557" s="34">
        <f t="shared" ca="1" si="153"/>
        <v>9121.6143267128264</v>
      </c>
      <c r="F557" s="34">
        <f t="shared" ca="1" si="154"/>
        <v>8205.6918243269702</v>
      </c>
      <c r="G557" s="34">
        <f t="shared" ca="1" si="155"/>
        <v>6369.4781481181644</v>
      </c>
      <c r="H557" s="35">
        <f t="shared" ca="1" si="156"/>
        <v>4676.5916062853994</v>
      </c>
      <c r="I557" s="34">
        <f t="shared" ca="1" si="157"/>
        <v>3247.4383918433846</v>
      </c>
      <c r="J557" s="34">
        <f t="shared" ca="1" si="158"/>
        <v>430.8328866936568</v>
      </c>
      <c r="L557">
        <v>555</v>
      </c>
      <c r="M557">
        <f t="shared" ca="1" si="159"/>
        <v>1</v>
      </c>
      <c r="O557" s="33">
        <f t="shared" ca="1" si="166"/>
        <v>9076.2331609082848</v>
      </c>
      <c r="P557" s="32">
        <f ca="1">+$P$1*$B$3*O557</f>
        <v>45.381165804541425</v>
      </c>
      <c r="Q557" s="33">
        <f t="shared" ca="1" si="160"/>
        <v>9121.6143267128264</v>
      </c>
      <c r="S557" s="31">
        <f t="shared" ca="1" si="167"/>
        <v>8124.4473508187821</v>
      </c>
      <c r="T557" s="32">
        <f ca="1">+$T$1*$B$3*S557</f>
        <v>81.244473508187824</v>
      </c>
      <c r="U557" s="33">
        <f t="shared" ca="1" si="161"/>
        <v>8205.6918243269702</v>
      </c>
      <c r="W557" s="31">
        <f t="shared" ca="1" si="168"/>
        <v>6244.5864197236906</v>
      </c>
      <c r="X557" s="32">
        <f ca="1">+X$1*$B$3*W557</f>
        <v>124.89172839447382</v>
      </c>
      <c r="Y557" s="33">
        <f t="shared" ca="1" si="162"/>
        <v>6369.4781481181644</v>
      </c>
      <c r="AA557" s="31">
        <f t="shared" ca="1" si="169"/>
        <v>4540.3802002770872</v>
      </c>
      <c r="AB557" s="32">
        <f ca="1">+AB$1*$B$3*AA557</f>
        <v>136.21140600831262</v>
      </c>
      <c r="AC557" s="33">
        <f t="shared" ca="1" si="163"/>
        <v>4676.5916062853994</v>
      </c>
      <c r="AE557" s="31">
        <f t="shared" ca="1" si="170"/>
        <v>3122.5369152340236</v>
      </c>
      <c r="AF557" s="32">
        <f ca="1">+AF$1*$B$3*AE557</f>
        <v>124.90147660936094</v>
      </c>
      <c r="AG557" s="33">
        <f t="shared" ca="1" si="164"/>
        <v>3247.4383918433846</v>
      </c>
      <c r="AI557" s="31">
        <f t="shared" ca="1" si="171"/>
        <v>398.9193395311637</v>
      </c>
      <c r="AJ557" s="32">
        <f ca="1">+AJ$1*$B$3*AI557</f>
        <v>31.913547162493096</v>
      </c>
      <c r="AK557" s="33">
        <f t="shared" ca="1" si="165"/>
        <v>430.8328866936568</v>
      </c>
    </row>
    <row r="558" spans="5:37" x14ac:dyDescent="0.3">
      <c r="E558" s="34">
        <f t="shared" ca="1" si="153"/>
        <v>9167.22239834639</v>
      </c>
      <c r="F558" s="34">
        <f t="shared" ca="1" si="154"/>
        <v>8287.7487425702402</v>
      </c>
      <c r="G558" s="34">
        <f t="shared" ca="1" si="155"/>
        <v>6496.8677110805274</v>
      </c>
      <c r="H558" s="35">
        <f t="shared" ca="1" si="156"/>
        <v>4816.8893544739612</v>
      </c>
      <c r="I558" s="34">
        <f t="shared" ca="1" si="157"/>
        <v>3377.3359275171201</v>
      </c>
      <c r="J558" s="34">
        <f t="shared" ca="1" si="158"/>
        <v>465.29951762914936</v>
      </c>
      <c r="L558">
        <v>556</v>
      </c>
      <c r="M558">
        <f t="shared" ca="1" si="159"/>
        <v>1</v>
      </c>
      <c r="O558" s="33">
        <f t="shared" ca="1" si="166"/>
        <v>9121.6143267128264</v>
      </c>
      <c r="P558" s="32">
        <f ca="1">+$P$1*$B$3*O558</f>
        <v>45.60807163356413</v>
      </c>
      <c r="Q558" s="33">
        <f t="shared" ca="1" si="160"/>
        <v>9167.22239834639</v>
      </c>
      <c r="S558" s="31">
        <f t="shared" ca="1" si="167"/>
        <v>8205.6918243269702</v>
      </c>
      <c r="T558" s="32">
        <f ca="1">+$T$1*$B$3*S558</f>
        <v>82.056918243269706</v>
      </c>
      <c r="U558" s="33">
        <f t="shared" ca="1" si="161"/>
        <v>8287.7487425702402</v>
      </c>
      <c r="W558" s="31">
        <f t="shared" ca="1" si="168"/>
        <v>6369.4781481181644</v>
      </c>
      <c r="X558" s="32">
        <f ca="1">+X$1*$B$3*W558</f>
        <v>127.38956296236329</v>
      </c>
      <c r="Y558" s="33">
        <f t="shared" ca="1" si="162"/>
        <v>6496.8677110805274</v>
      </c>
      <c r="AA558" s="31">
        <f t="shared" ca="1" si="169"/>
        <v>4676.5916062853994</v>
      </c>
      <c r="AB558" s="32">
        <f ca="1">+AB$1*$B$3*AA558</f>
        <v>140.29774818856197</v>
      </c>
      <c r="AC558" s="33">
        <f t="shared" ca="1" si="163"/>
        <v>4816.8893544739612</v>
      </c>
      <c r="AE558" s="31">
        <f t="shared" ca="1" si="170"/>
        <v>3247.4383918433846</v>
      </c>
      <c r="AF558" s="32">
        <f ca="1">+AF$1*$B$3*AE558</f>
        <v>129.89753567373538</v>
      </c>
      <c r="AG558" s="33">
        <f t="shared" ca="1" si="164"/>
        <v>3377.3359275171201</v>
      </c>
      <c r="AI558" s="31">
        <f t="shared" ca="1" si="171"/>
        <v>430.8328866936568</v>
      </c>
      <c r="AJ558" s="32">
        <f ca="1">+AJ$1*$B$3*AI558</f>
        <v>34.466630935492546</v>
      </c>
      <c r="AK558" s="33">
        <f t="shared" ca="1" si="165"/>
        <v>465.29951762914936</v>
      </c>
    </row>
    <row r="559" spans="5:37" x14ac:dyDescent="0.3">
      <c r="E559" s="34">
        <f t="shared" ca="1" si="153"/>
        <v>9121.3862863546583</v>
      </c>
      <c r="F559" s="34">
        <f t="shared" ca="1" si="154"/>
        <v>8204.8712551445369</v>
      </c>
      <c r="G559" s="34">
        <f t="shared" ca="1" si="155"/>
        <v>6366.9303568589166</v>
      </c>
      <c r="H559" s="35">
        <f t="shared" ca="1" si="156"/>
        <v>4672.382673839742</v>
      </c>
      <c r="I559" s="34">
        <f t="shared" ca="1" si="157"/>
        <v>3242.2424904164354</v>
      </c>
      <c r="J559" s="34">
        <f t="shared" ca="1" si="158"/>
        <v>428.07555621881738</v>
      </c>
      <c r="L559">
        <v>557</v>
      </c>
      <c r="M559">
        <f t="shared" ca="1" si="159"/>
        <v>-1</v>
      </c>
      <c r="O559" s="33">
        <f t="shared" ca="1" si="166"/>
        <v>9167.22239834639</v>
      </c>
      <c r="P559" s="32">
        <f ca="1">+$P$1*$B$3*O559</f>
        <v>45.836111991731954</v>
      </c>
      <c r="Q559" s="33">
        <f t="shared" ca="1" si="160"/>
        <v>9121.3862863546583</v>
      </c>
      <c r="S559" s="31">
        <f t="shared" ca="1" si="167"/>
        <v>8287.7487425702402</v>
      </c>
      <c r="T559" s="32">
        <f ca="1">+$T$1*$B$3*S559</f>
        <v>82.877487425702398</v>
      </c>
      <c r="U559" s="33">
        <f t="shared" ca="1" si="161"/>
        <v>8204.8712551445369</v>
      </c>
      <c r="W559" s="31">
        <f t="shared" ca="1" si="168"/>
        <v>6496.8677110805274</v>
      </c>
      <c r="X559" s="32">
        <f ca="1">+X$1*$B$3*W559</f>
        <v>129.93735422161055</v>
      </c>
      <c r="Y559" s="33">
        <f t="shared" ca="1" si="162"/>
        <v>6366.9303568589166</v>
      </c>
      <c r="AA559" s="31">
        <f t="shared" ca="1" si="169"/>
        <v>4816.8893544739612</v>
      </c>
      <c r="AB559" s="32">
        <f ca="1">+AB$1*$B$3*AA559</f>
        <v>144.50668063421884</v>
      </c>
      <c r="AC559" s="33">
        <f t="shared" ca="1" si="163"/>
        <v>4672.382673839742</v>
      </c>
      <c r="AE559" s="31">
        <f t="shared" ca="1" si="170"/>
        <v>3377.3359275171201</v>
      </c>
      <c r="AF559" s="32">
        <f ca="1">+AF$1*$B$3*AE559</f>
        <v>135.09343710068481</v>
      </c>
      <c r="AG559" s="33">
        <f t="shared" ca="1" si="164"/>
        <v>3242.2424904164354</v>
      </c>
      <c r="AI559" s="31">
        <f t="shared" ca="1" si="171"/>
        <v>465.29951762914936</v>
      </c>
      <c r="AJ559" s="32">
        <f ca="1">+AJ$1*$B$3*AI559</f>
        <v>37.223961410331952</v>
      </c>
      <c r="AK559" s="33">
        <f t="shared" ca="1" si="165"/>
        <v>428.07555621881738</v>
      </c>
    </row>
    <row r="560" spans="5:37" x14ac:dyDescent="0.3">
      <c r="E560" s="34">
        <f t="shared" ca="1" si="153"/>
        <v>9075.7793549228845</v>
      </c>
      <c r="F560" s="34">
        <f t="shared" ca="1" si="154"/>
        <v>8122.8225425930914</v>
      </c>
      <c r="G560" s="34">
        <f t="shared" ca="1" si="155"/>
        <v>6239.5917497217379</v>
      </c>
      <c r="H560" s="35">
        <f t="shared" ca="1" si="156"/>
        <v>4532.2111936245501</v>
      </c>
      <c r="I560" s="34">
        <f t="shared" ca="1" si="157"/>
        <v>3112.552790799778</v>
      </c>
      <c r="J560" s="34">
        <f t="shared" ca="1" si="158"/>
        <v>393.82951172131197</v>
      </c>
      <c r="L560">
        <v>558</v>
      </c>
      <c r="M560">
        <f t="shared" ca="1" si="159"/>
        <v>-1</v>
      </c>
      <c r="O560" s="33">
        <f t="shared" ca="1" si="166"/>
        <v>9121.3862863546583</v>
      </c>
      <c r="P560" s="32">
        <f ca="1">+$P$1*$B$3*O560</f>
        <v>45.60693143177329</v>
      </c>
      <c r="Q560" s="33">
        <f t="shared" ca="1" si="160"/>
        <v>9075.7793549228845</v>
      </c>
      <c r="S560" s="31">
        <f t="shared" ca="1" si="167"/>
        <v>8204.8712551445369</v>
      </c>
      <c r="T560" s="32">
        <f ca="1">+$T$1*$B$3*S560</f>
        <v>82.048712551445377</v>
      </c>
      <c r="U560" s="33">
        <f t="shared" ca="1" si="161"/>
        <v>8122.8225425930914</v>
      </c>
      <c r="W560" s="31">
        <f t="shared" ca="1" si="168"/>
        <v>6366.9303568589166</v>
      </c>
      <c r="X560" s="32">
        <f ca="1">+X$1*$B$3*W560</f>
        <v>127.33860713717833</v>
      </c>
      <c r="Y560" s="33">
        <f t="shared" ca="1" si="162"/>
        <v>6239.5917497217379</v>
      </c>
      <c r="AA560" s="31">
        <f t="shared" ca="1" si="169"/>
        <v>4672.382673839742</v>
      </c>
      <c r="AB560" s="32">
        <f ca="1">+AB$1*$B$3*AA560</f>
        <v>140.17148021519225</v>
      </c>
      <c r="AC560" s="33">
        <f t="shared" ca="1" si="163"/>
        <v>4532.2111936245501</v>
      </c>
      <c r="AE560" s="31">
        <f t="shared" ca="1" si="170"/>
        <v>3242.2424904164354</v>
      </c>
      <c r="AF560" s="32">
        <f ca="1">+AF$1*$B$3*AE560</f>
        <v>129.68969961665741</v>
      </c>
      <c r="AG560" s="33">
        <f t="shared" ca="1" si="164"/>
        <v>3112.552790799778</v>
      </c>
      <c r="AI560" s="31">
        <f t="shared" ca="1" si="171"/>
        <v>428.07555621881738</v>
      </c>
      <c r="AJ560" s="32">
        <f ca="1">+AJ$1*$B$3*AI560</f>
        <v>34.246044497505395</v>
      </c>
      <c r="AK560" s="33">
        <f t="shared" ca="1" si="165"/>
        <v>393.82951172131197</v>
      </c>
    </row>
    <row r="561" spans="5:37" x14ac:dyDescent="0.3">
      <c r="E561" s="34">
        <f t="shared" ca="1" si="153"/>
        <v>9030.4004581482695</v>
      </c>
      <c r="F561" s="34">
        <f t="shared" ca="1" si="154"/>
        <v>8041.5943171671606</v>
      </c>
      <c r="G561" s="34">
        <f t="shared" ca="1" si="155"/>
        <v>6114.7999147273031</v>
      </c>
      <c r="H561" s="35">
        <f t="shared" ca="1" si="156"/>
        <v>4396.2448578158137</v>
      </c>
      <c r="I561" s="34">
        <f t="shared" ca="1" si="157"/>
        <v>2988.0506791677867</v>
      </c>
      <c r="J561" s="34">
        <f t="shared" ca="1" si="158"/>
        <v>362.32315078360699</v>
      </c>
      <c r="L561">
        <v>559</v>
      </c>
      <c r="M561">
        <f t="shared" ca="1" si="159"/>
        <v>-1</v>
      </c>
      <c r="O561" s="33">
        <f t="shared" ca="1" si="166"/>
        <v>9075.7793549228845</v>
      </c>
      <c r="P561" s="32">
        <f ca="1">+$P$1*$B$3*O561</f>
        <v>45.378896774614425</v>
      </c>
      <c r="Q561" s="33">
        <f t="shared" ca="1" si="160"/>
        <v>9030.4004581482695</v>
      </c>
      <c r="S561" s="31">
        <f t="shared" ca="1" si="167"/>
        <v>8122.8225425930914</v>
      </c>
      <c r="T561" s="32">
        <f ca="1">+$T$1*$B$3*S561</f>
        <v>81.228225425930916</v>
      </c>
      <c r="U561" s="33">
        <f t="shared" ca="1" si="161"/>
        <v>8041.5943171671606</v>
      </c>
      <c r="W561" s="31">
        <f t="shared" ca="1" si="168"/>
        <v>6239.5917497217379</v>
      </c>
      <c r="X561" s="32">
        <f ca="1">+X$1*$B$3*W561</f>
        <v>124.79183499443477</v>
      </c>
      <c r="Y561" s="33">
        <f t="shared" ca="1" si="162"/>
        <v>6114.7999147273031</v>
      </c>
      <c r="AA561" s="31">
        <f t="shared" ca="1" si="169"/>
        <v>4532.2111936245501</v>
      </c>
      <c r="AB561" s="32">
        <f ca="1">+AB$1*$B$3*AA561</f>
        <v>135.96633580873649</v>
      </c>
      <c r="AC561" s="33">
        <f t="shared" ca="1" si="163"/>
        <v>4396.2448578158137</v>
      </c>
      <c r="AE561" s="31">
        <f t="shared" ca="1" si="170"/>
        <v>3112.552790799778</v>
      </c>
      <c r="AF561" s="32">
        <f ca="1">+AF$1*$B$3*AE561</f>
        <v>124.50211163199113</v>
      </c>
      <c r="AG561" s="33">
        <f t="shared" ca="1" si="164"/>
        <v>2988.0506791677867</v>
      </c>
      <c r="AI561" s="31">
        <f t="shared" ca="1" si="171"/>
        <v>393.82951172131197</v>
      </c>
      <c r="AJ561" s="32">
        <f ca="1">+AJ$1*$B$3*AI561</f>
        <v>31.506360937704958</v>
      </c>
      <c r="AK561" s="33">
        <f t="shared" ca="1" si="165"/>
        <v>362.32315078360699</v>
      </c>
    </row>
    <row r="562" spans="5:37" x14ac:dyDescent="0.3">
      <c r="E562" s="34">
        <f t="shared" ca="1" si="153"/>
        <v>8985.2484558575288</v>
      </c>
      <c r="F562" s="34">
        <f t="shared" ca="1" si="154"/>
        <v>7961.178373995489</v>
      </c>
      <c r="G562" s="34">
        <f t="shared" ca="1" si="155"/>
        <v>5992.5039164327573</v>
      </c>
      <c r="H562" s="35">
        <f t="shared" ca="1" si="156"/>
        <v>4264.3575120813393</v>
      </c>
      <c r="I562" s="34">
        <f t="shared" ca="1" si="157"/>
        <v>2868.5286520010754</v>
      </c>
      <c r="J562" s="34">
        <f t="shared" ca="1" si="158"/>
        <v>333.33729872091845</v>
      </c>
      <c r="L562">
        <v>560</v>
      </c>
      <c r="M562">
        <f t="shared" ca="1" si="159"/>
        <v>-1</v>
      </c>
      <c r="O562" s="33">
        <f t="shared" ca="1" si="166"/>
        <v>9030.4004581482695</v>
      </c>
      <c r="P562" s="32">
        <f ca="1">+$P$1*$B$3*O562</f>
        <v>45.152002290741351</v>
      </c>
      <c r="Q562" s="33">
        <f t="shared" ca="1" si="160"/>
        <v>8985.2484558575288</v>
      </c>
      <c r="S562" s="31">
        <f t="shared" ca="1" si="167"/>
        <v>8041.5943171671606</v>
      </c>
      <c r="T562" s="32">
        <f ca="1">+$T$1*$B$3*S562</f>
        <v>80.415943171671614</v>
      </c>
      <c r="U562" s="33">
        <f t="shared" ca="1" si="161"/>
        <v>7961.178373995489</v>
      </c>
      <c r="W562" s="31">
        <f t="shared" ca="1" si="168"/>
        <v>6114.7999147273031</v>
      </c>
      <c r="X562" s="32">
        <f ca="1">+X$1*$B$3*W562</f>
        <v>122.29599829454607</v>
      </c>
      <c r="Y562" s="33">
        <f t="shared" ca="1" si="162"/>
        <v>5992.5039164327573</v>
      </c>
      <c r="AA562" s="31">
        <f t="shared" ca="1" si="169"/>
        <v>4396.2448578158137</v>
      </c>
      <c r="AB562" s="32">
        <f ca="1">+AB$1*$B$3*AA562</f>
        <v>131.88734573447439</v>
      </c>
      <c r="AC562" s="33">
        <f t="shared" ca="1" si="163"/>
        <v>4264.3575120813393</v>
      </c>
      <c r="AE562" s="31">
        <f t="shared" ca="1" si="170"/>
        <v>2988.0506791677867</v>
      </c>
      <c r="AF562" s="32">
        <f ca="1">+AF$1*$B$3*AE562</f>
        <v>119.52202716671147</v>
      </c>
      <c r="AG562" s="33">
        <f t="shared" ca="1" si="164"/>
        <v>2868.5286520010754</v>
      </c>
      <c r="AI562" s="31">
        <f t="shared" ca="1" si="171"/>
        <v>362.32315078360699</v>
      </c>
      <c r="AJ562" s="32">
        <f ca="1">+AJ$1*$B$3*AI562</f>
        <v>28.985852062688561</v>
      </c>
      <c r="AK562" s="33">
        <f t="shared" ca="1" si="165"/>
        <v>333.33729872091845</v>
      </c>
    </row>
    <row r="563" spans="5:37" x14ac:dyDescent="0.3">
      <c r="E563" s="34">
        <f t="shared" ca="1" si="153"/>
        <v>8940.3222135782416</v>
      </c>
      <c r="F563" s="34">
        <f t="shared" ca="1" si="154"/>
        <v>7881.5665902555338</v>
      </c>
      <c r="G563" s="34">
        <f t="shared" ca="1" si="155"/>
        <v>5872.6538381041019</v>
      </c>
      <c r="H563" s="35">
        <f t="shared" ca="1" si="156"/>
        <v>4136.4267867188992</v>
      </c>
      <c r="I563" s="34">
        <f t="shared" ca="1" si="157"/>
        <v>2753.7875059210323</v>
      </c>
      <c r="J563" s="34">
        <f t="shared" ca="1" si="158"/>
        <v>306.67031482324501</v>
      </c>
      <c r="L563">
        <v>561</v>
      </c>
      <c r="M563">
        <f t="shared" ca="1" si="159"/>
        <v>-1</v>
      </c>
      <c r="O563" s="33">
        <f t="shared" ca="1" si="166"/>
        <v>8985.2484558575288</v>
      </c>
      <c r="P563" s="32">
        <f ca="1">+$P$1*$B$3*O563</f>
        <v>44.926242279287642</v>
      </c>
      <c r="Q563" s="33">
        <f t="shared" ca="1" si="160"/>
        <v>8940.3222135782416</v>
      </c>
      <c r="S563" s="31">
        <f t="shared" ca="1" si="167"/>
        <v>7961.178373995489</v>
      </c>
      <c r="T563" s="32">
        <f ca="1">+$T$1*$B$3*S563</f>
        <v>79.611783739954888</v>
      </c>
      <c r="U563" s="33">
        <f t="shared" ca="1" si="161"/>
        <v>7881.5665902555338</v>
      </c>
      <c r="W563" s="31">
        <f t="shared" ca="1" si="168"/>
        <v>5992.5039164327573</v>
      </c>
      <c r="X563" s="32">
        <f ca="1">+X$1*$B$3*W563</f>
        <v>119.85007832865514</v>
      </c>
      <c r="Y563" s="33">
        <f t="shared" ca="1" si="162"/>
        <v>5872.6538381041019</v>
      </c>
      <c r="AA563" s="31">
        <f t="shared" ca="1" si="169"/>
        <v>4264.3575120813393</v>
      </c>
      <c r="AB563" s="32">
        <f ca="1">+AB$1*$B$3*AA563</f>
        <v>127.93072536244017</v>
      </c>
      <c r="AC563" s="33">
        <f t="shared" ca="1" si="163"/>
        <v>4136.4267867188992</v>
      </c>
      <c r="AE563" s="31">
        <f t="shared" ca="1" si="170"/>
        <v>2868.5286520010754</v>
      </c>
      <c r="AF563" s="32">
        <f ca="1">+AF$1*$B$3*AE563</f>
        <v>114.74114608004302</v>
      </c>
      <c r="AG563" s="33">
        <f t="shared" ca="1" si="164"/>
        <v>2753.7875059210323</v>
      </c>
      <c r="AI563" s="31">
        <f t="shared" ca="1" si="171"/>
        <v>333.33729872091845</v>
      </c>
      <c r="AJ563" s="32">
        <f ca="1">+AJ$1*$B$3*AI563</f>
        <v>26.666983897673475</v>
      </c>
      <c r="AK563" s="33">
        <f t="shared" ca="1" si="165"/>
        <v>306.67031482324501</v>
      </c>
    </row>
    <row r="564" spans="5:37" x14ac:dyDescent="0.3">
      <c r="E564" s="34">
        <f t="shared" ca="1" si="153"/>
        <v>8985.0238246461322</v>
      </c>
      <c r="F564" s="34">
        <f t="shared" ca="1" si="154"/>
        <v>7960.3822561580891</v>
      </c>
      <c r="G564" s="34">
        <f t="shared" ca="1" si="155"/>
        <v>5990.1069148661836</v>
      </c>
      <c r="H564" s="35">
        <f t="shared" ca="1" si="156"/>
        <v>4260.5195903204658</v>
      </c>
      <c r="I564" s="34">
        <f t="shared" ca="1" si="157"/>
        <v>2863.9390061578738</v>
      </c>
      <c r="J564" s="34">
        <f t="shared" ca="1" si="158"/>
        <v>331.2039400091046</v>
      </c>
      <c r="L564">
        <v>562</v>
      </c>
      <c r="M564">
        <f t="shared" ca="1" si="159"/>
        <v>1</v>
      </c>
      <c r="O564" s="33">
        <f t="shared" ca="1" si="166"/>
        <v>8940.3222135782416</v>
      </c>
      <c r="P564" s="32">
        <f ca="1">+$P$1*$B$3*O564</f>
        <v>44.701611067891207</v>
      </c>
      <c r="Q564" s="33">
        <f t="shared" ca="1" si="160"/>
        <v>8985.0238246461322</v>
      </c>
      <c r="S564" s="31">
        <f t="shared" ca="1" si="167"/>
        <v>7881.5665902555338</v>
      </c>
      <c r="T564" s="32">
        <f ca="1">+$T$1*$B$3*S564</f>
        <v>78.815665902555338</v>
      </c>
      <c r="U564" s="33">
        <f t="shared" ca="1" si="161"/>
        <v>7960.3822561580891</v>
      </c>
      <c r="W564" s="31">
        <f t="shared" ca="1" si="168"/>
        <v>5872.6538381041019</v>
      </c>
      <c r="X564" s="32">
        <f ca="1">+X$1*$B$3*W564</f>
        <v>117.45307676208203</v>
      </c>
      <c r="Y564" s="33">
        <f t="shared" ca="1" si="162"/>
        <v>5990.1069148661836</v>
      </c>
      <c r="AA564" s="31">
        <f t="shared" ca="1" si="169"/>
        <v>4136.4267867188992</v>
      </c>
      <c r="AB564" s="32">
        <f ca="1">+AB$1*$B$3*AA564</f>
        <v>124.09280360156697</v>
      </c>
      <c r="AC564" s="33">
        <f t="shared" ca="1" si="163"/>
        <v>4260.5195903204658</v>
      </c>
      <c r="AE564" s="31">
        <f t="shared" ca="1" si="170"/>
        <v>2753.7875059210323</v>
      </c>
      <c r="AF564" s="32">
        <f ca="1">+AF$1*$B$3*AE564</f>
        <v>110.1515002368413</v>
      </c>
      <c r="AG564" s="33">
        <f t="shared" ca="1" si="164"/>
        <v>2863.9390061578738</v>
      </c>
      <c r="AI564" s="31">
        <f t="shared" ca="1" si="171"/>
        <v>306.67031482324501</v>
      </c>
      <c r="AJ564" s="32">
        <f ca="1">+AJ$1*$B$3*AI564</f>
        <v>24.533625185859602</v>
      </c>
      <c r="AK564" s="33">
        <f t="shared" ca="1" si="165"/>
        <v>331.2039400091046</v>
      </c>
    </row>
    <row r="565" spans="5:37" x14ac:dyDescent="0.3">
      <c r="E565" s="34">
        <f t="shared" ca="1" si="153"/>
        <v>9029.9489437693628</v>
      </c>
      <c r="F565" s="34">
        <f t="shared" ca="1" si="154"/>
        <v>8039.9860787196703</v>
      </c>
      <c r="G565" s="34">
        <f t="shared" ca="1" si="155"/>
        <v>6109.9090531635075</v>
      </c>
      <c r="H565" s="35">
        <f t="shared" ca="1" si="156"/>
        <v>4388.33517803008</v>
      </c>
      <c r="I565" s="34">
        <f t="shared" ca="1" si="157"/>
        <v>2978.4965664041888</v>
      </c>
      <c r="J565" s="34">
        <f t="shared" ca="1" si="158"/>
        <v>357.70025520983296</v>
      </c>
      <c r="L565">
        <v>563</v>
      </c>
      <c r="M565">
        <f t="shared" ca="1" si="159"/>
        <v>1</v>
      </c>
      <c r="O565" s="33">
        <f t="shared" ca="1" si="166"/>
        <v>8985.0238246461322</v>
      </c>
      <c r="P565" s="32">
        <f ca="1">+$P$1*$B$3*O565</f>
        <v>44.925119123230665</v>
      </c>
      <c r="Q565" s="33">
        <f t="shared" ca="1" si="160"/>
        <v>9029.9489437693628</v>
      </c>
      <c r="S565" s="31">
        <f t="shared" ca="1" si="167"/>
        <v>7960.3822561580891</v>
      </c>
      <c r="T565" s="32">
        <f ca="1">+$T$1*$B$3*S565</f>
        <v>79.603822561580898</v>
      </c>
      <c r="U565" s="33">
        <f t="shared" ca="1" si="161"/>
        <v>8039.9860787196703</v>
      </c>
      <c r="W565" s="31">
        <f t="shared" ca="1" si="168"/>
        <v>5990.1069148661836</v>
      </c>
      <c r="X565" s="32">
        <f ca="1">+X$1*$B$3*W565</f>
        <v>119.80213829732368</v>
      </c>
      <c r="Y565" s="33">
        <f t="shared" ca="1" si="162"/>
        <v>6109.9090531635075</v>
      </c>
      <c r="AA565" s="31">
        <f t="shared" ca="1" si="169"/>
        <v>4260.5195903204658</v>
      </c>
      <c r="AB565" s="32">
        <f ca="1">+AB$1*$B$3*AA565</f>
        <v>127.81558770961396</v>
      </c>
      <c r="AC565" s="33">
        <f t="shared" ca="1" si="163"/>
        <v>4388.33517803008</v>
      </c>
      <c r="AE565" s="31">
        <f t="shared" ca="1" si="170"/>
        <v>2863.9390061578738</v>
      </c>
      <c r="AF565" s="32">
        <f ca="1">+AF$1*$B$3*AE565</f>
        <v>114.55756024631495</v>
      </c>
      <c r="AG565" s="33">
        <f t="shared" ca="1" si="164"/>
        <v>2978.4965664041888</v>
      </c>
      <c r="AI565" s="31">
        <f t="shared" ca="1" si="171"/>
        <v>331.2039400091046</v>
      </c>
      <c r="AJ565" s="32">
        <f ca="1">+AJ$1*$B$3*AI565</f>
        <v>26.496315200728368</v>
      </c>
      <c r="AK565" s="33">
        <f t="shared" ca="1" si="165"/>
        <v>357.70025520983296</v>
      </c>
    </row>
    <row r="566" spans="5:37" x14ac:dyDescent="0.3">
      <c r="E566" s="34">
        <f t="shared" ca="1" si="153"/>
        <v>8984.7991990505161</v>
      </c>
      <c r="F566" s="34">
        <f t="shared" ca="1" si="154"/>
        <v>7959.586217932474</v>
      </c>
      <c r="G566" s="34">
        <f t="shared" ca="1" si="155"/>
        <v>5987.7108721002369</v>
      </c>
      <c r="H566" s="35">
        <f t="shared" ca="1" si="156"/>
        <v>4256.6851226891777</v>
      </c>
      <c r="I566" s="34">
        <f t="shared" ca="1" si="157"/>
        <v>2859.3567037480211</v>
      </c>
      <c r="J566" s="34">
        <f t="shared" ca="1" si="158"/>
        <v>329.08423479304633</v>
      </c>
      <c r="L566">
        <v>564</v>
      </c>
      <c r="M566">
        <f t="shared" ca="1" si="159"/>
        <v>-1</v>
      </c>
      <c r="O566" s="33">
        <f t="shared" ca="1" si="166"/>
        <v>9029.9489437693628</v>
      </c>
      <c r="P566" s="32">
        <f ca="1">+$P$1*$B$3*O566</f>
        <v>45.149744718846812</v>
      </c>
      <c r="Q566" s="33">
        <f t="shared" ca="1" si="160"/>
        <v>8984.7991990505161</v>
      </c>
      <c r="S566" s="31">
        <f t="shared" ca="1" si="167"/>
        <v>8039.9860787196703</v>
      </c>
      <c r="T566" s="32">
        <f ca="1">+$T$1*$B$3*S566</f>
        <v>80.399860787196701</v>
      </c>
      <c r="U566" s="33">
        <f t="shared" ca="1" si="161"/>
        <v>7959.586217932474</v>
      </c>
      <c r="W566" s="31">
        <f t="shared" ca="1" si="168"/>
        <v>6109.9090531635075</v>
      </c>
      <c r="X566" s="32">
        <f ca="1">+X$1*$B$3*W566</f>
        <v>122.19818106327016</v>
      </c>
      <c r="Y566" s="33">
        <f t="shared" ca="1" si="162"/>
        <v>5987.7108721002369</v>
      </c>
      <c r="AA566" s="31">
        <f t="shared" ca="1" si="169"/>
        <v>4388.33517803008</v>
      </c>
      <c r="AB566" s="32">
        <f ca="1">+AB$1*$B$3*AA566</f>
        <v>131.65005534090238</v>
      </c>
      <c r="AC566" s="33">
        <f t="shared" ca="1" si="163"/>
        <v>4256.6851226891777</v>
      </c>
      <c r="AE566" s="31">
        <f t="shared" ca="1" si="170"/>
        <v>2978.4965664041888</v>
      </c>
      <c r="AF566" s="32">
        <f ca="1">+AF$1*$B$3*AE566</f>
        <v>119.13986265616755</v>
      </c>
      <c r="AG566" s="33">
        <f t="shared" ca="1" si="164"/>
        <v>2859.3567037480211</v>
      </c>
      <c r="AI566" s="31">
        <f t="shared" ca="1" si="171"/>
        <v>357.70025520983296</v>
      </c>
      <c r="AJ566" s="32">
        <f ca="1">+AJ$1*$B$3*AI566</f>
        <v>28.616020416786636</v>
      </c>
      <c r="AK566" s="33">
        <f t="shared" ca="1" si="165"/>
        <v>329.08423479304633</v>
      </c>
    </row>
    <row r="567" spans="5:37" x14ac:dyDescent="0.3">
      <c r="E567" s="34">
        <f t="shared" ca="1" si="153"/>
        <v>8939.8752030552641</v>
      </c>
      <c r="F567" s="34">
        <f t="shared" ca="1" si="154"/>
        <v>7879.9903557531488</v>
      </c>
      <c r="G567" s="34">
        <f t="shared" ca="1" si="155"/>
        <v>5867.9566546582319</v>
      </c>
      <c r="H567" s="35">
        <f t="shared" ca="1" si="156"/>
        <v>4128.9845690085021</v>
      </c>
      <c r="I567" s="34">
        <f t="shared" ca="1" si="157"/>
        <v>2744.9824355981004</v>
      </c>
      <c r="J567" s="34">
        <f t="shared" ca="1" si="158"/>
        <v>302.75749600960262</v>
      </c>
      <c r="L567">
        <v>565</v>
      </c>
      <c r="M567">
        <f t="shared" ca="1" si="159"/>
        <v>-1</v>
      </c>
      <c r="O567" s="33">
        <f t="shared" ca="1" si="166"/>
        <v>8984.7991990505161</v>
      </c>
      <c r="P567" s="32">
        <f ca="1">+$P$1*$B$3*O567</f>
        <v>44.923995995252582</v>
      </c>
      <c r="Q567" s="33">
        <f t="shared" ca="1" si="160"/>
        <v>8939.8752030552641</v>
      </c>
      <c r="S567" s="31">
        <f t="shared" ca="1" si="167"/>
        <v>7959.586217932474</v>
      </c>
      <c r="T567" s="32">
        <f ca="1">+$T$1*$B$3*S567</f>
        <v>79.59586217932474</v>
      </c>
      <c r="U567" s="33">
        <f t="shared" ca="1" si="161"/>
        <v>7879.9903557531488</v>
      </c>
      <c r="W567" s="31">
        <f t="shared" ca="1" si="168"/>
        <v>5987.7108721002369</v>
      </c>
      <c r="X567" s="32">
        <f ca="1">+X$1*$B$3*W567</f>
        <v>119.75421744200474</v>
      </c>
      <c r="Y567" s="33">
        <f t="shared" ca="1" si="162"/>
        <v>5867.9566546582319</v>
      </c>
      <c r="AA567" s="31">
        <f t="shared" ca="1" si="169"/>
        <v>4256.6851226891777</v>
      </c>
      <c r="AB567" s="32">
        <f ca="1">+AB$1*$B$3*AA567</f>
        <v>127.70055368067533</v>
      </c>
      <c r="AC567" s="33">
        <f t="shared" ca="1" si="163"/>
        <v>4128.9845690085021</v>
      </c>
      <c r="AE567" s="31">
        <f t="shared" ca="1" si="170"/>
        <v>2859.3567037480211</v>
      </c>
      <c r="AF567" s="32">
        <f ca="1">+AF$1*$B$3*AE567</f>
        <v>114.37426814992085</v>
      </c>
      <c r="AG567" s="33">
        <f t="shared" ca="1" si="164"/>
        <v>2744.9824355981004</v>
      </c>
      <c r="AI567" s="31">
        <f t="shared" ca="1" si="171"/>
        <v>329.08423479304633</v>
      </c>
      <c r="AJ567" s="32">
        <f ca="1">+AJ$1*$B$3*AI567</f>
        <v>26.326738783443709</v>
      </c>
      <c r="AK567" s="33">
        <f t="shared" ca="1" si="165"/>
        <v>302.75749600960262</v>
      </c>
    </row>
    <row r="568" spans="5:37" x14ac:dyDescent="0.3">
      <c r="E568" s="34">
        <f t="shared" ca="1" si="153"/>
        <v>8895.1758270399878</v>
      </c>
      <c r="F568" s="34">
        <f t="shared" ca="1" si="154"/>
        <v>7801.1904521956176</v>
      </c>
      <c r="G568" s="34">
        <f t="shared" ca="1" si="155"/>
        <v>5750.5975215650669</v>
      </c>
      <c r="H568" s="35">
        <f t="shared" ca="1" si="156"/>
        <v>4005.1150319382473</v>
      </c>
      <c r="I568" s="34">
        <f t="shared" ca="1" si="157"/>
        <v>2635.1831381741763</v>
      </c>
      <c r="J568" s="34">
        <f t="shared" ca="1" si="158"/>
        <v>278.53689632883442</v>
      </c>
      <c r="L568">
        <v>566</v>
      </c>
      <c r="M568">
        <f t="shared" ca="1" si="159"/>
        <v>-1</v>
      </c>
      <c r="O568" s="33">
        <f t="shared" ca="1" si="166"/>
        <v>8939.8752030552641</v>
      </c>
      <c r="P568" s="32">
        <f ca="1">+$P$1*$B$3*O568</f>
        <v>44.699376015276322</v>
      </c>
      <c r="Q568" s="33">
        <f t="shared" ca="1" si="160"/>
        <v>8895.1758270399878</v>
      </c>
      <c r="S568" s="31">
        <f t="shared" ca="1" si="167"/>
        <v>7879.9903557531488</v>
      </c>
      <c r="T568" s="32">
        <f ca="1">+$T$1*$B$3*S568</f>
        <v>78.799903557531493</v>
      </c>
      <c r="U568" s="33">
        <f t="shared" ca="1" si="161"/>
        <v>7801.1904521956176</v>
      </c>
      <c r="W568" s="31">
        <f t="shared" ca="1" si="168"/>
        <v>5867.9566546582319</v>
      </c>
      <c r="X568" s="32">
        <f ca="1">+X$1*$B$3*W568</f>
        <v>117.35913309316464</v>
      </c>
      <c r="Y568" s="33">
        <f t="shared" ca="1" si="162"/>
        <v>5750.5975215650669</v>
      </c>
      <c r="AA568" s="31">
        <f t="shared" ca="1" si="169"/>
        <v>4128.9845690085021</v>
      </c>
      <c r="AB568" s="32">
        <f ca="1">+AB$1*$B$3*AA568</f>
        <v>123.86953707025506</v>
      </c>
      <c r="AC568" s="33">
        <f t="shared" ca="1" si="163"/>
        <v>4005.1150319382473</v>
      </c>
      <c r="AE568" s="31">
        <f t="shared" ca="1" si="170"/>
        <v>2744.9824355981004</v>
      </c>
      <c r="AF568" s="32">
        <f ca="1">+AF$1*$B$3*AE568</f>
        <v>109.79929742392402</v>
      </c>
      <c r="AG568" s="33">
        <f t="shared" ca="1" si="164"/>
        <v>2635.1831381741763</v>
      </c>
      <c r="AI568" s="31">
        <f t="shared" ca="1" si="171"/>
        <v>302.75749600960262</v>
      </c>
      <c r="AJ568" s="32">
        <f ca="1">+AJ$1*$B$3*AI568</f>
        <v>24.22059968076821</v>
      </c>
      <c r="AK568" s="33">
        <f t="shared" ca="1" si="165"/>
        <v>278.53689632883442</v>
      </c>
    </row>
    <row r="569" spans="5:37" x14ac:dyDescent="0.3">
      <c r="E569" s="34">
        <f t="shared" ca="1" si="153"/>
        <v>8850.6999479047881</v>
      </c>
      <c r="F569" s="34">
        <f t="shared" ca="1" si="154"/>
        <v>7723.1785476736613</v>
      </c>
      <c r="G569" s="34">
        <f t="shared" ca="1" si="155"/>
        <v>5635.5855711337654</v>
      </c>
      <c r="H569" s="35">
        <f t="shared" ca="1" si="156"/>
        <v>3884.9615809800998</v>
      </c>
      <c r="I569" s="34">
        <f t="shared" ca="1" si="157"/>
        <v>2529.775812647209</v>
      </c>
      <c r="J569" s="34">
        <f t="shared" ca="1" si="158"/>
        <v>256.25394462252768</v>
      </c>
      <c r="L569">
        <v>567</v>
      </c>
      <c r="M569">
        <f t="shared" ca="1" si="159"/>
        <v>-1</v>
      </c>
      <c r="O569" s="33">
        <f t="shared" ca="1" si="166"/>
        <v>8895.1758270399878</v>
      </c>
      <c r="P569" s="32">
        <f ca="1">+$P$1*$B$3*O569</f>
        <v>44.475879135199939</v>
      </c>
      <c r="Q569" s="33">
        <f t="shared" ca="1" si="160"/>
        <v>8850.6999479047881</v>
      </c>
      <c r="S569" s="31">
        <f t="shared" ca="1" si="167"/>
        <v>7801.1904521956176</v>
      </c>
      <c r="T569" s="32">
        <f ca="1">+$T$1*$B$3*S569</f>
        <v>78.011904521956183</v>
      </c>
      <c r="U569" s="33">
        <f t="shared" ca="1" si="161"/>
        <v>7723.1785476736613</v>
      </c>
      <c r="W569" s="31">
        <f t="shared" ca="1" si="168"/>
        <v>5750.5975215650669</v>
      </c>
      <c r="X569" s="32">
        <f ca="1">+X$1*$B$3*W569</f>
        <v>115.01195043130134</v>
      </c>
      <c r="Y569" s="33">
        <f t="shared" ca="1" si="162"/>
        <v>5635.5855711337654</v>
      </c>
      <c r="AA569" s="31">
        <f t="shared" ca="1" si="169"/>
        <v>4005.1150319382473</v>
      </c>
      <c r="AB569" s="32">
        <f ca="1">+AB$1*$B$3*AA569</f>
        <v>120.15345095814742</v>
      </c>
      <c r="AC569" s="33">
        <f t="shared" ca="1" si="163"/>
        <v>3884.9615809800998</v>
      </c>
      <c r="AE569" s="31">
        <f t="shared" ca="1" si="170"/>
        <v>2635.1831381741763</v>
      </c>
      <c r="AF569" s="32">
        <f ca="1">+AF$1*$B$3*AE569</f>
        <v>105.40732552696706</v>
      </c>
      <c r="AG569" s="33">
        <f t="shared" ca="1" si="164"/>
        <v>2529.775812647209</v>
      </c>
      <c r="AI569" s="31">
        <f t="shared" ca="1" si="171"/>
        <v>278.53689632883442</v>
      </c>
      <c r="AJ569" s="32">
        <f ca="1">+AJ$1*$B$3*AI569</f>
        <v>22.282951706306754</v>
      </c>
      <c r="AK569" s="33">
        <f t="shared" ca="1" si="165"/>
        <v>256.25394462252768</v>
      </c>
    </row>
    <row r="570" spans="5:37" x14ac:dyDescent="0.3">
      <c r="E570" s="34">
        <f t="shared" ca="1" si="153"/>
        <v>8806.4464481652649</v>
      </c>
      <c r="F570" s="34">
        <f t="shared" ca="1" si="154"/>
        <v>7645.9467621969243</v>
      </c>
      <c r="G570" s="34">
        <f t="shared" ca="1" si="155"/>
        <v>5522.8738597110896</v>
      </c>
      <c r="H570" s="35">
        <f t="shared" ca="1" si="156"/>
        <v>3768.4127335506969</v>
      </c>
      <c r="I570" s="34">
        <f t="shared" ca="1" si="157"/>
        <v>2428.5847801413206</v>
      </c>
      <c r="J570" s="34">
        <f t="shared" ca="1" si="158"/>
        <v>235.75362905272547</v>
      </c>
      <c r="L570">
        <v>568</v>
      </c>
      <c r="M570">
        <f t="shared" ca="1" si="159"/>
        <v>-1</v>
      </c>
      <c r="O570" s="33">
        <f t="shared" ca="1" si="166"/>
        <v>8850.6999479047881</v>
      </c>
      <c r="P570" s="32">
        <f ca="1">+$P$1*$B$3*O570</f>
        <v>44.253499739523939</v>
      </c>
      <c r="Q570" s="33">
        <f t="shared" ca="1" si="160"/>
        <v>8806.4464481652649</v>
      </c>
      <c r="S570" s="31">
        <f t="shared" ca="1" si="167"/>
        <v>7723.1785476736613</v>
      </c>
      <c r="T570" s="32">
        <f ca="1">+$T$1*$B$3*S570</f>
        <v>77.231785476736619</v>
      </c>
      <c r="U570" s="33">
        <f t="shared" ca="1" si="161"/>
        <v>7645.9467621969243</v>
      </c>
      <c r="W570" s="31">
        <f t="shared" ca="1" si="168"/>
        <v>5635.5855711337654</v>
      </c>
      <c r="X570" s="32">
        <f ca="1">+X$1*$B$3*W570</f>
        <v>112.71171142267531</v>
      </c>
      <c r="Y570" s="33">
        <f t="shared" ca="1" si="162"/>
        <v>5522.8738597110896</v>
      </c>
      <c r="AA570" s="31">
        <f t="shared" ca="1" si="169"/>
        <v>3884.9615809800998</v>
      </c>
      <c r="AB570" s="32">
        <f ca="1">+AB$1*$B$3*AA570</f>
        <v>116.548847429403</v>
      </c>
      <c r="AC570" s="33">
        <f t="shared" ca="1" si="163"/>
        <v>3768.4127335506969</v>
      </c>
      <c r="AE570" s="31">
        <f t="shared" ca="1" si="170"/>
        <v>2529.775812647209</v>
      </c>
      <c r="AF570" s="32">
        <f ca="1">+AF$1*$B$3*AE570</f>
        <v>101.19103250588836</v>
      </c>
      <c r="AG570" s="33">
        <f t="shared" ca="1" si="164"/>
        <v>2428.5847801413206</v>
      </c>
      <c r="AI570" s="31">
        <f t="shared" ca="1" si="171"/>
        <v>256.25394462252768</v>
      </c>
      <c r="AJ570" s="32">
        <f ca="1">+AJ$1*$B$3*AI570</f>
        <v>20.500315569802215</v>
      </c>
      <c r="AK570" s="33">
        <f t="shared" ca="1" si="165"/>
        <v>235.75362905272547</v>
      </c>
    </row>
    <row r="571" spans="5:37" x14ac:dyDescent="0.3">
      <c r="E571" s="34">
        <f t="shared" ca="1" si="153"/>
        <v>8762.4142159244384</v>
      </c>
      <c r="F571" s="34">
        <f t="shared" ca="1" si="154"/>
        <v>7569.4872945749548</v>
      </c>
      <c r="G571" s="34">
        <f t="shared" ca="1" si="155"/>
        <v>5412.416382516868</v>
      </c>
      <c r="H571" s="35">
        <f t="shared" ca="1" si="156"/>
        <v>3655.360351544176</v>
      </c>
      <c r="I571" s="34">
        <f t="shared" ca="1" si="157"/>
        <v>2331.4413889356679</v>
      </c>
      <c r="J571" s="34">
        <f t="shared" ca="1" si="158"/>
        <v>216.89333872850744</v>
      </c>
      <c r="L571">
        <v>569</v>
      </c>
      <c r="M571">
        <f t="shared" ca="1" si="159"/>
        <v>-1</v>
      </c>
      <c r="O571" s="33">
        <f t="shared" ca="1" si="166"/>
        <v>8806.4464481652649</v>
      </c>
      <c r="P571" s="32">
        <f ca="1">+$P$1*$B$3*O571</f>
        <v>44.032232240826325</v>
      </c>
      <c r="Q571" s="33">
        <f t="shared" ca="1" si="160"/>
        <v>8762.4142159244384</v>
      </c>
      <c r="S571" s="31">
        <f t="shared" ca="1" si="167"/>
        <v>7645.9467621969243</v>
      </c>
      <c r="T571" s="32">
        <f ca="1">+$T$1*$B$3*S571</f>
        <v>76.459467621969239</v>
      </c>
      <c r="U571" s="33">
        <f t="shared" ca="1" si="161"/>
        <v>7569.4872945749548</v>
      </c>
      <c r="W571" s="31">
        <f t="shared" ca="1" si="168"/>
        <v>5522.8738597110896</v>
      </c>
      <c r="X571" s="32">
        <f ca="1">+X$1*$B$3*W571</f>
        <v>110.4574771942218</v>
      </c>
      <c r="Y571" s="33">
        <f t="shared" ca="1" si="162"/>
        <v>5412.416382516868</v>
      </c>
      <c r="AA571" s="31">
        <f t="shared" ca="1" si="169"/>
        <v>3768.4127335506969</v>
      </c>
      <c r="AB571" s="32">
        <f ca="1">+AB$1*$B$3*AA571</f>
        <v>113.0523820065209</v>
      </c>
      <c r="AC571" s="33">
        <f t="shared" ca="1" si="163"/>
        <v>3655.360351544176</v>
      </c>
      <c r="AE571" s="31">
        <f t="shared" ca="1" si="170"/>
        <v>2428.5847801413206</v>
      </c>
      <c r="AF571" s="32">
        <f ca="1">+AF$1*$B$3*AE571</f>
        <v>97.143391205652833</v>
      </c>
      <c r="AG571" s="33">
        <f t="shared" ca="1" si="164"/>
        <v>2331.4413889356679</v>
      </c>
      <c r="AI571" s="31">
        <f t="shared" ca="1" si="171"/>
        <v>235.75362905272547</v>
      </c>
      <c r="AJ571" s="32">
        <f ca="1">+AJ$1*$B$3*AI571</f>
        <v>18.860290324218038</v>
      </c>
      <c r="AK571" s="33">
        <f t="shared" ca="1" si="165"/>
        <v>216.89333872850744</v>
      </c>
    </row>
    <row r="572" spans="5:37" x14ac:dyDescent="0.3">
      <c r="E572" s="34">
        <f t="shared" ca="1" si="153"/>
        <v>8718.6021448448155</v>
      </c>
      <c r="F572" s="34">
        <f t="shared" ca="1" si="154"/>
        <v>7493.7924216292049</v>
      </c>
      <c r="G572" s="34">
        <f t="shared" ca="1" si="155"/>
        <v>5304.1680548665308</v>
      </c>
      <c r="H572" s="35">
        <f t="shared" ca="1" si="156"/>
        <v>3545.6995409978508</v>
      </c>
      <c r="I572" s="34">
        <f t="shared" ca="1" si="157"/>
        <v>2238.183733378241</v>
      </c>
      <c r="J572" s="34">
        <f t="shared" ca="1" si="158"/>
        <v>199.54187163022684</v>
      </c>
      <c r="L572">
        <v>570</v>
      </c>
      <c r="M572">
        <f t="shared" ca="1" si="159"/>
        <v>-1</v>
      </c>
      <c r="O572" s="33">
        <f t="shared" ca="1" si="166"/>
        <v>8762.4142159244384</v>
      </c>
      <c r="P572" s="32">
        <f ca="1">+$P$1*$B$3*O572</f>
        <v>43.812071079622193</v>
      </c>
      <c r="Q572" s="33">
        <f t="shared" ca="1" si="160"/>
        <v>8718.6021448448155</v>
      </c>
      <c r="S572" s="31">
        <f t="shared" ca="1" si="167"/>
        <v>7569.4872945749548</v>
      </c>
      <c r="T572" s="32">
        <f ca="1">+$T$1*$B$3*S572</f>
        <v>75.694872945749552</v>
      </c>
      <c r="U572" s="33">
        <f t="shared" ca="1" si="161"/>
        <v>7493.7924216292049</v>
      </c>
      <c r="W572" s="31">
        <f t="shared" ca="1" si="168"/>
        <v>5412.416382516868</v>
      </c>
      <c r="X572" s="32">
        <f ca="1">+X$1*$B$3*W572</f>
        <v>108.24832765033736</v>
      </c>
      <c r="Y572" s="33">
        <f t="shared" ca="1" si="162"/>
        <v>5304.1680548665308</v>
      </c>
      <c r="AA572" s="31">
        <f t="shared" ca="1" si="169"/>
        <v>3655.360351544176</v>
      </c>
      <c r="AB572" s="32">
        <f ca="1">+AB$1*$B$3*AA572</f>
        <v>109.66081054632528</v>
      </c>
      <c r="AC572" s="33">
        <f t="shared" ca="1" si="163"/>
        <v>3545.6995409978508</v>
      </c>
      <c r="AE572" s="31">
        <f t="shared" ca="1" si="170"/>
        <v>2331.4413889356679</v>
      </c>
      <c r="AF572" s="32">
        <f ca="1">+AF$1*$B$3*AE572</f>
        <v>93.257655557426716</v>
      </c>
      <c r="AG572" s="33">
        <f t="shared" ca="1" si="164"/>
        <v>2238.183733378241</v>
      </c>
      <c r="AI572" s="31">
        <f t="shared" ca="1" si="171"/>
        <v>216.89333872850744</v>
      </c>
      <c r="AJ572" s="32">
        <f ca="1">+AJ$1*$B$3*AI572</f>
        <v>17.351467098280597</v>
      </c>
      <c r="AK572" s="33">
        <f t="shared" ca="1" si="165"/>
        <v>199.54187163022684</v>
      </c>
    </row>
    <row r="573" spans="5:37" x14ac:dyDescent="0.3">
      <c r="E573" s="34">
        <f t="shared" ca="1" si="153"/>
        <v>8675.0091341205916</v>
      </c>
      <c r="F573" s="34">
        <f t="shared" ca="1" si="154"/>
        <v>7418.8544974129127</v>
      </c>
      <c r="G573" s="34">
        <f t="shared" ca="1" si="155"/>
        <v>5198.0846937692004</v>
      </c>
      <c r="H573" s="35">
        <f t="shared" ca="1" si="156"/>
        <v>3439.3285547679152</v>
      </c>
      <c r="I573" s="34">
        <f t="shared" ca="1" si="157"/>
        <v>2148.6563840431113</v>
      </c>
      <c r="J573" s="34">
        <f t="shared" ca="1" si="158"/>
        <v>183.57852189980869</v>
      </c>
      <c r="L573">
        <v>571</v>
      </c>
      <c r="M573">
        <f t="shared" ca="1" si="159"/>
        <v>-1</v>
      </c>
      <c r="O573" s="33">
        <f t="shared" ca="1" si="166"/>
        <v>8718.6021448448155</v>
      </c>
      <c r="P573" s="32">
        <f ca="1">+$P$1*$B$3*O573</f>
        <v>43.593010724224079</v>
      </c>
      <c r="Q573" s="33">
        <f t="shared" ca="1" si="160"/>
        <v>8675.0091341205916</v>
      </c>
      <c r="S573" s="31">
        <f t="shared" ca="1" si="167"/>
        <v>7493.7924216292049</v>
      </c>
      <c r="T573" s="32">
        <f ca="1">+$T$1*$B$3*S573</f>
        <v>74.937924216292046</v>
      </c>
      <c r="U573" s="33">
        <f t="shared" ca="1" si="161"/>
        <v>7418.8544974129127</v>
      </c>
      <c r="W573" s="31">
        <f t="shared" ca="1" si="168"/>
        <v>5304.1680548665308</v>
      </c>
      <c r="X573" s="32">
        <f ca="1">+X$1*$B$3*W573</f>
        <v>106.08336109733062</v>
      </c>
      <c r="Y573" s="33">
        <f t="shared" ca="1" si="162"/>
        <v>5198.0846937692004</v>
      </c>
      <c r="AA573" s="31">
        <f t="shared" ca="1" si="169"/>
        <v>3545.6995409978508</v>
      </c>
      <c r="AB573" s="32">
        <f ca="1">+AB$1*$B$3*AA573</f>
        <v>106.37098622993553</v>
      </c>
      <c r="AC573" s="33">
        <f t="shared" ca="1" si="163"/>
        <v>3439.3285547679152</v>
      </c>
      <c r="AE573" s="31">
        <f t="shared" ca="1" si="170"/>
        <v>2238.183733378241</v>
      </c>
      <c r="AF573" s="32">
        <f ca="1">+AF$1*$B$3*AE573</f>
        <v>89.527349335129642</v>
      </c>
      <c r="AG573" s="33">
        <f t="shared" ca="1" si="164"/>
        <v>2148.6563840431113</v>
      </c>
      <c r="AI573" s="31">
        <f t="shared" ca="1" si="171"/>
        <v>199.54187163022684</v>
      </c>
      <c r="AJ573" s="32">
        <f ca="1">+AJ$1*$B$3*AI573</f>
        <v>15.963349730418146</v>
      </c>
      <c r="AK573" s="33">
        <f t="shared" ca="1" si="165"/>
        <v>183.57852189980869</v>
      </c>
    </row>
    <row r="574" spans="5:37" x14ac:dyDescent="0.3">
      <c r="E574" s="34">
        <f t="shared" ca="1" si="153"/>
        <v>8631.6340884499878</v>
      </c>
      <c r="F574" s="34">
        <f t="shared" ca="1" si="154"/>
        <v>7344.6659524387833</v>
      </c>
      <c r="G574" s="34">
        <f t="shared" ca="1" si="155"/>
        <v>5094.1229998938161</v>
      </c>
      <c r="H574" s="35">
        <f t="shared" ca="1" si="156"/>
        <v>3336.1486981248777</v>
      </c>
      <c r="I574" s="34">
        <f t="shared" ca="1" si="157"/>
        <v>2062.7101286813868</v>
      </c>
      <c r="J574" s="34">
        <f t="shared" ca="1" si="158"/>
        <v>168.892240147824</v>
      </c>
      <c r="L574">
        <v>572</v>
      </c>
      <c r="M574">
        <f t="shared" ca="1" si="159"/>
        <v>-1</v>
      </c>
      <c r="O574" s="33">
        <f t="shared" ca="1" si="166"/>
        <v>8675.0091341205916</v>
      </c>
      <c r="P574" s="32">
        <f ca="1">+$P$1*$B$3*O574</f>
        <v>43.375045670602958</v>
      </c>
      <c r="Q574" s="33">
        <f t="shared" ca="1" si="160"/>
        <v>8631.6340884499878</v>
      </c>
      <c r="S574" s="31">
        <f t="shared" ca="1" si="167"/>
        <v>7418.8544974129127</v>
      </c>
      <c r="T574" s="32">
        <f ca="1">+$T$1*$B$3*S574</f>
        <v>74.18854497412913</v>
      </c>
      <c r="U574" s="33">
        <f t="shared" ca="1" si="161"/>
        <v>7344.6659524387833</v>
      </c>
      <c r="W574" s="31">
        <f t="shared" ca="1" si="168"/>
        <v>5198.0846937692004</v>
      </c>
      <c r="X574" s="32">
        <f ca="1">+X$1*$B$3*W574</f>
        <v>103.96169387538401</v>
      </c>
      <c r="Y574" s="33">
        <f t="shared" ca="1" si="162"/>
        <v>5094.1229998938161</v>
      </c>
      <c r="AA574" s="31">
        <f t="shared" ca="1" si="169"/>
        <v>3439.3285547679152</v>
      </c>
      <c r="AB574" s="32">
        <f ca="1">+AB$1*$B$3*AA574</f>
        <v>103.17985664303745</v>
      </c>
      <c r="AC574" s="33">
        <f t="shared" ca="1" si="163"/>
        <v>3336.1486981248777</v>
      </c>
      <c r="AE574" s="31">
        <f t="shared" ca="1" si="170"/>
        <v>2148.6563840431113</v>
      </c>
      <c r="AF574" s="32">
        <f ca="1">+AF$1*$B$3*AE574</f>
        <v>85.946255361724454</v>
      </c>
      <c r="AG574" s="33">
        <f t="shared" ca="1" si="164"/>
        <v>2062.7101286813868</v>
      </c>
      <c r="AI574" s="31">
        <f t="shared" ca="1" si="171"/>
        <v>183.57852189980869</v>
      </c>
      <c r="AJ574" s="32">
        <f ca="1">+AJ$1*$B$3*AI574</f>
        <v>14.686281751984696</v>
      </c>
      <c r="AK574" s="33">
        <f t="shared" ca="1" si="165"/>
        <v>168.892240147824</v>
      </c>
    </row>
    <row r="575" spans="5:37" x14ac:dyDescent="0.3">
      <c r="E575" s="34">
        <f t="shared" ca="1" si="153"/>
        <v>8674.7922588922374</v>
      </c>
      <c r="F575" s="34">
        <f t="shared" ca="1" si="154"/>
        <v>7418.1126119631708</v>
      </c>
      <c r="G575" s="34">
        <f t="shared" ca="1" si="155"/>
        <v>5196.0054598916922</v>
      </c>
      <c r="H575" s="35">
        <f t="shared" ca="1" si="156"/>
        <v>3436.233159068624</v>
      </c>
      <c r="I575" s="34">
        <f t="shared" ca="1" si="157"/>
        <v>2145.2185338286422</v>
      </c>
      <c r="J575" s="34">
        <f t="shared" ca="1" si="158"/>
        <v>182.40361935964992</v>
      </c>
      <c r="L575">
        <v>573</v>
      </c>
      <c r="M575">
        <f t="shared" ca="1" si="159"/>
        <v>1</v>
      </c>
      <c r="O575" s="33">
        <f t="shared" ca="1" si="166"/>
        <v>8631.6340884499878</v>
      </c>
      <c r="P575" s="32">
        <f ca="1">+$P$1*$B$3*O575</f>
        <v>43.15817044224994</v>
      </c>
      <c r="Q575" s="33">
        <f t="shared" ca="1" si="160"/>
        <v>8674.7922588922374</v>
      </c>
      <c r="S575" s="31">
        <f t="shared" ca="1" si="167"/>
        <v>7344.6659524387833</v>
      </c>
      <c r="T575" s="32">
        <f ca="1">+$T$1*$B$3*S575</f>
        <v>73.44665952438784</v>
      </c>
      <c r="U575" s="33">
        <f t="shared" ca="1" si="161"/>
        <v>7418.1126119631708</v>
      </c>
      <c r="W575" s="31">
        <f t="shared" ca="1" si="168"/>
        <v>5094.1229998938161</v>
      </c>
      <c r="X575" s="32">
        <f ca="1">+X$1*$B$3*W575</f>
        <v>101.88245999787632</v>
      </c>
      <c r="Y575" s="33">
        <f t="shared" ca="1" si="162"/>
        <v>5196.0054598916922</v>
      </c>
      <c r="AA575" s="31">
        <f t="shared" ca="1" si="169"/>
        <v>3336.1486981248777</v>
      </c>
      <c r="AB575" s="32">
        <f ca="1">+AB$1*$B$3*AA575</f>
        <v>100.08446094374632</v>
      </c>
      <c r="AC575" s="33">
        <f t="shared" ca="1" si="163"/>
        <v>3436.233159068624</v>
      </c>
      <c r="AE575" s="31">
        <f t="shared" ca="1" si="170"/>
        <v>2062.7101286813868</v>
      </c>
      <c r="AF575" s="32">
        <f ca="1">+AF$1*$B$3*AE575</f>
        <v>82.508405147255473</v>
      </c>
      <c r="AG575" s="33">
        <f t="shared" ca="1" si="164"/>
        <v>2145.2185338286422</v>
      </c>
      <c r="AI575" s="31">
        <f t="shared" ca="1" si="171"/>
        <v>168.892240147824</v>
      </c>
      <c r="AJ575" s="32">
        <f ca="1">+AJ$1*$B$3*AI575</f>
        <v>13.51137921182592</v>
      </c>
      <c r="AK575" s="33">
        <f t="shared" ca="1" si="165"/>
        <v>182.40361935964992</v>
      </c>
    </row>
    <row r="576" spans="5:37" x14ac:dyDescent="0.3">
      <c r="E576" s="34">
        <f t="shared" ca="1" si="153"/>
        <v>8718.1662201866984</v>
      </c>
      <c r="F576" s="34">
        <f t="shared" ca="1" si="154"/>
        <v>7492.2937380828025</v>
      </c>
      <c r="G576" s="34">
        <f t="shared" ca="1" si="155"/>
        <v>5299.9255690895261</v>
      </c>
      <c r="H576" s="35">
        <f t="shared" ca="1" si="156"/>
        <v>3539.3201538406829</v>
      </c>
      <c r="I576" s="34">
        <f t="shared" ca="1" si="157"/>
        <v>2231.0272751817879</v>
      </c>
      <c r="J576" s="34">
        <f t="shared" ca="1" si="158"/>
        <v>196.99590890842191</v>
      </c>
      <c r="L576">
        <v>574</v>
      </c>
      <c r="M576">
        <f t="shared" ca="1" si="159"/>
        <v>1</v>
      </c>
      <c r="O576" s="33">
        <f t="shared" ca="1" si="166"/>
        <v>8674.7922588922374</v>
      </c>
      <c r="P576" s="32">
        <f ca="1">+$P$1*$B$3*O576</f>
        <v>43.373961294461189</v>
      </c>
      <c r="Q576" s="33">
        <f t="shared" ca="1" si="160"/>
        <v>8718.1662201866984</v>
      </c>
      <c r="S576" s="31">
        <f t="shared" ca="1" si="167"/>
        <v>7418.1126119631708</v>
      </c>
      <c r="T576" s="32">
        <f ca="1">+$T$1*$B$3*S576</f>
        <v>74.181126119631713</v>
      </c>
      <c r="U576" s="33">
        <f t="shared" ca="1" si="161"/>
        <v>7492.2937380828025</v>
      </c>
      <c r="W576" s="31">
        <f t="shared" ca="1" si="168"/>
        <v>5196.0054598916922</v>
      </c>
      <c r="X576" s="32">
        <f ca="1">+X$1*$B$3*W576</f>
        <v>103.92010919783385</v>
      </c>
      <c r="Y576" s="33">
        <f t="shared" ca="1" si="162"/>
        <v>5299.9255690895261</v>
      </c>
      <c r="AA576" s="31">
        <f t="shared" ca="1" si="169"/>
        <v>3436.233159068624</v>
      </c>
      <c r="AB576" s="32">
        <f ca="1">+AB$1*$B$3*AA576</f>
        <v>103.08699477205872</v>
      </c>
      <c r="AC576" s="33">
        <f t="shared" ca="1" si="163"/>
        <v>3539.3201538406829</v>
      </c>
      <c r="AE576" s="31">
        <f t="shared" ca="1" si="170"/>
        <v>2145.2185338286422</v>
      </c>
      <c r="AF576" s="32">
        <f ca="1">+AF$1*$B$3*AE576</f>
        <v>85.808741353145692</v>
      </c>
      <c r="AG576" s="33">
        <f t="shared" ca="1" si="164"/>
        <v>2231.0272751817879</v>
      </c>
      <c r="AI576" s="31">
        <f t="shared" ca="1" si="171"/>
        <v>182.40361935964992</v>
      </c>
      <c r="AJ576" s="32">
        <f ca="1">+AJ$1*$B$3*AI576</f>
        <v>14.592289548771994</v>
      </c>
      <c r="AK576" s="33">
        <f t="shared" ca="1" si="165"/>
        <v>196.99590890842191</v>
      </c>
    </row>
    <row r="577" spans="5:37" x14ac:dyDescent="0.3">
      <c r="E577" s="34">
        <f t="shared" ca="1" si="153"/>
        <v>8674.575389085765</v>
      </c>
      <c r="F577" s="34">
        <f t="shared" ca="1" si="154"/>
        <v>7417.3708007019741</v>
      </c>
      <c r="G577" s="34">
        <f t="shared" ca="1" si="155"/>
        <v>5193.9270577077359</v>
      </c>
      <c r="H577" s="35">
        <f t="shared" ca="1" si="156"/>
        <v>3433.1405492254626</v>
      </c>
      <c r="I577" s="34">
        <f t="shared" ca="1" si="157"/>
        <v>2141.7861841745162</v>
      </c>
      <c r="J577" s="34">
        <f t="shared" ca="1" si="158"/>
        <v>181.23623619574815</v>
      </c>
      <c r="L577">
        <v>575</v>
      </c>
      <c r="M577">
        <f t="shared" ca="1" si="159"/>
        <v>-1</v>
      </c>
      <c r="O577" s="33">
        <f t="shared" ca="1" si="166"/>
        <v>8718.1662201866984</v>
      </c>
      <c r="P577" s="32">
        <f ca="1">+$P$1*$B$3*O577</f>
        <v>43.590831100933492</v>
      </c>
      <c r="Q577" s="33">
        <f t="shared" ca="1" si="160"/>
        <v>8674.575389085765</v>
      </c>
      <c r="S577" s="31">
        <f t="shared" ca="1" si="167"/>
        <v>7492.2937380828025</v>
      </c>
      <c r="T577" s="32">
        <f ca="1">+$T$1*$B$3*S577</f>
        <v>74.922937380828031</v>
      </c>
      <c r="U577" s="33">
        <f t="shared" ca="1" si="161"/>
        <v>7417.3708007019741</v>
      </c>
      <c r="W577" s="31">
        <f t="shared" ca="1" si="168"/>
        <v>5299.9255690895261</v>
      </c>
      <c r="X577" s="32">
        <f ca="1">+X$1*$B$3*W577</f>
        <v>105.99851138179052</v>
      </c>
      <c r="Y577" s="33">
        <f t="shared" ca="1" si="162"/>
        <v>5193.9270577077359</v>
      </c>
      <c r="AA577" s="31">
        <f t="shared" ca="1" si="169"/>
        <v>3539.3201538406829</v>
      </c>
      <c r="AB577" s="32">
        <f ca="1">+AB$1*$B$3*AA577</f>
        <v>106.17960461522048</v>
      </c>
      <c r="AC577" s="33">
        <f t="shared" ca="1" si="163"/>
        <v>3433.1405492254626</v>
      </c>
      <c r="AE577" s="31">
        <f t="shared" ca="1" si="170"/>
        <v>2231.0272751817879</v>
      </c>
      <c r="AF577" s="32">
        <f ca="1">+AF$1*$B$3*AE577</f>
        <v>89.241091007271521</v>
      </c>
      <c r="AG577" s="33">
        <f t="shared" ca="1" si="164"/>
        <v>2141.7861841745162</v>
      </c>
      <c r="AI577" s="31">
        <f t="shared" ca="1" si="171"/>
        <v>196.99590890842191</v>
      </c>
      <c r="AJ577" s="32">
        <f ca="1">+AJ$1*$B$3*AI577</f>
        <v>15.759672712673753</v>
      </c>
      <c r="AK577" s="33">
        <f t="shared" ca="1" si="165"/>
        <v>181.23623619574815</v>
      </c>
    </row>
    <row r="578" spans="5:37" x14ac:dyDescent="0.3">
      <c r="E578" s="34">
        <f t="shared" ca="1" si="153"/>
        <v>8717.9482660311933</v>
      </c>
      <c r="F578" s="34">
        <f t="shared" ca="1" si="154"/>
        <v>7491.5445087089938</v>
      </c>
      <c r="G578" s="34">
        <f t="shared" ca="1" si="155"/>
        <v>5297.8055988618908</v>
      </c>
      <c r="H578" s="35">
        <f t="shared" ca="1" si="156"/>
        <v>3536.1347657022266</v>
      </c>
      <c r="I578" s="34">
        <f t="shared" ca="1" si="157"/>
        <v>2227.457631541497</v>
      </c>
      <c r="J578" s="34">
        <f t="shared" ca="1" si="158"/>
        <v>195.73513509140801</v>
      </c>
      <c r="L578">
        <v>576</v>
      </c>
      <c r="M578">
        <f t="shared" ca="1" si="159"/>
        <v>1</v>
      </c>
      <c r="O578" s="33">
        <f t="shared" ca="1" si="166"/>
        <v>8674.575389085765</v>
      </c>
      <c r="P578" s="32">
        <f ca="1">+$P$1*$B$3*O578</f>
        <v>43.372876945428828</v>
      </c>
      <c r="Q578" s="33">
        <f t="shared" ca="1" si="160"/>
        <v>8717.9482660311933</v>
      </c>
      <c r="S578" s="31">
        <f t="shared" ca="1" si="167"/>
        <v>7417.3708007019741</v>
      </c>
      <c r="T578" s="32">
        <f ca="1">+$T$1*$B$3*S578</f>
        <v>74.173708007019741</v>
      </c>
      <c r="U578" s="33">
        <f t="shared" ca="1" si="161"/>
        <v>7491.5445087089938</v>
      </c>
      <c r="W578" s="31">
        <f t="shared" ca="1" si="168"/>
        <v>5193.9270577077359</v>
      </c>
      <c r="X578" s="32">
        <f ca="1">+X$1*$B$3*W578</f>
        <v>103.87854115415472</v>
      </c>
      <c r="Y578" s="33">
        <f t="shared" ca="1" si="162"/>
        <v>5297.8055988618908</v>
      </c>
      <c r="AA578" s="31">
        <f t="shared" ca="1" si="169"/>
        <v>3433.1405492254626</v>
      </c>
      <c r="AB578" s="32">
        <f ca="1">+AB$1*$B$3*AA578</f>
        <v>102.99421647676387</v>
      </c>
      <c r="AC578" s="33">
        <f t="shared" ca="1" si="163"/>
        <v>3536.1347657022266</v>
      </c>
      <c r="AE578" s="31">
        <f t="shared" ca="1" si="170"/>
        <v>2141.7861841745162</v>
      </c>
      <c r="AF578" s="32">
        <f ca="1">+AF$1*$B$3*AE578</f>
        <v>85.671447366980644</v>
      </c>
      <c r="AG578" s="33">
        <f t="shared" ca="1" si="164"/>
        <v>2227.457631541497</v>
      </c>
      <c r="AI578" s="31">
        <f t="shared" ca="1" si="171"/>
        <v>181.23623619574815</v>
      </c>
      <c r="AJ578" s="32">
        <f ca="1">+AJ$1*$B$3*AI578</f>
        <v>14.498898895659853</v>
      </c>
      <c r="AK578" s="33">
        <f t="shared" ca="1" si="165"/>
        <v>195.73513509140801</v>
      </c>
    </row>
    <row r="579" spans="5:37" x14ac:dyDescent="0.3">
      <c r="E579" s="34">
        <f t="shared" ca="1" si="153"/>
        <v>8761.5380073613487</v>
      </c>
      <c r="F579" s="34">
        <f t="shared" ca="1" si="154"/>
        <v>7566.4599537960839</v>
      </c>
      <c r="G579" s="34">
        <f t="shared" ca="1" si="155"/>
        <v>5403.7617108391287</v>
      </c>
      <c r="H579" s="35">
        <f t="shared" ca="1" si="156"/>
        <v>3642.2188086732936</v>
      </c>
      <c r="I579" s="34">
        <f t="shared" ca="1" si="157"/>
        <v>2316.5559368031568</v>
      </c>
      <c r="J579" s="34">
        <f t="shared" ca="1" si="158"/>
        <v>211.39394589872066</v>
      </c>
      <c r="L579">
        <v>577</v>
      </c>
      <c r="M579">
        <f t="shared" ca="1" si="159"/>
        <v>1</v>
      </c>
      <c r="O579" s="33">
        <f t="shared" ca="1" si="166"/>
        <v>8717.9482660311933</v>
      </c>
      <c r="P579" s="32">
        <f ca="1">+$P$1*$B$3*O579</f>
        <v>43.589741330155967</v>
      </c>
      <c r="Q579" s="33">
        <f t="shared" ca="1" si="160"/>
        <v>8761.5380073613487</v>
      </c>
      <c r="S579" s="31">
        <f t="shared" ca="1" si="167"/>
        <v>7491.5445087089938</v>
      </c>
      <c r="T579" s="32">
        <f ca="1">+$T$1*$B$3*S579</f>
        <v>74.915445087089935</v>
      </c>
      <c r="U579" s="33">
        <f t="shared" ca="1" si="161"/>
        <v>7566.4599537960839</v>
      </c>
      <c r="W579" s="31">
        <f t="shared" ca="1" si="168"/>
        <v>5297.8055988618908</v>
      </c>
      <c r="X579" s="32">
        <f ca="1">+X$1*$B$3*W579</f>
        <v>105.95611197723781</v>
      </c>
      <c r="Y579" s="33">
        <f t="shared" ca="1" si="162"/>
        <v>5403.7617108391287</v>
      </c>
      <c r="AA579" s="31">
        <f t="shared" ca="1" si="169"/>
        <v>3536.1347657022266</v>
      </c>
      <c r="AB579" s="32">
        <f ca="1">+AB$1*$B$3*AA579</f>
        <v>106.08404297106679</v>
      </c>
      <c r="AC579" s="33">
        <f t="shared" ca="1" si="163"/>
        <v>3642.2188086732936</v>
      </c>
      <c r="AE579" s="31">
        <f t="shared" ca="1" si="170"/>
        <v>2227.457631541497</v>
      </c>
      <c r="AF579" s="32">
        <f ca="1">+AF$1*$B$3*AE579</f>
        <v>89.098305261659888</v>
      </c>
      <c r="AG579" s="33">
        <f t="shared" ca="1" si="164"/>
        <v>2316.5559368031568</v>
      </c>
      <c r="AI579" s="31">
        <f t="shared" ca="1" si="171"/>
        <v>195.73513509140801</v>
      </c>
      <c r="AJ579" s="32">
        <f ca="1">+AJ$1*$B$3*AI579</f>
        <v>15.658810807312641</v>
      </c>
      <c r="AK579" s="33">
        <f t="shared" ca="1" si="165"/>
        <v>211.39394589872066</v>
      </c>
    </row>
    <row r="580" spans="5:37" x14ac:dyDescent="0.3">
      <c r="E580" s="34">
        <f t="shared" ref="E580:E643" ca="1" si="172">+Q580</f>
        <v>8717.7303173245418</v>
      </c>
      <c r="F580" s="34">
        <f t="shared" ref="F580:F643" ca="1" si="173">+U580</f>
        <v>7490.7953542581236</v>
      </c>
      <c r="G580" s="34">
        <f t="shared" ref="G580:G643" ca="1" si="174">+Y580</f>
        <v>5295.6864766223462</v>
      </c>
      <c r="H580" s="35">
        <f t="shared" ref="H580:H643" ca="1" si="175">+AC580</f>
        <v>3532.9522444130948</v>
      </c>
      <c r="I580" s="34">
        <f t="shared" ref="I580:I643" ca="1" si="176">+AG580</f>
        <v>2223.8936993310303</v>
      </c>
      <c r="J580" s="34">
        <f t="shared" ref="J580:J643" ca="1" si="177">+AK580</f>
        <v>194.482430226823</v>
      </c>
      <c r="L580">
        <v>578</v>
      </c>
      <c r="M580">
        <f t="shared" ref="M580:M643" ca="1" si="178">+IF(RAND()&lt;$B$4,1,-1)</f>
        <v>-1</v>
      </c>
      <c r="O580" s="33">
        <f t="shared" ca="1" si="166"/>
        <v>8761.5380073613487</v>
      </c>
      <c r="P580" s="32">
        <f ca="1">+$P$1*$B$3*O580</f>
        <v>43.807690036806747</v>
      </c>
      <c r="Q580" s="33">
        <f t="shared" ref="Q580:Q643" ca="1" si="179">+O580+P580*$M580</f>
        <v>8717.7303173245418</v>
      </c>
      <c r="S580" s="31">
        <f t="shared" ca="1" si="167"/>
        <v>7566.4599537960839</v>
      </c>
      <c r="T580" s="32">
        <f ca="1">+$T$1*$B$3*S580</f>
        <v>75.664599537960839</v>
      </c>
      <c r="U580" s="33">
        <f t="shared" ref="U580:U643" ca="1" si="180">+S580+T580*$M580</f>
        <v>7490.7953542581236</v>
      </c>
      <c r="W580" s="31">
        <f t="shared" ca="1" si="168"/>
        <v>5403.7617108391287</v>
      </c>
      <c r="X580" s="32">
        <f ca="1">+X$1*$B$3*W580</f>
        <v>108.07523421678258</v>
      </c>
      <c r="Y580" s="33">
        <f t="shared" ref="Y580:Y643" ca="1" si="181">+W580+X580*$M580</f>
        <v>5295.6864766223462</v>
      </c>
      <c r="AA580" s="31">
        <f t="shared" ca="1" si="169"/>
        <v>3642.2188086732936</v>
      </c>
      <c r="AB580" s="32">
        <f ca="1">+AB$1*$B$3*AA580</f>
        <v>109.26656426019881</v>
      </c>
      <c r="AC580" s="33">
        <f t="shared" ref="AC580:AC643" ca="1" si="182">+AA580+AB580*$M580</f>
        <v>3532.9522444130948</v>
      </c>
      <c r="AE580" s="31">
        <f t="shared" ca="1" si="170"/>
        <v>2316.5559368031568</v>
      </c>
      <c r="AF580" s="32">
        <f ca="1">+AF$1*$B$3*AE580</f>
        <v>92.662237472126279</v>
      </c>
      <c r="AG580" s="33">
        <f t="shared" ref="AG580:AG643" ca="1" si="183">+AE580+AF580*$M580</f>
        <v>2223.8936993310303</v>
      </c>
      <c r="AI580" s="31">
        <f t="shared" ca="1" si="171"/>
        <v>211.39394589872066</v>
      </c>
      <c r="AJ580" s="32">
        <f ca="1">+AJ$1*$B$3*AI580</f>
        <v>16.911515671897654</v>
      </c>
      <c r="AK580" s="33">
        <f t="shared" ref="AK580:AK643" ca="1" si="184">+AI580+AJ580*$M580</f>
        <v>194.482430226823</v>
      </c>
    </row>
    <row r="581" spans="5:37" x14ac:dyDescent="0.3">
      <c r="E581" s="34">
        <f t="shared" ca="1" si="172"/>
        <v>8674.1416657379195</v>
      </c>
      <c r="F581" s="34">
        <f t="shared" ca="1" si="173"/>
        <v>7415.8874007155428</v>
      </c>
      <c r="G581" s="34">
        <f t="shared" ca="1" si="174"/>
        <v>5189.772747089899</v>
      </c>
      <c r="H581" s="35">
        <f t="shared" ca="1" si="175"/>
        <v>3426.9636770807019</v>
      </c>
      <c r="I581" s="34">
        <f t="shared" ca="1" si="176"/>
        <v>2134.9379513577892</v>
      </c>
      <c r="J581" s="34">
        <f t="shared" ca="1" si="177"/>
        <v>178.92383580867715</v>
      </c>
      <c r="L581">
        <v>579</v>
      </c>
      <c r="M581">
        <f t="shared" ca="1" si="178"/>
        <v>-1</v>
      </c>
      <c r="O581" s="33">
        <f t="shared" ref="O581:O644" ca="1" si="185">+Q580</f>
        <v>8717.7303173245418</v>
      </c>
      <c r="P581" s="32">
        <f ca="1">+$P$1*$B$3*O581</f>
        <v>43.58865158662271</v>
      </c>
      <c r="Q581" s="33">
        <f t="shared" ca="1" si="179"/>
        <v>8674.1416657379195</v>
      </c>
      <c r="S581" s="31">
        <f t="shared" ref="S581:S644" ca="1" si="186">+U580</f>
        <v>7490.7953542581236</v>
      </c>
      <c r="T581" s="32">
        <f ca="1">+$T$1*$B$3*S581</f>
        <v>74.90795354258124</v>
      </c>
      <c r="U581" s="33">
        <f t="shared" ca="1" si="180"/>
        <v>7415.8874007155428</v>
      </c>
      <c r="W581" s="31">
        <f t="shared" ref="W581:W644" ca="1" si="187">+Y580</f>
        <v>5295.6864766223462</v>
      </c>
      <c r="X581" s="32">
        <f ca="1">+X$1*$B$3*W581</f>
        <v>105.91372953244692</v>
      </c>
      <c r="Y581" s="33">
        <f t="shared" ca="1" si="181"/>
        <v>5189.772747089899</v>
      </c>
      <c r="AA581" s="31">
        <f t="shared" ref="AA581:AA644" ca="1" si="188">+AC580</f>
        <v>3532.9522444130948</v>
      </c>
      <c r="AB581" s="32">
        <f ca="1">+AB$1*$B$3*AA581</f>
        <v>105.98856733239285</v>
      </c>
      <c r="AC581" s="33">
        <f t="shared" ca="1" si="182"/>
        <v>3426.9636770807019</v>
      </c>
      <c r="AE581" s="31">
        <f t="shared" ref="AE581:AE644" ca="1" si="189">+AG580</f>
        <v>2223.8936993310303</v>
      </c>
      <c r="AF581" s="32">
        <f ca="1">+AF$1*$B$3*AE581</f>
        <v>88.955747973241216</v>
      </c>
      <c r="AG581" s="33">
        <f t="shared" ca="1" si="183"/>
        <v>2134.9379513577892</v>
      </c>
      <c r="AI581" s="31">
        <f t="shared" ref="AI581:AI644" ca="1" si="190">+AK580</f>
        <v>194.482430226823</v>
      </c>
      <c r="AJ581" s="32">
        <f ca="1">+AJ$1*$B$3*AI581</f>
        <v>15.558594418145841</v>
      </c>
      <c r="AK581" s="33">
        <f t="shared" ca="1" si="184"/>
        <v>178.92383580867715</v>
      </c>
    </row>
    <row r="582" spans="5:37" x14ac:dyDescent="0.3">
      <c r="E582" s="34">
        <f t="shared" ca="1" si="172"/>
        <v>8717.5123740666095</v>
      </c>
      <c r="F582" s="34">
        <f t="shared" ca="1" si="173"/>
        <v>7490.0462747226984</v>
      </c>
      <c r="G582" s="34">
        <f t="shared" ca="1" si="174"/>
        <v>5293.5682020316972</v>
      </c>
      <c r="H582" s="35">
        <f t="shared" ca="1" si="175"/>
        <v>3529.7725873931231</v>
      </c>
      <c r="I582" s="34">
        <f t="shared" ca="1" si="176"/>
        <v>2220.3354694121008</v>
      </c>
      <c r="J582" s="34">
        <f t="shared" ca="1" si="177"/>
        <v>193.23774267337132</v>
      </c>
      <c r="L582">
        <v>580</v>
      </c>
      <c r="M582">
        <f t="shared" ca="1" si="178"/>
        <v>1</v>
      </c>
      <c r="O582" s="33">
        <f t="shared" ca="1" si="185"/>
        <v>8674.1416657379195</v>
      </c>
      <c r="P582" s="32">
        <f ca="1">+$P$1*$B$3*O582</f>
        <v>43.370708328689595</v>
      </c>
      <c r="Q582" s="33">
        <f t="shared" ca="1" si="179"/>
        <v>8717.5123740666095</v>
      </c>
      <c r="S582" s="31">
        <f t="shared" ca="1" si="186"/>
        <v>7415.8874007155428</v>
      </c>
      <c r="T582" s="32">
        <f ca="1">+$T$1*$B$3*S582</f>
        <v>74.158874007155433</v>
      </c>
      <c r="U582" s="33">
        <f t="shared" ca="1" si="180"/>
        <v>7490.0462747226984</v>
      </c>
      <c r="W582" s="31">
        <f t="shared" ca="1" si="187"/>
        <v>5189.772747089899</v>
      </c>
      <c r="X582" s="32">
        <f ca="1">+X$1*$B$3*W582</f>
        <v>103.79545494179798</v>
      </c>
      <c r="Y582" s="33">
        <f t="shared" ca="1" si="181"/>
        <v>5293.5682020316972</v>
      </c>
      <c r="AA582" s="31">
        <f t="shared" ca="1" si="188"/>
        <v>3426.9636770807019</v>
      </c>
      <c r="AB582" s="32">
        <f ca="1">+AB$1*$B$3*AA582</f>
        <v>102.80891031242105</v>
      </c>
      <c r="AC582" s="33">
        <f t="shared" ca="1" si="182"/>
        <v>3529.7725873931231</v>
      </c>
      <c r="AE582" s="31">
        <f t="shared" ca="1" si="189"/>
        <v>2134.9379513577892</v>
      </c>
      <c r="AF582" s="32">
        <f ca="1">+AF$1*$B$3*AE582</f>
        <v>85.397518054311575</v>
      </c>
      <c r="AG582" s="33">
        <f t="shared" ca="1" si="183"/>
        <v>2220.3354694121008</v>
      </c>
      <c r="AI582" s="31">
        <f t="shared" ca="1" si="190"/>
        <v>178.92383580867715</v>
      </c>
      <c r="AJ582" s="32">
        <f ca="1">+AJ$1*$B$3*AI582</f>
        <v>14.313906864694173</v>
      </c>
      <c r="AK582" s="33">
        <f t="shared" ca="1" si="184"/>
        <v>193.23774267337132</v>
      </c>
    </row>
    <row r="583" spans="5:37" x14ac:dyDescent="0.3">
      <c r="E583" s="34">
        <f t="shared" ca="1" si="172"/>
        <v>8761.0999359369416</v>
      </c>
      <c r="F583" s="34">
        <f t="shared" ca="1" si="173"/>
        <v>7564.9467374699252</v>
      </c>
      <c r="G583" s="34">
        <f t="shared" ca="1" si="174"/>
        <v>5399.4395660723312</v>
      </c>
      <c r="H583" s="35">
        <f t="shared" ca="1" si="175"/>
        <v>3635.6657650149168</v>
      </c>
      <c r="I583" s="34">
        <f t="shared" ca="1" si="176"/>
        <v>2309.1488881885848</v>
      </c>
      <c r="J583" s="34">
        <f t="shared" ca="1" si="177"/>
        <v>208.69676208724101</v>
      </c>
      <c r="L583">
        <v>581</v>
      </c>
      <c r="M583">
        <f t="shared" ca="1" si="178"/>
        <v>1</v>
      </c>
      <c r="O583" s="33">
        <f t="shared" ca="1" si="185"/>
        <v>8717.5123740666095</v>
      </c>
      <c r="P583" s="32">
        <f ca="1">+$P$1*$B$3*O583</f>
        <v>43.587561870333047</v>
      </c>
      <c r="Q583" s="33">
        <f t="shared" ca="1" si="179"/>
        <v>8761.0999359369416</v>
      </c>
      <c r="S583" s="31">
        <f t="shared" ca="1" si="186"/>
        <v>7490.0462747226984</v>
      </c>
      <c r="T583" s="32">
        <f ca="1">+$T$1*$B$3*S583</f>
        <v>74.900462747226982</v>
      </c>
      <c r="U583" s="33">
        <f t="shared" ca="1" si="180"/>
        <v>7564.9467374699252</v>
      </c>
      <c r="W583" s="31">
        <f t="shared" ca="1" si="187"/>
        <v>5293.5682020316972</v>
      </c>
      <c r="X583" s="32">
        <f ca="1">+X$1*$B$3*W583</f>
        <v>105.87136404063395</v>
      </c>
      <c r="Y583" s="33">
        <f t="shared" ca="1" si="181"/>
        <v>5399.4395660723312</v>
      </c>
      <c r="AA583" s="31">
        <f t="shared" ca="1" si="188"/>
        <v>3529.7725873931231</v>
      </c>
      <c r="AB583" s="32">
        <f ca="1">+AB$1*$B$3*AA583</f>
        <v>105.89317762179368</v>
      </c>
      <c r="AC583" s="33">
        <f t="shared" ca="1" si="182"/>
        <v>3635.6657650149168</v>
      </c>
      <c r="AE583" s="31">
        <f t="shared" ca="1" si="189"/>
        <v>2220.3354694121008</v>
      </c>
      <c r="AF583" s="32">
        <f ca="1">+AF$1*$B$3*AE583</f>
        <v>88.813418776484028</v>
      </c>
      <c r="AG583" s="33">
        <f t="shared" ca="1" si="183"/>
        <v>2309.1488881885848</v>
      </c>
      <c r="AI583" s="31">
        <f t="shared" ca="1" si="190"/>
        <v>193.23774267337132</v>
      </c>
      <c r="AJ583" s="32">
        <f ca="1">+AJ$1*$B$3*AI583</f>
        <v>15.459019413869706</v>
      </c>
      <c r="AK583" s="33">
        <f t="shared" ca="1" si="184"/>
        <v>208.69676208724101</v>
      </c>
    </row>
    <row r="584" spans="5:37" x14ac:dyDescent="0.3">
      <c r="E584" s="34">
        <f t="shared" ca="1" si="172"/>
        <v>8804.9054356166271</v>
      </c>
      <c r="F584" s="34">
        <f t="shared" ca="1" si="173"/>
        <v>7640.5962048446245</v>
      </c>
      <c r="G584" s="34">
        <f t="shared" ca="1" si="174"/>
        <v>5507.4283573937782</v>
      </c>
      <c r="H584" s="35">
        <f t="shared" ca="1" si="175"/>
        <v>3744.7357379653645</v>
      </c>
      <c r="I584" s="34">
        <f t="shared" ca="1" si="176"/>
        <v>2401.5148437161283</v>
      </c>
      <c r="J584" s="34">
        <f t="shared" ca="1" si="177"/>
        <v>225.3925030542203</v>
      </c>
      <c r="L584">
        <v>582</v>
      </c>
      <c r="M584">
        <f t="shared" ca="1" si="178"/>
        <v>1</v>
      </c>
      <c r="O584" s="33">
        <f t="shared" ca="1" si="185"/>
        <v>8761.0999359369416</v>
      </c>
      <c r="P584" s="32">
        <f ca="1">+$P$1*$B$3*O584</f>
        <v>43.805499679684708</v>
      </c>
      <c r="Q584" s="33">
        <f t="shared" ca="1" si="179"/>
        <v>8804.9054356166271</v>
      </c>
      <c r="S584" s="31">
        <f t="shared" ca="1" si="186"/>
        <v>7564.9467374699252</v>
      </c>
      <c r="T584" s="32">
        <f ca="1">+$T$1*$B$3*S584</f>
        <v>75.649467374699256</v>
      </c>
      <c r="U584" s="33">
        <f t="shared" ca="1" si="180"/>
        <v>7640.5962048446245</v>
      </c>
      <c r="W584" s="31">
        <f t="shared" ca="1" si="187"/>
        <v>5399.4395660723312</v>
      </c>
      <c r="X584" s="32">
        <f ca="1">+X$1*$B$3*W584</f>
        <v>107.98879132144663</v>
      </c>
      <c r="Y584" s="33">
        <f t="shared" ca="1" si="181"/>
        <v>5507.4283573937782</v>
      </c>
      <c r="AA584" s="31">
        <f t="shared" ca="1" si="188"/>
        <v>3635.6657650149168</v>
      </c>
      <c r="AB584" s="32">
        <f ca="1">+AB$1*$B$3*AA584</f>
        <v>109.06997295044751</v>
      </c>
      <c r="AC584" s="33">
        <f t="shared" ca="1" si="182"/>
        <v>3744.7357379653645</v>
      </c>
      <c r="AE584" s="31">
        <f t="shared" ca="1" si="189"/>
        <v>2309.1488881885848</v>
      </c>
      <c r="AF584" s="32">
        <f ca="1">+AF$1*$B$3*AE584</f>
        <v>92.365955527543392</v>
      </c>
      <c r="AG584" s="33">
        <f t="shared" ca="1" si="183"/>
        <v>2401.5148437161283</v>
      </c>
      <c r="AI584" s="31">
        <f t="shared" ca="1" si="190"/>
        <v>208.69676208724101</v>
      </c>
      <c r="AJ584" s="32">
        <f ca="1">+AJ$1*$B$3*AI584</f>
        <v>16.69574096697928</v>
      </c>
      <c r="AK584" s="33">
        <f t="shared" ca="1" si="184"/>
        <v>225.3925030542203</v>
      </c>
    </row>
    <row r="585" spans="5:37" x14ac:dyDescent="0.3">
      <c r="E585" s="34">
        <f t="shared" ca="1" si="172"/>
        <v>8848.9299627947094</v>
      </c>
      <c r="F585" s="34">
        <f t="shared" ca="1" si="173"/>
        <v>7717.0021668930704</v>
      </c>
      <c r="G585" s="34">
        <f t="shared" ca="1" si="174"/>
        <v>5617.5769245416541</v>
      </c>
      <c r="H585" s="35">
        <f t="shared" ca="1" si="175"/>
        <v>3857.0778101043252</v>
      </c>
      <c r="I585" s="34">
        <f t="shared" ca="1" si="176"/>
        <v>2497.5754374647736</v>
      </c>
      <c r="J585" s="34">
        <f t="shared" ca="1" si="177"/>
        <v>243.42390329855792</v>
      </c>
      <c r="L585">
        <v>583</v>
      </c>
      <c r="M585">
        <f t="shared" ca="1" si="178"/>
        <v>1</v>
      </c>
      <c r="O585" s="33">
        <f t="shared" ca="1" si="185"/>
        <v>8804.9054356166271</v>
      </c>
      <c r="P585" s="32">
        <f ca="1">+$P$1*$B$3*O585</f>
        <v>44.024527178083133</v>
      </c>
      <c r="Q585" s="33">
        <f t="shared" ca="1" si="179"/>
        <v>8848.9299627947094</v>
      </c>
      <c r="S585" s="31">
        <f t="shared" ca="1" si="186"/>
        <v>7640.5962048446245</v>
      </c>
      <c r="T585" s="32">
        <f ca="1">+$T$1*$B$3*S585</f>
        <v>76.405962048446241</v>
      </c>
      <c r="U585" s="33">
        <f t="shared" ca="1" si="180"/>
        <v>7717.0021668930704</v>
      </c>
      <c r="W585" s="31">
        <f t="shared" ca="1" si="187"/>
        <v>5507.4283573937782</v>
      </c>
      <c r="X585" s="32">
        <f ca="1">+X$1*$B$3*W585</f>
        <v>110.14856714787557</v>
      </c>
      <c r="Y585" s="33">
        <f t="shared" ca="1" si="181"/>
        <v>5617.5769245416541</v>
      </c>
      <c r="AA585" s="31">
        <f t="shared" ca="1" si="188"/>
        <v>3744.7357379653645</v>
      </c>
      <c r="AB585" s="32">
        <f ca="1">+AB$1*$B$3*AA585</f>
        <v>112.34207213896093</v>
      </c>
      <c r="AC585" s="33">
        <f t="shared" ca="1" si="182"/>
        <v>3857.0778101043252</v>
      </c>
      <c r="AE585" s="31">
        <f t="shared" ca="1" si="189"/>
        <v>2401.5148437161283</v>
      </c>
      <c r="AF585" s="32">
        <f ca="1">+AF$1*$B$3*AE585</f>
        <v>96.060593748645132</v>
      </c>
      <c r="AG585" s="33">
        <f t="shared" ca="1" si="183"/>
        <v>2497.5754374647736</v>
      </c>
      <c r="AI585" s="31">
        <f t="shared" ca="1" si="190"/>
        <v>225.3925030542203</v>
      </c>
      <c r="AJ585" s="32">
        <f ca="1">+AJ$1*$B$3*AI585</f>
        <v>18.031400244337625</v>
      </c>
      <c r="AK585" s="33">
        <f t="shared" ca="1" si="184"/>
        <v>243.42390329855792</v>
      </c>
    </row>
    <row r="586" spans="5:37" x14ac:dyDescent="0.3">
      <c r="E586" s="34">
        <f t="shared" ca="1" si="172"/>
        <v>8804.685312980735</v>
      </c>
      <c r="F586" s="34">
        <f t="shared" ca="1" si="173"/>
        <v>7639.8321452241398</v>
      </c>
      <c r="G586" s="34">
        <f t="shared" ca="1" si="174"/>
        <v>5505.2253860508208</v>
      </c>
      <c r="H586" s="35">
        <f t="shared" ca="1" si="175"/>
        <v>3741.3654758011953</v>
      </c>
      <c r="I586" s="34">
        <f t="shared" ca="1" si="176"/>
        <v>2397.6724199661826</v>
      </c>
      <c r="J586" s="34">
        <f t="shared" ca="1" si="177"/>
        <v>223.94999103467327</v>
      </c>
      <c r="L586">
        <v>584</v>
      </c>
      <c r="M586">
        <f t="shared" ca="1" si="178"/>
        <v>-1</v>
      </c>
      <c r="O586" s="33">
        <f t="shared" ca="1" si="185"/>
        <v>8848.9299627947094</v>
      </c>
      <c r="P586" s="32">
        <f ca="1">+$P$1*$B$3*O586</f>
        <v>44.244649813973545</v>
      </c>
      <c r="Q586" s="33">
        <f t="shared" ca="1" si="179"/>
        <v>8804.685312980735</v>
      </c>
      <c r="S586" s="31">
        <f t="shared" ca="1" si="186"/>
        <v>7717.0021668930704</v>
      </c>
      <c r="T586" s="32">
        <f ca="1">+$T$1*$B$3*S586</f>
        <v>77.170021668930701</v>
      </c>
      <c r="U586" s="33">
        <f t="shared" ca="1" si="180"/>
        <v>7639.8321452241398</v>
      </c>
      <c r="W586" s="31">
        <f t="shared" ca="1" si="187"/>
        <v>5617.5769245416541</v>
      </c>
      <c r="X586" s="32">
        <f ca="1">+X$1*$B$3*W586</f>
        <v>112.35153849083308</v>
      </c>
      <c r="Y586" s="33">
        <f t="shared" ca="1" si="181"/>
        <v>5505.2253860508208</v>
      </c>
      <c r="AA586" s="31">
        <f t="shared" ca="1" si="188"/>
        <v>3857.0778101043252</v>
      </c>
      <c r="AB586" s="32">
        <f ca="1">+AB$1*$B$3*AA586</f>
        <v>115.71233430312975</v>
      </c>
      <c r="AC586" s="33">
        <f t="shared" ca="1" si="182"/>
        <v>3741.3654758011953</v>
      </c>
      <c r="AE586" s="31">
        <f t="shared" ca="1" si="189"/>
        <v>2497.5754374647736</v>
      </c>
      <c r="AF586" s="32">
        <f ca="1">+AF$1*$B$3*AE586</f>
        <v>99.903017498590941</v>
      </c>
      <c r="AG586" s="33">
        <f t="shared" ca="1" si="183"/>
        <v>2397.6724199661826</v>
      </c>
      <c r="AI586" s="31">
        <f t="shared" ca="1" si="190"/>
        <v>243.42390329855792</v>
      </c>
      <c r="AJ586" s="32">
        <f ca="1">+AJ$1*$B$3*AI586</f>
        <v>19.473912263884635</v>
      </c>
      <c r="AK586" s="33">
        <f t="shared" ca="1" si="184"/>
        <v>223.94999103467327</v>
      </c>
    </row>
    <row r="587" spans="5:37" x14ac:dyDescent="0.3">
      <c r="E587" s="34">
        <f t="shared" ca="1" si="172"/>
        <v>8848.7087395456383</v>
      </c>
      <c r="F587" s="34">
        <f t="shared" ca="1" si="173"/>
        <v>7716.2304666763812</v>
      </c>
      <c r="G587" s="34">
        <f t="shared" ca="1" si="174"/>
        <v>5615.3298937718373</v>
      </c>
      <c r="H587" s="35">
        <f t="shared" ca="1" si="175"/>
        <v>3853.6064400752311</v>
      </c>
      <c r="I587" s="34">
        <f t="shared" ca="1" si="176"/>
        <v>2493.5793167648299</v>
      </c>
      <c r="J587" s="34">
        <f t="shared" ca="1" si="177"/>
        <v>241.86599031744714</v>
      </c>
      <c r="L587">
        <v>585</v>
      </c>
      <c r="M587">
        <f t="shared" ca="1" si="178"/>
        <v>1</v>
      </c>
      <c r="O587" s="33">
        <f t="shared" ca="1" si="185"/>
        <v>8804.685312980735</v>
      </c>
      <c r="P587" s="32">
        <f ca="1">+$P$1*$B$3*O587</f>
        <v>44.023426564903673</v>
      </c>
      <c r="Q587" s="33">
        <f t="shared" ca="1" si="179"/>
        <v>8848.7087395456383</v>
      </c>
      <c r="S587" s="31">
        <f t="shared" ca="1" si="186"/>
        <v>7639.8321452241398</v>
      </c>
      <c r="T587" s="32">
        <f ca="1">+$T$1*$B$3*S587</f>
        <v>76.398321452241404</v>
      </c>
      <c r="U587" s="33">
        <f t="shared" ca="1" si="180"/>
        <v>7716.2304666763812</v>
      </c>
      <c r="W587" s="31">
        <f t="shared" ca="1" si="187"/>
        <v>5505.2253860508208</v>
      </c>
      <c r="X587" s="32">
        <f ca="1">+X$1*$B$3*W587</f>
        <v>110.10450772101642</v>
      </c>
      <c r="Y587" s="33">
        <f t="shared" ca="1" si="181"/>
        <v>5615.3298937718373</v>
      </c>
      <c r="AA587" s="31">
        <f t="shared" ca="1" si="188"/>
        <v>3741.3654758011953</v>
      </c>
      <c r="AB587" s="32">
        <f ca="1">+AB$1*$B$3*AA587</f>
        <v>112.24096427403586</v>
      </c>
      <c r="AC587" s="33">
        <f t="shared" ca="1" si="182"/>
        <v>3853.6064400752311</v>
      </c>
      <c r="AE587" s="31">
        <f t="shared" ca="1" si="189"/>
        <v>2397.6724199661826</v>
      </c>
      <c r="AF587" s="32">
        <f ca="1">+AF$1*$B$3*AE587</f>
        <v>95.90689679864731</v>
      </c>
      <c r="AG587" s="33">
        <f t="shared" ca="1" si="183"/>
        <v>2493.5793167648299</v>
      </c>
      <c r="AI587" s="31">
        <f t="shared" ca="1" si="190"/>
        <v>223.94999103467327</v>
      </c>
      <c r="AJ587" s="32">
        <f ca="1">+AJ$1*$B$3*AI587</f>
        <v>17.915999282773864</v>
      </c>
      <c r="AK587" s="33">
        <f t="shared" ca="1" si="184"/>
        <v>241.86599031744714</v>
      </c>
    </row>
    <row r="588" spans="5:37" x14ac:dyDescent="0.3">
      <c r="E588" s="34">
        <f t="shared" ca="1" si="172"/>
        <v>8892.9522832433668</v>
      </c>
      <c r="F588" s="34">
        <f t="shared" ca="1" si="173"/>
        <v>7793.3927713431449</v>
      </c>
      <c r="G588" s="34">
        <f t="shared" ca="1" si="174"/>
        <v>5727.6364916472739</v>
      </c>
      <c r="H588" s="35">
        <f t="shared" ca="1" si="175"/>
        <v>3969.2146332774882</v>
      </c>
      <c r="I588" s="34">
        <f t="shared" ca="1" si="176"/>
        <v>2593.322489435423</v>
      </c>
      <c r="J588" s="34">
        <f t="shared" ca="1" si="177"/>
        <v>261.21526954284292</v>
      </c>
      <c r="L588">
        <v>586</v>
      </c>
      <c r="M588">
        <f t="shared" ca="1" si="178"/>
        <v>1</v>
      </c>
      <c r="O588" s="33">
        <f t="shared" ca="1" si="185"/>
        <v>8848.7087395456383</v>
      </c>
      <c r="P588" s="32">
        <f ca="1">+$P$1*$B$3*O588</f>
        <v>44.243543697728192</v>
      </c>
      <c r="Q588" s="33">
        <f t="shared" ca="1" si="179"/>
        <v>8892.9522832433668</v>
      </c>
      <c r="S588" s="31">
        <f t="shared" ca="1" si="186"/>
        <v>7716.2304666763812</v>
      </c>
      <c r="T588" s="32">
        <f ca="1">+$T$1*$B$3*S588</f>
        <v>77.162304666763816</v>
      </c>
      <c r="U588" s="33">
        <f t="shared" ca="1" si="180"/>
        <v>7793.3927713431449</v>
      </c>
      <c r="W588" s="31">
        <f t="shared" ca="1" si="187"/>
        <v>5615.3298937718373</v>
      </c>
      <c r="X588" s="32">
        <f ca="1">+X$1*$B$3*W588</f>
        <v>112.30659787543675</v>
      </c>
      <c r="Y588" s="33">
        <f t="shared" ca="1" si="181"/>
        <v>5727.6364916472739</v>
      </c>
      <c r="AA588" s="31">
        <f t="shared" ca="1" si="188"/>
        <v>3853.6064400752311</v>
      </c>
      <c r="AB588" s="32">
        <f ca="1">+AB$1*$B$3*AA588</f>
        <v>115.60819320225693</v>
      </c>
      <c r="AC588" s="33">
        <f t="shared" ca="1" si="182"/>
        <v>3969.2146332774882</v>
      </c>
      <c r="AE588" s="31">
        <f t="shared" ca="1" si="189"/>
        <v>2493.5793167648299</v>
      </c>
      <c r="AF588" s="32">
        <f ca="1">+AF$1*$B$3*AE588</f>
        <v>99.743172670593196</v>
      </c>
      <c r="AG588" s="33">
        <f t="shared" ca="1" si="183"/>
        <v>2593.322489435423</v>
      </c>
      <c r="AI588" s="31">
        <f t="shared" ca="1" si="190"/>
        <v>241.86599031744714</v>
      </c>
      <c r="AJ588" s="32">
        <f ca="1">+AJ$1*$B$3*AI588</f>
        <v>19.349279225395772</v>
      </c>
      <c r="AK588" s="33">
        <f t="shared" ca="1" si="184"/>
        <v>261.21526954284292</v>
      </c>
    </row>
    <row r="589" spans="5:37" x14ac:dyDescent="0.3">
      <c r="E589" s="34">
        <f t="shared" ca="1" si="172"/>
        <v>8937.4170446595836</v>
      </c>
      <c r="F589" s="34">
        <f t="shared" ca="1" si="173"/>
        <v>7871.3266990565762</v>
      </c>
      <c r="G589" s="34">
        <f t="shared" ca="1" si="174"/>
        <v>5842.1892214802192</v>
      </c>
      <c r="H589" s="35">
        <f t="shared" ca="1" si="175"/>
        <v>4088.2910722758129</v>
      </c>
      <c r="I589" s="34">
        <f t="shared" ca="1" si="176"/>
        <v>2697.0553890128399</v>
      </c>
      <c r="J589" s="34">
        <f t="shared" ca="1" si="177"/>
        <v>282.11249110627034</v>
      </c>
      <c r="L589">
        <v>587</v>
      </c>
      <c r="M589">
        <f t="shared" ca="1" si="178"/>
        <v>1</v>
      </c>
      <c r="O589" s="33">
        <f t="shared" ca="1" si="185"/>
        <v>8892.9522832433668</v>
      </c>
      <c r="P589" s="32">
        <f ca="1">+$P$1*$B$3*O589</f>
        <v>44.464761416216838</v>
      </c>
      <c r="Q589" s="33">
        <f t="shared" ca="1" si="179"/>
        <v>8937.4170446595836</v>
      </c>
      <c r="S589" s="31">
        <f t="shared" ca="1" si="186"/>
        <v>7793.3927713431449</v>
      </c>
      <c r="T589" s="32">
        <f ca="1">+$T$1*$B$3*S589</f>
        <v>77.933927713431444</v>
      </c>
      <c r="U589" s="33">
        <f t="shared" ca="1" si="180"/>
        <v>7871.3266990565762</v>
      </c>
      <c r="W589" s="31">
        <f t="shared" ca="1" si="187"/>
        <v>5727.6364916472739</v>
      </c>
      <c r="X589" s="32">
        <f ca="1">+X$1*$B$3*W589</f>
        <v>114.55272983294549</v>
      </c>
      <c r="Y589" s="33">
        <f t="shared" ca="1" si="181"/>
        <v>5842.1892214802192</v>
      </c>
      <c r="AA589" s="31">
        <f t="shared" ca="1" si="188"/>
        <v>3969.2146332774882</v>
      </c>
      <c r="AB589" s="32">
        <f ca="1">+AB$1*$B$3*AA589</f>
        <v>119.07643899832465</v>
      </c>
      <c r="AC589" s="33">
        <f t="shared" ca="1" si="182"/>
        <v>4088.2910722758129</v>
      </c>
      <c r="AE589" s="31">
        <f t="shared" ca="1" si="189"/>
        <v>2593.322489435423</v>
      </c>
      <c r="AF589" s="32">
        <f ca="1">+AF$1*$B$3*AE589</f>
        <v>103.73289957741692</v>
      </c>
      <c r="AG589" s="33">
        <f t="shared" ca="1" si="183"/>
        <v>2697.0553890128399</v>
      </c>
      <c r="AI589" s="31">
        <f t="shared" ca="1" si="190"/>
        <v>261.21526954284292</v>
      </c>
      <c r="AJ589" s="32">
        <f ca="1">+AJ$1*$B$3*AI589</f>
        <v>20.897221563427433</v>
      </c>
      <c r="AK589" s="33">
        <f t="shared" ca="1" si="184"/>
        <v>282.11249110627034</v>
      </c>
    </row>
    <row r="590" spans="5:37" x14ac:dyDescent="0.3">
      <c r="E590" s="34">
        <f t="shared" ca="1" si="172"/>
        <v>8892.7299594362848</v>
      </c>
      <c r="F590" s="34">
        <f t="shared" ca="1" si="173"/>
        <v>7792.6134320660103</v>
      </c>
      <c r="G590" s="34">
        <f t="shared" ca="1" si="174"/>
        <v>5725.3454370506151</v>
      </c>
      <c r="H590" s="35">
        <f t="shared" ca="1" si="175"/>
        <v>3965.6423401075385</v>
      </c>
      <c r="I590" s="34">
        <f t="shared" ca="1" si="176"/>
        <v>2589.1731734523264</v>
      </c>
      <c r="J590" s="34">
        <f t="shared" ca="1" si="177"/>
        <v>259.54349181776871</v>
      </c>
      <c r="L590">
        <v>588</v>
      </c>
      <c r="M590">
        <f t="shared" ca="1" si="178"/>
        <v>-1</v>
      </c>
      <c r="O590" s="33">
        <f t="shared" ca="1" si="185"/>
        <v>8937.4170446595836</v>
      </c>
      <c r="P590" s="32">
        <f ca="1">+$P$1*$B$3*O590</f>
        <v>44.68708522329792</v>
      </c>
      <c r="Q590" s="33">
        <f t="shared" ca="1" si="179"/>
        <v>8892.7299594362848</v>
      </c>
      <c r="S590" s="31">
        <f t="shared" ca="1" si="186"/>
        <v>7871.3266990565762</v>
      </c>
      <c r="T590" s="32">
        <f ca="1">+$T$1*$B$3*S590</f>
        <v>78.713266990565771</v>
      </c>
      <c r="U590" s="33">
        <f t="shared" ca="1" si="180"/>
        <v>7792.6134320660103</v>
      </c>
      <c r="W590" s="31">
        <f t="shared" ca="1" si="187"/>
        <v>5842.1892214802192</v>
      </c>
      <c r="X590" s="32">
        <f ca="1">+X$1*$B$3*W590</f>
        <v>116.84378442960438</v>
      </c>
      <c r="Y590" s="33">
        <f t="shared" ca="1" si="181"/>
        <v>5725.3454370506151</v>
      </c>
      <c r="AA590" s="31">
        <f t="shared" ca="1" si="188"/>
        <v>4088.2910722758129</v>
      </c>
      <c r="AB590" s="32">
        <f ca="1">+AB$1*$B$3*AA590</f>
        <v>122.64873216827438</v>
      </c>
      <c r="AC590" s="33">
        <f t="shared" ca="1" si="182"/>
        <v>3965.6423401075385</v>
      </c>
      <c r="AE590" s="31">
        <f t="shared" ca="1" si="189"/>
        <v>2697.0553890128399</v>
      </c>
      <c r="AF590" s="32">
        <f ca="1">+AF$1*$B$3*AE590</f>
        <v>107.8822155605136</v>
      </c>
      <c r="AG590" s="33">
        <f t="shared" ca="1" si="183"/>
        <v>2589.1731734523264</v>
      </c>
      <c r="AI590" s="31">
        <f t="shared" ca="1" si="190"/>
        <v>282.11249110627034</v>
      </c>
      <c r="AJ590" s="32">
        <f ca="1">+AJ$1*$B$3*AI590</f>
        <v>22.568999288501626</v>
      </c>
      <c r="AK590" s="33">
        <f t="shared" ca="1" si="184"/>
        <v>259.54349181776871</v>
      </c>
    </row>
    <row r="591" spans="5:37" x14ac:dyDescent="0.3">
      <c r="E591" s="34">
        <f t="shared" ca="1" si="172"/>
        <v>8937.1936092334654</v>
      </c>
      <c r="F591" s="34">
        <f t="shared" ca="1" si="173"/>
        <v>7870.5395663866702</v>
      </c>
      <c r="G591" s="34">
        <f t="shared" ca="1" si="174"/>
        <v>5839.8523457916272</v>
      </c>
      <c r="H591" s="35">
        <f t="shared" ca="1" si="175"/>
        <v>4084.6116103107647</v>
      </c>
      <c r="I591" s="34">
        <f t="shared" ca="1" si="176"/>
        <v>2692.7401003904197</v>
      </c>
      <c r="J591" s="34">
        <f t="shared" ca="1" si="177"/>
        <v>280.30697116319021</v>
      </c>
      <c r="L591">
        <v>589</v>
      </c>
      <c r="M591">
        <f t="shared" ca="1" si="178"/>
        <v>1</v>
      </c>
      <c r="O591" s="33">
        <f t="shared" ca="1" si="185"/>
        <v>8892.7299594362848</v>
      </c>
      <c r="P591" s="32">
        <f ca="1">+$P$1*$B$3*O591</f>
        <v>44.463649797181425</v>
      </c>
      <c r="Q591" s="33">
        <f t="shared" ca="1" si="179"/>
        <v>8937.1936092334654</v>
      </c>
      <c r="S591" s="31">
        <f t="shared" ca="1" si="186"/>
        <v>7792.6134320660103</v>
      </c>
      <c r="T591" s="32">
        <f ca="1">+$T$1*$B$3*S591</f>
        <v>77.926134320660111</v>
      </c>
      <c r="U591" s="33">
        <f t="shared" ca="1" si="180"/>
        <v>7870.5395663866702</v>
      </c>
      <c r="W591" s="31">
        <f t="shared" ca="1" si="187"/>
        <v>5725.3454370506151</v>
      </c>
      <c r="X591" s="32">
        <f ca="1">+X$1*$B$3*W591</f>
        <v>114.50690874101231</v>
      </c>
      <c r="Y591" s="33">
        <f t="shared" ca="1" si="181"/>
        <v>5839.8523457916272</v>
      </c>
      <c r="AA591" s="31">
        <f t="shared" ca="1" si="188"/>
        <v>3965.6423401075385</v>
      </c>
      <c r="AB591" s="32">
        <f ca="1">+AB$1*$B$3*AA591</f>
        <v>118.96927020322615</v>
      </c>
      <c r="AC591" s="33">
        <f t="shared" ca="1" si="182"/>
        <v>4084.6116103107647</v>
      </c>
      <c r="AE591" s="31">
        <f t="shared" ca="1" si="189"/>
        <v>2589.1731734523264</v>
      </c>
      <c r="AF591" s="32">
        <f ca="1">+AF$1*$B$3*AE591</f>
        <v>103.56692693809306</v>
      </c>
      <c r="AG591" s="33">
        <f t="shared" ca="1" si="183"/>
        <v>2692.7401003904197</v>
      </c>
      <c r="AI591" s="31">
        <f t="shared" ca="1" si="190"/>
        <v>259.54349181776871</v>
      </c>
      <c r="AJ591" s="32">
        <f ca="1">+AJ$1*$B$3*AI591</f>
        <v>20.763479345421498</v>
      </c>
      <c r="AK591" s="33">
        <f t="shared" ca="1" si="184"/>
        <v>280.30697116319021</v>
      </c>
    </row>
    <row r="592" spans="5:37" x14ac:dyDescent="0.3">
      <c r="E592" s="34">
        <f t="shared" ca="1" si="172"/>
        <v>8981.8795772796329</v>
      </c>
      <c r="F592" s="34">
        <f t="shared" ca="1" si="173"/>
        <v>7949.2449620505367</v>
      </c>
      <c r="G592" s="34">
        <f t="shared" ca="1" si="174"/>
        <v>5956.6493927074598</v>
      </c>
      <c r="H592" s="35">
        <f t="shared" ca="1" si="175"/>
        <v>4207.149958620088</v>
      </c>
      <c r="I592" s="34">
        <f t="shared" ca="1" si="176"/>
        <v>2800.4497044060363</v>
      </c>
      <c r="J592" s="34">
        <f t="shared" ca="1" si="177"/>
        <v>302.7315288562454</v>
      </c>
      <c r="L592">
        <v>590</v>
      </c>
      <c r="M592">
        <f t="shared" ca="1" si="178"/>
        <v>1</v>
      </c>
      <c r="O592" s="33">
        <f t="shared" ca="1" si="185"/>
        <v>8937.1936092334654</v>
      </c>
      <c r="P592" s="32">
        <f ca="1">+$P$1*$B$3*O592</f>
        <v>44.685968046167325</v>
      </c>
      <c r="Q592" s="33">
        <f t="shared" ca="1" si="179"/>
        <v>8981.8795772796329</v>
      </c>
      <c r="S592" s="31">
        <f t="shared" ca="1" si="186"/>
        <v>7870.5395663866702</v>
      </c>
      <c r="T592" s="32">
        <f ca="1">+$T$1*$B$3*S592</f>
        <v>78.70539566386671</v>
      </c>
      <c r="U592" s="33">
        <f t="shared" ca="1" si="180"/>
        <v>7949.2449620505367</v>
      </c>
      <c r="W592" s="31">
        <f t="shared" ca="1" si="187"/>
        <v>5839.8523457916272</v>
      </c>
      <c r="X592" s="32">
        <f ca="1">+X$1*$B$3*W592</f>
        <v>116.79704691583254</v>
      </c>
      <c r="Y592" s="33">
        <f t="shared" ca="1" si="181"/>
        <v>5956.6493927074598</v>
      </c>
      <c r="AA592" s="31">
        <f t="shared" ca="1" si="188"/>
        <v>4084.6116103107647</v>
      </c>
      <c r="AB592" s="32">
        <f ca="1">+AB$1*$B$3*AA592</f>
        <v>122.53834830932294</v>
      </c>
      <c r="AC592" s="33">
        <f t="shared" ca="1" si="182"/>
        <v>4207.149958620088</v>
      </c>
      <c r="AE592" s="31">
        <f t="shared" ca="1" si="189"/>
        <v>2692.7401003904197</v>
      </c>
      <c r="AF592" s="32">
        <f ca="1">+AF$1*$B$3*AE592</f>
        <v>107.70960401561679</v>
      </c>
      <c r="AG592" s="33">
        <f t="shared" ca="1" si="183"/>
        <v>2800.4497044060363</v>
      </c>
      <c r="AI592" s="31">
        <f t="shared" ca="1" si="190"/>
        <v>280.30697116319021</v>
      </c>
      <c r="AJ592" s="32">
        <f ca="1">+AJ$1*$B$3*AI592</f>
        <v>22.424557693055217</v>
      </c>
      <c r="AK592" s="33">
        <f t="shared" ca="1" si="184"/>
        <v>302.7315288562454</v>
      </c>
    </row>
    <row r="593" spans="5:37" x14ac:dyDescent="0.3">
      <c r="E593" s="34">
        <f t="shared" ca="1" si="172"/>
        <v>9026.7889751660314</v>
      </c>
      <c r="F593" s="34">
        <f t="shared" ca="1" si="173"/>
        <v>8028.7374116710425</v>
      </c>
      <c r="G593" s="34">
        <f t="shared" ca="1" si="174"/>
        <v>6075.782380561609</v>
      </c>
      <c r="H593" s="35">
        <f t="shared" ca="1" si="175"/>
        <v>4333.3644573786905</v>
      </c>
      <c r="I593" s="34">
        <f t="shared" ca="1" si="176"/>
        <v>2912.4676925822778</v>
      </c>
      <c r="J593" s="34">
        <f t="shared" ca="1" si="177"/>
        <v>326.95005116474505</v>
      </c>
      <c r="L593">
        <v>591</v>
      </c>
      <c r="M593">
        <f t="shared" ca="1" si="178"/>
        <v>1</v>
      </c>
      <c r="O593" s="33">
        <f t="shared" ca="1" si="185"/>
        <v>8981.8795772796329</v>
      </c>
      <c r="P593" s="32">
        <f ca="1">+$P$1*$B$3*O593</f>
        <v>44.909397886398168</v>
      </c>
      <c r="Q593" s="33">
        <f t="shared" ca="1" si="179"/>
        <v>9026.7889751660314</v>
      </c>
      <c r="S593" s="31">
        <f t="shared" ca="1" si="186"/>
        <v>7949.2449620505367</v>
      </c>
      <c r="T593" s="32">
        <f ca="1">+$T$1*$B$3*S593</f>
        <v>79.492449620505369</v>
      </c>
      <c r="U593" s="33">
        <f t="shared" ca="1" si="180"/>
        <v>8028.7374116710425</v>
      </c>
      <c r="W593" s="31">
        <f t="shared" ca="1" si="187"/>
        <v>5956.6493927074598</v>
      </c>
      <c r="X593" s="32">
        <f ca="1">+X$1*$B$3*W593</f>
        <v>119.13298785414919</v>
      </c>
      <c r="Y593" s="33">
        <f t="shared" ca="1" si="181"/>
        <v>6075.782380561609</v>
      </c>
      <c r="AA593" s="31">
        <f t="shared" ca="1" si="188"/>
        <v>4207.149958620088</v>
      </c>
      <c r="AB593" s="32">
        <f ca="1">+AB$1*$B$3*AA593</f>
        <v>126.21449875860263</v>
      </c>
      <c r="AC593" s="33">
        <f t="shared" ca="1" si="182"/>
        <v>4333.3644573786905</v>
      </c>
      <c r="AE593" s="31">
        <f t="shared" ca="1" si="189"/>
        <v>2800.4497044060363</v>
      </c>
      <c r="AF593" s="32">
        <f ca="1">+AF$1*$B$3*AE593</f>
        <v>112.01798817624146</v>
      </c>
      <c r="AG593" s="33">
        <f t="shared" ca="1" si="183"/>
        <v>2912.4676925822778</v>
      </c>
      <c r="AI593" s="31">
        <f t="shared" ca="1" si="190"/>
        <v>302.7315288562454</v>
      </c>
      <c r="AJ593" s="32">
        <f ca="1">+AJ$1*$B$3*AI593</f>
        <v>24.218522308499633</v>
      </c>
      <c r="AK593" s="33">
        <f t="shared" ca="1" si="184"/>
        <v>326.95005116474505</v>
      </c>
    </row>
    <row r="594" spans="5:37" x14ac:dyDescent="0.3">
      <c r="E594" s="34">
        <f t="shared" ca="1" si="172"/>
        <v>8981.6550302902015</v>
      </c>
      <c r="F594" s="34">
        <f t="shared" ca="1" si="173"/>
        <v>7948.4500375543321</v>
      </c>
      <c r="G594" s="34">
        <f t="shared" ca="1" si="174"/>
        <v>5954.2667329503765</v>
      </c>
      <c r="H594" s="35">
        <f t="shared" ca="1" si="175"/>
        <v>4203.36352365733</v>
      </c>
      <c r="I594" s="34">
        <f t="shared" ca="1" si="176"/>
        <v>2795.9689848789867</v>
      </c>
      <c r="J594" s="34">
        <f t="shared" ca="1" si="177"/>
        <v>300.79404707156544</v>
      </c>
      <c r="L594">
        <v>592</v>
      </c>
      <c r="M594">
        <f t="shared" ca="1" si="178"/>
        <v>-1</v>
      </c>
      <c r="O594" s="33">
        <f t="shared" ca="1" si="185"/>
        <v>9026.7889751660314</v>
      </c>
      <c r="P594" s="32">
        <f ca="1">+$P$1*$B$3*O594</f>
        <v>45.13394487583016</v>
      </c>
      <c r="Q594" s="33">
        <f t="shared" ca="1" si="179"/>
        <v>8981.6550302902015</v>
      </c>
      <c r="S594" s="31">
        <f t="shared" ca="1" si="186"/>
        <v>8028.7374116710425</v>
      </c>
      <c r="T594" s="32">
        <f ca="1">+$T$1*$B$3*S594</f>
        <v>80.287374116710424</v>
      </c>
      <c r="U594" s="33">
        <f t="shared" ca="1" si="180"/>
        <v>7948.4500375543321</v>
      </c>
      <c r="W594" s="31">
        <f t="shared" ca="1" si="187"/>
        <v>6075.782380561609</v>
      </c>
      <c r="X594" s="32">
        <f ca="1">+X$1*$B$3*W594</f>
        <v>121.51564761123218</v>
      </c>
      <c r="Y594" s="33">
        <f t="shared" ca="1" si="181"/>
        <v>5954.2667329503765</v>
      </c>
      <c r="AA594" s="31">
        <f t="shared" ca="1" si="188"/>
        <v>4333.3644573786905</v>
      </c>
      <c r="AB594" s="32">
        <f ca="1">+AB$1*$B$3*AA594</f>
        <v>130.00093372136072</v>
      </c>
      <c r="AC594" s="33">
        <f t="shared" ca="1" si="182"/>
        <v>4203.36352365733</v>
      </c>
      <c r="AE594" s="31">
        <f t="shared" ca="1" si="189"/>
        <v>2912.4676925822778</v>
      </c>
      <c r="AF594" s="32">
        <f ca="1">+AF$1*$B$3*AE594</f>
        <v>116.49870770329112</v>
      </c>
      <c r="AG594" s="33">
        <f t="shared" ca="1" si="183"/>
        <v>2795.9689848789867</v>
      </c>
      <c r="AI594" s="31">
        <f t="shared" ca="1" si="190"/>
        <v>326.95005116474505</v>
      </c>
      <c r="AJ594" s="32">
        <f ca="1">+AJ$1*$B$3*AI594</f>
        <v>26.156004093179604</v>
      </c>
      <c r="AK594" s="33">
        <f t="shared" ca="1" si="184"/>
        <v>300.79404707156544</v>
      </c>
    </row>
    <row r="595" spans="5:37" x14ac:dyDescent="0.3">
      <c r="E595" s="34">
        <f t="shared" ca="1" si="172"/>
        <v>9026.5633054416521</v>
      </c>
      <c r="F595" s="34">
        <f t="shared" ca="1" si="173"/>
        <v>8027.9345379298757</v>
      </c>
      <c r="G595" s="34">
        <f t="shared" ca="1" si="174"/>
        <v>6073.352067609384</v>
      </c>
      <c r="H595" s="35">
        <f t="shared" ca="1" si="175"/>
        <v>4329.4644293670499</v>
      </c>
      <c r="I595" s="34">
        <f t="shared" ca="1" si="176"/>
        <v>2907.807744274146</v>
      </c>
      <c r="J595" s="34">
        <f t="shared" ca="1" si="177"/>
        <v>324.85757083729067</v>
      </c>
      <c r="L595">
        <v>593</v>
      </c>
      <c r="M595">
        <f t="shared" ca="1" si="178"/>
        <v>1</v>
      </c>
      <c r="O595" s="33">
        <f t="shared" ca="1" si="185"/>
        <v>8981.6550302902015</v>
      </c>
      <c r="P595" s="32">
        <f ca="1">+$P$1*$B$3*O595</f>
        <v>44.908275151451008</v>
      </c>
      <c r="Q595" s="33">
        <f t="shared" ca="1" si="179"/>
        <v>9026.5633054416521</v>
      </c>
      <c r="S595" s="31">
        <f t="shared" ca="1" si="186"/>
        <v>7948.4500375543321</v>
      </c>
      <c r="T595" s="32">
        <f ca="1">+$T$1*$B$3*S595</f>
        <v>79.48450037554332</v>
      </c>
      <c r="U595" s="33">
        <f t="shared" ca="1" si="180"/>
        <v>8027.9345379298757</v>
      </c>
      <c r="W595" s="31">
        <f t="shared" ca="1" si="187"/>
        <v>5954.2667329503765</v>
      </c>
      <c r="X595" s="32">
        <f ca="1">+X$1*$B$3*W595</f>
        <v>119.08533465900753</v>
      </c>
      <c r="Y595" s="33">
        <f t="shared" ca="1" si="181"/>
        <v>6073.352067609384</v>
      </c>
      <c r="AA595" s="31">
        <f t="shared" ca="1" si="188"/>
        <v>4203.36352365733</v>
      </c>
      <c r="AB595" s="32">
        <f ca="1">+AB$1*$B$3*AA595</f>
        <v>126.1009057097199</v>
      </c>
      <c r="AC595" s="33">
        <f t="shared" ca="1" si="182"/>
        <v>4329.4644293670499</v>
      </c>
      <c r="AE595" s="31">
        <f t="shared" ca="1" si="189"/>
        <v>2795.9689848789867</v>
      </c>
      <c r="AF595" s="32">
        <f ca="1">+AF$1*$B$3*AE595</f>
        <v>111.83875939515947</v>
      </c>
      <c r="AG595" s="33">
        <f t="shared" ca="1" si="183"/>
        <v>2907.807744274146</v>
      </c>
      <c r="AI595" s="31">
        <f t="shared" ca="1" si="190"/>
        <v>300.79404707156544</v>
      </c>
      <c r="AJ595" s="32">
        <f ca="1">+AJ$1*$B$3*AI595</f>
        <v>24.063523765725236</v>
      </c>
      <c r="AK595" s="33">
        <f t="shared" ca="1" si="184"/>
        <v>324.85757083729067</v>
      </c>
    </row>
    <row r="596" spans="5:37" x14ac:dyDescent="0.3">
      <c r="E596" s="34">
        <f t="shared" ca="1" si="172"/>
        <v>9071.6961219688601</v>
      </c>
      <c r="F596" s="34">
        <f t="shared" ca="1" si="173"/>
        <v>8108.213883309174</v>
      </c>
      <c r="G596" s="34">
        <f t="shared" ca="1" si="174"/>
        <v>6194.8191089615721</v>
      </c>
      <c r="H596" s="35">
        <f t="shared" ca="1" si="175"/>
        <v>4459.3483622480617</v>
      </c>
      <c r="I596" s="34">
        <f t="shared" ca="1" si="176"/>
        <v>3024.1200540451118</v>
      </c>
      <c r="J596" s="34">
        <f t="shared" ca="1" si="177"/>
        <v>350.8461765042739</v>
      </c>
      <c r="L596">
        <v>594</v>
      </c>
      <c r="M596">
        <f t="shared" ca="1" si="178"/>
        <v>1</v>
      </c>
      <c r="O596" s="33">
        <f t="shared" ca="1" si="185"/>
        <v>9026.5633054416521</v>
      </c>
      <c r="P596" s="32">
        <f ca="1">+$P$1*$B$3*O596</f>
        <v>45.132816527208263</v>
      </c>
      <c r="Q596" s="33">
        <f t="shared" ca="1" si="179"/>
        <v>9071.6961219688601</v>
      </c>
      <c r="S596" s="31">
        <f t="shared" ca="1" si="186"/>
        <v>8027.9345379298757</v>
      </c>
      <c r="T596" s="32">
        <f ca="1">+$T$1*$B$3*S596</f>
        <v>80.279345379298761</v>
      </c>
      <c r="U596" s="33">
        <f t="shared" ca="1" si="180"/>
        <v>8108.213883309174</v>
      </c>
      <c r="W596" s="31">
        <f t="shared" ca="1" si="187"/>
        <v>6073.352067609384</v>
      </c>
      <c r="X596" s="32">
        <f ca="1">+X$1*$B$3*W596</f>
        <v>121.46704135218768</v>
      </c>
      <c r="Y596" s="33">
        <f t="shared" ca="1" si="181"/>
        <v>6194.8191089615721</v>
      </c>
      <c r="AA596" s="31">
        <f t="shared" ca="1" si="188"/>
        <v>4329.4644293670499</v>
      </c>
      <c r="AB596" s="32">
        <f ca="1">+AB$1*$B$3*AA596</f>
        <v>129.8839328810115</v>
      </c>
      <c r="AC596" s="33">
        <f t="shared" ca="1" si="182"/>
        <v>4459.3483622480617</v>
      </c>
      <c r="AE596" s="31">
        <f t="shared" ca="1" si="189"/>
        <v>2907.807744274146</v>
      </c>
      <c r="AF596" s="32">
        <f ca="1">+AF$1*$B$3*AE596</f>
        <v>116.31230977096584</v>
      </c>
      <c r="AG596" s="33">
        <f t="shared" ca="1" si="183"/>
        <v>3024.1200540451118</v>
      </c>
      <c r="AI596" s="31">
        <f t="shared" ca="1" si="190"/>
        <v>324.85757083729067</v>
      </c>
      <c r="AJ596" s="32">
        <f ca="1">+AJ$1*$B$3*AI596</f>
        <v>25.988605666983254</v>
      </c>
      <c r="AK596" s="33">
        <f t="shared" ca="1" si="184"/>
        <v>350.8461765042739</v>
      </c>
    </row>
    <row r="597" spans="5:37" x14ac:dyDescent="0.3">
      <c r="E597" s="34">
        <f t="shared" ca="1" si="172"/>
        <v>9117.0546025787044</v>
      </c>
      <c r="F597" s="34">
        <f t="shared" ca="1" si="173"/>
        <v>8189.2960221422654</v>
      </c>
      <c r="G597" s="34">
        <f t="shared" ca="1" si="174"/>
        <v>6318.7154911408034</v>
      </c>
      <c r="H597" s="35">
        <f t="shared" ca="1" si="175"/>
        <v>4593.1288131155034</v>
      </c>
      <c r="I597" s="34">
        <f t="shared" ca="1" si="176"/>
        <v>3145.0848562069164</v>
      </c>
      <c r="J597" s="34">
        <f t="shared" ca="1" si="177"/>
        <v>378.91387062461581</v>
      </c>
      <c r="L597">
        <v>595</v>
      </c>
      <c r="M597">
        <f t="shared" ca="1" si="178"/>
        <v>1</v>
      </c>
      <c r="O597" s="33">
        <f t="shared" ca="1" si="185"/>
        <v>9071.6961219688601</v>
      </c>
      <c r="P597" s="32">
        <f ca="1">+$P$1*$B$3*O597</f>
        <v>45.3584806098443</v>
      </c>
      <c r="Q597" s="33">
        <f t="shared" ca="1" si="179"/>
        <v>9117.0546025787044</v>
      </c>
      <c r="S597" s="31">
        <f t="shared" ca="1" si="186"/>
        <v>8108.213883309174</v>
      </c>
      <c r="T597" s="32">
        <f ca="1">+$T$1*$B$3*S597</f>
        <v>81.082138833091747</v>
      </c>
      <c r="U597" s="33">
        <f t="shared" ca="1" si="180"/>
        <v>8189.2960221422654</v>
      </c>
      <c r="W597" s="31">
        <f t="shared" ca="1" si="187"/>
        <v>6194.8191089615721</v>
      </c>
      <c r="X597" s="32">
        <f ca="1">+X$1*$B$3*W597</f>
        <v>123.89638217923144</v>
      </c>
      <c r="Y597" s="33">
        <f t="shared" ca="1" si="181"/>
        <v>6318.7154911408034</v>
      </c>
      <c r="AA597" s="31">
        <f t="shared" ca="1" si="188"/>
        <v>4459.3483622480617</v>
      </c>
      <c r="AB597" s="32">
        <f ca="1">+AB$1*$B$3*AA597</f>
        <v>133.78045086744186</v>
      </c>
      <c r="AC597" s="33">
        <f t="shared" ca="1" si="182"/>
        <v>4593.1288131155034</v>
      </c>
      <c r="AE597" s="31">
        <f t="shared" ca="1" si="189"/>
        <v>3024.1200540451118</v>
      </c>
      <c r="AF597" s="32">
        <f ca="1">+AF$1*$B$3*AE597</f>
        <v>120.96480216180447</v>
      </c>
      <c r="AG597" s="33">
        <f t="shared" ca="1" si="183"/>
        <v>3145.0848562069164</v>
      </c>
      <c r="AI597" s="31">
        <f t="shared" ca="1" si="190"/>
        <v>350.8461765042739</v>
      </c>
      <c r="AJ597" s="32">
        <f ca="1">+AJ$1*$B$3*AI597</f>
        <v>28.067694120341912</v>
      </c>
      <c r="AK597" s="33">
        <f t="shared" ca="1" si="184"/>
        <v>378.91387062461581</v>
      </c>
    </row>
    <row r="598" spans="5:37" x14ac:dyDescent="0.3">
      <c r="E598" s="34">
        <f t="shared" ca="1" si="172"/>
        <v>9162.639875591598</v>
      </c>
      <c r="F598" s="34">
        <f t="shared" ca="1" si="173"/>
        <v>8271.1889823636884</v>
      </c>
      <c r="G598" s="34">
        <f t="shared" ca="1" si="174"/>
        <v>6445.0898009636194</v>
      </c>
      <c r="H598" s="35">
        <f t="shared" ca="1" si="175"/>
        <v>4730.9226775089683</v>
      </c>
      <c r="I598" s="34">
        <f t="shared" ca="1" si="176"/>
        <v>3270.888250455193</v>
      </c>
      <c r="J598" s="34">
        <f t="shared" ca="1" si="177"/>
        <v>409.22698027458506</v>
      </c>
      <c r="L598">
        <v>596</v>
      </c>
      <c r="M598">
        <f t="shared" ca="1" si="178"/>
        <v>1</v>
      </c>
      <c r="O598" s="33">
        <f t="shared" ca="1" si="185"/>
        <v>9117.0546025787044</v>
      </c>
      <c r="P598" s="32">
        <f ca="1">+$P$1*$B$3*O598</f>
        <v>45.585273012893524</v>
      </c>
      <c r="Q598" s="33">
        <f t="shared" ca="1" si="179"/>
        <v>9162.639875591598</v>
      </c>
      <c r="S598" s="31">
        <f t="shared" ca="1" si="186"/>
        <v>8189.2960221422654</v>
      </c>
      <c r="T598" s="32">
        <f ca="1">+$T$1*$B$3*S598</f>
        <v>81.892960221422655</v>
      </c>
      <c r="U598" s="33">
        <f t="shared" ca="1" si="180"/>
        <v>8271.1889823636884</v>
      </c>
      <c r="W598" s="31">
        <f t="shared" ca="1" si="187"/>
        <v>6318.7154911408034</v>
      </c>
      <c r="X598" s="32">
        <f ca="1">+X$1*$B$3*W598</f>
        <v>126.37430982281607</v>
      </c>
      <c r="Y598" s="33">
        <f t="shared" ca="1" si="181"/>
        <v>6445.0898009636194</v>
      </c>
      <c r="AA598" s="31">
        <f t="shared" ca="1" si="188"/>
        <v>4593.1288131155034</v>
      </c>
      <c r="AB598" s="32">
        <f ca="1">+AB$1*$B$3*AA598</f>
        <v>137.7938643934651</v>
      </c>
      <c r="AC598" s="33">
        <f t="shared" ca="1" si="182"/>
        <v>4730.9226775089683</v>
      </c>
      <c r="AE598" s="31">
        <f t="shared" ca="1" si="189"/>
        <v>3145.0848562069164</v>
      </c>
      <c r="AF598" s="32">
        <f ca="1">+AF$1*$B$3*AE598</f>
        <v>125.80339424827666</v>
      </c>
      <c r="AG598" s="33">
        <f t="shared" ca="1" si="183"/>
        <v>3270.888250455193</v>
      </c>
      <c r="AI598" s="31">
        <f t="shared" ca="1" si="190"/>
        <v>378.91387062461581</v>
      </c>
      <c r="AJ598" s="32">
        <f ca="1">+AJ$1*$B$3*AI598</f>
        <v>30.313109649969267</v>
      </c>
      <c r="AK598" s="33">
        <f t="shared" ca="1" si="184"/>
        <v>409.22698027458506</v>
      </c>
    </row>
    <row r="599" spans="5:37" x14ac:dyDescent="0.3">
      <c r="E599" s="34">
        <f t="shared" ca="1" si="172"/>
        <v>9116.8266762136391</v>
      </c>
      <c r="F599" s="34">
        <f t="shared" ca="1" si="173"/>
        <v>8188.4770925400517</v>
      </c>
      <c r="G599" s="34">
        <f t="shared" ca="1" si="174"/>
        <v>6316.1880049443471</v>
      </c>
      <c r="H599" s="35">
        <f t="shared" ca="1" si="175"/>
        <v>4588.9949971836995</v>
      </c>
      <c r="I599" s="34">
        <f t="shared" ca="1" si="176"/>
        <v>3140.0527204369851</v>
      </c>
      <c r="J599" s="34">
        <f t="shared" ca="1" si="177"/>
        <v>376.48882185261823</v>
      </c>
      <c r="L599">
        <v>597</v>
      </c>
      <c r="M599">
        <f t="shared" ca="1" si="178"/>
        <v>-1</v>
      </c>
      <c r="O599" s="33">
        <f t="shared" ca="1" si="185"/>
        <v>9162.639875591598</v>
      </c>
      <c r="P599" s="32">
        <f ca="1">+$P$1*$B$3*O599</f>
        <v>45.813199377957993</v>
      </c>
      <c r="Q599" s="33">
        <f t="shared" ca="1" si="179"/>
        <v>9116.8266762136391</v>
      </c>
      <c r="S599" s="31">
        <f t="shared" ca="1" si="186"/>
        <v>8271.1889823636884</v>
      </c>
      <c r="T599" s="32">
        <f ca="1">+$T$1*$B$3*S599</f>
        <v>82.711889823636881</v>
      </c>
      <c r="U599" s="33">
        <f t="shared" ca="1" si="180"/>
        <v>8188.4770925400517</v>
      </c>
      <c r="W599" s="31">
        <f t="shared" ca="1" si="187"/>
        <v>6445.0898009636194</v>
      </c>
      <c r="X599" s="32">
        <f ca="1">+X$1*$B$3*W599</f>
        <v>128.90179601927238</v>
      </c>
      <c r="Y599" s="33">
        <f t="shared" ca="1" si="181"/>
        <v>6316.1880049443471</v>
      </c>
      <c r="AA599" s="31">
        <f t="shared" ca="1" si="188"/>
        <v>4730.9226775089683</v>
      </c>
      <c r="AB599" s="32">
        <f ca="1">+AB$1*$B$3*AA599</f>
        <v>141.92768032526905</v>
      </c>
      <c r="AC599" s="33">
        <f t="shared" ca="1" si="182"/>
        <v>4588.9949971836995</v>
      </c>
      <c r="AE599" s="31">
        <f t="shared" ca="1" si="189"/>
        <v>3270.888250455193</v>
      </c>
      <c r="AF599" s="32">
        <f ca="1">+AF$1*$B$3*AE599</f>
        <v>130.83553001820772</v>
      </c>
      <c r="AG599" s="33">
        <f t="shared" ca="1" si="183"/>
        <v>3140.0527204369851</v>
      </c>
      <c r="AI599" s="31">
        <f t="shared" ca="1" si="190"/>
        <v>409.22698027458506</v>
      </c>
      <c r="AJ599" s="32">
        <f ca="1">+AJ$1*$B$3*AI599</f>
        <v>32.738158421966808</v>
      </c>
      <c r="AK599" s="33">
        <f t="shared" ca="1" si="184"/>
        <v>376.48882185261823</v>
      </c>
    </row>
    <row r="600" spans="5:37" x14ac:dyDescent="0.3">
      <c r="E600" s="34">
        <f t="shared" ca="1" si="172"/>
        <v>9071.2425428325714</v>
      </c>
      <c r="F600" s="34">
        <f t="shared" ca="1" si="173"/>
        <v>8106.5923216146512</v>
      </c>
      <c r="G600" s="34">
        <f t="shared" ca="1" si="174"/>
        <v>6189.8642448454602</v>
      </c>
      <c r="H600" s="35">
        <f t="shared" ca="1" si="175"/>
        <v>4451.3251472681886</v>
      </c>
      <c r="I600" s="34">
        <f t="shared" ca="1" si="176"/>
        <v>3014.4506116195057</v>
      </c>
      <c r="J600" s="34">
        <f t="shared" ca="1" si="177"/>
        <v>346.36971610440878</v>
      </c>
      <c r="L600">
        <v>598</v>
      </c>
      <c r="M600">
        <f t="shared" ca="1" si="178"/>
        <v>-1</v>
      </c>
      <c r="O600" s="33">
        <f t="shared" ca="1" si="185"/>
        <v>9116.8266762136391</v>
      </c>
      <c r="P600" s="32">
        <f ca="1">+$P$1*$B$3*O600</f>
        <v>45.584133381068199</v>
      </c>
      <c r="Q600" s="33">
        <f t="shared" ca="1" si="179"/>
        <v>9071.2425428325714</v>
      </c>
      <c r="S600" s="31">
        <f t="shared" ca="1" si="186"/>
        <v>8188.4770925400517</v>
      </c>
      <c r="T600" s="32">
        <f ca="1">+$T$1*$B$3*S600</f>
        <v>81.884770925400517</v>
      </c>
      <c r="U600" s="33">
        <f t="shared" ca="1" si="180"/>
        <v>8106.5923216146512</v>
      </c>
      <c r="W600" s="31">
        <f t="shared" ca="1" si="187"/>
        <v>6316.1880049443471</v>
      </c>
      <c r="X600" s="32">
        <f ca="1">+X$1*$B$3*W600</f>
        <v>126.32376009888695</v>
      </c>
      <c r="Y600" s="33">
        <f t="shared" ca="1" si="181"/>
        <v>6189.8642448454602</v>
      </c>
      <c r="AA600" s="31">
        <f t="shared" ca="1" si="188"/>
        <v>4588.9949971836995</v>
      </c>
      <c r="AB600" s="32">
        <f ca="1">+AB$1*$B$3*AA600</f>
        <v>137.66984991551098</v>
      </c>
      <c r="AC600" s="33">
        <f t="shared" ca="1" si="182"/>
        <v>4451.3251472681886</v>
      </c>
      <c r="AE600" s="31">
        <f t="shared" ca="1" si="189"/>
        <v>3140.0527204369851</v>
      </c>
      <c r="AF600" s="32">
        <f ca="1">+AF$1*$B$3*AE600</f>
        <v>125.6021088174794</v>
      </c>
      <c r="AG600" s="33">
        <f t="shared" ca="1" si="183"/>
        <v>3014.4506116195057</v>
      </c>
      <c r="AI600" s="31">
        <f t="shared" ca="1" si="190"/>
        <v>376.48882185261823</v>
      </c>
      <c r="AJ600" s="32">
        <f ca="1">+AJ$1*$B$3*AI600</f>
        <v>30.11910574820946</v>
      </c>
      <c r="AK600" s="33">
        <f t="shared" ca="1" si="184"/>
        <v>346.36971610440878</v>
      </c>
    </row>
    <row r="601" spans="5:37" x14ac:dyDescent="0.3">
      <c r="E601" s="34">
        <f t="shared" ca="1" si="172"/>
        <v>9116.5987555467345</v>
      </c>
      <c r="F601" s="34">
        <f t="shared" ca="1" si="173"/>
        <v>8187.6582448307972</v>
      </c>
      <c r="G601" s="34">
        <f t="shared" ca="1" si="174"/>
        <v>6313.6615297423696</v>
      </c>
      <c r="H601" s="35">
        <f t="shared" ca="1" si="175"/>
        <v>4584.8649016862346</v>
      </c>
      <c r="I601" s="34">
        <f t="shared" ca="1" si="176"/>
        <v>3135.0286360842861</v>
      </c>
      <c r="J601" s="34">
        <f t="shared" ca="1" si="177"/>
        <v>374.07929339276149</v>
      </c>
      <c r="L601">
        <v>599</v>
      </c>
      <c r="M601">
        <f t="shared" ca="1" si="178"/>
        <v>1</v>
      </c>
      <c r="O601" s="33">
        <f t="shared" ca="1" si="185"/>
        <v>9071.2425428325714</v>
      </c>
      <c r="P601" s="32">
        <f ca="1">+$P$1*$B$3*O601</f>
        <v>45.356212714162858</v>
      </c>
      <c r="Q601" s="33">
        <f t="shared" ca="1" si="179"/>
        <v>9116.5987555467345</v>
      </c>
      <c r="S601" s="31">
        <f t="shared" ca="1" si="186"/>
        <v>8106.5923216146512</v>
      </c>
      <c r="T601" s="32">
        <f ca="1">+$T$1*$B$3*S601</f>
        <v>81.065923216146516</v>
      </c>
      <c r="U601" s="33">
        <f t="shared" ca="1" si="180"/>
        <v>8187.6582448307972</v>
      </c>
      <c r="W601" s="31">
        <f t="shared" ca="1" si="187"/>
        <v>6189.8642448454602</v>
      </c>
      <c r="X601" s="32">
        <f ca="1">+X$1*$B$3*W601</f>
        <v>123.7972848969092</v>
      </c>
      <c r="Y601" s="33">
        <f t="shared" ca="1" si="181"/>
        <v>6313.6615297423696</v>
      </c>
      <c r="AA601" s="31">
        <f t="shared" ca="1" si="188"/>
        <v>4451.3251472681886</v>
      </c>
      <c r="AB601" s="32">
        <f ca="1">+AB$1*$B$3*AA601</f>
        <v>133.53975441804565</v>
      </c>
      <c r="AC601" s="33">
        <f t="shared" ca="1" si="182"/>
        <v>4584.8649016862346</v>
      </c>
      <c r="AE601" s="31">
        <f t="shared" ca="1" si="189"/>
        <v>3014.4506116195057</v>
      </c>
      <c r="AF601" s="32">
        <f ca="1">+AF$1*$B$3*AE601</f>
        <v>120.57802446478023</v>
      </c>
      <c r="AG601" s="33">
        <f t="shared" ca="1" si="183"/>
        <v>3135.0286360842861</v>
      </c>
      <c r="AI601" s="31">
        <f t="shared" ca="1" si="190"/>
        <v>346.36971610440878</v>
      </c>
      <c r="AJ601" s="32">
        <f ca="1">+AJ$1*$B$3*AI601</f>
        <v>27.709577288352705</v>
      </c>
      <c r="AK601" s="33">
        <f t="shared" ca="1" si="184"/>
        <v>374.07929339276149</v>
      </c>
    </row>
    <row r="602" spans="5:37" x14ac:dyDescent="0.3">
      <c r="E602" s="34">
        <f t="shared" ca="1" si="172"/>
        <v>9162.1817493244689</v>
      </c>
      <c r="F602" s="34">
        <f t="shared" ca="1" si="173"/>
        <v>8269.5348272791052</v>
      </c>
      <c r="G602" s="34">
        <f t="shared" ca="1" si="174"/>
        <v>6439.9347603372171</v>
      </c>
      <c r="H602" s="35">
        <f t="shared" ca="1" si="175"/>
        <v>4722.4108487368212</v>
      </c>
      <c r="I602" s="34">
        <f t="shared" ca="1" si="176"/>
        <v>3260.4297815276577</v>
      </c>
      <c r="J602" s="34">
        <f t="shared" ca="1" si="177"/>
        <v>404.00563686418241</v>
      </c>
      <c r="L602">
        <v>600</v>
      </c>
      <c r="M602">
        <f t="shared" ca="1" si="178"/>
        <v>1</v>
      </c>
      <c r="O602" s="33">
        <f t="shared" ca="1" si="185"/>
        <v>9116.5987555467345</v>
      </c>
      <c r="P602" s="32">
        <f ca="1">+$P$1*$B$3*O602</f>
        <v>45.582993777733677</v>
      </c>
      <c r="Q602" s="33">
        <f t="shared" ca="1" si="179"/>
        <v>9162.1817493244689</v>
      </c>
      <c r="S602" s="31">
        <f t="shared" ca="1" si="186"/>
        <v>8187.6582448307972</v>
      </c>
      <c r="T602" s="32">
        <f ca="1">+$T$1*$B$3*S602</f>
        <v>81.876582448307971</v>
      </c>
      <c r="U602" s="33">
        <f t="shared" ca="1" si="180"/>
        <v>8269.5348272791052</v>
      </c>
      <c r="W602" s="31">
        <f t="shared" ca="1" si="187"/>
        <v>6313.6615297423696</v>
      </c>
      <c r="X602" s="32">
        <f ca="1">+X$1*$B$3*W602</f>
        <v>126.27323059484739</v>
      </c>
      <c r="Y602" s="33">
        <f t="shared" ca="1" si="181"/>
        <v>6439.9347603372171</v>
      </c>
      <c r="AA602" s="31">
        <f t="shared" ca="1" si="188"/>
        <v>4584.8649016862346</v>
      </c>
      <c r="AB602" s="32">
        <f ca="1">+AB$1*$B$3*AA602</f>
        <v>137.54594705058705</v>
      </c>
      <c r="AC602" s="33">
        <f t="shared" ca="1" si="182"/>
        <v>4722.4108487368212</v>
      </c>
      <c r="AE602" s="31">
        <f t="shared" ca="1" si="189"/>
        <v>3135.0286360842861</v>
      </c>
      <c r="AF602" s="32">
        <f ca="1">+AF$1*$B$3*AE602</f>
        <v>125.40114544337145</v>
      </c>
      <c r="AG602" s="33">
        <f t="shared" ca="1" si="183"/>
        <v>3260.4297815276577</v>
      </c>
      <c r="AI602" s="31">
        <f t="shared" ca="1" si="190"/>
        <v>374.07929339276149</v>
      </c>
      <c r="AJ602" s="32">
        <f ca="1">+AJ$1*$B$3*AI602</f>
        <v>29.926343471420921</v>
      </c>
      <c r="AK602" s="33">
        <f t="shared" ca="1" si="184"/>
        <v>404.00563686418241</v>
      </c>
    </row>
    <row r="603" spans="5:37" x14ac:dyDescent="0.3">
      <c r="E603" s="34">
        <f t="shared" ca="1" si="172"/>
        <v>9116.370840577847</v>
      </c>
      <c r="F603" s="34">
        <f t="shared" ca="1" si="173"/>
        <v>8186.8394790063139</v>
      </c>
      <c r="G603" s="34">
        <f t="shared" ca="1" si="174"/>
        <v>6311.1360651304731</v>
      </c>
      <c r="H603" s="35">
        <f t="shared" ca="1" si="175"/>
        <v>4580.7385232747165</v>
      </c>
      <c r="I603" s="34">
        <f t="shared" ca="1" si="176"/>
        <v>3130.0125902665513</v>
      </c>
      <c r="J603" s="34">
        <f t="shared" ca="1" si="177"/>
        <v>371.68518591504778</v>
      </c>
      <c r="L603">
        <v>601</v>
      </c>
      <c r="M603">
        <f t="shared" ca="1" si="178"/>
        <v>-1</v>
      </c>
      <c r="O603" s="33">
        <f t="shared" ca="1" si="185"/>
        <v>9162.1817493244689</v>
      </c>
      <c r="P603" s="32">
        <f ca="1">+$P$1*$B$3*O603</f>
        <v>45.810908746622346</v>
      </c>
      <c r="Q603" s="33">
        <f t="shared" ca="1" si="179"/>
        <v>9116.370840577847</v>
      </c>
      <c r="S603" s="31">
        <f t="shared" ca="1" si="186"/>
        <v>8269.5348272791052</v>
      </c>
      <c r="T603" s="32">
        <f ca="1">+$T$1*$B$3*S603</f>
        <v>82.695348272791051</v>
      </c>
      <c r="U603" s="33">
        <f t="shared" ca="1" si="180"/>
        <v>8186.8394790063139</v>
      </c>
      <c r="W603" s="31">
        <f t="shared" ca="1" si="187"/>
        <v>6439.9347603372171</v>
      </c>
      <c r="X603" s="32">
        <f ca="1">+X$1*$B$3*W603</f>
        <v>128.79869520674436</v>
      </c>
      <c r="Y603" s="33">
        <f t="shared" ca="1" si="181"/>
        <v>6311.1360651304731</v>
      </c>
      <c r="AA603" s="31">
        <f t="shared" ca="1" si="188"/>
        <v>4722.4108487368212</v>
      </c>
      <c r="AB603" s="32">
        <f ca="1">+AB$1*$B$3*AA603</f>
        <v>141.67232546210462</v>
      </c>
      <c r="AC603" s="33">
        <f t="shared" ca="1" si="182"/>
        <v>4580.7385232747165</v>
      </c>
      <c r="AE603" s="31">
        <f t="shared" ca="1" si="189"/>
        <v>3260.4297815276577</v>
      </c>
      <c r="AF603" s="32">
        <f ca="1">+AF$1*$B$3*AE603</f>
        <v>130.41719126110632</v>
      </c>
      <c r="AG603" s="33">
        <f t="shared" ca="1" si="183"/>
        <v>3130.0125902665513</v>
      </c>
      <c r="AI603" s="31">
        <f t="shared" ca="1" si="190"/>
        <v>404.00563686418241</v>
      </c>
      <c r="AJ603" s="32">
        <f ca="1">+AJ$1*$B$3*AI603</f>
        <v>32.320450949134596</v>
      </c>
      <c r="AK603" s="33">
        <f t="shared" ca="1" si="184"/>
        <v>371.68518591504778</v>
      </c>
    </row>
    <row r="604" spans="5:37" x14ac:dyDescent="0.3">
      <c r="E604" s="34">
        <f t="shared" ca="1" si="172"/>
        <v>9070.7889863749569</v>
      </c>
      <c r="F604" s="34">
        <f t="shared" ca="1" si="173"/>
        <v>8104.9710842162503</v>
      </c>
      <c r="G604" s="34">
        <f t="shared" ca="1" si="174"/>
        <v>6184.9133438278632</v>
      </c>
      <c r="H604" s="35">
        <f t="shared" ca="1" si="175"/>
        <v>4443.3163675764754</v>
      </c>
      <c r="I604" s="34">
        <f t="shared" ca="1" si="176"/>
        <v>3004.8120866558893</v>
      </c>
      <c r="J604" s="34">
        <f t="shared" ca="1" si="177"/>
        <v>341.95037104184394</v>
      </c>
      <c r="L604">
        <v>602</v>
      </c>
      <c r="M604">
        <f t="shared" ca="1" si="178"/>
        <v>-1</v>
      </c>
      <c r="O604" s="33">
        <f t="shared" ca="1" si="185"/>
        <v>9116.370840577847</v>
      </c>
      <c r="P604" s="32">
        <f ca="1">+$P$1*$B$3*O604</f>
        <v>45.58185420288924</v>
      </c>
      <c r="Q604" s="33">
        <f t="shared" ca="1" si="179"/>
        <v>9070.7889863749569</v>
      </c>
      <c r="S604" s="31">
        <f t="shared" ca="1" si="186"/>
        <v>8186.8394790063139</v>
      </c>
      <c r="T604" s="32">
        <f ca="1">+$T$1*$B$3*S604</f>
        <v>81.868394790063135</v>
      </c>
      <c r="U604" s="33">
        <f t="shared" ca="1" si="180"/>
        <v>8104.9710842162503</v>
      </c>
      <c r="W604" s="31">
        <f t="shared" ca="1" si="187"/>
        <v>6311.1360651304731</v>
      </c>
      <c r="X604" s="32">
        <f ca="1">+X$1*$B$3*W604</f>
        <v>126.22272130260946</v>
      </c>
      <c r="Y604" s="33">
        <f t="shared" ca="1" si="181"/>
        <v>6184.9133438278632</v>
      </c>
      <c r="AA604" s="31">
        <f t="shared" ca="1" si="188"/>
        <v>4580.7385232747165</v>
      </c>
      <c r="AB604" s="32">
        <f ca="1">+AB$1*$B$3*AA604</f>
        <v>137.42215569824148</v>
      </c>
      <c r="AC604" s="33">
        <f t="shared" ca="1" si="182"/>
        <v>4443.3163675764754</v>
      </c>
      <c r="AE604" s="31">
        <f t="shared" ca="1" si="189"/>
        <v>3130.0125902665513</v>
      </c>
      <c r="AF604" s="32">
        <f ca="1">+AF$1*$B$3*AE604</f>
        <v>125.20050361066205</v>
      </c>
      <c r="AG604" s="33">
        <f t="shared" ca="1" si="183"/>
        <v>3004.8120866558893</v>
      </c>
      <c r="AI604" s="31">
        <f t="shared" ca="1" si="190"/>
        <v>371.68518591504778</v>
      </c>
      <c r="AJ604" s="32">
        <f ca="1">+AJ$1*$B$3*AI604</f>
        <v>29.734814873203824</v>
      </c>
      <c r="AK604" s="33">
        <f t="shared" ca="1" si="184"/>
        <v>341.95037104184394</v>
      </c>
    </row>
    <row r="605" spans="5:37" x14ac:dyDescent="0.3">
      <c r="E605" s="34">
        <f t="shared" ca="1" si="172"/>
        <v>9025.4350414430828</v>
      </c>
      <c r="F605" s="34">
        <f t="shared" ca="1" si="173"/>
        <v>8023.921373374088</v>
      </c>
      <c r="G605" s="34">
        <f t="shared" ca="1" si="174"/>
        <v>6061.2150769513055</v>
      </c>
      <c r="H605" s="35">
        <f t="shared" ca="1" si="175"/>
        <v>4310.0168765491808</v>
      </c>
      <c r="I605" s="34">
        <f t="shared" ca="1" si="176"/>
        <v>2884.6196031896538</v>
      </c>
      <c r="J605" s="34">
        <f t="shared" ca="1" si="177"/>
        <v>314.59434135849642</v>
      </c>
      <c r="L605">
        <v>603</v>
      </c>
      <c r="M605">
        <f t="shared" ca="1" si="178"/>
        <v>-1</v>
      </c>
      <c r="O605" s="33">
        <f t="shared" ca="1" si="185"/>
        <v>9070.7889863749569</v>
      </c>
      <c r="P605" s="32">
        <f ca="1">+$P$1*$B$3*O605</f>
        <v>45.353944931874786</v>
      </c>
      <c r="Q605" s="33">
        <f t="shared" ca="1" si="179"/>
        <v>9025.4350414430828</v>
      </c>
      <c r="S605" s="31">
        <f t="shared" ca="1" si="186"/>
        <v>8104.9710842162503</v>
      </c>
      <c r="T605" s="32">
        <f ca="1">+$T$1*$B$3*S605</f>
        <v>81.049710842162511</v>
      </c>
      <c r="U605" s="33">
        <f t="shared" ca="1" si="180"/>
        <v>8023.921373374088</v>
      </c>
      <c r="W605" s="31">
        <f t="shared" ca="1" si="187"/>
        <v>6184.9133438278632</v>
      </c>
      <c r="X605" s="32">
        <f ca="1">+X$1*$B$3*W605</f>
        <v>123.69826687655727</v>
      </c>
      <c r="Y605" s="33">
        <f t="shared" ca="1" si="181"/>
        <v>6061.2150769513055</v>
      </c>
      <c r="AA605" s="31">
        <f t="shared" ca="1" si="188"/>
        <v>4443.3163675764754</v>
      </c>
      <c r="AB605" s="32">
        <f ca="1">+AB$1*$B$3*AA605</f>
        <v>133.29949102729427</v>
      </c>
      <c r="AC605" s="33">
        <f t="shared" ca="1" si="182"/>
        <v>4310.0168765491808</v>
      </c>
      <c r="AE605" s="31">
        <f t="shared" ca="1" si="189"/>
        <v>3004.8120866558893</v>
      </c>
      <c r="AF605" s="32">
        <f ca="1">+AF$1*$B$3*AE605</f>
        <v>120.19248346623557</v>
      </c>
      <c r="AG605" s="33">
        <f t="shared" ca="1" si="183"/>
        <v>2884.6196031896538</v>
      </c>
      <c r="AI605" s="31">
        <f t="shared" ca="1" si="190"/>
        <v>341.95037104184394</v>
      </c>
      <c r="AJ605" s="32">
        <f ca="1">+AJ$1*$B$3*AI605</f>
        <v>27.356029683347515</v>
      </c>
      <c r="AK605" s="33">
        <f t="shared" ca="1" si="184"/>
        <v>314.59434135849642</v>
      </c>
    </row>
    <row r="606" spans="5:37" x14ac:dyDescent="0.3">
      <c r="E606" s="34">
        <f t="shared" ca="1" si="172"/>
        <v>8980.3078662358676</v>
      </c>
      <c r="F606" s="34">
        <f t="shared" ca="1" si="173"/>
        <v>7943.682159640347</v>
      </c>
      <c r="G606" s="34">
        <f t="shared" ca="1" si="174"/>
        <v>5939.9907754122796</v>
      </c>
      <c r="H606" s="35">
        <f t="shared" ca="1" si="175"/>
        <v>4180.716370252705</v>
      </c>
      <c r="I606" s="34">
        <f t="shared" ca="1" si="176"/>
        <v>2769.2348190620678</v>
      </c>
      <c r="J606" s="34">
        <f t="shared" ca="1" si="177"/>
        <v>289.42679404981669</v>
      </c>
      <c r="L606">
        <v>604</v>
      </c>
      <c r="M606">
        <f t="shared" ca="1" si="178"/>
        <v>-1</v>
      </c>
      <c r="O606" s="33">
        <f t="shared" ca="1" si="185"/>
        <v>9025.4350414430828</v>
      </c>
      <c r="P606" s="32">
        <f ca="1">+$P$1*$B$3*O606</f>
        <v>45.127175207215416</v>
      </c>
      <c r="Q606" s="33">
        <f t="shared" ca="1" si="179"/>
        <v>8980.3078662358676</v>
      </c>
      <c r="S606" s="31">
        <f t="shared" ca="1" si="186"/>
        <v>8023.921373374088</v>
      </c>
      <c r="T606" s="32">
        <f ca="1">+$T$1*$B$3*S606</f>
        <v>80.239213733740883</v>
      </c>
      <c r="U606" s="33">
        <f t="shared" ca="1" si="180"/>
        <v>7943.682159640347</v>
      </c>
      <c r="W606" s="31">
        <f t="shared" ca="1" si="187"/>
        <v>6061.2150769513055</v>
      </c>
      <c r="X606" s="32">
        <f ca="1">+X$1*$B$3*W606</f>
        <v>121.22430153902611</v>
      </c>
      <c r="Y606" s="33">
        <f t="shared" ca="1" si="181"/>
        <v>5939.9907754122796</v>
      </c>
      <c r="AA606" s="31">
        <f t="shared" ca="1" si="188"/>
        <v>4310.0168765491808</v>
      </c>
      <c r="AB606" s="32">
        <f ca="1">+AB$1*$B$3*AA606</f>
        <v>129.30050629647542</v>
      </c>
      <c r="AC606" s="33">
        <f t="shared" ca="1" si="182"/>
        <v>4180.716370252705</v>
      </c>
      <c r="AE606" s="31">
        <f t="shared" ca="1" si="189"/>
        <v>2884.6196031896538</v>
      </c>
      <c r="AF606" s="32">
        <f ca="1">+AF$1*$B$3*AE606</f>
        <v>115.38478412758616</v>
      </c>
      <c r="AG606" s="33">
        <f t="shared" ca="1" si="183"/>
        <v>2769.2348190620678</v>
      </c>
      <c r="AI606" s="31">
        <f t="shared" ca="1" si="190"/>
        <v>314.59434135849642</v>
      </c>
      <c r="AJ606" s="32">
        <f ca="1">+AJ$1*$B$3*AI606</f>
        <v>25.167547308679715</v>
      </c>
      <c r="AK606" s="33">
        <f t="shared" ca="1" si="184"/>
        <v>289.42679404981669</v>
      </c>
    </row>
    <row r="607" spans="5:37" x14ac:dyDescent="0.3">
      <c r="E607" s="34">
        <f t="shared" ca="1" si="172"/>
        <v>9025.2094055670477</v>
      </c>
      <c r="F607" s="34">
        <f t="shared" ca="1" si="173"/>
        <v>8023.1189812367502</v>
      </c>
      <c r="G607" s="34">
        <f t="shared" ca="1" si="174"/>
        <v>6058.7905909205256</v>
      </c>
      <c r="H607" s="35">
        <f t="shared" ca="1" si="175"/>
        <v>4306.1378613602865</v>
      </c>
      <c r="I607" s="34">
        <f t="shared" ca="1" si="176"/>
        <v>2880.0042118245506</v>
      </c>
      <c r="J607" s="34">
        <f t="shared" ca="1" si="177"/>
        <v>312.58093757380203</v>
      </c>
      <c r="L607">
        <v>605</v>
      </c>
      <c r="M607">
        <f t="shared" ca="1" si="178"/>
        <v>1</v>
      </c>
      <c r="O607" s="33">
        <f t="shared" ca="1" si="185"/>
        <v>8980.3078662358676</v>
      </c>
      <c r="P607" s="32">
        <f ca="1">+$P$1*$B$3*O607</f>
        <v>44.901539331179336</v>
      </c>
      <c r="Q607" s="33">
        <f t="shared" ca="1" si="179"/>
        <v>9025.2094055670477</v>
      </c>
      <c r="S607" s="31">
        <f t="shared" ca="1" si="186"/>
        <v>7943.682159640347</v>
      </c>
      <c r="T607" s="32">
        <f ca="1">+$T$1*$B$3*S607</f>
        <v>79.436821596403476</v>
      </c>
      <c r="U607" s="33">
        <f t="shared" ca="1" si="180"/>
        <v>8023.1189812367502</v>
      </c>
      <c r="W607" s="31">
        <f t="shared" ca="1" si="187"/>
        <v>5939.9907754122796</v>
      </c>
      <c r="X607" s="32">
        <f ca="1">+X$1*$B$3*W607</f>
        <v>118.7998155082456</v>
      </c>
      <c r="Y607" s="33">
        <f t="shared" ca="1" si="181"/>
        <v>6058.7905909205256</v>
      </c>
      <c r="AA607" s="31">
        <f t="shared" ca="1" si="188"/>
        <v>4180.716370252705</v>
      </c>
      <c r="AB607" s="32">
        <f ca="1">+AB$1*$B$3*AA607</f>
        <v>125.42149110758115</v>
      </c>
      <c r="AC607" s="33">
        <f t="shared" ca="1" si="182"/>
        <v>4306.1378613602865</v>
      </c>
      <c r="AE607" s="31">
        <f t="shared" ca="1" si="189"/>
        <v>2769.2348190620678</v>
      </c>
      <c r="AF607" s="32">
        <f ca="1">+AF$1*$B$3*AE607</f>
        <v>110.76939276248271</v>
      </c>
      <c r="AG607" s="33">
        <f t="shared" ca="1" si="183"/>
        <v>2880.0042118245506</v>
      </c>
      <c r="AI607" s="31">
        <f t="shared" ca="1" si="190"/>
        <v>289.42679404981669</v>
      </c>
      <c r="AJ607" s="32">
        <f ca="1">+AJ$1*$B$3*AI607</f>
        <v>23.154143523985336</v>
      </c>
      <c r="AK607" s="33">
        <f t="shared" ca="1" si="184"/>
        <v>312.58093757380203</v>
      </c>
    </row>
    <row r="608" spans="5:37" x14ac:dyDescent="0.3">
      <c r="E608" s="34">
        <f t="shared" ca="1" si="172"/>
        <v>9070.3354525948835</v>
      </c>
      <c r="F608" s="34">
        <f t="shared" ca="1" si="173"/>
        <v>8103.3501710491173</v>
      </c>
      <c r="G608" s="34">
        <f t="shared" ca="1" si="174"/>
        <v>6179.9664027389363</v>
      </c>
      <c r="H608" s="35">
        <f t="shared" ca="1" si="175"/>
        <v>4435.3219972010947</v>
      </c>
      <c r="I608" s="34">
        <f t="shared" ca="1" si="176"/>
        <v>2995.2043802975327</v>
      </c>
      <c r="J608" s="34">
        <f t="shared" ca="1" si="177"/>
        <v>337.58741257970621</v>
      </c>
      <c r="L608">
        <v>606</v>
      </c>
      <c r="M608">
        <f t="shared" ca="1" si="178"/>
        <v>1</v>
      </c>
      <c r="O608" s="33">
        <f t="shared" ca="1" si="185"/>
        <v>9025.2094055670477</v>
      </c>
      <c r="P608" s="32">
        <f ca="1">+$P$1*$B$3*O608</f>
        <v>45.126047027835241</v>
      </c>
      <c r="Q608" s="33">
        <f t="shared" ca="1" si="179"/>
        <v>9070.3354525948835</v>
      </c>
      <c r="S608" s="31">
        <f t="shared" ca="1" si="186"/>
        <v>8023.1189812367502</v>
      </c>
      <c r="T608" s="32">
        <f ca="1">+$T$1*$B$3*S608</f>
        <v>80.231189812367504</v>
      </c>
      <c r="U608" s="33">
        <f t="shared" ca="1" si="180"/>
        <v>8103.3501710491173</v>
      </c>
      <c r="W608" s="31">
        <f t="shared" ca="1" si="187"/>
        <v>6058.7905909205256</v>
      </c>
      <c r="X608" s="32">
        <f ca="1">+X$1*$B$3*W608</f>
        <v>121.17581181841051</v>
      </c>
      <c r="Y608" s="33">
        <f t="shared" ca="1" si="181"/>
        <v>6179.9664027389363</v>
      </c>
      <c r="AA608" s="31">
        <f t="shared" ca="1" si="188"/>
        <v>4306.1378613602865</v>
      </c>
      <c r="AB608" s="32">
        <f ca="1">+AB$1*$B$3*AA608</f>
        <v>129.18413584080858</v>
      </c>
      <c r="AC608" s="33">
        <f t="shared" ca="1" si="182"/>
        <v>4435.3219972010947</v>
      </c>
      <c r="AE608" s="31">
        <f t="shared" ca="1" si="189"/>
        <v>2880.0042118245506</v>
      </c>
      <c r="AF608" s="32">
        <f ca="1">+AF$1*$B$3*AE608</f>
        <v>115.20016847298203</v>
      </c>
      <c r="AG608" s="33">
        <f t="shared" ca="1" si="183"/>
        <v>2995.2043802975327</v>
      </c>
      <c r="AI608" s="31">
        <f t="shared" ca="1" si="190"/>
        <v>312.58093757380203</v>
      </c>
      <c r="AJ608" s="32">
        <f ca="1">+AJ$1*$B$3*AI608</f>
        <v>25.006475005904164</v>
      </c>
      <c r="AK608" s="33">
        <f t="shared" ca="1" si="184"/>
        <v>337.58741257970621</v>
      </c>
    </row>
    <row r="609" spans="5:37" x14ac:dyDescent="0.3">
      <c r="E609" s="34">
        <f t="shared" ca="1" si="172"/>
        <v>9115.6871298578571</v>
      </c>
      <c r="F609" s="34">
        <f t="shared" ca="1" si="173"/>
        <v>8184.3836727596081</v>
      </c>
      <c r="G609" s="34">
        <f t="shared" ca="1" si="174"/>
        <v>6303.5657307937154</v>
      </c>
      <c r="H609" s="35">
        <f t="shared" ca="1" si="175"/>
        <v>4568.3816571171274</v>
      </c>
      <c r="I609" s="34">
        <f t="shared" ca="1" si="176"/>
        <v>3115.0125555094342</v>
      </c>
      <c r="J609" s="34">
        <f t="shared" ca="1" si="177"/>
        <v>364.5944055860827</v>
      </c>
      <c r="L609">
        <v>607</v>
      </c>
      <c r="M609">
        <f t="shared" ca="1" si="178"/>
        <v>1</v>
      </c>
      <c r="O609" s="33">
        <f t="shared" ca="1" si="185"/>
        <v>9070.3354525948835</v>
      </c>
      <c r="P609" s="32">
        <f ca="1">+$P$1*$B$3*O609</f>
        <v>45.35167726297442</v>
      </c>
      <c r="Q609" s="33">
        <f t="shared" ca="1" si="179"/>
        <v>9115.6871298578571</v>
      </c>
      <c r="S609" s="31">
        <f t="shared" ca="1" si="186"/>
        <v>8103.3501710491173</v>
      </c>
      <c r="T609" s="32">
        <f ca="1">+$T$1*$B$3*S609</f>
        <v>81.03350171049118</v>
      </c>
      <c r="U609" s="33">
        <f t="shared" ca="1" si="180"/>
        <v>8184.3836727596081</v>
      </c>
      <c r="W609" s="31">
        <f t="shared" ca="1" si="187"/>
        <v>6179.9664027389363</v>
      </c>
      <c r="X609" s="32">
        <f ca="1">+X$1*$B$3*W609</f>
        <v>123.59932805477872</v>
      </c>
      <c r="Y609" s="33">
        <f t="shared" ca="1" si="181"/>
        <v>6303.5657307937154</v>
      </c>
      <c r="AA609" s="31">
        <f t="shared" ca="1" si="188"/>
        <v>4435.3219972010947</v>
      </c>
      <c r="AB609" s="32">
        <f ca="1">+AB$1*$B$3*AA609</f>
        <v>133.05965991603284</v>
      </c>
      <c r="AC609" s="33">
        <f t="shared" ca="1" si="182"/>
        <v>4568.3816571171274</v>
      </c>
      <c r="AE609" s="31">
        <f t="shared" ca="1" si="189"/>
        <v>2995.2043802975327</v>
      </c>
      <c r="AF609" s="32">
        <f ca="1">+AF$1*$B$3*AE609</f>
        <v>119.80817521190131</v>
      </c>
      <c r="AG609" s="33">
        <f t="shared" ca="1" si="183"/>
        <v>3115.0125555094342</v>
      </c>
      <c r="AI609" s="31">
        <f t="shared" ca="1" si="190"/>
        <v>337.58741257970621</v>
      </c>
      <c r="AJ609" s="32">
        <f ca="1">+AJ$1*$B$3*AI609</f>
        <v>27.006993006376497</v>
      </c>
      <c r="AK609" s="33">
        <f t="shared" ca="1" si="184"/>
        <v>364.5944055860827</v>
      </c>
    </row>
    <row r="610" spans="5:37" x14ac:dyDescent="0.3">
      <c r="E610" s="34">
        <f t="shared" ca="1" si="172"/>
        <v>9161.2655655071467</v>
      </c>
      <c r="F610" s="34">
        <f t="shared" ca="1" si="173"/>
        <v>8266.2275094872039</v>
      </c>
      <c r="G610" s="34">
        <f t="shared" ca="1" si="174"/>
        <v>6429.6370454095895</v>
      </c>
      <c r="H610" s="35">
        <f t="shared" ca="1" si="175"/>
        <v>4705.433106830641</v>
      </c>
      <c r="I610" s="34">
        <f t="shared" ca="1" si="176"/>
        <v>3239.6130577298113</v>
      </c>
      <c r="J610" s="34">
        <f t="shared" ca="1" si="177"/>
        <v>393.76195803296935</v>
      </c>
      <c r="L610">
        <v>608</v>
      </c>
      <c r="M610">
        <f t="shared" ca="1" si="178"/>
        <v>1</v>
      </c>
      <c r="O610" s="33">
        <f t="shared" ca="1" si="185"/>
        <v>9115.6871298578571</v>
      </c>
      <c r="P610" s="32">
        <f ca="1">+$P$1*$B$3*O610</f>
        <v>45.57843564928929</v>
      </c>
      <c r="Q610" s="33">
        <f t="shared" ca="1" si="179"/>
        <v>9161.2655655071467</v>
      </c>
      <c r="S610" s="31">
        <f t="shared" ca="1" si="186"/>
        <v>8184.3836727596081</v>
      </c>
      <c r="T610" s="32">
        <f ca="1">+$T$1*$B$3*S610</f>
        <v>81.843836727596084</v>
      </c>
      <c r="U610" s="33">
        <f t="shared" ca="1" si="180"/>
        <v>8266.2275094872039</v>
      </c>
      <c r="W610" s="31">
        <f t="shared" ca="1" si="187"/>
        <v>6303.5657307937154</v>
      </c>
      <c r="X610" s="32">
        <f ca="1">+X$1*$B$3*W610</f>
        <v>126.07131461587431</v>
      </c>
      <c r="Y610" s="33">
        <f t="shared" ca="1" si="181"/>
        <v>6429.6370454095895</v>
      </c>
      <c r="AA610" s="31">
        <f t="shared" ca="1" si="188"/>
        <v>4568.3816571171274</v>
      </c>
      <c r="AB610" s="32">
        <f ca="1">+AB$1*$B$3*AA610</f>
        <v>137.05144971351382</v>
      </c>
      <c r="AC610" s="33">
        <f t="shared" ca="1" si="182"/>
        <v>4705.433106830641</v>
      </c>
      <c r="AE610" s="31">
        <f t="shared" ca="1" si="189"/>
        <v>3115.0125555094342</v>
      </c>
      <c r="AF610" s="32">
        <f ca="1">+AF$1*$B$3*AE610</f>
        <v>124.60050222037736</v>
      </c>
      <c r="AG610" s="33">
        <f t="shared" ca="1" si="183"/>
        <v>3239.6130577298113</v>
      </c>
      <c r="AI610" s="31">
        <f t="shared" ca="1" si="190"/>
        <v>364.5944055860827</v>
      </c>
      <c r="AJ610" s="32">
        <f ca="1">+AJ$1*$B$3*AI610</f>
        <v>29.167552446886617</v>
      </c>
      <c r="AK610" s="33">
        <f t="shared" ca="1" si="184"/>
        <v>393.76195803296935</v>
      </c>
    </row>
    <row r="611" spans="5:37" x14ac:dyDescent="0.3">
      <c r="E611" s="34">
        <f t="shared" ca="1" si="172"/>
        <v>9207.0718933346816</v>
      </c>
      <c r="F611" s="34">
        <f t="shared" ca="1" si="173"/>
        <v>8348.8897845820757</v>
      </c>
      <c r="G611" s="34">
        <f t="shared" ca="1" si="174"/>
        <v>6558.229786317781</v>
      </c>
      <c r="H611" s="35">
        <f t="shared" ca="1" si="175"/>
        <v>4846.5961000355601</v>
      </c>
      <c r="I611" s="34">
        <f t="shared" ca="1" si="176"/>
        <v>3369.1975800390037</v>
      </c>
      <c r="J611" s="34">
        <f t="shared" ca="1" si="177"/>
        <v>425.26291467560691</v>
      </c>
      <c r="L611">
        <v>609</v>
      </c>
      <c r="M611">
        <f t="shared" ca="1" si="178"/>
        <v>1</v>
      </c>
      <c r="O611" s="33">
        <f t="shared" ca="1" si="185"/>
        <v>9161.2655655071467</v>
      </c>
      <c r="P611" s="32">
        <f ca="1">+$P$1*$B$3*O611</f>
        <v>45.806327827535732</v>
      </c>
      <c r="Q611" s="33">
        <f t="shared" ca="1" si="179"/>
        <v>9207.0718933346816</v>
      </c>
      <c r="S611" s="31">
        <f t="shared" ca="1" si="186"/>
        <v>8266.2275094872039</v>
      </c>
      <c r="T611" s="32">
        <f ca="1">+$T$1*$B$3*S611</f>
        <v>82.662275094872044</v>
      </c>
      <c r="U611" s="33">
        <f t="shared" ca="1" si="180"/>
        <v>8348.8897845820757</v>
      </c>
      <c r="W611" s="31">
        <f t="shared" ca="1" si="187"/>
        <v>6429.6370454095895</v>
      </c>
      <c r="X611" s="32">
        <f ca="1">+X$1*$B$3*W611</f>
        <v>128.59274090819179</v>
      </c>
      <c r="Y611" s="33">
        <f t="shared" ca="1" si="181"/>
        <v>6558.229786317781</v>
      </c>
      <c r="AA611" s="31">
        <f t="shared" ca="1" si="188"/>
        <v>4705.433106830641</v>
      </c>
      <c r="AB611" s="32">
        <f ca="1">+AB$1*$B$3*AA611</f>
        <v>141.16299320491922</v>
      </c>
      <c r="AC611" s="33">
        <f t="shared" ca="1" si="182"/>
        <v>4846.5961000355601</v>
      </c>
      <c r="AE611" s="31">
        <f t="shared" ca="1" si="189"/>
        <v>3239.6130577298113</v>
      </c>
      <c r="AF611" s="32">
        <f ca="1">+AF$1*$B$3*AE611</f>
        <v>129.58452230919247</v>
      </c>
      <c r="AG611" s="33">
        <f t="shared" ca="1" si="183"/>
        <v>3369.1975800390037</v>
      </c>
      <c r="AI611" s="31">
        <f t="shared" ca="1" si="190"/>
        <v>393.76195803296935</v>
      </c>
      <c r="AJ611" s="32">
        <f ca="1">+AJ$1*$B$3*AI611</f>
        <v>31.500956642637547</v>
      </c>
      <c r="AK611" s="33">
        <f t="shared" ca="1" si="184"/>
        <v>425.26291467560691</v>
      </c>
    </row>
    <row r="612" spans="5:37" x14ac:dyDescent="0.3">
      <c r="E612" s="34">
        <f t="shared" ca="1" si="172"/>
        <v>9253.1072528013556</v>
      </c>
      <c r="F612" s="34">
        <f t="shared" ca="1" si="173"/>
        <v>8432.3786824278959</v>
      </c>
      <c r="G612" s="34">
        <f t="shared" ca="1" si="174"/>
        <v>6689.3943820441364</v>
      </c>
      <c r="H612" s="35">
        <f t="shared" ca="1" si="175"/>
        <v>4991.9939830366266</v>
      </c>
      <c r="I612" s="34">
        <f t="shared" ca="1" si="176"/>
        <v>3503.965483240564</v>
      </c>
      <c r="J612" s="34">
        <f t="shared" ca="1" si="177"/>
        <v>459.28394784965548</v>
      </c>
      <c r="L612">
        <v>610</v>
      </c>
      <c r="M612">
        <f t="shared" ca="1" si="178"/>
        <v>1</v>
      </c>
      <c r="O612" s="33">
        <f t="shared" ca="1" si="185"/>
        <v>9207.0718933346816</v>
      </c>
      <c r="P612" s="32">
        <f ca="1">+$P$1*$B$3*O612</f>
        <v>46.035359466673405</v>
      </c>
      <c r="Q612" s="33">
        <f t="shared" ca="1" si="179"/>
        <v>9253.1072528013556</v>
      </c>
      <c r="S612" s="31">
        <f t="shared" ca="1" si="186"/>
        <v>8348.8897845820757</v>
      </c>
      <c r="T612" s="32">
        <f ca="1">+$T$1*$B$3*S612</f>
        <v>83.488897845820759</v>
      </c>
      <c r="U612" s="33">
        <f t="shared" ca="1" si="180"/>
        <v>8432.3786824278959</v>
      </c>
      <c r="W612" s="31">
        <f t="shared" ca="1" si="187"/>
        <v>6558.229786317781</v>
      </c>
      <c r="X612" s="32">
        <f ca="1">+X$1*$B$3*W612</f>
        <v>131.16459572635563</v>
      </c>
      <c r="Y612" s="33">
        <f t="shared" ca="1" si="181"/>
        <v>6689.3943820441364</v>
      </c>
      <c r="AA612" s="31">
        <f t="shared" ca="1" si="188"/>
        <v>4846.5961000355601</v>
      </c>
      <c r="AB612" s="32">
        <f ca="1">+AB$1*$B$3*AA612</f>
        <v>145.39788300106679</v>
      </c>
      <c r="AC612" s="33">
        <f t="shared" ca="1" si="182"/>
        <v>4991.9939830366266</v>
      </c>
      <c r="AE612" s="31">
        <f t="shared" ca="1" si="189"/>
        <v>3369.1975800390037</v>
      </c>
      <c r="AF612" s="32">
        <f ca="1">+AF$1*$B$3*AE612</f>
        <v>134.76790320156016</v>
      </c>
      <c r="AG612" s="33">
        <f t="shared" ca="1" si="183"/>
        <v>3503.965483240564</v>
      </c>
      <c r="AI612" s="31">
        <f t="shared" ca="1" si="190"/>
        <v>425.26291467560691</v>
      </c>
      <c r="AJ612" s="32">
        <f ca="1">+AJ$1*$B$3*AI612</f>
        <v>34.021033174048554</v>
      </c>
      <c r="AK612" s="33">
        <f t="shared" ca="1" si="184"/>
        <v>459.28394784965548</v>
      </c>
    </row>
    <row r="613" spans="5:37" x14ac:dyDescent="0.3">
      <c r="E613" s="34">
        <f t="shared" ca="1" si="172"/>
        <v>9299.3727890653627</v>
      </c>
      <c r="F613" s="34">
        <f t="shared" ca="1" si="173"/>
        <v>8516.7024692521754</v>
      </c>
      <c r="G613" s="34">
        <f t="shared" ca="1" si="174"/>
        <v>6823.1822696850195</v>
      </c>
      <c r="H613" s="35">
        <f t="shared" ca="1" si="175"/>
        <v>5141.7538025277254</v>
      </c>
      <c r="I613" s="34">
        <f t="shared" ca="1" si="176"/>
        <v>3644.1241025701866</v>
      </c>
      <c r="J613" s="34">
        <f t="shared" ca="1" si="177"/>
        <v>496.02666367762794</v>
      </c>
      <c r="L613">
        <v>611</v>
      </c>
      <c r="M613">
        <f t="shared" ca="1" si="178"/>
        <v>1</v>
      </c>
      <c r="O613" s="33">
        <f t="shared" ca="1" si="185"/>
        <v>9253.1072528013556</v>
      </c>
      <c r="P613" s="32">
        <f ca="1">+$P$1*$B$3*O613</f>
        <v>46.265536264006776</v>
      </c>
      <c r="Q613" s="33">
        <f t="shared" ca="1" si="179"/>
        <v>9299.3727890653627</v>
      </c>
      <c r="S613" s="31">
        <f t="shared" ca="1" si="186"/>
        <v>8432.3786824278959</v>
      </c>
      <c r="T613" s="32">
        <f ca="1">+$T$1*$B$3*S613</f>
        <v>84.323786824278955</v>
      </c>
      <c r="U613" s="33">
        <f t="shared" ca="1" si="180"/>
        <v>8516.7024692521754</v>
      </c>
      <c r="W613" s="31">
        <f t="shared" ca="1" si="187"/>
        <v>6689.3943820441364</v>
      </c>
      <c r="X613" s="32">
        <f ca="1">+X$1*$B$3*W613</f>
        <v>133.78788764088273</v>
      </c>
      <c r="Y613" s="33">
        <f t="shared" ca="1" si="181"/>
        <v>6823.1822696850195</v>
      </c>
      <c r="AA613" s="31">
        <f t="shared" ca="1" si="188"/>
        <v>4991.9939830366266</v>
      </c>
      <c r="AB613" s="32">
        <f ca="1">+AB$1*$B$3*AA613</f>
        <v>149.7598194910988</v>
      </c>
      <c r="AC613" s="33">
        <f t="shared" ca="1" si="182"/>
        <v>5141.7538025277254</v>
      </c>
      <c r="AE613" s="31">
        <f t="shared" ca="1" si="189"/>
        <v>3503.965483240564</v>
      </c>
      <c r="AF613" s="32">
        <f ca="1">+AF$1*$B$3*AE613</f>
        <v>140.15861932962255</v>
      </c>
      <c r="AG613" s="33">
        <f t="shared" ca="1" si="183"/>
        <v>3644.1241025701866</v>
      </c>
      <c r="AI613" s="31">
        <f t="shared" ca="1" si="190"/>
        <v>459.28394784965548</v>
      </c>
      <c r="AJ613" s="32">
        <f ca="1">+AJ$1*$B$3*AI613</f>
        <v>36.74271582797244</v>
      </c>
      <c r="AK613" s="33">
        <f t="shared" ca="1" si="184"/>
        <v>496.02666367762794</v>
      </c>
    </row>
    <row r="614" spans="5:37" x14ac:dyDescent="0.3">
      <c r="E614" s="34">
        <f t="shared" ca="1" si="172"/>
        <v>9252.8759251200354</v>
      </c>
      <c r="F614" s="34">
        <f t="shared" ca="1" si="173"/>
        <v>8431.5354445596531</v>
      </c>
      <c r="G614" s="34">
        <f t="shared" ca="1" si="174"/>
        <v>6686.7186242913194</v>
      </c>
      <c r="H614" s="35">
        <f t="shared" ca="1" si="175"/>
        <v>4987.5011884518935</v>
      </c>
      <c r="I614" s="34">
        <f t="shared" ca="1" si="176"/>
        <v>3498.3591384673791</v>
      </c>
      <c r="J614" s="34">
        <f t="shared" ca="1" si="177"/>
        <v>456.34453058341768</v>
      </c>
      <c r="L614">
        <v>612</v>
      </c>
      <c r="M614">
        <f t="shared" ca="1" si="178"/>
        <v>-1</v>
      </c>
      <c r="O614" s="33">
        <f t="shared" ca="1" si="185"/>
        <v>9299.3727890653627</v>
      </c>
      <c r="P614" s="32">
        <f ca="1">+$P$1*$B$3*O614</f>
        <v>46.496863945326815</v>
      </c>
      <c r="Q614" s="33">
        <f t="shared" ca="1" si="179"/>
        <v>9252.8759251200354</v>
      </c>
      <c r="S614" s="31">
        <f t="shared" ca="1" si="186"/>
        <v>8516.7024692521754</v>
      </c>
      <c r="T614" s="32">
        <f ca="1">+$T$1*$B$3*S614</f>
        <v>85.16702469252175</v>
      </c>
      <c r="U614" s="33">
        <f t="shared" ca="1" si="180"/>
        <v>8431.5354445596531</v>
      </c>
      <c r="W614" s="31">
        <f t="shared" ca="1" si="187"/>
        <v>6823.1822696850195</v>
      </c>
      <c r="X614" s="32">
        <f ca="1">+X$1*$B$3*W614</f>
        <v>136.4636453937004</v>
      </c>
      <c r="Y614" s="33">
        <f t="shared" ca="1" si="181"/>
        <v>6686.7186242913194</v>
      </c>
      <c r="AA614" s="31">
        <f t="shared" ca="1" si="188"/>
        <v>5141.7538025277254</v>
      </c>
      <c r="AB614" s="32">
        <f ca="1">+AB$1*$B$3*AA614</f>
        <v>154.25261407583176</v>
      </c>
      <c r="AC614" s="33">
        <f t="shared" ca="1" si="182"/>
        <v>4987.5011884518935</v>
      </c>
      <c r="AE614" s="31">
        <f t="shared" ca="1" si="189"/>
        <v>3644.1241025701866</v>
      </c>
      <c r="AF614" s="32">
        <f ca="1">+AF$1*$B$3*AE614</f>
        <v>145.76496410280745</v>
      </c>
      <c r="AG614" s="33">
        <f t="shared" ca="1" si="183"/>
        <v>3498.3591384673791</v>
      </c>
      <c r="AI614" s="31">
        <f t="shared" ca="1" si="190"/>
        <v>496.02666367762794</v>
      </c>
      <c r="AJ614" s="32">
        <f ca="1">+AJ$1*$B$3*AI614</f>
        <v>39.682133094210236</v>
      </c>
      <c r="AK614" s="33">
        <f t="shared" ca="1" si="184"/>
        <v>456.34453058341768</v>
      </c>
    </row>
    <row r="615" spans="5:37" x14ac:dyDescent="0.3">
      <c r="E615" s="34">
        <f t="shared" ca="1" si="172"/>
        <v>9206.6115454944356</v>
      </c>
      <c r="F615" s="34">
        <f t="shared" ca="1" si="173"/>
        <v>8347.2200901140568</v>
      </c>
      <c r="G615" s="34">
        <f t="shared" ca="1" si="174"/>
        <v>6552.9842518054929</v>
      </c>
      <c r="H615" s="35">
        <f t="shared" ca="1" si="175"/>
        <v>4837.876152798337</v>
      </c>
      <c r="I615" s="34">
        <f t="shared" ca="1" si="176"/>
        <v>3358.424772928684</v>
      </c>
      <c r="J615" s="34">
        <f t="shared" ca="1" si="177"/>
        <v>419.83696813674425</v>
      </c>
      <c r="L615">
        <v>613</v>
      </c>
      <c r="M615">
        <f t="shared" ca="1" si="178"/>
        <v>-1</v>
      </c>
      <c r="O615" s="33">
        <f t="shared" ca="1" si="185"/>
        <v>9252.8759251200354</v>
      </c>
      <c r="P615" s="32">
        <f ca="1">+$P$1*$B$3*O615</f>
        <v>46.264379625600178</v>
      </c>
      <c r="Q615" s="33">
        <f t="shared" ca="1" si="179"/>
        <v>9206.6115454944356</v>
      </c>
      <c r="S615" s="31">
        <f t="shared" ca="1" si="186"/>
        <v>8431.5354445596531</v>
      </c>
      <c r="T615" s="32">
        <f ca="1">+$T$1*$B$3*S615</f>
        <v>84.315354445596526</v>
      </c>
      <c r="U615" s="33">
        <f t="shared" ca="1" si="180"/>
        <v>8347.2200901140568</v>
      </c>
      <c r="W615" s="31">
        <f t="shared" ca="1" si="187"/>
        <v>6686.7186242913194</v>
      </c>
      <c r="X615" s="32">
        <f ca="1">+X$1*$B$3*W615</f>
        <v>133.73437248582638</v>
      </c>
      <c r="Y615" s="33">
        <f t="shared" ca="1" si="181"/>
        <v>6552.9842518054929</v>
      </c>
      <c r="AA615" s="31">
        <f t="shared" ca="1" si="188"/>
        <v>4987.5011884518935</v>
      </c>
      <c r="AB615" s="32">
        <f ca="1">+AB$1*$B$3*AA615</f>
        <v>149.62503565355681</v>
      </c>
      <c r="AC615" s="33">
        <f t="shared" ca="1" si="182"/>
        <v>4837.876152798337</v>
      </c>
      <c r="AE615" s="31">
        <f t="shared" ca="1" si="189"/>
        <v>3498.3591384673791</v>
      </c>
      <c r="AF615" s="32">
        <f ca="1">+AF$1*$B$3*AE615</f>
        <v>139.93436553869518</v>
      </c>
      <c r="AG615" s="33">
        <f t="shared" ca="1" si="183"/>
        <v>3358.424772928684</v>
      </c>
      <c r="AI615" s="31">
        <f t="shared" ca="1" si="190"/>
        <v>456.34453058341768</v>
      </c>
      <c r="AJ615" s="32">
        <f ca="1">+AJ$1*$B$3*AI615</f>
        <v>36.507562446673418</v>
      </c>
      <c r="AK615" s="33">
        <f t="shared" ca="1" si="184"/>
        <v>419.83696813674425</v>
      </c>
    </row>
    <row r="616" spans="5:37" x14ac:dyDescent="0.3">
      <c r="E616" s="34">
        <f t="shared" ca="1" si="172"/>
        <v>9160.578487766963</v>
      </c>
      <c r="F616" s="34">
        <f t="shared" ca="1" si="173"/>
        <v>8263.7478892129166</v>
      </c>
      <c r="G616" s="34">
        <f t="shared" ca="1" si="174"/>
        <v>6421.9245667693831</v>
      </c>
      <c r="H616" s="35">
        <f t="shared" ca="1" si="175"/>
        <v>4692.7398682143867</v>
      </c>
      <c r="I616" s="34">
        <f t="shared" ca="1" si="176"/>
        <v>3224.0877820115365</v>
      </c>
      <c r="J616" s="34">
        <f t="shared" ca="1" si="177"/>
        <v>386.25001068580468</v>
      </c>
      <c r="L616">
        <v>614</v>
      </c>
      <c r="M616">
        <f t="shared" ca="1" si="178"/>
        <v>-1</v>
      </c>
      <c r="O616" s="33">
        <f t="shared" ca="1" si="185"/>
        <v>9206.6115454944356</v>
      </c>
      <c r="P616" s="32">
        <f ca="1">+$P$1*$B$3*O616</f>
        <v>46.033057727472176</v>
      </c>
      <c r="Q616" s="33">
        <f t="shared" ca="1" si="179"/>
        <v>9160.578487766963</v>
      </c>
      <c r="S616" s="31">
        <f t="shared" ca="1" si="186"/>
        <v>8347.2200901140568</v>
      </c>
      <c r="T616" s="32">
        <f ca="1">+$T$1*$B$3*S616</f>
        <v>83.472200901140567</v>
      </c>
      <c r="U616" s="33">
        <f t="shared" ca="1" si="180"/>
        <v>8263.7478892129166</v>
      </c>
      <c r="W616" s="31">
        <f t="shared" ca="1" si="187"/>
        <v>6552.9842518054929</v>
      </c>
      <c r="X616" s="32">
        <f ca="1">+X$1*$B$3*W616</f>
        <v>131.05968503610987</v>
      </c>
      <c r="Y616" s="33">
        <f t="shared" ca="1" si="181"/>
        <v>6421.9245667693831</v>
      </c>
      <c r="AA616" s="31">
        <f t="shared" ca="1" si="188"/>
        <v>4837.876152798337</v>
      </c>
      <c r="AB616" s="32">
        <f ca="1">+AB$1*$B$3*AA616</f>
        <v>145.1362845839501</v>
      </c>
      <c r="AC616" s="33">
        <f t="shared" ca="1" si="182"/>
        <v>4692.7398682143867</v>
      </c>
      <c r="AE616" s="31">
        <f t="shared" ca="1" si="189"/>
        <v>3358.424772928684</v>
      </c>
      <c r="AF616" s="32">
        <f ca="1">+AF$1*$B$3*AE616</f>
        <v>134.33699091714738</v>
      </c>
      <c r="AG616" s="33">
        <f t="shared" ca="1" si="183"/>
        <v>3224.0877820115365</v>
      </c>
      <c r="AI616" s="31">
        <f t="shared" ca="1" si="190"/>
        <v>419.83696813674425</v>
      </c>
      <c r="AJ616" s="32">
        <f ca="1">+AJ$1*$B$3*AI616</f>
        <v>33.586957450939543</v>
      </c>
      <c r="AK616" s="33">
        <f t="shared" ca="1" si="184"/>
        <v>386.25001068580468</v>
      </c>
    </row>
    <row r="617" spans="5:37" x14ac:dyDescent="0.3">
      <c r="E617" s="34">
        <f t="shared" ca="1" si="172"/>
        <v>9114.7755953281285</v>
      </c>
      <c r="F617" s="34">
        <f t="shared" ca="1" si="173"/>
        <v>8181.1104103207872</v>
      </c>
      <c r="G617" s="34">
        <f t="shared" ca="1" si="174"/>
        <v>6293.4860754339952</v>
      </c>
      <c r="H617" s="35">
        <f t="shared" ca="1" si="175"/>
        <v>4551.957672167955</v>
      </c>
      <c r="I617" s="34">
        <f t="shared" ca="1" si="176"/>
        <v>3095.1242707310753</v>
      </c>
      <c r="J617" s="34">
        <f t="shared" ca="1" si="177"/>
        <v>355.35000983094028</v>
      </c>
      <c r="L617">
        <v>615</v>
      </c>
      <c r="M617">
        <f t="shared" ca="1" si="178"/>
        <v>-1</v>
      </c>
      <c r="O617" s="33">
        <f t="shared" ca="1" si="185"/>
        <v>9160.578487766963</v>
      </c>
      <c r="P617" s="32">
        <f ca="1">+$P$1*$B$3*O617</f>
        <v>45.802892438834817</v>
      </c>
      <c r="Q617" s="33">
        <f t="shared" ca="1" si="179"/>
        <v>9114.7755953281285</v>
      </c>
      <c r="S617" s="31">
        <f t="shared" ca="1" si="186"/>
        <v>8263.7478892129166</v>
      </c>
      <c r="T617" s="32">
        <f ca="1">+$T$1*$B$3*S617</f>
        <v>82.637478892129167</v>
      </c>
      <c r="U617" s="33">
        <f t="shared" ca="1" si="180"/>
        <v>8181.1104103207872</v>
      </c>
      <c r="W617" s="31">
        <f t="shared" ca="1" si="187"/>
        <v>6421.9245667693831</v>
      </c>
      <c r="X617" s="32">
        <f ca="1">+X$1*$B$3*W617</f>
        <v>128.43849133538765</v>
      </c>
      <c r="Y617" s="33">
        <f t="shared" ca="1" si="181"/>
        <v>6293.4860754339952</v>
      </c>
      <c r="AA617" s="31">
        <f t="shared" ca="1" si="188"/>
        <v>4692.7398682143867</v>
      </c>
      <c r="AB617" s="32">
        <f ca="1">+AB$1*$B$3*AA617</f>
        <v>140.78219604643161</v>
      </c>
      <c r="AC617" s="33">
        <f t="shared" ca="1" si="182"/>
        <v>4551.957672167955</v>
      </c>
      <c r="AE617" s="31">
        <f t="shared" ca="1" si="189"/>
        <v>3224.0877820115365</v>
      </c>
      <c r="AF617" s="32">
        <f ca="1">+AF$1*$B$3*AE617</f>
        <v>128.96351128046146</v>
      </c>
      <c r="AG617" s="33">
        <f t="shared" ca="1" si="183"/>
        <v>3095.1242707310753</v>
      </c>
      <c r="AI617" s="31">
        <f t="shared" ca="1" si="190"/>
        <v>386.25001068580468</v>
      </c>
      <c r="AJ617" s="32">
        <f ca="1">+AJ$1*$B$3*AI617</f>
        <v>30.900000854864377</v>
      </c>
      <c r="AK617" s="33">
        <f t="shared" ca="1" si="184"/>
        <v>355.35000983094028</v>
      </c>
    </row>
    <row r="618" spans="5:37" x14ac:dyDescent="0.3">
      <c r="E618" s="34">
        <f t="shared" ca="1" si="172"/>
        <v>9160.3494733047683</v>
      </c>
      <c r="F618" s="34">
        <f t="shared" ca="1" si="173"/>
        <v>8262.9215144239952</v>
      </c>
      <c r="G618" s="34">
        <f t="shared" ca="1" si="174"/>
        <v>6419.3557969426747</v>
      </c>
      <c r="H618" s="35">
        <f t="shared" ca="1" si="175"/>
        <v>4688.5164023329935</v>
      </c>
      <c r="I618" s="34">
        <f t="shared" ca="1" si="176"/>
        <v>3218.9292415603181</v>
      </c>
      <c r="J618" s="34">
        <f t="shared" ca="1" si="177"/>
        <v>383.77801061741548</v>
      </c>
      <c r="L618">
        <v>616</v>
      </c>
      <c r="M618">
        <f t="shared" ca="1" si="178"/>
        <v>1</v>
      </c>
      <c r="O618" s="33">
        <f t="shared" ca="1" si="185"/>
        <v>9114.7755953281285</v>
      </c>
      <c r="P618" s="32">
        <f ca="1">+$P$1*$B$3*O618</f>
        <v>45.573877976640645</v>
      </c>
      <c r="Q618" s="33">
        <f t="shared" ca="1" si="179"/>
        <v>9160.3494733047683</v>
      </c>
      <c r="S618" s="31">
        <f t="shared" ca="1" si="186"/>
        <v>8181.1104103207872</v>
      </c>
      <c r="T618" s="32">
        <f ca="1">+$T$1*$B$3*S618</f>
        <v>81.811104103207867</v>
      </c>
      <c r="U618" s="33">
        <f t="shared" ca="1" si="180"/>
        <v>8262.9215144239952</v>
      </c>
      <c r="W618" s="31">
        <f t="shared" ca="1" si="187"/>
        <v>6293.4860754339952</v>
      </c>
      <c r="X618" s="32">
        <f ca="1">+X$1*$B$3*W618</f>
        <v>125.8697215086799</v>
      </c>
      <c r="Y618" s="33">
        <f t="shared" ca="1" si="181"/>
        <v>6419.3557969426747</v>
      </c>
      <c r="AA618" s="31">
        <f t="shared" ca="1" si="188"/>
        <v>4551.957672167955</v>
      </c>
      <c r="AB618" s="32">
        <f ca="1">+AB$1*$B$3*AA618</f>
        <v>136.55873016503864</v>
      </c>
      <c r="AC618" s="33">
        <f t="shared" ca="1" si="182"/>
        <v>4688.5164023329935</v>
      </c>
      <c r="AE618" s="31">
        <f t="shared" ca="1" si="189"/>
        <v>3095.1242707310753</v>
      </c>
      <c r="AF618" s="32">
        <f ca="1">+AF$1*$B$3*AE618</f>
        <v>123.80497082924302</v>
      </c>
      <c r="AG618" s="33">
        <f t="shared" ca="1" si="183"/>
        <v>3218.9292415603181</v>
      </c>
      <c r="AI618" s="31">
        <f t="shared" ca="1" si="190"/>
        <v>355.35000983094028</v>
      </c>
      <c r="AJ618" s="32">
        <f ca="1">+AJ$1*$B$3*AI618</f>
        <v>28.428000786475224</v>
      </c>
      <c r="AK618" s="33">
        <f t="shared" ca="1" si="184"/>
        <v>383.77801061741548</v>
      </c>
    </row>
    <row r="619" spans="5:37" x14ac:dyDescent="0.3">
      <c r="E619" s="34">
        <f t="shared" ca="1" si="172"/>
        <v>9206.1512206712923</v>
      </c>
      <c r="F619" s="34">
        <f t="shared" ca="1" si="173"/>
        <v>8345.5507295682346</v>
      </c>
      <c r="G619" s="34">
        <f t="shared" ca="1" si="174"/>
        <v>6547.7429128815284</v>
      </c>
      <c r="H619" s="35">
        <f t="shared" ca="1" si="175"/>
        <v>4829.1718944029835</v>
      </c>
      <c r="I619" s="34">
        <f t="shared" ca="1" si="176"/>
        <v>3347.6864112227308</v>
      </c>
      <c r="J619" s="34">
        <f t="shared" ca="1" si="177"/>
        <v>414.48025146680874</v>
      </c>
      <c r="L619">
        <v>617</v>
      </c>
      <c r="M619">
        <f t="shared" ca="1" si="178"/>
        <v>1</v>
      </c>
      <c r="O619" s="33">
        <f t="shared" ca="1" si="185"/>
        <v>9160.3494733047683</v>
      </c>
      <c r="P619" s="32">
        <f ca="1">+$P$1*$B$3*O619</f>
        <v>45.801747366523841</v>
      </c>
      <c r="Q619" s="33">
        <f t="shared" ca="1" si="179"/>
        <v>9206.1512206712923</v>
      </c>
      <c r="S619" s="31">
        <f t="shared" ca="1" si="186"/>
        <v>8262.9215144239952</v>
      </c>
      <c r="T619" s="32">
        <f ca="1">+$T$1*$B$3*S619</f>
        <v>82.62921514423995</v>
      </c>
      <c r="U619" s="33">
        <f t="shared" ca="1" si="180"/>
        <v>8345.5507295682346</v>
      </c>
      <c r="W619" s="31">
        <f t="shared" ca="1" si="187"/>
        <v>6419.3557969426747</v>
      </c>
      <c r="X619" s="32">
        <f ca="1">+X$1*$B$3*W619</f>
        <v>128.3871159388535</v>
      </c>
      <c r="Y619" s="33">
        <f t="shared" ca="1" si="181"/>
        <v>6547.7429128815284</v>
      </c>
      <c r="AA619" s="31">
        <f t="shared" ca="1" si="188"/>
        <v>4688.5164023329935</v>
      </c>
      <c r="AB619" s="32">
        <f ca="1">+AB$1*$B$3*AA619</f>
        <v>140.6554920699898</v>
      </c>
      <c r="AC619" s="33">
        <f t="shared" ca="1" si="182"/>
        <v>4829.1718944029835</v>
      </c>
      <c r="AE619" s="31">
        <f t="shared" ca="1" si="189"/>
        <v>3218.9292415603181</v>
      </c>
      <c r="AF619" s="32">
        <f ca="1">+AF$1*$B$3*AE619</f>
        <v>128.75716966241274</v>
      </c>
      <c r="AG619" s="33">
        <f t="shared" ca="1" si="183"/>
        <v>3347.6864112227308</v>
      </c>
      <c r="AI619" s="31">
        <f t="shared" ca="1" si="190"/>
        <v>383.77801061741548</v>
      </c>
      <c r="AJ619" s="32">
        <f ca="1">+AJ$1*$B$3*AI619</f>
        <v>30.702240849393238</v>
      </c>
      <c r="AK619" s="33">
        <f t="shared" ca="1" si="184"/>
        <v>414.48025146680874</v>
      </c>
    </row>
    <row r="620" spans="5:37" x14ac:dyDescent="0.3">
      <c r="E620" s="34">
        <f t="shared" ca="1" si="172"/>
        <v>9160.1204645679354</v>
      </c>
      <c r="F620" s="34">
        <f t="shared" ca="1" si="173"/>
        <v>8262.0952222725518</v>
      </c>
      <c r="G620" s="34">
        <f t="shared" ca="1" si="174"/>
        <v>6416.7880546238976</v>
      </c>
      <c r="H620" s="35">
        <f t="shared" ca="1" si="175"/>
        <v>4684.296737570894</v>
      </c>
      <c r="I620" s="34">
        <f t="shared" ca="1" si="176"/>
        <v>3213.7789547738216</v>
      </c>
      <c r="J620" s="34">
        <f t="shared" ca="1" si="177"/>
        <v>381.32183134946405</v>
      </c>
      <c r="L620">
        <v>618</v>
      </c>
      <c r="M620">
        <f t="shared" ca="1" si="178"/>
        <v>-1</v>
      </c>
      <c r="O620" s="33">
        <f t="shared" ca="1" si="185"/>
        <v>9206.1512206712923</v>
      </c>
      <c r="P620" s="32">
        <f ca="1">+$P$1*$B$3*O620</f>
        <v>46.03075610335646</v>
      </c>
      <c r="Q620" s="33">
        <f t="shared" ca="1" si="179"/>
        <v>9160.1204645679354</v>
      </c>
      <c r="S620" s="31">
        <f t="shared" ca="1" si="186"/>
        <v>8345.5507295682346</v>
      </c>
      <c r="T620" s="32">
        <f ca="1">+$T$1*$B$3*S620</f>
        <v>83.455507295682352</v>
      </c>
      <c r="U620" s="33">
        <f t="shared" ca="1" si="180"/>
        <v>8262.0952222725518</v>
      </c>
      <c r="W620" s="31">
        <f t="shared" ca="1" si="187"/>
        <v>6547.7429128815284</v>
      </c>
      <c r="X620" s="32">
        <f ca="1">+X$1*$B$3*W620</f>
        <v>130.95485825763058</v>
      </c>
      <c r="Y620" s="33">
        <f t="shared" ca="1" si="181"/>
        <v>6416.7880546238976</v>
      </c>
      <c r="AA620" s="31">
        <f t="shared" ca="1" si="188"/>
        <v>4829.1718944029835</v>
      </c>
      <c r="AB620" s="32">
        <f ca="1">+AB$1*$B$3*AA620</f>
        <v>144.87515683208949</v>
      </c>
      <c r="AC620" s="33">
        <f t="shared" ca="1" si="182"/>
        <v>4684.296737570894</v>
      </c>
      <c r="AE620" s="31">
        <f t="shared" ca="1" si="189"/>
        <v>3347.6864112227308</v>
      </c>
      <c r="AF620" s="32">
        <f ca="1">+AF$1*$B$3*AE620</f>
        <v>133.90745644890924</v>
      </c>
      <c r="AG620" s="33">
        <f t="shared" ca="1" si="183"/>
        <v>3213.7789547738216</v>
      </c>
      <c r="AI620" s="31">
        <f t="shared" ca="1" si="190"/>
        <v>414.48025146680874</v>
      </c>
      <c r="AJ620" s="32">
        <f ca="1">+AJ$1*$B$3*AI620</f>
        <v>33.158420117344697</v>
      </c>
      <c r="AK620" s="33">
        <f t="shared" ca="1" si="184"/>
        <v>381.32183134946405</v>
      </c>
    </row>
    <row r="621" spans="5:37" x14ac:dyDescent="0.3">
      <c r="E621" s="34">
        <f t="shared" ca="1" si="172"/>
        <v>9114.3198622450964</v>
      </c>
      <c r="F621" s="34">
        <f t="shared" ca="1" si="173"/>
        <v>8179.4742700498264</v>
      </c>
      <c r="G621" s="34">
        <f t="shared" ca="1" si="174"/>
        <v>6288.4522935314199</v>
      </c>
      <c r="H621" s="35">
        <f t="shared" ca="1" si="175"/>
        <v>4543.7678354437676</v>
      </c>
      <c r="I621" s="34">
        <f t="shared" ca="1" si="176"/>
        <v>3085.2277965828689</v>
      </c>
      <c r="J621" s="34">
        <f t="shared" ca="1" si="177"/>
        <v>350.81608484150695</v>
      </c>
      <c r="L621">
        <v>619</v>
      </c>
      <c r="M621">
        <f t="shared" ca="1" si="178"/>
        <v>-1</v>
      </c>
      <c r="O621" s="33">
        <f t="shared" ca="1" si="185"/>
        <v>9160.1204645679354</v>
      </c>
      <c r="P621" s="32">
        <f ca="1">+$P$1*$B$3*O621</f>
        <v>45.80060232283968</v>
      </c>
      <c r="Q621" s="33">
        <f t="shared" ca="1" si="179"/>
        <v>9114.3198622450964</v>
      </c>
      <c r="S621" s="31">
        <f t="shared" ca="1" si="186"/>
        <v>8262.0952222725518</v>
      </c>
      <c r="T621" s="32">
        <f ca="1">+$T$1*$B$3*S621</f>
        <v>82.620952222725521</v>
      </c>
      <c r="U621" s="33">
        <f t="shared" ca="1" si="180"/>
        <v>8179.4742700498264</v>
      </c>
      <c r="W621" s="31">
        <f t="shared" ca="1" si="187"/>
        <v>6416.7880546238976</v>
      </c>
      <c r="X621" s="32">
        <f ca="1">+X$1*$B$3*W621</f>
        <v>128.33576109247795</v>
      </c>
      <c r="Y621" s="33">
        <f t="shared" ca="1" si="181"/>
        <v>6288.4522935314199</v>
      </c>
      <c r="AA621" s="31">
        <f t="shared" ca="1" si="188"/>
        <v>4684.296737570894</v>
      </c>
      <c r="AB621" s="32">
        <f ca="1">+AB$1*$B$3*AA621</f>
        <v>140.52890212712683</v>
      </c>
      <c r="AC621" s="33">
        <f t="shared" ca="1" si="182"/>
        <v>4543.7678354437676</v>
      </c>
      <c r="AE621" s="31">
        <f t="shared" ca="1" si="189"/>
        <v>3213.7789547738216</v>
      </c>
      <c r="AF621" s="32">
        <f ca="1">+AF$1*$B$3*AE621</f>
        <v>128.55115819095286</v>
      </c>
      <c r="AG621" s="33">
        <f t="shared" ca="1" si="183"/>
        <v>3085.2277965828689</v>
      </c>
      <c r="AI621" s="31">
        <f t="shared" ca="1" si="190"/>
        <v>381.32183134946405</v>
      </c>
      <c r="AJ621" s="32">
        <f ca="1">+AJ$1*$B$3*AI621</f>
        <v>30.505746507957124</v>
      </c>
      <c r="AK621" s="33">
        <f t="shared" ca="1" si="184"/>
        <v>350.81608484150695</v>
      </c>
    </row>
    <row r="622" spans="5:37" x14ac:dyDescent="0.3">
      <c r="E622" s="34">
        <f t="shared" ca="1" si="172"/>
        <v>9159.8914615563226</v>
      </c>
      <c r="F622" s="34">
        <f t="shared" ca="1" si="173"/>
        <v>8261.2690127503247</v>
      </c>
      <c r="G622" s="34">
        <f t="shared" ca="1" si="174"/>
        <v>6414.2213394020482</v>
      </c>
      <c r="H622" s="35">
        <f t="shared" ca="1" si="175"/>
        <v>4680.0808705070804</v>
      </c>
      <c r="I622" s="34">
        <f t="shared" ca="1" si="176"/>
        <v>3208.6369084461835</v>
      </c>
      <c r="J622" s="34">
        <f t="shared" ca="1" si="177"/>
        <v>378.88137162882748</v>
      </c>
      <c r="L622">
        <v>620</v>
      </c>
      <c r="M622">
        <f t="shared" ca="1" si="178"/>
        <v>1</v>
      </c>
      <c r="O622" s="33">
        <f t="shared" ca="1" si="185"/>
        <v>9114.3198622450964</v>
      </c>
      <c r="P622" s="32">
        <f ca="1">+$P$1*$B$3*O622</f>
        <v>45.571599311225484</v>
      </c>
      <c r="Q622" s="33">
        <f t="shared" ca="1" si="179"/>
        <v>9159.8914615563226</v>
      </c>
      <c r="S622" s="31">
        <f t="shared" ca="1" si="186"/>
        <v>8179.4742700498264</v>
      </c>
      <c r="T622" s="32">
        <f ca="1">+$T$1*$B$3*S622</f>
        <v>81.794742700498261</v>
      </c>
      <c r="U622" s="33">
        <f t="shared" ca="1" si="180"/>
        <v>8261.2690127503247</v>
      </c>
      <c r="W622" s="31">
        <f t="shared" ca="1" si="187"/>
        <v>6288.4522935314199</v>
      </c>
      <c r="X622" s="32">
        <f ca="1">+X$1*$B$3*W622</f>
        <v>125.7690458706284</v>
      </c>
      <c r="Y622" s="33">
        <f t="shared" ca="1" si="181"/>
        <v>6414.2213394020482</v>
      </c>
      <c r="AA622" s="31">
        <f t="shared" ca="1" si="188"/>
        <v>4543.7678354437676</v>
      </c>
      <c r="AB622" s="32">
        <f ca="1">+AB$1*$B$3*AA622</f>
        <v>136.31303506331301</v>
      </c>
      <c r="AC622" s="33">
        <f t="shared" ca="1" si="182"/>
        <v>4680.0808705070804</v>
      </c>
      <c r="AE622" s="31">
        <f t="shared" ca="1" si="189"/>
        <v>3085.2277965828689</v>
      </c>
      <c r="AF622" s="32">
        <f ca="1">+AF$1*$B$3*AE622</f>
        <v>123.40911186331476</v>
      </c>
      <c r="AG622" s="33">
        <f t="shared" ca="1" si="183"/>
        <v>3208.6369084461835</v>
      </c>
      <c r="AI622" s="31">
        <f t="shared" ca="1" si="190"/>
        <v>350.81608484150695</v>
      </c>
      <c r="AJ622" s="32">
        <f ca="1">+AJ$1*$B$3*AI622</f>
        <v>28.065286787320556</v>
      </c>
      <c r="AK622" s="33">
        <f t="shared" ca="1" si="184"/>
        <v>378.88137162882748</v>
      </c>
    </row>
    <row r="623" spans="5:37" x14ac:dyDescent="0.3">
      <c r="E623" s="34">
        <f t="shared" ca="1" si="172"/>
        <v>9114.0920042485413</v>
      </c>
      <c r="F623" s="34">
        <f t="shared" ca="1" si="173"/>
        <v>8178.6563226228218</v>
      </c>
      <c r="G623" s="34">
        <f t="shared" ca="1" si="174"/>
        <v>6285.9369126140073</v>
      </c>
      <c r="H623" s="35">
        <f t="shared" ca="1" si="175"/>
        <v>4539.6784443918677</v>
      </c>
      <c r="I623" s="34">
        <f t="shared" ca="1" si="176"/>
        <v>3080.2914321083363</v>
      </c>
      <c r="J623" s="34">
        <f t="shared" ca="1" si="177"/>
        <v>348.57086189852129</v>
      </c>
      <c r="L623">
        <v>621</v>
      </c>
      <c r="M623">
        <f t="shared" ca="1" si="178"/>
        <v>-1</v>
      </c>
      <c r="O623" s="33">
        <f t="shared" ca="1" si="185"/>
        <v>9159.8914615563226</v>
      </c>
      <c r="P623" s="32">
        <f ca="1">+$P$1*$B$3*O623</f>
        <v>45.799457307781616</v>
      </c>
      <c r="Q623" s="33">
        <f t="shared" ca="1" si="179"/>
        <v>9114.0920042485413</v>
      </c>
      <c r="S623" s="31">
        <f t="shared" ca="1" si="186"/>
        <v>8261.2690127503247</v>
      </c>
      <c r="T623" s="32">
        <f ca="1">+$T$1*$B$3*S623</f>
        <v>82.612690127503242</v>
      </c>
      <c r="U623" s="33">
        <f t="shared" ca="1" si="180"/>
        <v>8178.6563226228218</v>
      </c>
      <c r="W623" s="31">
        <f t="shared" ca="1" si="187"/>
        <v>6414.2213394020482</v>
      </c>
      <c r="X623" s="32">
        <f ca="1">+X$1*$B$3*W623</f>
        <v>128.28442678804097</v>
      </c>
      <c r="Y623" s="33">
        <f t="shared" ca="1" si="181"/>
        <v>6285.9369126140073</v>
      </c>
      <c r="AA623" s="31">
        <f t="shared" ca="1" si="188"/>
        <v>4680.0808705070804</v>
      </c>
      <c r="AB623" s="32">
        <f ca="1">+AB$1*$B$3*AA623</f>
        <v>140.40242611521239</v>
      </c>
      <c r="AC623" s="33">
        <f t="shared" ca="1" si="182"/>
        <v>4539.6784443918677</v>
      </c>
      <c r="AE623" s="31">
        <f t="shared" ca="1" si="189"/>
        <v>3208.6369084461835</v>
      </c>
      <c r="AF623" s="32">
        <f ca="1">+AF$1*$B$3*AE623</f>
        <v>128.34547633784734</v>
      </c>
      <c r="AG623" s="33">
        <f t="shared" ca="1" si="183"/>
        <v>3080.2914321083363</v>
      </c>
      <c r="AI623" s="31">
        <f t="shared" ca="1" si="190"/>
        <v>378.88137162882748</v>
      </c>
      <c r="AJ623" s="32">
        <f ca="1">+AJ$1*$B$3*AI623</f>
        <v>30.310509730306197</v>
      </c>
      <c r="AK623" s="33">
        <f t="shared" ca="1" si="184"/>
        <v>348.57086189852129</v>
      </c>
    </row>
    <row r="624" spans="5:37" x14ac:dyDescent="0.3">
      <c r="E624" s="34">
        <f t="shared" ca="1" si="172"/>
        <v>9068.5215442272984</v>
      </c>
      <c r="F624" s="34">
        <f t="shared" ca="1" si="173"/>
        <v>8096.8697593965935</v>
      </c>
      <c r="G624" s="34">
        <f t="shared" ca="1" si="174"/>
        <v>6160.2181743617275</v>
      </c>
      <c r="H624" s="35">
        <f t="shared" ca="1" si="175"/>
        <v>4403.4880910601114</v>
      </c>
      <c r="I624" s="34">
        <f t="shared" ca="1" si="176"/>
        <v>2957.0797748240029</v>
      </c>
      <c r="J624" s="34">
        <f t="shared" ca="1" si="177"/>
        <v>320.68519294663957</v>
      </c>
      <c r="L624">
        <v>622</v>
      </c>
      <c r="M624">
        <f t="shared" ca="1" si="178"/>
        <v>-1</v>
      </c>
      <c r="O624" s="33">
        <f t="shared" ca="1" si="185"/>
        <v>9114.0920042485413</v>
      </c>
      <c r="P624" s="32">
        <f ca="1">+$P$1*$B$3*O624</f>
        <v>45.57046002124271</v>
      </c>
      <c r="Q624" s="33">
        <f t="shared" ca="1" si="179"/>
        <v>9068.5215442272984</v>
      </c>
      <c r="S624" s="31">
        <f t="shared" ca="1" si="186"/>
        <v>8178.6563226228218</v>
      </c>
      <c r="T624" s="32">
        <f ca="1">+$T$1*$B$3*S624</f>
        <v>81.786563226228225</v>
      </c>
      <c r="U624" s="33">
        <f t="shared" ca="1" si="180"/>
        <v>8096.8697593965935</v>
      </c>
      <c r="W624" s="31">
        <f t="shared" ca="1" si="187"/>
        <v>6285.9369126140073</v>
      </c>
      <c r="X624" s="32">
        <f ca="1">+X$1*$B$3*W624</f>
        <v>125.71873825228015</v>
      </c>
      <c r="Y624" s="33">
        <f t="shared" ca="1" si="181"/>
        <v>6160.2181743617275</v>
      </c>
      <c r="AA624" s="31">
        <f t="shared" ca="1" si="188"/>
        <v>4539.6784443918677</v>
      </c>
      <c r="AB624" s="32">
        <f ca="1">+AB$1*$B$3*AA624</f>
        <v>136.19035333175603</v>
      </c>
      <c r="AC624" s="33">
        <f t="shared" ca="1" si="182"/>
        <v>4403.4880910601114</v>
      </c>
      <c r="AE624" s="31">
        <f t="shared" ca="1" si="189"/>
        <v>3080.2914321083363</v>
      </c>
      <c r="AF624" s="32">
        <f ca="1">+AF$1*$B$3*AE624</f>
        <v>123.21165728433346</v>
      </c>
      <c r="AG624" s="33">
        <f t="shared" ca="1" si="183"/>
        <v>2957.0797748240029</v>
      </c>
      <c r="AI624" s="31">
        <f t="shared" ca="1" si="190"/>
        <v>348.57086189852129</v>
      </c>
      <c r="AJ624" s="32">
        <f ca="1">+AJ$1*$B$3*AI624</f>
        <v>27.885668951881705</v>
      </c>
      <c r="AK624" s="33">
        <f t="shared" ca="1" si="184"/>
        <v>320.68519294663957</v>
      </c>
    </row>
    <row r="625" spans="5:37" x14ac:dyDescent="0.3">
      <c r="E625" s="34">
        <f t="shared" ca="1" si="172"/>
        <v>9113.8641519484354</v>
      </c>
      <c r="F625" s="34">
        <f t="shared" ca="1" si="173"/>
        <v>8177.8384569905593</v>
      </c>
      <c r="G625" s="34">
        <f t="shared" ca="1" si="174"/>
        <v>6283.4225378489618</v>
      </c>
      <c r="H625" s="35">
        <f t="shared" ca="1" si="175"/>
        <v>4535.5927337919147</v>
      </c>
      <c r="I625" s="34">
        <f t="shared" ca="1" si="176"/>
        <v>3075.362965816963</v>
      </c>
      <c r="J625" s="34">
        <f t="shared" ca="1" si="177"/>
        <v>346.34000838237074</v>
      </c>
      <c r="L625">
        <v>623</v>
      </c>
      <c r="M625">
        <f t="shared" ca="1" si="178"/>
        <v>1</v>
      </c>
      <c r="O625" s="33">
        <f t="shared" ca="1" si="185"/>
        <v>9068.5215442272984</v>
      </c>
      <c r="P625" s="32">
        <f ca="1">+$P$1*$B$3*O625</f>
        <v>45.342607721136496</v>
      </c>
      <c r="Q625" s="33">
        <f t="shared" ca="1" si="179"/>
        <v>9113.8641519484354</v>
      </c>
      <c r="S625" s="31">
        <f t="shared" ca="1" si="186"/>
        <v>8096.8697593965935</v>
      </c>
      <c r="T625" s="32">
        <f ca="1">+$T$1*$B$3*S625</f>
        <v>80.968697593965942</v>
      </c>
      <c r="U625" s="33">
        <f t="shared" ca="1" si="180"/>
        <v>8177.8384569905593</v>
      </c>
      <c r="W625" s="31">
        <f t="shared" ca="1" si="187"/>
        <v>6160.2181743617275</v>
      </c>
      <c r="X625" s="32">
        <f ca="1">+X$1*$B$3*W625</f>
        <v>123.20436348723456</v>
      </c>
      <c r="Y625" s="33">
        <f t="shared" ca="1" si="181"/>
        <v>6283.4225378489618</v>
      </c>
      <c r="AA625" s="31">
        <f t="shared" ca="1" si="188"/>
        <v>4403.4880910601114</v>
      </c>
      <c r="AB625" s="32">
        <f ca="1">+AB$1*$B$3*AA625</f>
        <v>132.10464273180332</v>
      </c>
      <c r="AC625" s="33">
        <f t="shared" ca="1" si="182"/>
        <v>4535.5927337919147</v>
      </c>
      <c r="AE625" s="31">
        <f t="shared" ca="1" si="189"/>
        <v>2957.0797748240029</v>
      </c>
      <c r="AF625" s="32">
        <f ca="1">+AF$1*$B$3*AE625</f>
        <v>118.28319099296012</v>
      </c>
      <c r="AG625" s="33">
        <f t="shared" ca="1" si="183"/>
        <v>3075.362965816963</v>
      </c>
      <c r="AI625" s="31">
        <f t="shared" ca="1" si="190"/>
        <v>320.68519294663957</v>
      </c>
      <c r="AJ625" s="32">
        <f ca="1">+AJ$1*$B$3*AI625</f>
        <v>25.654815435731166</v>
      </c>
      <c r="AK625" s="33">
        <f t="shared" ca="1" si="184"/>
        <v>346.34000838237074</v>
      </c>
    </row>
    <row r="626" spans="5:37" x14ac:dyDescent="0.3">
      <c r="E626" s="34">
        <f t="shared" ca="1" si="172"/>
        <v>9159.4334727081769</v>
      </c>
      <c r="F626" s="34">
        <f t="shared" ca="1" si="173"/>
        <v>8259.6168415604643</v>
      </c>
      <c r="G626" s="34">
        <f t="shared" ca="1" si="174"/>
        <v>6409.0909886059408</v>
      </c>
      <c r="H626" s="35">
        <f t="shared" ca="1" si="175"/>
        <v>4671.6605158056718</v>
      </c>
      <c r="I626" s="34">
        <f t="shared" ca="1" si="176"/>
        <v>3198.3774844496415</v>
      </c>
      <c r="J626" s="34">
        <f t="shared" ca="1" si="177"/>
        <v>374.0472090529604</v>
      </c>
      <c r="L626">
        <v>624</v>
      </c>
      <c r="M626">
        <f t="shared" ca="1" si="178"/>
        <v>1</v>
      </c>
      <c r="O626" s="33">
        <f t="shared" ca="1" si="185"/>
        <v>9113.8641519484354</v>
      </c>
      <c r="P626" s="32">
        <f ca="1">+$P$1*$B$3*O626</f>
        <v>45.569320759742176</v>
      </c>
      <c r="Q626" s="33">
        <f t="shared" ca="1" si="179"/>
        <v>9159.4334727081769</v>
      </c>
      <c r="S626" s="31">
        <f t="shared" ca="1" si="186"/>
        <v>8177.8384569905593</v>
      </c>
      <c r="T626" s="32">
        <f ca="1">+$T$1*$B$3*S626</f>
        <v>81.778384569905597</v>
      </c>
      <c r="U626" s="33">
        <f t="shared" ca="1" si="180"/>
        <v>8259.6168415604643</v>
      </c>
      <c r="W626" s="31">
        <f t="shared" ca="1" si="187"/>
        <v>6283.4225378489618</v>
      </c>
      <c r="X626" s="32">
        <f ca="1">+X$1*$B$3*W626</f>
        <v>125.66845075697924</v>
      </c>
      <c r="Y626" s="33">
        <f t="shared" ca="1" si="181"/>
        <v>6409.0909886059408</v>
      </c>
      <c r="AA626" s="31">
        <f t="shared" ca="1" si="188"/>
        <v>4535.5927337919147</v>
      </c>
      <c r="AB626" s="32">
        <f ca="1">+AB$1*$B$3*AA626</f>
        <v>136.06778201375744</v>
      </c>
      <c r="AC626" s="33">
        <f t="shared" ca="1" si="182"/>
        <v>4671.6605158056718</v>
      </c>
      <c r="AE626" s="31">
        <f t="shared" ca="1" si="189"/>
        <v>3075.362965816963</v>
      </c>
      <c r="AF626" s="32">
        <f ca="1">+AF$1*$B$3*AE626</f>
        <v>123.01451863267852</v>
      </c>
      <c r="AG626" s="33">
        <f t="shared" ca="1" si="183"/>
        <v>3198.3774844496415</v>
      </c>
      <c r="AI626" s="31">
        <f t="shared" ca="1" si="190"/>
        <v>346.34000838237074</v>
      </c>
      <c r="AJ626" s="32">
        <f ca="1">+AJ$1*$B$3*AI626</f>
        <v>27.707200670589661</v>
      </c>
      <c r="AK626" s="33">
        <f t="shared" ca="1" si="184"/>
        <v>374.0472090529604</v>
      </c>
    </row>
    <row r="627" spans="5:37" x14ac:dyDescent="0.3">
      <c r="E627" s="34">
        <f t="shared" ca="1" si="172"/>
        <v>9113.6363053446366</v>
      </c>
      <c r="F627" s="34">
        <f t="shared" ca="1" si="173"/>
        <v>8177.0206731448598</v>
      </c>
      <c r="G627" s="34">
        <f t="shared" ca="1" si="174"/>
        <v>6280.9091688338222</v>
      </c>
      <c r="H627" s="35">
        <f t="shared" ca="1" si="175"/>
        <v>4531.5107003315015</v>
      </c>
      <c r="I627" s="34">
        <f t="shared" ca="1" si="176"/>
        <v>3070.4423850716557</v>
      </c>
      <c r="J627" s="34">
        <f t="shared" ca="1" si="177"/>
        <v>344.12343232872354</v>
      </c>
      <c r="L627">
        <v>625</v>
      </c>
      <c r="M627">
        <f t="shared" ca="1" si="178"/>
        <v>-1</v>
      </c>
      <c r="O627" s="33">
        <f t="shared" ca="1" si="185"/>
        <v>9159.4334727081769</v>
      </c>
      <c r="P627" s="32">
        <f ca="1">+$P$1*$B$3*O627</f>
        <v>45.797167363540886</v>
      </c>
      <c r="Q627" s="33">
        <f t="shared" ca="1" si="179"/>
        <v>9113.6363053446366</v>
      </c>
      <c r="S627" s="31">
        <f t="shared" ca="1" si="186"/>
        <v>8259.6168415604643</v>
      </c>
      <c r="T627" s="32">
        <f ca="1">+$T$1*$B$3*S627</f>
        <v>82.596168415604652</v>
      </c>
      <c r="U627" s="33">
        <f t="shared" ca="1" si="180"/>
        <v>8177.0206731448598</v>
      </c>
      <c r="W627" s="31">
        <f t="shared" ca="1" si="187"/>
        <v>6409.0909886059408</v>
      </c>
      <c r="X627" s="32">
        <f ca="1">+X$1*$B$3*W627</f>
        <v>128.18181977211881</v>
      </c>
      <c r="Y627" s="33">
        <f t="shared" ca="1" si="181"/>
        <v>6280.9091688338222</v>
      </c>
      <c r="AA627" s="31">
        <f t="shared" ca="1" si="188"/>
        <v>4671.6605158056718</v>
      </c>
      <c r="AB627" s="32">
        <f ca="1">+AB$1*$B$3*AA627</f>
        <v>140.14981547417014</v>
      </c>
      <c r="AC627" s="33">
        <f t="shared" ca="1" si="182"/>
        <v>4531.5107003315015</v>
      </c>
      <c r="AE627" s="31">
        <f t="shared" ca="1" si="189"/>
        <v>3198.3774844496415</v>
      </c>
      <c r="AF627" s="32">
        <f ca="1">+AF$1*$B$3*AE627</f>
        <v>127.93509937798567</v>
      </c>
      <c r="AG627" s="33">
        <f t="shared" ca="1" si="183"/>
        <v>3070.4423850716557</v>
      </c>
      <c r="AI627" s="31">
        <f t="shared" ca="1" si="190"/>
        <v>374.0472090529604</v>
      </c>
      <c r="AJ627" s="32">
        <f ca="1">+AJ$1*$B$3*AI627</f>
        <v>29.923776724236831</v>
      </c>
      <c r="AK627" s="33">
        <f t="shared" ca="1" si="184"/>
        <v>344.12343232872354</v>
      </c>
    </row>
    <row r="628" spans="5:37" x14ac:dyDescent="0.3">
      <c r="E628" s="34">
        <f t="shared" ca="1" si="172"/>
        <v>9068.0681238179131</v>
      </c>
      <c r="F628" s="34">
        <f t="shared" ca="1" si="173"/>
        <v>8095.2504664134112</v>
      </c>
      <c r="G628" s="34">
        <f t="shared" ca="1" si="174"/>
        <v>6155.2909854571453</v>
      </c>
      <c r="H628" s="35">
        <f t="shared" ca="1" si="175"/>
        <v>4395.5653793215561</v>
      </c>
      <c r="I628" s="34">
        <f t="shared" ca="1" si="176"/>
        <v>2947.6246896687894</v>
      </c>
      <c r="J628" s="34">
        <f t="shared" ca="1" si="177"/>
        <v>316.59355774242567</v>
      </c>
      <c r="L628">
        <v>626</v>
      </c>
      <c r="M628">
        <f t="shared" ca="1" si="178"/>
        <v>-1</v>
      </c>
      <c r="O628" s="33">
        <f t="shared" ca="1" si="185"/>
        <v>9113.6363053446366</v>
      </c>
      <c r="P628" s="32">
        <f ca="1">+$P$1*$B$3*O628</f>
        <v>45.568181526723187</v>
      </c>
      <c r="Q628" s="33">
        <f t="shared" ca="1" si="179"/>
        <v>9068.0681238179131</v>
      </c>
      <c r="S628" s="31">
        <f t="shared" ca="1" si="186"/>
        <v>8177.0206731448598</v>
      </c>
      <c r="T628" s="32">
        <f ca="1">+$T$1*$B$3*S628</f>
        <v>81.770206731448596</v>
      </c>
      <c r="U628" s="33">
        <f t="shared" ca="1" si="180"/>
        <v>8095.2504664134112</v>
      </c>
      <c r="W628" s="31">
        <f t="shared" ca="1" si="187"/>
        <v>6280.9091688338222</v>
      </c>
      <c r="X628" s="32">
        <f ca="1">+X$1*$B$3*W628</f>
        <v>125.61818337667644</v>
      </c>
      <c r="Y628" s="33">
        <f t="shared" ca="1" si="181"/>
        <v>6155.2909854571453</v>
      </c>
      <c r="AA628" s="31">
        <f t="shared" ca="1" si="188"/>
        <v>4531.5107003315015</v>
      </c>
      <c r="AB628" s="32">
        <f ca="1">+AB$1*$B$3*AA628</f>
        <v>135.94532100994505</v>
      </c>
      <c r="AC628" s="33">
        <f t="shared" ca="1" si="182"/>
        <v>4395.5653793215561</v>
      </c>
      <c r="AE628" s="31">
        <f t="shared" ca="1" si="189"/>
        <v>3070.4423850716557</v>
      </c>
      <c r="AF628" s="32">
        <f ca="1">+AF$1*$B$3*AE628</f>
        <v>122.81769540286624</v>
      </c>
      <c r="AG628" s="33">
        <f t="shared" ca="1" si="183"/>
        <v>2947.6246896687894</v>
      </c>
      <c r="AI628" s="31">
        <f t="shared" ca="1" si="190"/>
        <v>344.12343232872354</v>
      </c>
      <c r="AJ628" s="32">
        <f ca="1">+AJ$1*$B$3*AI628</f>
        <v>27.529874586297883</v>
      </c>
      <c r="AK628" s="33">
        <f t="shared" ca="1" si="184"/>
        <v>316.59355774242567</v>
      </c>
    </row>
    <row r="629" spans="5:37" x14ac:dyDescent="0.3">
      <c r="E629" s="34">
        <f t="shared" ca="1" si="172"/>
        <v>9113.4084644370032</v>
      </c>
      <c r="F629" s="34">
        <f t="shared" ca="1" si="173"/>
        <v>8176.202971077545</v>
      </c>
      <c r="G629" s="34">
        <f t="shared" ca="1" si="174"/>
        <v>6278.3968051662887</v>
      </c>
      <c r="H629" s="35">
        <f t="shared" ca="1" si="175"/>
        <v>4527.4323407012025</v>
      </c>
      <c r="I629" s="34">
        <f t="shared" ca="1" si="176"/>
        <v>3065.5296772555412</v>
      </c>
      <c r="J629" s="34">
        <f t="shared" ca="1" si="177"/>
        <v>341.92104236181973</v>
      </c>
      <c r="L629">
        <v>627</v>
      </c>
      <c r="M629">
        <f t="shared" ca="1" si="178"/>
        <v>1</v>
      </c>
      <c r="O629" s="33">
        <f t="shared" ca="1" si="185"/>
        <v>9068.0681238179131</v>
      </c>
      <c r="P629" s="32">
        <f ca="1">+$P$1*$B$3*O629</f>
        <v>45.340340619089567</v>
      </c>
      <c r="Q629" s="33">
        <f t="shared" ca="1" si="179"/>
        <v>9113.4084644370032</v>
      </c>
      <c r="S629" s="31">
        <f t="shared" ca="1" si="186"/>
        <v>8095.2504664134112</v>
      </c>
      <c r="T629" s="32">
        <f ca="1">+$T$1*$B$3*S629</f>
        <v>80.952504664134111</v>
      </c>
      <c r="U629" s="33">
        <f t="shared" ca="1" si="180"/>
        <v>8176.202971077545</v>
      </c>
      <c r="W629" s="31">
        <f t="shared" ca="1" si="187"/>
        <v>6155.2909854571453</v>
      </c>
      <c r="X629" s="32">
        <f ca="1">+X$1*$B$3*W629</f>
        <v>123.10581970914291</v>
      </c>
      <c r="Y629" s="33">
        <f t="shared" ca="1" si="181"/>
        <v>6278.3968051662887</v>
      </c>
      <c r="AA629" s="31">
        <f t="shared" ca="1" si="188"/>
        <v>4395.5653793215561</v>
      </c>
      <c r="AB629" s="32">
        <f ca="1">+AB$1*$B$3*AA629</f>
        <v>131.86696137964668</v>
      </c>
      <c r="AC629" s="33">
        <f t="shared" ca="1" si="182"/>
        <v>4527.4323407012025</v>
      </c>
      <c r="AE629" s="31">
        <f t="shared" ca="1" si="189"/>
        <v>2947.6246896687894</v>
      </c>
      <c r="AF629" s="32">
        <f ca="1">+AF$1*$B$3*AE629</f>
        <v>117.90498758675157</v>
      </c>
      <c r="AG629" s="33">
        <f t="shared" ca="1" si="183"/>
        <v>3065.5296772555412</v>
      </c>
      <c r="AI629" s="31">
        <f t="shared" ca="1" si="190"/>
        <v>316.59355774242567</v>
      </c>
      <c r="AJ629" s="32">
        <f ca="1">+AJ$1*$B$3*AI629</f>
        <v>25.327484619394056</v>
      </c>
      <c r="AK629" s="33">
        <f t="shared" ca="1" si="184"/>
        <v>341.92104236181973</v>
      </c>
    </row>
    <row r="630" spans="5:37" x14ac:dyDescent="0.3">
      <c r="E630" s="34">
        <f t="shared" ca="1" si="172"/>
        <v>9158.9755067591886</v>
      </c>
      <c r="F630" s="34">
        <f t="shared" ca="1" si="173"/>
        <v>8257.965000788321</v>
      </c>
      <c r="G630" s="34">
        <f t="shared" ca="1" si="174"/>
        <v>6403.964741269614</v>
      </c>
      <c r="H630" s="35">
        <f t="shared" ca="1" si="175"/>
        <v>4663.255310922239</v>
      </c>
      <c r="I630" s="34">
        <f t="shared" ca="1" si="176"/>
        <v>3188.1508643457628</v>
      </c>
      <c r="J630" s="34">
        <f t="shared" ca="1" si="177"/>
        <v>369.2747257507653</v>
      </c>
      <c r="L630">
        <v>628</v>
      </c>
      <c r="M630">
        <f t="shared" ca="1" si="178"/>
        <v>1</v>
      </c>
      <c r="O630" s="33">
        <f t="shared" ca="1" si="185"/>
        <v>9113.4084644370032</v>
      </c>
      <c r="P630" s="32">
        <f ca="1">+$P$1*$B$3*O630</f>
        <v>45.567042322185017</v>
      </c>
      <c r="Q630" s="33">
        <f t="shared" ca="1" si="179"/>
        <v>9158.9755067591886</v>
      </c>
      <c r="S630" s="31">
        <f t="shared" ca="1" si="186"/>
        <v>8176.202971077545</v>
      </c>
      <c r="T630" s="32">
        <f ca="1">+$T$1*$B$3*S630</f>
        <v>81.762029710775451</v>
      </c>
      <c r="U630" s="33">
        <f t="shared" ca="1" si="180"/>
        <v>8257.965000788321</v>
      </c>
      <c r="W630" s="31">
        <f t="shared" ca="1" si="187"/>
        <v>6278.3968051662887</v>
      </c>
      <c r="X630" s="32">
        <f ca="1">+X$1*$B$3*W630</f>
        <v>125.56793610332578</v>
      </c>
      <c r="Y630" s="33">
        <f t="shared" ca="1" si="181"/>
        <v>6403.964741269614</v>
      </c>
      <c r="AA630" s="31">
        <f t="shared" ca="1" si="188"/>
        <v>4527.4323407012025</v>
      </c>
      <c r="AB630" s="32">
        <f ca="1">+AB$1*$B$3*AA630</f>
        <v>135.82297022103606</v>
      </c>
      <c r="AC630" s="33">
        <f t="shared" ca="1" si="182"/>
        <v>4663.255310922239</v>
      </c>
      <c r="AE630" s="31">
        <f t="shared" ca="1" si="189"/>
        <v>3065.5296772555412</v>
      </c>
      <c r="AF630" s="32">
        <f ca="1">+AF$1*$B$3*AE630</f>
        <v>122.62118709022165</v>
      </c>
      <c r="AG630" s="33">
        <f t="shared" ca="1" si="183"/>
        <v>3188.1508643457628</v>
      </c>
      <c r="AI630" s="31">
        <f t="shared" ca="1" si="190"/>
        <v>341.92104236181973</v>
      </c>
      <c r="AJ630" s="32">
        <f ca="1">+AJ$1*$B$3*AI630</f>
        <v>27.35368338894558</v>
      </c>
      <c r="AK630" s="33">
        <f t="shared" ca="1" si="184"/>
        <v>369.2747257507653</v>
      </c>
    </row>
    <row r="631" spans="5:37" x14ac:dyDescent="0.3">
      <c r="E631" s="34">
        <f t="shared" ca="1" si="172"/>
        <v>9113.1806292253932</v>
      </c>
      <c r="F631" s="34">
        <f t="shared" ca="1" si="173"/>
        <v>8175.3853507804379</v>
      </c>
      <c r="G631" s="34">
        <f t="shared" ca="1" si="174"/>
        <v>6275.885446444222</v>
      </c>
      <c r="H631" s="35">
        <f t="shared" ca="1" si="175"/>
        <v>4523.3576515945715</v>
      </c>
      <c r="I631" s="34">
        <f t="shared" ca="1" si="176"/>
        <v>3060.6248297719321</v>
      </c>
      <c r="J631" s="34">
        <f t="shared" ca="1" si="177"/>
        <v>339.73274769070406</v>
      </c>
      <c r="L631">
        <v>629</v>
      </c>
      <c r="M631">
        <f t="shared" ca="1" si="178"/>
        <v>-1</v>
      </c>
      <c r="O631" s="33">
        <f t="shared" ca="1" si="185"/>
        <v>9158.9755067591886</v>
      </c>
      <c r="P631" s="32">
        <f ca="1">+$P$1*$B$3*O631</f>
        <v>45.794877533795947</v>
      </c>
      <c r="Q631" s="33">
        <f t="shared" ca="1" si="179"/>
        <v>9113.1806292253932</v>
      </c>
      <c r="S631" s="31">
        <f t="shared" ca="1" si="186"/>
        <v>8257.965000788321</v>
      </c>
      <c r="T631" s="32">
        <f ca="1">+$T$1*$B$3*S631</f>
        <v>82.579650007883217</v>
      </c>
      <c r="U631" s="33">
        <f t="shared" ca="1" si="180"/>
        <v>8175.3853507804379</v>
      </c>
      <c r="W631" s="31">
        <f t="shared" ca="1" si="187"/>
        <v>6403.964741269614</v>
      </c>
      <c r="X631" s="32">
        <f ca="1">+X$1*$B$3*W631</f>
        <v>128.07929482539228</v>
      </c>
      <c r="Y631" s="33">
        <f t="shared" ca="1" si="181"/>
        <v>6275.885446444222</v>
      </c>
      <c r="AA631" s="31">
        <f t="shared" ca="1" si="188"/>
        <v>4663.255310922239</v>
      </c>
      <c r="AB631" s="32">
        <f ca="1">+AB$1*$B$3*AA631</f>
        <v>139.89765932766716</v>
      </c>
      <c r="AC631" s="33">
        <f t="shared" ca="1" si="182"/>
        <v>4523.3576515945715</v>
      </c>
      <c r="AE631" s="31">
        <f t="shared" ca="1" si="189"/>
        <v>3188.1508643457628</v>
      </c>
      <c r="AF631" s="32">
        <f ca="1">+AF$1*$B$3*AE631</f>
        <v>127.52603457383051</v>
      </c>
      <c r="AG631" s="33">
        <f t="shared" ca="1" si="183"/>
        <v>3060.6248297719321</v>
      </c>
      <c r="AI631" s="31">
        <f t="shared" ca="1" si="190"/>
        <v>369.2747257507653</v>
      </c>
      <c r="AJ631" s="32">
        <f ca="1">+AJ$1*$B$3*AI631</f>
        <v>29.541978060061226</v>
      </c>
      <c r="AK631" s="33">
        <f t="shared" ca="1" si="184"/>
        <v>339.73274769070406</v>
      </c>
    </row>
    <row r="632" spans="5:37" x14ac:dyDescent="0.3">
      <c r="E632" s="34">
        <f t="shared" ca="1" si="172"/>
        <v>9158.7465323715205</v>
      </c>
      <c r="F632" s="34">
        <f t="shared" ca="1" si="173"/>
        <v>8257.1392042882417</v>
      </c>
      <c r="G632" s="34">
        <f t="shared" ca="1" si="174"/>
        <v>6401.4031553731065</v>
      </c>
      <c r="H632" s="35">
        <f t="shared" ca="1" si="175"/>
        <v>4659.0583811424085</v>
      </c>
      <c r="I632" s="34">
        <f t="shared" ca="1" si="176"/>
        <v>3183.0498229628092</v>
      </c>
      <c r="J632" s="34">
        <f t="shared" ca="1" si="177"/>
        <v>366.91136750596036</v>
      </c>
      <c r="L632">
        <v>630</v>
      </c>
      <c r="M632">
        <f t="shared" ca="1" si="178"/>
        <v>1</v>
      </c>
      <c r="O632" s="33">
        <f t="shared" ca="1" si="185"/>
        <v>9113.1806292253932</v>
      </c>
      <c r="P632" s="32">
        <f ca="1">+$P$1*$B$3*O632</f>
        <v>45.565903146126963</v>
      </c>
      <c r="Q632" s="33">
        <f t="shared" ca="1" si="179"/>
        <v>9158.7465323715205</v>
      </c>
      <c r="S632" s="31">
        <f t="shared" ca="1" si="186"/>
        <v>8175.3853507804379</v>
      </c>
      <c r="T632" s="32">
        <f ca="1">+$T$1*$B$3*S632</f>
        <v>81.753853507804379</v>
      </c>
      <c r="U632" s="33">
        <f t="shared" ca="1" si="180"/>
        <v>8257.1392042882417</v>
      </c>
      <c r="W632" s="31">
        <f t="shared" ca="1" si="187"/>
        <v>6275.885446444222</v>
      </c>
      <c r="X632" s="32">
        <f ca="1">+X$1*$B$3*W632</f>
        <v>125.51770892888445</v>
      </c>
      <c r="Y632" s="33">
        <f t="shared" ca="1" si="181"/>
        <v>6401.4031553731065</v>
      </c>
      <c r="AA632" s="31">
        <f t="shared" ca="1" si="188"/>
        <v>4523.3576515945715</v>
      </c>
      <c r="AB632" s="32">
        <f ca="1">+AB$1*$B$3*AA632</f>
        <v>135.70072954783714</v>
      </c>
      <c r="AC632" s="33">
        <f t="shared" ca="1" si="182"/>
        <v>4659.0583811424085</v>
      </c>
      <c r="AE632" s="31">
        <f t="shared" ca="1" si="189"/>
        <v>3060.6248297719321</v>
      </c>
      <c r="AF632" s="32">
        <f ca="1">+AF$1*$B$3*AE632</f>
        <v>122.42499319087729</v>
      </c>
      <c r="AG632" s="33">
        <f t="shared" ca="1" si="183"/>
        <v>3183.0498229628092</v>
      </c>
      <c r="AI632" s="31">
        <f t="shared" ca="1" si="190"/>
        <v>339.73274769070406</v>
      </c>
      <c r="AJ632" s="32">
        <f ca="1">+AJ$1*$B$3*AI632</f>
        <v>27.178619815256326</v>
      </c>
      <c r="AK632" s="33">
        <f t="shared" ca="1" si="184"/>
        <v>366.91136750596036</v>
      </c>
    </row>
    <row r="633" spans="5:37" x14ac:dyDescent="0.3">
      <c r="E633" s="34">
        <f t="shared" ca="1" si="172"/>
        <v>9112.9527997096629</v>
      </c>
      <c r="F633" s="34">
        <f t="shared" ca="1" si="173"/>
        <v>8174.5678122453592</v>
      </c>
      <c r="G633" s="34">
        <f t="shared" ca="1" si="174"/>
        <v>6273.3750922656445</v>
      </c>
      <c r="H633" s="35">
        <f t="shared" ca="1" si="175"/>
        <v>4519.2866297081364</v>
      </c>
      <c r="I633" s="34">
        <f t="shared" ca="1" si="176"/>
        <v>3055.7278300442968</v>
      </c>
      <c r="J633" s="34">
        <f t="shared" ca="1" si="177"/>
        <v>337.55845810548351</v>
      </c>
      <c r="L633">
        <v>631</v>
      </c>
      <c r="M633">
        <f t="shared" ca="1" si="178"/>
        <v>-1</v>
      </c>
      <c r="O633" s="33">
        <f t="shared" ca="1" si="185"/>
        <v>9158.7465323715205</v>
      </c>
      <c r="P633" s="32">
        <f ca="1">+$P$1*$B$3*O633</f>
        <v>45.793732661857604</v>
      </c>
      <c r="Q633" s="33">
        <f t="shared" ca="1" si="179"/>
        <v>9112.9527997096629</v>
      </c>
      <c r="S633" s="31">
        <f t="shared" ca="1" si="186"/>
        <v>8257.1392042882417</v>
      </c>
      <c r="T633" s="32">
        <f ca="1">+$T$1*$B$3*S633</f>
        <v>82.571392042882422</v>
      </c>
      <c r="U633" s="33">
        <f t="shared" ca="1" si="180"/>
        <v>8174.5678122453592</v>
      </c>
      <c r="W633" s="31">
        <f t="shared" ca="1" si="187"/>
        <v>6401.4031553731065</v>
      </c>
      <c r="X633" s="32">
        <f ca="1">+X$1*$B$3*W633</f>
        <v>128.02806310746215</v>
      </c>
      <c r="Y633" s="33">
        <f t="shared" ca="1" si="181"/>
        <v>6273.3750922656445</v>
      </c>
      <c r="AA633" s="31">
        <f t="shared" ca="1" si="188"/>
        <v>4659.0583811424085</v>
      </c>
      <c r="AB633" s="32">
        <f ca="1">+AB$1*$B$3*AA633</f>
        <v>139.77175143427226</v>
      </c>
      <c r="AC633" s="33">
        <f t="shared" ca="1" si="182"/>
        <v>4519.2866297081364</v>
      </c>
      <c r="AE633" s="31">
        <f t="shared" ca="1" si="189"/>
        <v>3183.0498229628092</v>
      </c>
      <c r="AF633" s="32">
        <f ca="1">+AF$1*$B$3*AE633</f>
        <v>127.32199291851238</v>
      </c>
      <c r="AG633" s="33">
        <f t="shared" ca="1" si="183"/>
        <v>3055.7278300442968</v>
      </c>
      <c r="AI633" s="31">
        <f t="shared" ca="1" si="190"/>
        <v>366.91136750596036</v>
      </c>
      <c r="AJ633" s="32">
        <f ca="1">+AJ$1*$B$3*AI633</f>
        <v>29.352909400476829</v>
      </c>
      <c r="AK633" s="33">
        <f t="shared" ca="1" si="184"/>
        <v>337.55845810548351</v>
      </c>
    </row>
    <row r="634" spans="5:37" x14ac:dyDescent="0.3">
      <c r="E634" s="34">
        <f t="shared" ca="1" si="172"/>
        <v>9067.3880357111138</v>
      </c>
      <c r="F634" s="34">
        <f t="shared" ca="1" si="173"/>
        <v>8092.8221341229055</v>
      </c>
      <c r="G634" s="34">
        <f t="shared" ca="1" si="174"/>
        <v>6147.9075904203319</v>
      </c>
      <c r="H634" s="35">
        <f t="shared" ca="1" si="175"/>
        <v>4383.7080308168925</v>
      </c>
      <c r="I634" s="34">
        <f t="shared" ca="1" si="176"/>
        <v>2933.498716842525</v>
      </c>
      <c r="J634" s="34">
        <f t="shared" ca="1" si="177"/>
        <v>310.55378145704481</v>
      </c>
      <c r="L634">
        <v>632</v>
      </c>
      <c r="M634">
        <f t="shared" ca="1" si="178"/>
        <v>-1</v>
      </c>
      <c r="O634" s="33">
        <f t="shared" ca="1" si="185"/>
        <v>9112.9527997096629</v>
      </c>
      <c r="P634" s="32">
        <f ca="1">+$P$1*$B$3*O634</f>
        <v>45.564763998548315</v>
      </c>
      <c r="Q634" s="33">
        <f t="shared" ca="1" si="179"/>
        <v>9067.3880357111138</v>
      </c>
      <c r="S634" s="31">
        <f t="shared" ca="1" si="186"/>
        <v>8174.5678122453592</v>
      </c>
      <c r="T634" s="32">
        <f ca="1">+$T$1*$B$3*S634</f>
        <v>81.745678122453597</v>
      </c>
      <c r="U634" s="33">
        <f t="shared" ca="1" si="180"/>
        <v>8092.8221341229055</v>
      </c>
      <c r="W634" s="31">
        <f t="shared" ca="1" si="187"/>
        <v>6273.3750922656445</v>
      </c>
      <c r="X634" s="32">
        <f ca="1">+X$1*$B$3*W634</f>
        <v>125.4675018453129</v>
      </c>
      <c r="Y634" s="33">
        <f t="shared" ca="1" si="181"/>
        <v>6147.9075904203319</v>
      </c>
      <c r="AA634" s="31">
        <f t="shared" ca="1" si="188"/>
        <v>4519.2866297081364</v>
      </c>
      <c r="AB634" s="32">
        <f ca="1">+AB$1*$B$3*AA634</f>
        <v>135.5785988912441</v>
      </c>
      <c r="AC634" s="33">
        <f t="shared" ca="1" si="182"/>
        <v>4383.7080308168925</v>
      </c>
      <c r="AE634" s="31">
        <f t="shared" ca="1" si="189"/>
        <v>3055.7278300442968</v>
      </c>
      <c r="AF634" s="32">
        <f ca="1">+AF$1*$B$3*AE634</f>
        <v>122.22911320177187</v>
      </c>
      <c r="AG634" s="33">
        <f t="shared" ca="1" si="183"/>
        <v>2933.498716842525</v>
      </c>
      <c r="AI634" s="31">
        <f t="shared" ca="1" si="190"/>
        <v>337.55845810548351</v>
      </c>
      <c r="AJ634" s="32">
        <f ca="1">+AJ$1*$B$3*AI634</f>
        <v>27.004676648438682</v>
      </c>
      <c r="AK634" s="33">
        <f t="shared" ca="1" si="184"/>
        <v>310.55378145704481</v>
      </c>
    </row>
    <row r="635" spans="5:37" x14ac:dyDescent="0.3">
      <c r="E635" s="34">
        <f t="shared" ca="1" si="172"/>
        <v>9112.7249758896687</v>
      </c>
      <c r="F635" s="34">
        <f t="shared" ca="1" si="173"/>
        <v>8173.7503554641344</v>
      </c>
      <c r="G635" s="34">
        <f t="shared" ca="1" si="174"/>
        <v>6270.8657422287388</v>
      </c>
      <c r="H635" s="35">
        <f t="shared" ca="1" si="175"/>
        <v>4515.2192717413991</v>
      </c>
      <c r="I635" s="34">
        <f t="shared" ca="1" si="176"/>
        <v>3050.8386655162262</v>
      </c>
      <c r="J635" s="34">
        <f t="shared" ca="1" si="177"/>
        <v>335.39808397360838</v>
      </c>
      <c r="L635">
        <v>633</v>
      </c>
      <c r="M635">
        <f t="shared" ca="1" si="178"/>
        <v>1</v>
      </c>
      <c r="O635" s="33">
        <f t="shared" ca="1" si="185"/>
        <v>9067.3880357111138</v>
      </c>
      <c r="P635" s="32">
        <f ca="1">+$P$1*$B$3*O635</f>
        <v>45.336940178555572</v>
      </c>
      <c r="Q635" s="33">
        <f t="shared" ca="1" si="179"/>
        <v>9112.7249758896687</v>
      </c>
      <c r="S635" s="31">
        <f t="shared" ca="1" si="186"/>
        <v>8092.8221341229055</v>
      </c>
      <c r="T635" s="32">
        <f ca="1">+$T$1*$B$3*S635</f>
        <v>80.928221341229062</v>
      </c>
      <c r="U635" s="33">
        <f t="shared" ca="1" si="180"/>
        <v>8173.7503554641344</v>
      </c>
      <c r="W635" s="31">
        <f t="shared" ca="1" si="187"/>
        <v>6147.9075904203319</v>
      </c>
      <c r="X635" s="32">
        <f ca="1">+X$1*$B$3*W635</f>
        <v>122.95815180840664</v>
      </c>
      <c r="Y635" s="33">
        <f t="shared" ca="1" si="181"/>
        <v>6270.8657422287388</v>
      </c>
      <c r="AA635" s="31">
        <f t="shared" ca="1" si="188"/>
        <v>4383.7080308168925</v>
      </c>
      <c r="AB635" s="32">
        <f ca="1">+AB$1*$B$3*AA635</f>
        <v>131.51124092450678</v>
      </c>
      <c r="AC635" s="33">
        <f t="shared" ca="1" si="182"/>
        <v>4515.2192717413991</v>
      </c>
      <c r="AE635" s="31">
        <f t="shared" ca="1" si="189"/>
        <v>2933.498716842525</v>
      </c>
      <c r="AF635" s="32">
        <f ca="1">+AF$1*$B$3*AE635</f>
        <v>117.339948673701</v>
      </c>
      <c r="AG635" s="33">
        <f t="shared" ca="1" si="183"/>
        <v>3050.8386655162262</v>
      </c>
      <c r="AI635" s="31">
        <f t="shared" ca="1" si="190"/>
        <v>310.55378145704481</v>
      </c>
      <c r="AJ635" s="32">
        <f ca="1">+AJ$1*$B$3*AI635</f>
        <v>24.844302516563584</v>
      </c>
      <c r="AK635" s="33">
        <f t="shared" ca="1" si="184"/>
        <v>335.39808397360838</v>
      </c>
    </row>
    <row r="636" spans="5:37" x14ac:dyDescent="0.3">
      <c r="E636" s="34">
        <f t="shared" ca="1" si="172"/>
        <v>9158.2886007691177</v>
      </c>
      <c r="F636" s="34">
        <f t="shared" ca="1" si="173"/>
        <v>8255.4878590187764</v>
      </c>
      <c r="G636" s="34">
        <f t="shared" ca="1" si="174"/>
        <v>6396.2830570733131</v>
      </c>
      <c r="H636" s="35">
        <f t="shared" ca="1" si="175"/>
        <v>4650.6758498936415</v>
      </c>
      <c r="I636" s="34">
        <f t="shared" ca="1" si="176"/>
        <v>3172.8722121368751</v>
      </c>
      <c r="J636" s="34">
        <f t="shared" ca="1" si="177"/>
        <v>362.22993069149703</v>
      </c>
      <c r="L636">
        <v>634</v>
      </c>
      <c r="M636">
        <f t="shared" ca="1" si="178"/>
        <v>1</v>
      </c>
      <c r="O636" s="33">
        <f t="shared" ca="1" si="185"/>
        <v>9112.7249758896687</v>
      </c>
      <c r="P636" s="32">
        <f ca="1">+$P$1*$B$3*O636</f>
        <v>45.563624879448348</v>
      </c>
      <c r="Q636" s="33">
        <f t="shared" ca="1" si="179"/>
        <v>9158.2886007691177</v>
      </c>
      <c r="S636" s="31">
        <f t="shared" ca="1" si="186"/>
        <v>8173.7503554641344</v>
      </c>
      <c r="T636" s="32">
        <f ca="1">+$T$1*$B$3*S636</f>
        <v>81.73750355464135</v>
      </c>
      <c r="U636" s="33">
        <f t="shared" ca="1" si="180"/>
        <v>8255.4878590187764</v>
      </c>
      <c r="W636" s="31">
        <f t="shared" ca="1" si="187"/>
        <v>6270.8657422287388</v>
      </c>
      <c r="X636" s="32">
        <f ca="1">+X$1*$B$3*W636</f>
        <v>125.41731484457478</v>
      </c>
      <c r="Y636" s="33">
        <f t="shared" ca="1" si="181"/>
        <v>6396.2830570733131</v>
      </c>
      <c r="AA636" s="31">
        <f t="shared" ca="1" si="188"/>
        <v>4515.2192717413991</v>
      </c>
      <c r="AB636" s="32">
        <f ca="1">+AB$1*$B$3*AA636</f>
        <v>135.45657815224197</v>
      </c>
      <c r="AC636" s="33">
        <f t="shared" ca="1" si="182"/>
        <v>4650.6758498936415</v>
      </c>
      <c r="AE636" s="31">
        <f t="shared" ca="1" si="189"/>
        <v>3050.8386655162262</v>
      </c>
      <c r="AF636" s="32">
        <f ca="1">+AF$1*$B$3*AE636</f>
        <v>122.03354662064905</v>
      </c>
      <c r="AG636" s="33">
        <f t="shared" ca="1" si="183"/>
        <v>3172.8722121368751</v>
      </c>
      <c r="AI636" s="31">
        <f t="shared" ca="1" si="190"/>
        <v>335.39808397360838</v>
      </c>
      <c r="AJ636" s="32">
        <f ca="1">+AJ$1*$B$3*AI636</f>
        <v>26.83184671788867</v>
      </c>
      <c r="AK636" s="33">
        <f t="shared" ca="1" si="184"/>
        <v>362.22993069149703</v>
      </c>
    </row>
    <row r="637" spans="5:37" x14ac:dyDescent="0.3">
      <c r="E637" s="34">
        <f t="shared" ca="1" si="172"/>
        <v>9204.0800437729631</v>
      </c>
      <c r="F637" s="34">
        <f t="shared" ca="1" si="173"/>
        <v>8338.0427376089647</v>
      </c>
      <c r="G637" s="34">
        <f t="shared" ca="1" si="174"/>
        <v>6524.2087182147798</v>
      </c>
      <c r="H637" s="35">
        <f t="shared" ca="1" si="175"/>
        <v>4790.196125390451</v>
      </c>
      <c r="I637" s="34">
        <f t="shared" ca="1" si="176"/>
        <v>3299.78710062235</v>
      </c>
      <c r="J637" s="34">
        <f t="shared" ca="1" si="177"/>
        <v>391.20832514681678</v>
      </c>
      <c r="L637">
        <v>635</v>
      </c>
      <c r="M637">
        <f t="shared" ca="1" si="178"/>
        <v>1</v>
      </c>
      <c r="O637" s="33">
        <f t="shared" ca="1" si="185"/>
        <v>9158.2886007691177</v>
      </c>
      <c r="P637" s="32">
        <f ca="1">+$P$1*$B$3*O637</f>
        <v>45.791443003845586</v>
      </c>
      <c r="Q637" s="33">
        <f t="shared" ca="1" si="179"/>
        <v>9204.0800437729631</v>
      </c>
      <c r="S637" s="31">
        <f t="shared" ca="1" si="186"/>
        <v>8255.4878590187764</v>
      </c>
      <c r="T637" s="32">
        <f ca="1">+$T$1*$B$3*S637</f>
        <v>82.554878590187769</v>
      </c>
      <c r="U637" s="33">
        <f t="shared" ca="1" si="180"/>
        <v>8338.0427376089647</v>
      </c>
      <c r="W637" s="31">
        <f t="shared" ca="1" si="187"/>
        <v>6396.2830570733131</v>
      </c>
      <c r="X637" s="32">
        <f ca="1">+X$1*$B$3*W637</f>
        <v>127.92566114146626</v>
      </c>
      <c r="Y637" s="33">
        <f t="shared" ca="1" si="181"/>
        <v>6524.2087182147798</v>
      </c>
      <c r="AA637" s="31">
        <f t="shared" ca="1" si="188"/>
        <v>4650.6758498936415</v>
      </c>
      <c r="AB637" s="32">
        <f ca="1">+AB$1*$B$3*AA637</f>
        <v>139.52027549680923</v>
      </c>
      <c r="AC637" s="33">
        <f t="shared" ca="1" si="182"/>
        <v>4790.196125390451</v>
      </c>
      <c r="AE637" s="31">
        <f t="shared" ca="1" si="189"/>
        <v>3172.8722121368751</v>
      </c>
      <c r="AF637" s="32">
        <f ca="1">+AF$1*$B$3*AE637</f>
        <v>126.914888485475</v>
      </c>
      <c r="AG637" s="33">
        <f t="shared" ca="1" si="183"/>
        <v>3299.78710062235</v>
      </c>
      <c r="AI637" s="31">
        <f t="shared" ca="1" si="190"/>
        <v>362.22993069149703</v>
      </c>
      <c r="AJ637" s="32">
        <f ca="1">+AJ$1*$B$3*AI637</f>
        <v>28.978394455319762</v>
      </c>
      <c r="AK637" s="33">
        <f t="shared" ca="1" si="184"/>
        <v>391.20832514681678</v>
      </c>
    </row>
    <row r="638" spans="5:37" x14ac:dyDescent="0.3">
      <c r="E638" s="34">
        <f t="shared" ca="1" si="172"/>
        <v>9250.1004439918288</v>
      </c>
      <c r="F638" s="34">
        <f t="shared" ca="1" si="173"/>
        <v>8421.4231649850535</v>
      </c>
      <c r="G638" s="34">
        <f t="shared" ca="1" si="174"/>
        <v>6654.6928925790753</v>
      </c>
      <c r="H638" s="35">
        <f t="shared" ca="1" si="175"/>
        <v>4933.9020091521643</v>
      </c>
      <c r="I638" s="34">
        <f t="shared" ca="1" si="176"/>
        <v>3431.7785846472439</v>
      </c>
      <c r="J638" s="34">
        <f t="shared" ca="1" si="177"/>
        <v>422.50499115856212</v>
      </c>
      <c r="L638">
        <v>636</v>
      </c>
      <c r="M638">
        <f t="shared" ca="1" si="178"/>
        <v>1</v>
      </c>
      <c r="O638" s="33">
        <f t="shared" ca="1" si="185"/>
        <v>9204.0800437729631</v>
      </c>
      <c r="P638" s="32">
        <f ca="1">+$P$1*$B$3*O638</f>
        <v>46.020400218864815</v>
      </c>
      <c r="Q638" s="33">
        <f t="shared" ca="1" si="179"/>
        <v>9250.1004439918288</v>
      </c>
      <c r="S638" s="31">
        <f t="shared" ca="1" si="186"/>
        <v>8338.0427376089647</v>
      </c>
      <c r="T638" s="32">
        <f ca="1">+$T$1*$B$3*S638</f>
        <v>83.380427376089642</v>
      </c>
      <c r="U638" s="33">
        <f t="shared" ca="1" si="180"/>
        <v>8421.4231649850535</v>
      </c>
      <c r="W638" s="31">
        <f t="shared" ca="1" si="187"/>
        <v>6524.2087182147798</v>
      </c>
      <c r="X638" s="32">
        <f ca="1">+X$1*$B$3*W638</f>
        <v>130.4841743642956</v>
      </c>
      <c r="Y638" s="33">
        <f t="shared" ca="1" si="181"/>
        <v>6654.6928925790753</v>
      </c>
      <c r="AA638" s="31">
        <f t="shared" ca="1" si="188"/>
        <v>4790.196125390451</v>
      </c>
      <c r="AB638" s="32">
        <f ca="1">+AB$1*$B$3*AA638</f>
        <v>143.70588376171352</v>
      </c>
      <c r="AC638" s="33">
        <f t="shared" ca="1" si="182"/>
        <v>4933.9020091521643</v>
      </c>
      <c r="AE638" s="31">
        <f t="shared" ca="1" si="189"/>
        <v>3299.78710062235</v>
      </c>
      <c r="AF638" s="32">
        <f ca="1">+AF$1*$B$3*AE638</f>
        <v>131.99148402489399</v>
      </c>
      <c r="AG638" s="33">
        <f t="shared" ca="1" si="183"/>
        <v>3431.7785846472439</v>
      </c>
      <c r="AI638" s="31">
        <f t="shared" ca="1" si="190"/>
        <v>391.20832514681678</v>
      </c>
      <c r="AJ638" s="32">
        <f ca="1">+AJ$1*$B$3*AI638</f>
        <v>31.296666011745344</v>
      </c>
      <c r="AK638" s="33">
        <f t="shared" ca="1" si="184"/>
        <v>422.50499115856212</v>
      </c>
    </row>
    <row r="639" spans="5:37" x14ac:dyDescent="0.3">
      <c r="E639" s="34">
        <f t="shared" ca="1" si="172"/>
        <v>9203.8499417718704</v>
      </c>
      <c r="F639" s="34">
        <f t="shared" ca="1" si="173"/>
        <v>8337.2089333352033</v>
      </c>
      <c r="G639" s="34">
        <f t="shared" ca="1" si="174"/>
        <v>6521.5990347274937</v>
      </c>
      <c r="H639" s="35">
        <f t="shared" ca="1" si="175"/>
        <v>4785.8849488775995</v>
      </c>
      <c r="I639" s="34">
        <f t="shared" ca="1" si="176"/>
        <v>3294.507441261354</v>
      </c>
      <c r="J639" s="34">
        <f t="shared" ca="1" si="177"/>
        <v>388.70459186587715</v>
      </c>
      <c r="L639">
        <v>637</v>
      </c>
      <c r="M639">
        <f t="shared" ca="1" si="178"/>
        <v>-1</v>
      </c>
      <c r="O639" s="33">
        <f t="shared" ca="1" si="185"/>
        <v>9250.1004439918288</v>
      </c>
      <c r="P639" s="32">
        <f ca="1">+$P$1*$B$3*O639</f>
        <v>46.250502219959145</v>
      </c>
      <c r="Q639" s="33">
        <f t="shared" ca="1" si="179"/>
        <v>9203.8499417718704</v>
      </c>
      <c r="S639" s="31">
        <f t="shared" ca="1" si="186"/>
        <v>8421.4231649850535</v>
      </c>
      <c r="T639" s="32">
        <f ca="1">+$T$1*$B$3*S639</f>
        <v>84.214231649850532</v>
      </c>
      <c r="U639" s="33">
        <f t="shared" ca="1" si="180"/>
        <v>8337.2089333352033</v>
      </c>
      <c r="W639" s="31">
        <f t="shared" ca="1" si="187"/>
        <v>6654.6928925790753</v>
      </c>
      <c r="X639" s="32">
        <f ca="1">+X$1*$B$3*W639</f>
        <v>133.0938578515815</v>
      </c>
      <c r="Y639" s="33">
        <f t="shared" ca="1" si="181"/>
        <v>6521.5990347274937</v>
      </c>
      <c r="AA639" s="31">
        <f t="shared" ca="1" si="188"/>
        <v>4933.9020091521643</v>
      </c>
      <c r="AB639" s="32">
        <f ca="1">+AB$1*$B$3*AA639</f>
        <v>148.01706027456493</v>
      </c>
      <c r="AC639" s="33">
        <f t="shared" ca="1" si="182"/>
        <v>4785.8849488775995</v>
      </c>
      <c r="AE639" s="31">
        <f t="shared" ca="1" si="189"/>
        <v>3431.7785846472439</v>
      </c>
      <c r="AF639" s="32">
        <f ca="1">+AF$1*$B$3*AE639</f>
        <v>137.27114338588976</v>
      </c>
      <c r="AG639" s="33">
        <f t="shared" ca="1" si="183"/>
        <v>3294.507441261354</v>
      </c>
      <c r="AI639" s="31">
        <f t="shared" ca="1" si="190"/>
        <v>422.50499115856212</v>
      </c>
      <c r="AJ639" s="32">
        <f ca="1">+AJ$1*$B$3*AI639</f>
        <v>33.800399292684972</v>
      </c>
      <c r="AK639" s="33">
        <f t="shared" ca="1" si="184"/>
        <v>388.70459186587715</v>
      </c>
    </row>
    <row r="640" spans="5:37" x14ac:dyDescent="0.3">
      <c r="E640" s="34">
        <f t="shared" ca="1" si="172"/>
        <v>9249.8691914807296</v>
      </c>
      <c r="F640" s="34">
        <f t="shared" ca="1" si="173"/>
        <v>8420.5810226685553</v>
      </c>
      <c r="G640" s="34">
        <f t="shared" ca="1" si="174"/>
        <v>6652.0310154220433</v>
      </c>
      <c r="H640" s="35">
        <f t="shared" ca="1" si="175"/>
        <v>4929.4614973439275</v>
      </c>
      <c r="I640" s="34">
        <f t="shared" ca="1" si="176"/>
        <v>3426.287738911808</v>
      </c>
      <c r="J640" s="34">
        <f t="shared" ca="1" si="177"/>
        <v>419.80095921514732</v>
      </c>
      <c r="L640">
        <v>638</v>
      </c>
      <c r="M640">
        <f t="shared" ca="1" si="178"/>
        <v>1</v>
      </c>
      <c r="O640" s="33">
        <f t="shared" ca="1" si="185"/>
        <v>9203.8499417718704</v>
      </c>
      <c r="P640" s="32">
        <f ca="1">+$P$1*$B$3*O640</f>
        <v>46.019249708859356</v>
      </c>
      <c r="Q640" s="33">
        <f t="shared" ca="1" si="179"/>
        <v>9249.8691914807296</v>
      </c>
      <c r="S640" s="31">
        <f t="shared" ca="1" si="186"/>
        <v>8337.2089333352033</v>
      </c>
      <c r="T640" s="32">
        <f ca="1">+$T$1*$B$3*S640</f>
        <v>83.372089333352037</v>
      </c>
      <c r="U640" s="33">
        <f t="shared" ca="1" si="180"/>
        <v>8420.5810226685553</v>
      </c>
      <c r="W640" s="31">
        <f t="shared" ca="1" si="187"/>
        <v>6521.5990347274937</v>
      </c>
      <c r="X640" s="32">
        <f ca="1">+X$1*$B$3*W640</f>
        <v>130.43198069454988</v>
      </c>
      <c r="Y640" s="33">
        <f t="shared" ca="1" si="181"/>
        <v>6652.0310154220433</v>
      </c>
      <c r="AA640" s="31">
        <f t="shared" ca="1" si="188"/>
        <v>4785.8849488775995</v>
      </c>
      <c r="AB640" s="32">
        <f ca="1">+AB$1*$B$3*AA640</f>
        <v>143.57654846632798</v>
      </c>
      <c r="AC640" s="33">
        <f t="shared" ca="1" si="182"/>
        <v>4929.4614973439275</v>
      </c>
      <c r="AE640" s="31">
        <f t="shared" ca="1" si="189"/>
        <v>3294.507441261354</v>
      </c>
      <c r="AF640" s="32">
        <f ca="1">+AF$1*$B$3*AE640</f>
        <v>131.78029765045417</v>
      </c>
      <c r="AG640" s="33">
        <f t="shared" ca="1" si="183"/>
        <v>3426.287738911808</v>
      </c>
      <c r="AI640" s="31">
        <f t="shared" ca="1" si="190"/>
        <v>388.70459186587715</v>
      </c>
      <c r="AJ640" s="32">
        <f ca="1">+AJ$1*$B$3*AI640</f>
        <v>31.096367349270171</v>
      </c>
      <c r="AK640" s="33">
        <f t="shared" ca="1" si="184"/>
        <v>419.80095921514732</v>
      </c>
    </row>
    <row r="641" spans="5:37" x14ac:dyDescent="0.3">
      <c r="E641" s="34">
        <f t="shared" ca="1" si="172"/>
        <v>9203.6198455233261</v>
      </c>
      <c r="F641" s="34">
        <f t="shared" ca="1" si="173"/>
        <v>8336.3752124418697</v>
      </c>
      <c r="G641" s="34">
        <f t="shared" ca="1" si="174"/>
        <v>6518.9903951136021</v>
      </c>
      <c r="H641" s="35">
        <f t="shared" ca="1" si="175"/>
        <v>4781.5776524236098</v>
      </c>
      <c r="I641" s="34">
        <f t="shared" ca="1" si="176"/>
        <v>3289.2362293553356</v>
      </c>
      <c r="J641" s="34">
        <f t="shared" ca="1" si="177"/>
        <v>386.21688247793554</v>
      </c>
      <c r="L641">
        <v>639</v>
      </c>
      <c r="M641">
        <f t="shared" ca="1" si="178"/>
        <v>-1</v>
      </c>
      <c r="O641" s="33">
        <f t="shared" ca="1" si="185"/>
        <v>9249.8691914807296</v>
      </c>
      <c r="P641" s="32">
        <f ca="1">+$P$1*$B$3*O641</f>
        <v>46.249345957403648</v>
      </c>
      <c r="Q641" s="33">
        <f t="shared" ca="1" si="179"/>
        <v>9203.6198455233261</v>
      </c>
      <c r="S641" s="31">
        <f t="shared" ca="1" si="186"/>
        <v>8420.5810226685553</v>
      </c>
      <c r="T641" s="32">
        <f ca="1">+$T$1*$B$3*S641</f>
        <v>84.205810226685557</v>
      </c>
      <c r="U641" s="33">
        <f t="shared" ca="1" si="180"/>
        <v>8336.3752124418697</v>
      </c>
      <c r="W641" s="31">
        <f t="shared" ca="1" si="187"/>
        <v>6652.0310154220433</v>
      </c>
      <c r="X641" s="32">
        <f ca="1">+X$1*$B$3*W641</f>
        <v>133.04062030844088</v>
      </c>
      <c r="Y641" s="33">
        <f t="shared" ca="1" si="181"/>
        <v>6518.9903951136021</v>
      </c>
      <c r="AA641" s="31">
        <f t="shared" ca="1" si="188"/>
        <v>4929.4614973439275</v>
      </c>
      <c r="AB641" s="32">
        <f ca="1">+AB$1*$B$3*AA641</f>
        <v>147.88384492031781</v>
      </c>
      <c r="AC641" s="33">
        <f t="shared" ca="1" si="182"/>
        <v>4781.5776524236098</v>
      </c>
      <c r="AE641" s="31">
        <f t="shared" ca="1" si="189"/>
        <v>3426.287738911808</v>
      </c>
      <c r="AF641" s="32">
        <f ca="1">+AF$1*$B$3*AE641</f>
        <v>137.05150955647233</v>
      </c>
      <c r="AG641" s="33">
        <f t="shared" ca="1" si="183"/>
        <v>3289.2362293553356</v>
      </c>
      <c r="AI641" s="31">
        <f t="shared" ca="1" si="190"/>
        <v>419.80095921514732</v>
      </c>
      <c r="AJ641" s="32">
        <f ca="1">+AJ$1*$B$3*AI641</f>
        <v>33.584076737211788</v>
      </c>
      <c r="AK641" s="33">
        <f t="shared" ca="1" si="184"/>
        <v>386.21688247793554</v>
      </c>
    </row>
    <row r="642" spans="5:37" x14ac:dyDescent="0.3">
      <c r="E642" s="34">
        <f t="shared" ca="1" si="172"/>
        <v>9249.6379447509426</v>
      </c>
      <c r="F642" s="34">
        <f t="shared" ca="1" si="173"/>
        <v>8419.7389645662879</v>
      </c>
      <c r="G642" s="34">
        <f t="shared" ca="1" si="174"/>
        <v>6649.3702030158738</v>
      </c>
      <c r="H642" s="35">
        <f t="shared" ca="1" si="175"/>
        <v>4925.0249819963183</v>
      </c>
      <c r="I642" s="34">
        <f t="shared" ca="1" si="176"/>
        <v>3420.8056785295489</v>
      </c>
      <c r="J642" s="34">
        <f t="shared" ca="1" si="177"/>
        <v>417.11423307617036</v>
      </c>
      <c r="L642">
        <v>640</v>
      </c>
      <c r="M642">
        <f t="shared" ca="1" si="178"/>
        <v>1</v>
      </c>
      <c r="O642" s="33">
        <f t="shared" ca="1" si="185"/>
        <v>9203.6198455233261</v>
      </c>
      <c r="P642" s="32">
        <f ca="1">+$P$1*$B$3*O642</f>
        <v>46.018099227616631</v>
      </c>
      <c r="Q642" s="33">
        <f t="shared" ca="1" si="179"/>
        <v>9249.6379447509426</v>
      </c>
      <c r="S642" s="31">
        <f t="shared" ca="1" si="186"/>
        <v>8336.3752124418697</v>
      </c>
      <c r="T642" s="32">
        <f ca="1">+$T$1*$B$3*S642</f>
        <v>83.363752124418696</v>
      </c>
      <c r="U642" s="33">
        <f t="shared" ca="1" si="180"/>
        <v>8419.7389645662879</v>
      </c>
      <c r="W642" s="31">
        <f t="shared" ca="1" si="187"/>
        <v>6518.9903951136021</v>
      </c>
      <c r="X642" s="32">
        <f ca="1">+X$1*$B$3*W642</f>
        <v>130.37980790227203</v>
      </c>
      <c r="Y642" s="33">
        <f t="shared" ca="1" si="181"/>
        <v>6649.3702030158738</v>
      </c>
      <c r="AA642" s="31">
        <f t="shared" ca="1" si="188"/>
        <v>4781.5776524236098</v>
      </c>
      <c r="AB642" s="32">
        <f ca="1">+AB$1*$B$3*AA642</f>
        <v>143.4473295727083</v>
      </c>
      <c r="AC642" s="33">
        <f t="shared" ca="1" si="182"/>
        <v>4925.0249819963183</v>
      </c>
      <c r="AE642" s="31">
        <f t="shared" ca="1" si="189"/>
        <v>3289.2362293553356</v>
      </c>
      <c r="AF642" s="32">
        <f ca="1">+AF$1*$B$3*AE642</f>
        <v>131.56944917421342</v>
      </c>
      <c r="AG642" s="33">
        <f t="shared" ca="1" si="183"/>
        <v>3420.8056785295489</v>
      </c>
      <c r="AI642" s="31">
        <f t="shared" ca="1" si="190"/>
        <v>386.21688247793554</v>
      </c>
      <c r="AJ642" s="32">
        <f ca="1">+AJ$1*$B$3*AI642</f>
        <v>30.897350598234844</v>
      </c>
      <c r="AK642" s="33">
        <f t="shared" ca="1" si="184"/>
        <v>417.11423307617036</v>
      </c>
    </row>
    <row r="643" spans="5:37" x14ac:dyDescent="0.3">
      <c r="E643" s="34">
        <f t="shared" ca="1" si="172"/>
        <v>9203.3897550271886</v>
      </c>
      <c r="F643" s="34">
        <f t="shared" ca="1" si="173"/>
        <v>8335.5415749206259</v>
      </c>
      <c r="G643" s="34">
        <f t="shared" ca="1" si="174"/>
        <v>6516.3827989555566</v>
      </c>
      <c r="H643" s="35">
        <f t="shared" ca="1" si="175"/>
        <v>4777.2742325364288</v>
      </c>
      <c r="I643" s="34">
        <f t="shared" ca="1" si="176"/>
        <v>3283.9734513883668</v>
      </c>
      <c r="J643" s="34">
        <f t="shared" ca="1" si="177"/>
        <v>383.74509443007673</v>
      </c>
      <c r="L643">
        <v>641</v>
      </c>
      <c r="M643">
        <f t="shared" ca="1" si="178"/>
        <v>-1</v>
      </c>
      <c r="O643" s="33">
        <f t="shared" ca="1" si="185"/>
        <v>9249.6379447509426</v>
      </c>
      <c r="P643" s="32">
        <f ca="1">+$P$1*$B$3*O643</f>
        <v>46.248189723754713</v>
      </c>
      <c r="Q643" s="33">
        <f t="shared" ca="1" si="179"/>
        <v>9203.3897550271886</v>
      </c>
      <c r="S643" s="31">
        <f t="shared" ca="1" si="186"/>
        <v>8419.7389645662879</v>
      </c>
      <c r="T643" s="32">
        <f ca="1">+$T$1*$B$3*S643</f>
        <v>84.197389645662881</v>
      </c>
      <c r="U643" s="33">
        <f t="shared" ca="1" si="180"/>
        <v>8335.5415749206259</v>
      </c>
      <c r="W643" s="31">
        <f t="shared" ca="1" si="187"/>
        <v>6649.3702030158738</v>
      </c>
      <c r="X643" s="32">
        <f ca="1">+X$1*$B$3*W643</f>
        <v>132.98740406031749</v>
      </c>
      <c r="Y643" s="33">
        <f t="shared" ca="1" si="181"/>
        <v>6516.3827989555566</v>
      </c>
      <c r="AA643" s="31">
        <f t="shared" ca="1" si="188"/>
        <v>4925.0249819963183</v>
      </c>
      <c r="AB643" s="32">
        <f ca="1">+AB$1*$B$3*AA643</f>
        <v>147.75074945988953</v>
      </c>
      <c r="AC643" s="33">
        <f t="shared" ca="1" si="182"/>
        <v>4777.2742325364288</v>
      </c>
      <c r="AE643" s="31">
        <f t="shared" ca="1" si="189"/>
        <v>3420.8056785295489</v>
      </c>
      <c r="AF643" s="32">
        <f ca="1">+AF$1*$B$3*AE643</f>
        <v>136.83222714118196</v>
      </c>
      <c r="AG643" s="33">
        <f t="shared" ca="1" si="183"/>
        <v>3283.9734513883668</v>
      </c>
      <c r="AI643" s="31">
        <f t="shared" ca="1" si="190"/>
        <v>417.11423307617036</v>
      </c>
      <c r="AJ643" s="32">
        <f ca="1">+AJ$1*$B$3*AI643</f>
        <v>33.369138646093631</v>
      </c>
      <c r="AK643" s="33">
        <f t="shared" ca="1" si="184"/>
        <v>383.74509443007673</v>
      </c>
    </row>
    <row r="644" spans="5:37" x14ac:dyDescent="0.3">
      <c r="E644" s="34">
        <f t="shared" ref="E644:E707" ca="1" si="191">+Q644</f>
        <v>9157.3728062520531</v>
      </c>
      <c r="F644" s="34">
        <f t="shared" ref="F644:F707" ca="1" si="192">+U644</f>
        <v>8252.1861591714187</v>
      </c>
      <c r="G644" s="34">
        <f t="shared" ref="G644:G707" ca="1" si="193">+Y644</f>
        <v>6386.0551429764455</v>
      </c>
      <c r="H644" s="35">
        <f t="shared" ref="H644:H707" ca="1" si="194">+AC644</f>
        <v>4633.9560055603361</v>
      </c>
      <c r="I644" s="34">
        <f t="shared" ref="I644:I707" ca="1" si="195">+AG644</f>
        <v>3152.6145133328323</v>
      </c>
      <c r="J644" s="34">
        <f t="shared" ref="J644:J707" ca="1" si="196">+AK644</f>
        <v>353.04548687567058</v>
      </c>
      <c r="L644">
        <v>642</v>
      </c>
      <c r="M644">
        <f t="shared" ref="M644:M707" ca="1" si="197">+IF(RAND()&lt;$B$4,1,-1)</f>
        <v>-1</v>
      </c>
      <c r="O644" s="33">
        <f t="shared" ca="1" si="185"/>
        <v>9203.3897550271886</v>
      </c>
      <c r="P644" s="32">
        <f ca="1">+$P$1*$B$3*O644</f>
        <v>46.016948775135944</v>
      </c>
      <c r="Q644" s="33">
        <f t="shared" ref="Q644:Q707" ca="1" si="198">+O644+P644*$M644</f>
        <v>9157.3728062520531</v>
      </c>
      <c r="S644" s="31">
        <f t="shared" ca="1" si="186"/>
        <v>8335.5415749206259</v>
      </c>
      <c r="T644" s="32">
        <f ca="1">+$T$1*$B$3*S644</f>
        <v>83.355415749206259</v>
      </c>
      <c r="U644" s="33">
        <f t="shared" ref="U644:U707" ca="1" si="199">+S644+T644*$M644</f>
        <v>8252.1861591714187</v>
      </c>
      <c r="W644" s="31">
        <f t="shared" ca="1" si="187"/>
        <v>6516.3827989555566</v>
      </c>
      <c r="X644" s="32">
        <f ca="1">+X$1*$B$3*W644</f>
        <v>130.32765597911114</v>
      </c>
      <c r="Y644" s="33">
        <f t="shared" ref="Y644:Y707" ca="1" si="200">+W644+X644*$M644</f>
        <v>6386.0551429764455</v>
      </c>
      <c r="AA644" s="31">
        <f t="shared" ca="1" si="188"/>
        <v>4777.2742325364288</v>
      </c>
      <c r="AB644" s="32">
        <f ca="1">+AB$1*$B$3*AA644</f>
        <v>143.31822697609286</v>
      </c>
      <c r="AC644" s="33">
        <f t="shared" ref="AC644:AC707" ca="1" si="201">+AA644+AB644*$M644</f>
        <v>4633.9560055603361</v>
      </c>
      <c r="AE644" s="31">
        <f t="shared" ca="1" si="189"/>
        <v>3283.9734513883668</v>
      </c>
      <c r="AF644" s="32">
        <f ca="1">+AF$1*$B$3*AE644</f>
        <v>131.35893805553468</v>
      </c>
      <c r="AG644" s="33">
        <f t="shared" ref="AG644:AG707" ca="1" si="202">+AE644+AF644*$M644</f>
        <v>3152.6145133328323</v>
      </c>
      <c r="AI644" s="31">
        <f t="shared" ca="1" si="190"/>
        <v>383.74509443007673</v>
      </c>
      <c r="AJ644" s="32">
        <f ca="1">+AJ$1*$B$3*AI644</f>
        <v>30.699607554406139</v>
      </c>
      <c r="AK644" s="33">
        <f t="shared" ref="AK644:AK707" ca="1" si="203">+AI644+AJ644*$M644</f>
        <v>353.04548687567058</v>
      </c>
    </row>
    <row r="645" spans="5:37" x14ac:dyDescent="0.3">
      <c r="E645" s="34">
        <f t="shared" ca="1" si="191"/>
        <v>9111.5859422207923</v>
      </c>
      <c r="F645" s="34">
        <f t="shared" ca="1" si="192"/>
        <v>8169.6642975797049</v>
      </c>
      <c r="G645" s="34">
        <f t="shared" ca="1" si="193"/>
        <v>6258.3340401169162</v>
      </c>
      <c r="H645" s="35">
        <f t="shared" ca="1" si="194"/>
        <v>4494.9373253935264</v>
      </c>
      <c r="I645" s="34">
        <f t="shared" ca="1" si="195"/>
        <v>3026.509932799519</v>
      </c>
      <c r="J645" s="34">
        <f t="shared" ca="1" si="196"/>
        <v>324.80184792561693</v>
      </c>
      <c r="L645">
        <v>643</v>
      </c>
      <c r="M645">
        <f t="shared" ca="1" si="197"/>
        <v>-1</v>
      </c>
      <c r="O645" s="33">
        <f t="shared" ref="O645:O708" ca="1" si="204">+Q644</f>
        <v>9157.3728062520531</v>
      </c>
      <c r="P645" s="32">
        <f ca="1">+$P$1*$B$3*O645</f>
        <v>45.786864031260265</v>
      </c>
      <c r="Q645" s="33">
        <f t="shared" ca="1" si="198"/>
        <v>9111.5859422207923</v>
      </c>
      <c r="S645" s="31">
        <f t="shared" ref="S645:S708" ca="1" si="205">+U644</f>
        <v>8252.1861591714187</v>
      </c>
      <c r="T645" s="32">
        <f ca="1">+$T$1*$B$3*S645</f>
        <v>82.521861591714185</v>
      </c>
      <c r="U645" s="33">
        <f t="shared" ca="1" si="199"/>
        <v>8169.6642975797049</v>
      </c>
      <c r="W645" s="31">
        <f t="shared" ref="W645:W708" ca="1" si="206">+Y644</f>
        <v>6386.0551429764455</v>
      </c>
      <c r="X645" s="32">
        <f ca="1">+X$1*$B$3*W645</f>
        <v>127.72110285952891</v>
      </c>
      <c r="Y645" s="33">
        <f t="shared" ca="1" si="200"/>
        <v>6258.3340401169162</v>
      </c>
      <c r="AA645" s="31">
        <f t="shared" ref="AA645:AA708" ca="1" si="207">+AC644</f>
        <v>4633.9560055603361</v>
      </c>
      <c r="AB645" s="32">
        <f ca="1">+AB$1*$B$3*AA645</f>
        <v>139.01868016681007</v>
      </c>
      <c r="AC645" s="33">
        <f t="shared" ca="1" si="201"/>
        <v>4494.9373253935264</v>
      </c>
      <c r="AE645" s="31">
        <f t="shared" ref="AE645:AE708" ca="1" si="208">+AG644</f>
        <v>3152.6145133328323</v>
      </c>
      <c r="AF645" s="32">
        <f ca="1">+AF$1*$B$3*AE645</f>
        <v>126.1045805333133</v>
      </c>
      <c r="AG645" s="33">
        <f t="shared" ca="1" si="202"/>
        <v>3026.509932799519</v>
      </c>
      <c r="AI645" s="31">
        <f t="shared" ref="AI645:AI708" ca="1" si="209">+AK644</f>
        <v>353.04548687567058</v>
      </c>
      <c r="AJ645" s="32">
        <f ca="1">+AJ$1*$B$3*AI645</f>
        <v>28.243638950053647</v>
      </c>
      <c r="AK645" s="33">
        <f t="shared" ca="1" si="203"/>
        <v>324.80184792561693</v>
      </c>
    </row>
    <row r="646" spans="5:37" x14ac:dyDescent="0.3">
      <c r="E646" s="34">
        <f t="shared" ca="1" si="191"/>
        <v>9066.0280125096888</v>
      </c>
      <c r="F646" s="34">
        <f t="shared" ca="1" si="192"/>
        <v>8087.9676546039082</v>
      </c>
      <c r="G646" s="34">
        <f t="shared" ca="1" si="193"/>
        <v>6133.1673593145779</v>
      </c>
      <c r="H646" s="35">
        <f t="shared" ca="1" si="194"/>
        <v>4360.0892056317207</v>
      </c>
      <c r="I646" s="34">
        <f t="shared" ca="1" si="195"/>
        <v>2905.449535487538</v>
      </c>
      <c r="J646" s="34">
        <f t="shared" ca="1" si="196"/>
        <v>298.81770009156759</v>
      </c>
      <c r="L646">
        <v>644</v>
      </c>
      <c r="M646">
        <f t="shared" ca="1" si="197"/>
        <v>-1</v>
      </c>
      <c r="O646" s="33">
        <f t="shared" ca="1" si="204"/>
        <v>9111.5859422207923</v>
      </c>
      <c r="P646" s="32">
        <f ca="1">+$P$1*$B$3*O646</f>
        <v>45.557929711103959</v>
      </c>
      <c r="Q646" s="33">
        <f t="shared" ca="1" si="198"/>
        <v>9066.0280125096888</v>
      </c>
      <c r="S646" s="31">
        <f t="shared" ca="1" si="205"/>
        <v>8169.6642975797049</v>
      </c>
      <c r="T646" s="32">
        <f ca="1">+$T$1*$B$3*S646</f>
        <v>81.696642975797047</v>
      </c>
      <c r="U646" s="33">
        <f t="shared" ca="1" si="199"/>
        <v>8087.9676546039082</v>
      </c>
      <c r="W646" s="31">
        <f t="shared" ca="1" si="206"/>
        <v>6258.3340401169162</v>
      </c>
      <c r="X646" s="32">
        <f ca="1">+X$1*$B$3*W646</f>
        <v>125.16668080233832</v>
      </c>
      <c r="Y646" s="33">
        <f t="shared" ca="1" si="200"/>
        <v>6133.1673593145779</v>
      </c>
      <c r="AA646" s="31">
        <f t="shared" ca="1" si="207"/>
        <v>4494.9373253935264</v>
      </c>
      <c r="AB646" s="32">
        <f ca="1">+AB$1*$B$3*AA646</f>
        <v>134.84811976180578</v>
      </c>
      <c r="AC646" s="33">
        <f t="shared" ca="1" si="201"/>
        <v>4360.0892056317207</v>
      </c>
      <c r="AE646" s="31">
        <f t="shared" ca="1" si="208"/>
        <v>3026.509932799519</v>
      </c>
      <c r="AF646" s="32">
        <f ca="1">+AF$1*$B$3*AE646</f>
        <v>121.06039731198076</v>
      </c>
      <c r="AG646" s="33">
        <f t="shared" ca="1" si="202"/>
        <v>2905.449535487538</v>
      </c>
      <c r="AI646" s="31">
        <f t="shared" ca="1" si="209"/>
        <v>324.80184792561693</v>
      </c>
      <c r="AJ646" s="32">
        <f ca="1">+AJ$1*$B$3*AI646</f>
        <v>25.984147834049356</v>
      </c>
      <c r="AK646" s="33">
        <f t="shared" ca="1" si="203"/>
        <v>298.81770009156759</v>
      </c>
    </row>
    <row r="647" spans="5:37" x14ac:dyDescent="0.3">
      <c r="E647" s="34">
        <f t="shared" ca="1" si="191"/>
        <v>9020.697872447141</v>
      </c>
      <c r="F647" s="34">
        <f t="shared" ca="1" si="192"/>
        <v>8007.0879780578689</v>
      </c>
      <c r="G647" s="34">
        <f t="shared" ca="1" si="193"/>
        <v>6010.5040121282864</v>
      </c>
      <c r="H647" s="35">
        <f t="shared" ca="1" si="194"/>
        <v>4229.2865294627691</v>
      </c>
      <c r="I647" s="34">
        <f t="shared" ca="1" si="195"/>
        <v>2789.2315540680365</v>
      </c>
      <c r="J647" s="34">
        <f t="shared" ca="1" si="196"/>
        <v>274.91228408424217</v>
      </c>
      <c r="L647">
        <v>645</v>
      </c>
      <c r="M647">
        <f t="shared" ca="1" si="197"/>
        <v>-1</v>
      </c>
      <c r="O647" s="33">
        <f t="shared" ca="1" si="204"/>
        <v>9066.0280125096888</v>
      </c>
      <c r="P647" s="32">
        <f ca="1">+$P$1*$B$3*O647</f>
        <v>45.330140062548445</v>
      </c>
      <c r="Q647" s="33">
        <f t="shared" ca="1" si="198"/>
        <v>9020.697872447141</v>
      </c>
      <c r="S647" s="31">
        <f t="shared" ca="1" si="205"/>
        <v>8087.9676546039082</v>
      </c>
      <c r="T647" s="32">
        <f ca="1">+$T$1*$B$3*S647</f>
        <v>80.879676546039079</v>
      </c>
      <c r="U647" s="33">
        <f t="shared" ca="1" si="199"/>
        <v>8007.0879780578689</v>
      </c>
      <c r="W647" s="31">
        <f t="shared" ca="1" si="206"/>
        <v>6133.1673593145779</v>
      </c>
      <c r="X647" s="32">
        <f ca="1">+X$1*$B$3*W647</f>
        <v>122.66334718629156</v>
      </c>
      <c r="Y647" s="33">
        <f t="shared" ca="1" si="200"/>
        <v>6010.5040121282864</v>
      </c>
      <c r="AA647" s="31">
        <f t="shared" ca="1" si="207"/>
        <v>4360.0892056317207</v>
      </c>
      <c r="AB647" s="32">
        <f ca="1">+AB$1*$B$3*AA647</f>
        <v>130.80267616895162</v>
      </c>
      <c r="AC647" s="33">
        <f t="shared" ca="1" si="201"/>
        <v>4229.2865294627691</v>
      </c>
      <c r="AE647" s="31">
        <f t="shared" ca="1" si="208"/>
        <v>2905.449535487538</v>
      </c>
      <c r="AF647" s="32">
        <f ca="1">+AF$1*$B$3*AE647</f>
        <v>116.21798141950153</v>
      </c>
      <c r="AG647" s="33">
        <f t="shared" ca="1" si="202"/>
        <v>2789.2315540680365</v>
      </c>
      <c r="AI647" s="31">
        <f t="shared" ca="1" si="209"/>
        <v>298.81770009156759</v>
      </c>
      <c r="AJ647" s="32">
        <f ca="1">+AJ$1*$B$3*AI647</f>
        <v>23.905416007325407</v>
      </c>
      <c r="AK647" s="33">
        <f t="shared" ca="1" si="203"/>
        <v>274.91228408424217</v>
      </c>
    </row>
    <row r="648" spans="5:37" x14ac:dyDescent="0.3">
      <c r="E648" s="34">
        <f t="shared" ca="1" si="191"/>
        <v>8975.5943830849046</v>
      </c>
      <c r="F648" s="34">
        <f t="shared" ca="1" si="192"/>
        <v>7927.0170982772906</v>
      </c>
      <c r="G648" s="34">
        <f t="shared" ca="1" si="193"/>
        <v>5890.2939318857207</v>
      </c>
      <c r="H648" s="35">
        <f t="shared" ca="1" si="194"/>
        <v>4102.4079335788856</v>
      </c>
      <c r="I648" s="34">
        <f t="shared" ca="1" si="195"/>
        <v>2677.6622919053152</v>
      </c>
      <c r="J648" s="34">
        <f t="shared" ca="1" si="196"/>
        <v>252.9193013575028</v>
      </c>
      <c r="L648">
        <v>646</v>
      </c>
      <c r="M648">
        <f t="shared" ca="1" si="197"/>
        <v>-1</v>
      </c>
      <c r="O648" s="33">
        <f t="shared" ca="1" si="204"/>
        <v>9020.697872447141</v>
      </c>
      <c r="P648" s="32">
        <f ca="1">+$P$1*$B$3*O648</f>
        <v>45.103489362235706</v>
      </c>
      <c r="Q648" s="33">
        <f t="shared" ca="1" si="198"/>
        <v>8975.5943830849046</v>
      </c>
      <c r="S648" s="31">
        <f t="shared" ca="1" si="205"/>
        <v>8007.0879780578689</v>
      </c>
      <c r="T648" s="32">
        <f ca="1">+$T$1*$B$3*S648</f>
        <v>80.070879780578693</v>
      </c>
      <c r="U648" s="33">
        <f t="shared" ca="1" si="199"/>
        <v>7927.0170982772906</v>
      </c>
      <c r="W648" s="31">
        <f t="shared" ca="1" si="206"/>
        <v>6010.5040121282864</v>
      </c>
      <c r="X648" s="32">
        <f ca="1">+X$1*$B$3*W648</f>
        <v>120.21008024256572</v>
      </c>
      <c r="Y648" s="33">
        <f t="shared" ca="1" si="200"/>
        <v>5890.2939318857207</v>
      </c>
      <c r="AA648" s="31">
        <f t="shared" ca="1" si="207"/>
        <v>4229.2865294627691</v>
      </c>
      <c r="AB648" s="32">
        <f ca="1">+AB$1*$B$3*AA648</f>
        <v>126.87859588388307</v>
      </c>
      <c r="AC648" s="33">
        <f t="shared" ca="1" si="201"/>
        <v>4102.4079335788856</v>
      </c>
      <c r="AE648" s="31">
        <f t="shared" ca="1" si="208"/>
        <v>2789.2315540680365</v>
      </c>
      <c r="AF648" s="32">
        <f ca="1">+AF$1*$B$3*AE648</f>
        <v>111.56926216272146</v>
      </c>
      <c r="AG648" s="33">
        <f t="shared" ca="1" si="202"/>
        <v>2677.6622919053152</v>
      </c>
      <c r="AI648" s="31">
        <f t="shared" ca="1" si="209"/>
        <v>274.91228408424217</v>
      </c>
      <c r="AJ648" s="32">
        <f ca="1">+AJ$1*$B$3*AI648</f>
        <v>21.992982726739374</v>
      </c>
      <c r="AK648" s="33">
        <f t="shared" ca="1" si="203"/>
        <v>252.9193013575028</v>
      </c>
    </row>
    <row r="649" spans="5:37" x14ac:dyDescent="0.3">
      <c r="E649" s="34">
        <f t="shared" ca="1" si="191"/>
        <v>8930.7164111694801</v>
      </c>
      <c r="F649" s="34">
        <f t="shared" ca="1" si="192"/>
        <v>7847.7469272945182</v>
      </c>
      <c r="G649" s="34">
        <f t="shared" ca="1" si="193"/>
        <v>5772.4880532480065</v>
      </c>
      <c r="H649" s="35">
        <f t="shared" ca="1" si="194"/>
        <v>3979.335695571519</v>
      </c>
      <c r="I649" s="34">
        <f t="shared" ca="1" si="195"/>
        <v>2570.5558002291027</v>
      </c>
      <c r="J649" s="34">
        <f t="shared" ca="1" si="196"/>
        <v>232.68575724890258</v>
      </c>
      <c r="L649">
        <v>647</v>
      </c>
      <c r="M649">
        <f t="shared" ca="1" si="197"/>
        <v>-1</v>
      </c>
      <c r="O649" s="33">
        <f t="shared" ca="1" si="204"/>
        <v>8975.5943830849046</v>
      </c>
      <c r="P649" s="32">
        <f ca="1">+$P$1*$B$3*O649</f>
        <v>44.877971915424524</v>
      </c>
      <c r="Q649" s="33">
        <f t="shared" ca="1" si="198"/>
        <v>8930.7164111694801</v>
      </c>
      <c r="S649" s="31">
        <f t="shared" ca="1" si="205"/>
        <v>7927.0170982772906</v>
      </c>
      <c r="T649" s="32">
        <f ca="1">+$T$1*$B$3*S649</f>
        <v>79.27017098277291</v>
      </c>
      <c r="U649" s="33">
        <f t="shared" ca="1" si="199"/>
        <v>7847.7469272945182</v>
      </c>
      <c r="W649" s="31">
        <f t="shared" ca="1" si="206"/>
        <v>5890.2939318857207</v>
      </c>
      <c r="X649" s="32">
        <f ca="1">+X$1*$B$3*W649</f>
        <v>117.80587863771441</v>
      </c>
      <c r="Y649" s="33">
        <f t="shared" ca="1" si="200"/>
        <v>5772.4880532480065</v>
      </c>
      <c r="AA649" s="31">
        <f t="shared" ca="1" si="207"/>
        <v>4102.4079335788856</v>
      </c>
      <c r="AB649" s="32">
        <f ca="1">+AB$1*$B$3*AA649</f>
        <v>123.07223800736656</v>
      </c>
      <c r="AC649" s="33">
        <f t="shared" ca="1" si="201"/>
        <v>3979.335695571519</v>
      </c>
      <c r="AE649" s="31">
        <f t="shared" ca="1" si="208"/>
        <v>2677.6622919053152</v>
      </c>
      <c r="AF649" s="32">
        <f ca="1">+AF$1*$B$3*AE649</f>
        <v>107.10649167621261</v>
      </c>
      <c r="AG649" s="33">
        <f t="shared" ca="1" si="202"/>
        <v>2570.5558002291027</v>
      </c>
      <c r="AI649" s="31">
        <f t="shared" ca="1" si="209"/>
        <v>252.9193013575028</v>
      </c>
      <c r="AJ649" s="32">
        <f ca="1">+AJ$1*$B$3*AI649</f>
        <v>20.233544108600224</v>
      </c>
      <c r="AK649" s="33">
        <f t="shared" ca="1" si="203"/>
        <v>232.68575724890258</v>
      </c>
    </row>
    <row r="650" spans="5:37" x14ac:dyDescent="0.3">
      <c r="E650" s="34">
        <f t="shared" ca="1" si="191"/>
        <v>8886.0628291136327</v>
      </c>
      <c r="F650" s="34">
        <f t="shared" ca="1" si="192"/>
        <v>7769.269458021573</v>
      </c>
      <c r="G650" s="34">
        <f t="shared" ca="1" si="193"/>
        <v>5657.038292183046</v>
      </c>
      <c r="H650" s="35">
        <f t="shared" ca="1" si="194"/>
        <v>3859.9556247043733</v>
      </c>
      <c r="I650" s="34">
        <f t="shared" ca="1" si="195"/>
        <v>2467.7335682199387</v>
      </c>
      <c r="J650" s="34">
        <f t="shared" ca="1" si="196"/>
        <v>214.07089666899037</v>
      </c>
      <c r="L650">
        <v>648</v>
      </c>
      <c r="M650">
        <f t="shared" ca="1" si="197"/>
        <v>-1</v>
      </c>
      <c r="O650" s="33">
        <f t="shared" ca="1" si="204"/>
        <v>8930.7164111694801</v>
      </c>
      <c r="P650" s="32">
        <f ca="1">+$P$1*$B$3*O650</f>
        <v>44.653582055847401</v>
      </c>
      <c r="Q650" s="33">
        <f t="shared" ca="1" si="198"/>
        <v>8886.0628291136327</v>
      </c>
      <c r="S650" s="31">
        <f t="shared" ca="1" si="205"/>
        <v>7847.7469272945182</v>
      </c>
      <c r="T650" s="32">
        <f ca="1">+$T$1*$B$3*S650</f>
        <v>78.477469272945186</v>
      </c>
      <c r="U650" s="33">
        <f t="shared" ca="1" si="199"/>
        <v>7769.269458021573</v>
      </c>
      <c r="W650" s="31">
        <f t="shared" ca="1" si="206"/>
        <v>5772.4880532480065</v>
      </c>
      <c r="X650" s="32">
        <f ca="1">+X$1*$B$3*W650</f>
        <v>115.44976106496013</v>
      </c>
      <c r="Y650" s="33">
        <f t="shared" ca="1" si="200"/>
        <v>5657.038292183046</v>
      </c>
      <c r="AA650" s="31">
        <f t="shared" ca="1" si="207"/>
        <v>3979.335695571519</v>
      </c>
      <c r="AB650" s="32">
        <f ca="1">+AB$1*$B$3*AA650</f>
        <v>119.38007086714556</v>
      </c>
      <c r="AC650" s="33">
        <f t="shared" ca="1" si="201"/>
        <v>3859.9556247043733</v>
      </c>
      <c r="AE650" s="31">
        <f t="shared" ca="1" si="208"/>
        <v>2570.5558002291027</v>
      </c>
      <c r="AF650" s="32">
        <f ca="1">+AF$1*$B$3*AE650</f>
        <v>102.82223200916411</v>
      </c>
      <c r="AG650" s="33">
        <f t="shared" ca="1" si="202"/>
        <v>2467.7335682199387</v>
      </c>
      <c r="AI650" s="31">
        <f t="shared" ca="1" si="209"/>
        <v>232.68575724890258</v>
      </c>
      <c r="AJ650" s="32">
        <f ca="1">+AJ$1*$B$3*AI650</f>
        <v>18.614860579912207</v>
      </c>
      <c r="AK650" s="33">
        <f t="shared" ca="1" si="203"/>
        <v>214.07089666899037</v>
      </c>
    </row>
    <row r="651" spans="5:37" x14ac:dyDescent="0.3">
      <c r="E651" s="34">
        <f t="shared" ca="1" si="191"/>
        <v>8841.6325149680652</v>
      </c>
      <c r="F651" s="34">
        <f t="shared" ca="1" si="192"/>
        <v>7691.5767634413569</v>
      </c>
      <c r="G651" s="34">
        <f t="shared" ca="1" si="193"/>
        <v>5543.897526339385</v>
      </c>
      <c r="H651" s="35">
        <f t="shared" ca="1" si="194"/>
        <v>3744.1569559632421</v>
      </c>
      <c r="I651" s="34">
        <f t="shared" ca="1" si="195"/>
        <v>2369.0242254911409</v>
      </c>
      <c r="J651" s="34">
        <f t="shared" ca="1" si="196"/>
        <v>196.94522493547115</v>
      </c>
      <c r="L651">
        <v>649</v>
      </c>
      <c r="M651">
        <f t="shared" ca="1" si="197"/>
        <v>-1</v>
      </c>
      <c r="O651" s="33">
        <f t="shared" ca="1" si="204"/>
        <v>8886.0628291136327</v>
      </c>
      <c r="P651" s="32">
        <f ca="1">+$P$1*$B$3*O651</f>
        <v>44.430314145568161</v>
      </c>
      <c r="Q651" s="33">
        <f t="shared" ca="1" si="198"/>
        <v>8841.6325149680652</v>
      </c>
      <c r="S651" s="31">
        <f t="shared" ca="1" si="205"/>
        <v>7769.269458021573</v>
      </c>
      <c r="T651" s="32">
        <f ca="1">+$T$1*$B$3*S651</f>
        <v>77.692694580215729</v>
      </c>
      <c r="U651" s="33">
        <f t="shared" ca="1" si="199"/>
        <v>7691.5767634413569</v>
      </c>
      <c r="W651" s="31">
        <f t="shared" ca="1" si="206"/>
        <v>5657.038292183046</v>
      </c>
      <c r="X651" s="32">
        <f ca="1">+X$1*$B$3*W651</f>
        <v>113.14076584366092</v>
      </c>
      <c r="Y651" s="33">
        <f t="shared" ca="1" si="200"/>
        <v>5543.897526339385</v>
      </c>
      <c r="AA651" s="31">
        <f t="shared" ca="1" si="207"/>
        <v>3859.9556247043733</v>
      </c>
      <c r="AB651" s="32">
        <f ca="1">+AB$1*$B$3*AA651</f>
        <v>115.79866874113119</v>
      </c>
      <c r="AC651" s="33">
        <f t="shared" ca="1" si="201"/>
        <v>3744.1569559632421</v>
      </c>
      <c r="AE651" s="31">
        <f t="shared" ca="1" si="208"/>
        <v>2467.7335682199387</v>
      </c>
      <c r="AF651" s="32">
        <f ca="1">+AF$1*$B$3*AE651</f>
        <v>98.709342728797552</v>
      </c>
      <c r="AG651" s="33">
        <f t="shared" ca="1" si="202"/>
        <v>2369.0242254911409</v>
      </c>
      <c r="AI651" s="31">
        <f t="shared" ca="1" si="209"/>
        <v>214.07089666899037</v>
      </c>
      <c r="AJ651" s="32">
        <f ca="1">+AJ$1*$B$3*AI651</f>
        <v>17.12567173351923</v>
      </c>
      <c r="AK651" s="33">
        <f t="shared" ca="1" si="203"/>
        <v>196.94522493547115</v>
      </c>
    </row>
    <row r="652" spans="5:37" x14ac:dyDescent="0.3">
      <c r="E652" s="34">
        <f t="shared" ca="1" si="191"/>
        <v>8797.4243523932255</v>
      </c>
      <c r="F652" s="34">
        <f t="shared" ca="1" si="192"/>
        <v>7614.660995806943</v>
      </c>
      <c r="G652" s="34">
        <f t="shared" ca="1" si="193"/>
        <v>5433.0195758125974</v>
      </c>
      <c r="H652" s="35">
        <f t="shared" ca="1" si="194"/>
        <v>3631.8322472843447</v>
      </c>
      <c r="I652" s="34">
        <f t="shared" ca="1" si="195"/>
        <v>2274.2632564714954</v>
      </c>
      <c r="J652" s="34">
        <f t="shared" ca="1" si="196"/>
        <v>181.18960694063344</v>
      </c>
      <c r="L652">
        <v>650</v>
      </c>
      <c r="M652">
        <f t="shared" ca="1" si="197"/>
        <v>-1</v>
      </c>
      <c r="O652" s="33">
        <f t="shared" ca="1" si="204"/>
        <v>8841.6325149680652</v>
      </c>
      <c r="P652" s="32">
        <f ca="1">+$P$1*$B$3*O652</f>
        <v>44.20816257484033</v>
      </c>
      <c r="Q652" s="33">
        <f t="shared" ca="1" si="198"/>
        <v>8797.4243523932255</v>
      </c>
      <c r="S652" s="31">
        <f t="shared" ca="1" si="205"/>
        <v>7691.5767634413569</v>
      </c>
      <c r="T652" s="32">
        <f ca="1">+$T$1*$B$3*S652</f>
        <v>76.915767634413569</v>
      </c>
      <c r="U652" s="33">
        <f t="shared" ca="1" si="199"/>
        <v>7614.660995806943</v>
      </c>
      <c r="W652" s="31">
        <f t="shared" ca="1" si="206"/>
        <v>5543.897526339385</v>
      </c>
      <c r="X652" s="32">
        <f ca="1">+X$1*$B$3*W652</f>
        <v>110.8779505267877</v>
      </c>
      <c r="Y652" s="33">
        <f t="shared" ca="1" si="200"/>
        <v>5433.0195758125974</v>
      </c>
      <c r="AA652" s="31">
        <f t="shared" ca="1" si="207"/>
        <v>3744.1569559632421</v>
      </c>
      <c r="AB652" s="32">
        <f ca="1">+AB$1*$B$3*AA652</f>
        <v>112.32470867889727</v>
      </c>
      <c r="AC652" s="33">
        <f t="shared" ca="1" si="201"/>
        <v>3631.8322472843447</v>
      </c>
      <c r="AE652" s="31">
        <f t="shared" ca="1" si="208"/>
        <v>2369.0242254911409</v>
      </c>
      <c r="AF652" s="32">
        <f ca="1">+AF$1*$B$3*AE652</f>
        <v>94.760969019645643</v>
      </c>
      <c r="AG652" s="33">
        <f t="shared" ca="1" si="202"/>
        <v>2274.2632564714954</v>
      </c>
      <c r="AI652" s="31">
        <f t="shared" ca="1" si="209"/>
        <v>196.94522493547115</v>
      </c>
      <c r="AJ652" s="32">
        <f ca="1">+AJ$1*$B$3*AI652</f>
        <v>15.755617994837692</v>
      </c>
      <c r="AK652" s="33">
        <f t="shared" ca="1" si="203"/>
        <v>181.18960694063344</v>
      </c>
    </row>
    <row r="653" spans="5:37" x14ac:dyDescent="0.3">
      <c r="E653" s="34">
        <f t="shared" ca="1" si="191"/>
        <v>8753.4372306312598</v>
      </c>
      <c r="F653" s="34">
        <f t="shared" ca="1" si="192"/>
        <v>7538.5143858488736</v>
      </c>
      <c r="G653" s="34">
        <f t="shared" ca="1" si="193"/>
        <v>5324.3591842963451</v>
      </c>
      <c r="H653" s="35">
        <f t="shared" ca="1" si="194"/>
        <v>3522.8772798658142</v>
      </c>
      <c r="I653" s="34">
        <f t="shared" ca="1" si="195"/>
        <v>2183.2927262126354</v>
      </c>
      <c r="J653" s="34">
        <f t="shared" ca="1" si="196"/>
        <v>166.69443838538277</v>
      </c>
      <c r="L653">
        <v>651</v>
      </c>
      <c r="M653">
        <f t="shared" ca="1" si="197"/>
        <v>-1</v>
      </c>
      <c r="O653" s="33">
        <f t="shared" ca="1" si="204"/>
        <v>8797.4243523932255</v>
      </c>
      <c r="P653" s="32">
        <f ca="1">+$P$1*$B$3*O653</f>
        <v>43.987121761966129</v>
      </c>
      <c r="Q653" s="33">
        <f t="shared" ca="1" si="198"/>
        <v>8753.4372306312598</v>
      </c>
      <c r="S653" s="31">
        <f t="shared" ca="1" si="205"/>
        <v>7614.660995806943</v>
      </c>
      <c r="T653" s="32">
        <f ca="1">+$T$1*$B$3*S653</f>
        <v>76.146609958069433</v>
      </c>
      <c r="U653" s="33">
        <f t="shared" ca="1" si="199"/>
        <v>7538.5143858488736</v>
      </c>
      <c r="W653" s="31">
        <f t="shared" ca="1" si="206"/>
        <v>5433.0195758125974</v>
      </c>
      <c r="X653" s="32">
        <f ca="1">+X$1*$B$3*W653</f>
        <v>108.66039151625195</v>
      </c>
      <c r="Y653" s="33">
        <f t="shared" ca="1" si="200"/>
        <v>5324.3591842963451</v>
      </c>
      <c r="AA653" s="31">
        <f t="shared" ca="1" si="207"/>
        <v>3631.8322472843447</v>
      </c>
      <c r="AB653" s="32">
        <f ca="1">+AB$1*$B$3*AA653</f>
        <v>108.95496741853033</v>
      </c>
      <c r="AC653" s="33">
        <f t="shared" ca="1" si="201"/>
        <v>3522.8772798658142</v>
      </c>
      <c r="AE653" s="31">
        <f t="shared" ca="1" si="208"/>
        <v>2274.2632564714954</v>
      </c>
      <c r="AF653" s="32">
        <f ca="1">+AF$1*$B$3*AE653</f>
        <v>90.970530258859824</v>
      </c>
      <c r="AG653" s="33">
        <f t="shared" ca="1" si="202"/>
        <v>2183.2927262126354</v>
      </c>
      <c r="AI653" s="31">
        <f t="shared" ca="1" si="209"/>
        <v>181.18960694063344</v>
      </c>
      <c r="AJ653" s="32">
        <f ca="1">+AJ$1*$B$3*AI653</f>
        <v>14.495168555250675</v>
      </c>
      <c r="AK653" s="33">
        <f t="shared" ca="1" si="203"/>
        <v>166.69443838538277</v>
      </c>
    </row>
    <row r="654" spans="5:37" x14ac:dyDescent="0.3">
      <c r="E654" s="34">
        <f t="shared" ca="1" si="191"/>
        <v>8797.204416784416</v>
      </c>
      <c r="F654" s="34">
        <f t="shared" ca="1" si="192"/>
        <v>7613.8995297073625</v>
      </c>
      <c r="G654" s="34">
        <f t="shared" ca="1" si="193"/>
        <v>5430.8463679822717</v>
      </c>
      <c r="H654" s="35">
        <f t="shared" ca="1" si="194"/>
        <v>3628.5635982617887</v>
      </c>
      <c r="I654" s="34">
        <f t="shared" ca="1" si="195"/>
        <v>2270.6244352611407</v>
      </c>
      <c r="J654" s="34">
        <f t="shared" ca="1" si="196"/>
        <v>180.02999345621339</v>
      </c>
      <c r="L654">
        <v>652</v>
      </c>
      <c r="M654">
        <f t="shared" ca="1" si="197"/>
        <v>1</v>
      </c>
      <c r="O654" s="33">
        <f t="shared" ca="1" si="204"/>
        <v>8753.4372306312598</v>
      </c>
      <c r="P654" s="32">
        <f ca="1">+$P$1*$B$3*O654</f>
        <v>43.767186153156302</v>
      </c>
      <c r="Q654" s="33">
        <f t="shared" ca="1" si="198"/>
        <v>8797.204416784416</v>
      </c>
      <c r="S654" s="31">
        <f t="shared" ca="1" si="205"/>
        <v>7538.5143858488736</v>
      </c>
      <c r="T654" s="32">
        <f ca="1">+$T$1*$B$3*S654</f>
        <v>75.385143858488732</v>
      </c>
      <c r="U654" s="33">
        <f t="shared" ca="1" si="199"/>
        <v>7613.8995297073625</v>
      </c>
      <c r="W654" s="31">
        <f t="shared" ca="1" si="206"/>
        <v>5324.3591842963451</v>
      </c>
      <c r="X654" s="32">
        <f ca="1">+X$1*$B$3*W654</f>
        <v>106.48718368592691</v>
      </c>
      <c r="Y654" s="33">
        <f t="shared" ca="1" si="200"/>
        <v>5430.8463679822717</v>
      </c>
      <c r="AA654" s="31">
        <f t="shared" ca="1" si="207"/>
        <v>3522.8772798658142</v>
      </c>
      <c r="AB654" s="32">
        <f ca="1">+AB$1*$B$3*AA654</f>
        <v>105.68631839597442</v>
      </c>
      <c r="AC654" s="33">
        <f t="shared" ca="1" si="201"/>
        <v>3628.5635982617887</v>
      </c>
      <c r="AE654" s="31">
        <f t="shared" ca="1" si="208"/>
        <v>2183.2927262126354</v>
      </c>
      <c r="AF654" s="32">
        <f ca="1">+AF$1*$B$3*AE654</f>
        <v>87.331709048505417</v>
      </c>
      <c r="AG654" s="33">
        <f t="shared" ca="1" si="202"/>
        <v>2270.6244352611407</v>
      </c>
      <c r="AI654" s="31">
        <f t="shared" ca="1" si="209"/>
        <v>166.69443838538277</v>
      </c>
      <c r="AJ654" s="32">
        <f ca="1">+AJ$1*$B$3*AI654</f>
        <v>13.335555070830623</v>
      </c>
      <c r="AK654" s="33">
        <f t="shared" ca="1" si="203"/>
        <v>180.02999345621339</v>
      </c>
    </row>
    <row r="655" spans="5:37" x14ac:dyDescent="0.3">
      <c r="E655" s="34">
        <f t="shared" ca="1" si="191"/>
        <v>8753.2183947004942</v>
      </c>
      <c r="F655" s="34">
        <f t="shared" ca="1" si="192"/>
        <v>7537.7605344102885</v>
      </c>
      <c r="G655" s="34">
        <f t="shared" ca="1" si="193"/>
        <v>5322.2294406226265</v>
      </c>
      <c r="H655" s="35">
        <f t="shared" ca="1" si="194"/>
        <v>3519.7066903139348</v>
      </c>
      <c r="I655" s="34">
        <f t="shared" ca="1" si="195"/>
        <v>2179.799457850695</v>
      </c>
      <c r="J655" s="34">
        <f t="shared" ca="1" si="196"/>
        <v>165.62759397971632</v>
      </c>
      <c r="L655">
        <v>653</v>
      </c>
      <c r="M655">
        <f t="shared" ca="1" si="197"/>
        <v>-1</v>
      </c>
      <c r="O655" s="33">
        <f t="shared" ca="1" si="204"/>
        <v>8797.204416784416</v>
      </c>
      <c r="P655" s="32">
        <f ca="1">+$P$1*$B$3*O655</f>
        <v>43.98602208392208</v>
      </c>
      <c r="Q655" s="33">
        <f t="shared" ca="1" si="198"/>
        <v>8753.2183947004942</v>
      </c>
      <c r="S655" s="31">
        <f t="shared" ca="1" si="205"/>
        <v>7613.8995297073625</v>
      </c>
      <c r="T655" s="32">
        <f ca="1">+$T$1*$B$3*S655</f>
        <v>76.13899529707362</v>
      </c>
      <c r="U655" s="33">
        <f t="shared" ca="1" si="199"/>
        <v>7537.7605344102885</v>
      </c>
      <c r="W655" s="31">
        <f t="shared" ca="1" si="206"/>
        <v>5430.8463679822717</v>
      </c>
      <c r="X655" s="32">
        <f ca="1">+X$1*$B$3*W655</f>
        <v>108.61692735964543</v>
      </c>
      <c r="Y655" s="33">
        <f t="shared" ca="1" si="200"/>
        <v>5322.2294406226265</v>
      </c>
      <c r="AA655" s="31">
        <f t="shared" ca="1" si="207"/>
        <v>3628.5635982617887</v>
      </c>
      <c r="AB655" s="32">
        <f ca="1">+AB$1*$B$3*AA655</f>
        <v>108.85690794785366</v>
      </c>
      <c r="AC655" s="33">
        <f t="shared" ca="1" si="201"/>
        <v>3519.7066903139348</v>
      </c>
      <c r="AE655" s="31">
        <f t="shared" ca="1" si="208"/>
        <v>2270.6244352611407</v>
      </c>
      <c r="AF655" s="32">
        <f ca="1">+AF$1*$B$3*AE655</f>
        <v>90.824977410445626</v>
      </c>
      <c r="AG655" s="33">
        <f t="shared" ca="1" si="202"/>
        <v>2179.799457850695</v>
      </c>
      <c r="AI655" s="31">
        <f t="shared" ca="1" si="209"/>
        <v>180.02999345621339</v>
      </c>
      <c r="AJ655" s="32">
        <f ca="1">+AJ$1*$B$3*AI655</f>
        <v>14.402399476497072</v>
      </c>
      <c r="AK655" s="33">
        <f t="shared" ca="1" si="203"/>
        <v>165.62759397971632</v>
      </c>
    </row>
    <row r="656" spans="5:37" x14ac:dyDescent="0.3">
      <c r="E656" s="34">
        <f t="shared" ca="1" si="191"/>
        <v>8796.9844866739968</v>
      </c>
      <c r="F656" s="34">
        <f t="shared" ca="1" si="192"/>
        <v>7613.138139754391</v>
      </c>
      <c r="G656" s="34">
        <f t="shared" ca="1" si="193"/>
        <v>5428.6740294350793</v>
      </c>
      <c r="H656" s="35">
        <f t="shared" ca="1" si="194"/>
        <v>3625.2978910233528</v>
      </c>
      <c r="I656" s="34">
        <f t="shared" ca="1" si="195"/>
        <v>2266.9914361647229</v>
      </c>
      <c r="J656" s="34">
        <f t="shared" ca="1" si="196"/>
        <v>178.87780149809362</v>
      </c>
      <c r="L656">
        <v>654</v>
      </c>
      <c r="M656">
        <f t="shared" ca="1" si="197"/>
        <v>1</v>
      </c>
      <c r="O656" s="33">
        <f t="shared" ca="1" si="204"/>
        <v>8753.2183947004942</v>
      </c>
      <c r="P656" s="32">
        <f ca="1">+$P$1*$B$3*O656</f>
        <v>43.766091973502469</v>
      </c>
      <c r="Q656" s="33">
        <f t="shared" ca="1" si="198"/>
        <v>8796.9844866739968</v>
      </c>
      <c r="S656" s="31">
        <f t="shared" ca="1" si="205"/>
        <v>7537.7605344102885</v>
      </c>
      <c r="T656" s="32">
        <f ca="1">+$T$1*$B$3*S656</f>
        <v>75.377605344102889</v>
      </c>
      <c r="U656" s="33">
        <f t="shared" ca="1" si="199"/>
        <v>7613.138139754391</v>
      </c>
      <c r="W656" s="31">
        <f t="shared" ca="1" si="206"/>
        <v>5322.2294406226265</v>
      </c>
      <c r="X656" s="32">
        <f ca="1">+X$1*$B$3*W656</f>
        <v>106.44458881245254</v>
      </c>
      <c r="Y656" s="33">
        <f t="shared" ca="1" si="200"/>
        <v>5428.6740294350793</v>
      </c>
      <c r="AA656" s="31">
        <f t="shared" ca="1" si="207"/>
        <v>3519.7066903139348</v>
      </c>
      <c r="AB656" s="32">
        <f ca="1">+AB$1*$B$3*AA656</f>
        <v>105.59120070941805</v>
      </c>
      <c r="AC656" s="33">
        <f t="shared" ca="1" si="201"/>
        <v>3625.2978910233528</v>
      </c>
      <c r="AE656" s="31">
        <f t="shared" ca="1" si="208"/>
        <v>2179.799457850695</v>
      </c>
      <c r="AF656" s="32">
        <f ca="1">+AF$1*$B$3*AE656</f>
        <v>87.191978314027807</v>
      </c>
      <c r="AG656" s="33">
        <f t="shared" ca="1" si="202"/>
        <v>2266.9914361647229</v>
      </c>
      <c r="AI656" s="31">
        <f t="shared" ca="1" si="209"/>
        <v>165.62759397971632</v>
      </c>
      <c r="AJ656" s="32">
        <f ca="1">+AJ$1*$B$3*AI656</f>
        <v>13.250207518377307</v>
      </c>
      <c r="AK656" s="33">
        <f t="shared" ca="1" si="203"/>
        <v>178.87780149809362</v>
      </c>
    </row>
    <row r="657" spans="5:37" x14ac:dyDescent="0.3">
      <c r="E657" s="34">
        <f t="shared" ca="1" si="191"/>
        <v>8840.969409107367</v>
      </c>
      <c r="F657" s="34">
        <f t="shared" ca="1" si="192"/>
        <v>7689.2695211519349</v>
      </c>
      <c r="G657" s="34">
        <f t="shared" ca="1" si="193"/>
        <v>5537.2475100237807</v>
      </c>
      <c r="H657" s="35">
        <f t="shared" ca="1" si="194"/>
        <v>3734.0568277540533</v>
      </c>
      <c r="I657" s="34">
        <f t="shared" ca="1" si="195"/>
        <v>2357.6710936113118</v>
      </c>
      <c r="J657" s="34">
        <f t="shared" ca="1" si="196"/>
        <v>193.18802561794109</v>
      </c>
      <c r="L657">
        <v>655</v>
      </c>
      <c r="M657">
        <f t="shared" ca="1" si="197"/>
        <v>1</v>
      </c>
      <c r="O657" s="33">
        <f t="shared" ca="1" si="204"/>
        <v>8796.9844866739968</v>
      </c>
      <c r="P657" s="32">
        <f ca="1">+$P$1*$B$3*O657</f>
        <v>43.984922433369988</v>
      </c>
      <c r="Q657" s="33">
        <f t="shared" ca="1" si="198"/>
        <v>8840.969409107367</v>
      </c>
      <c r="S657" s="31">
        <f t="shared" ca="1" si="205"/>
        <v>7613.138139754391</v>
      </c>
      <c r="T657" s="32">
        <f ca="1">+$T$1*$B$3*S657</f>
        <v>76.131381397543905</v>
      </c>
      <c r="U657" s="33">
        <f t="shared" ca="1" si="199"/>
        <v>7689.2695211519349</v>
      </c>
      <c r="W657" s="31">
        <f t="shared" ca="1" si="206"/>
        <v>5428.6740294350793</v>
      </c>
      <c r="X657" s="32">
        <f ca="1">+X$1*$B$3*W657</f>
        <v>108.57348058870159</v>
      </c>
      <c r="Y657" s="33">
        <f t="shared" ca="1" si="200"/>
        <v>5537.2475100237807</v>
      </c>
      <c r="AA657" s="31">
        <f t="shared" ca="1" si="207"/>
        <v>3625.2978910233528</v>
      </c>
      <c r="AB657" s="32">
        <f ca="1">+AB$1*$B$3*AA657</f>
        <v>108.75893673070058</v>
      </c>
      <c r="AC657" s="33">
        <f t="shared" ca="1" si="201"/>
        <v>3734.0568277540533</v>
      </c>
      <c r="AE657" s="31">
        <f t="shared" ca="1" si="208"/>
        <v>2266.9914361647229</v>
      </c>
      <c r="AF657" s="32">
        <f ca="1">+AF$1*$B$3*AE657</f>
        <v>90.679657446588919</v>
      </c>
      <c r="AG657" s="33">
        <f t="shared" ca="1" si="202"/>
        <v>2357.6710936113118</v>
      </c>
      <c r="AI657" s="31">
        <f t="shared" ca="1" si="209"/>
        <v>178.87780149809362</v>
      </c>
      <c r="AJ657" s="32">
        <f ca="1">+AJ$1*$B$3*AI657</f>
        <v>14.31022411984749</v>
      </c>
      <c r="AK657" s="33">
        <f t="shared" ca="1" si="203"/>
        <v>193.18802561794109</v>
      </c>
    </row>
    <row r="658" spans="5:37" x14ac:dyDescent="0.3">
      <c r="E658" s="34">
        <f t="shared" ca="1" si="191"/>
        <v>8796.7645620618296</v>
      </c>
      <c r="F658" s="34">
        <f t="shared" ca="1" si="192"/>
        <v>7612.376825940416</v>
      </c>
      <c r="G658" s="34">
        <f t="shared" ca="1" si="193"/>
        <v>5426.5025598233051</v>
      </c>
      <c r="H658" s="35">
        <f t="shared" ca="1" si="194"/>
        <v>3622.0351229214316</v>
      </c>
      <c r="I658" s="34">
        <f t="shared" ca="1" si="195"/>
        <v>2263.3642498668592</v>
      </c>
      <c r="J658" s="34">
        <f t="shared" ca="1" si="196"/>
        <v>177.7329835685058</v>
      </c>
      <c r="L658">
        <v>656</v>
      </c>
      <c r="M658">
        <f t="shared" ca="1" si="197"/>
        <v>-1</v>
      </c>
      <c r="O658" s="33">
        <f t="shared" ca="1" si="204"/>
        <v>8840.969409107367</v>
      </c>
      <c r="P658" s="32">
        <f ca="1">+$P$1*$B$3*O658</f>
        <v>44.204847045536837</v>
      </c>
      <c r="Q658" s="33">
        <f t="shared" ca="1" si="198"/>
        <v>8796.7645620618296</v>
      </c>
      <c r="S658" s="31">
        <f t="shared" ca="1" si="205"/>
        <v>7689.2695211519349</v>
      </c>
      <c r="T658" s="32">
        <f ca="1">+$T$1*$B$3*S658</f>
        <v>76.892695211519353</v>
      </c>
      <c r="U658" s="33">
        <f t="shared" ca="1" si="199"/>
        <v>7612.376825940416</v>
      </c>
      <c r="W658" s="31">
        <f t="shared" ca="1" si="206"/>
        <v>5537.2475100237807</v>
      </c>
      <c r="X658" s="32">
        <f ca="1">+X$1*$B$3*W658</f>
        <v>110.74495020047561</v>
      </c>
      <c r="Y658" s="33">
        <f t="shared" ca="1" si="200"/>
        <v>5426.5025598233051</v>
      </c>
      <c r="AA658" s="31">
        <f t="shared" ca="1" si="207"/>
        <v>3734.0568277540533</v>
      </c>
      <c r="AB658" s="32">
        <f ca="1">+AB$1*$B$3*AA658</f>
        <v>112.02170483262159</v>
      </c>
      <c r="AC658" s="33">
        <f t="shared" ca="1" si="201"/>
        <v>3622.0351229214316</v>
      </c>
      <c r="AE658" s="31">
        <f t="shared" ca="1" si="208"/>
        <v>2357.6710936113118</v>
      </c>
      <c r="AF658" s="32">
        <f ca="1">+AF$1*$B$3*AE658</f>
        <v>94.306843744452479</v>
      </c>
      <c r="AG658" s="33">
        <f t="shared" ca="1" si="202"/>
        <v>2263.3642498668592</v>
      </c>
      <c r="AI658" s="31">
        <f t="shared" ca="1" si="209"/>
        <v>193.18802561794109</v>
      </c>
      <c r="AJ658" s="32">
        <f ca="1">+AJ$1*$B$3*AI658</f>
        <v>15.455042049435288</v>
      </c>
      <c r="AK658" s="33">
        <f t="shared" ca="1" si="203"/>
        <v>177.7329835685058</v>
      </c>
    </row>
    <row r="659" spans="5:37" x14ac:dyDescent="0.3">
      <c r="E659" s="34">
        <f t="shared" ca="1" si="191"/>
        <v>8840.7483848721386</v>
      </c>
      <c r="F659" s="34">
        <f t="shared" ca="1" si="192"/>
        <v>7688.5005941998197</v>
      </c>
      <c r="G659" s="34">
        <f t="shared" ca="1" si="193"/>
        <v>5535.0326110197711</v>
      </c>
      <c r="H659" s="35">
        <f t="shared" ca="1" si="194"/>
        <v>3730.6961766090744</v>
      </c>
      <c r="I659" s="34">
        <f t="shared" ca="1" si="195"/>
        <v>2353.8988198615334</v>
      </c>
      <c r="J659" s="34">
        <f t="shared" ca="1" si="196"/>
        <v>191.95162225398627</v>
      </c>
      <c r="L659">
        <v>657</v>
      </c>
      <c r="M659">
        <f t="shared" ca="1" si="197"/>
        <v>1</v>
      </c>
      <c r="O659" s="33">
        <f t="shared" ca="1" si="204"/>
        <v>8796.7645620618296</v>
      </c>
      <c r="P659" s="32">
        <f ca="1">+$P$1*$B$3*O659</f>
        <v>43.98382281030915</v>
      </c>
      <c r="Q659" s="33">
        <f t="shared" ca="1" si="198"/>
        <v>8840.7483848721386</v>
      </c>
      <c r="S659" s="31">
        <f t="shared" ca="1" si="205"/>
        <v>7612.376825940416</v>
      </c>
      <c r="T659" s="32">
        <f ca="1">+$T$1*$B$3*S659</f>
        <v>76.123768259404159</v>
      </c>
      <c r="U659" s="33">
        <f t="shared" ca="1" si="199"/>
        <v>7688.5005941998197</v>
      </c>
      <c r="W659" s="31">
        <f t="shared" ca="1" si="206"/>
        <v>5426.5025598233051</v>
      </c>
      <c r="X659" s="32">
        <f ca="1">+X$1*$B$3*W659</f>
        <v>108.5300511964661</v>
      </c>
      <c r="Y659" s="33">
        <f t="shared" ca="1" si="200"/>
        <v>5535.0326110197711</v>
      </c>
      <c r="AA659" s="31">
        <f t="shared" ca="1" si="207"/>
        <v>3622.0351229214316</v>
      </c>
      <c r="AB659" s="32">
        <f ca="1">+AB$1*$B$3*AA659</f>
        <v>108.66105368764295</v>
      </c>
      <c r="AC659" s="33">
        <f t="shared" ca="1" si="201"/>
        <v>3730.6961766090744</v>
      </c>
      <c r="AE659" s="31">
        <f t="shared" ca="1" si="208"/>
        <v>2263.3642498668592</v>
      </c>
      <c r="AF659" s="32">
        <f ca="1">+AF$1*$B$3*AE659</f>
        <v>90.534569994674371</v>
      </c>
      <c r="AG659" s="33">
        <f t="shared" ca="1" si="202"/>
        <v>2353.8988198615334</v>
      </c>
      <c r="AI659" s="31">
        <f t="shared" ca="1" si="209"/>
        <v>177.7329835685058</v>
      </c>
      <c r="AJ659" s="32">
        <f ca="1">+AJ$1*$B$3*AI659</f>
        <v>14.218638685480464</v>
      </c>
      <c r="AK659" s="33">
        <f t="shared" ca="1" si="203"/>
        <v>191.95162225398627</v>
      </c>
    </row>
    <row r="660" spans="5:37" x14ac:dyDescent="0.3">
      <c r="E660" s="34">
        <f t="shared" ca="1" si="191"/>
        <v>8884.9521267964992</v>
      </c>
      <c r="F660" s="34">
        <f t="shared" ca="1" si="192"/>
        <v>7765.385600141818</v>
      </c>
      <c r="G660" s="34">
        <f t="shared" ca="1" si="193"/>
        <v>5645.7332632401667</v>
      </c>
      <c r="H660" s="35">
        <f t="shared" ca="1" si="194"/>
        <v>3842.6170619073469</v>
      </c>
      <c r="I660" s="34">
        <f t="shared" ca="1" si="195"/>
        <v>2448.0547726559948</v>
      </c>
      <c r="J660" s="34">
        <f t="shared" ca="1" si="196"/>
        <v>207.30775203430517</v>
      </c>
      <c r="L660">
        <v>658</v>
      </c>
      <c r="M660">
        <f t="shared" ca="1" si="197"/>
        <v>1</v>
      </c>
      <c r="O660" s="33">
        <f t="shared" ca="1" si="204"/>
        <v>8840.7483848721386</v>
      </c>
      <c r="P660" s="32">
        <f ca="1">+$P$1*$B$3*O660</f>
        <v>44.203741924360692</v>
      </c>
      <c r="Q660" s="33">
        <f t="shared" ca="1" si="198"/>
        <v>8884.9521267964992</v>
      </c>
      <c r="S660" s="31">
        <f t="shared" ca="1" si="205"/>
        <v>7688.5005941998197</v>
      </c>
      <c r="T660" s="32">
        <f ca="1">+$T$1*$B$3*S660</f>
        <v>76.885005941998202</v>
      </c>
      <c r="U660" s="33">
        <f t="shared" ca="1" si="199"/>
        <v>7765.385600141818</v>
      </c>
      <c r="W660" s="31">
        <f t="shared" ca="1" si="206"/>
        <v>5535.0326110197711</v>
      </c>
      <c r="X660" s="32">
        <f ca="1">+X$1*$B$3*W660</f>
        <v>110.70065222039543</v>
      </c>
      <c r="Y660" s="33">
        <f t="shared" ca="1" si="200"/>
        <v>5645.7332632401667</v>
      </c>
      <c r="AA660" s="31">
        <f t="shared" ca="1" si="207"/>
        <v>3730.6961766090744</v>
      </c>
      <c r="AB660" s="32">
        <f ca="1">+AB$1*$B$3*AA660</f>
        <v>111.92088529827222</v>
      </c>
      <c r="AC660" s="33">
        <f t="shared" ca="1" si="201"/>
        <v>3842.6170619073469</v>
      </c>
      <c r="AE660" s="31">
        <f t="shared" ca="1" si="208"/>
        <v>2353.8988198615334</v>
      </c>
      <c r="AF660" s="32">
        <f ca="1">+AF$1*$B$3*AE660</f>
        <v>94.155952794461342</v>
      </c>
      <c r="AG660" s="33">
        <f t="shared" ca="1" si="202"/>
        <v>2448.0547726559948</v>
      </c>
      <c r="AI660" s="31">
        <f t="shared" ca="1" si="209"/>
        <v>191.95162225398627</v>
      </c>
      <c r="AJ660" s="32">
        <f ca="1">+AJ$1*$B$3*AI660</f>
        <v>15.356129780318902</v>
      </c>
      <c r="AK660" s="33">
        <f t="shared" ca="1" si="203"/>
        <v>207.30775203430517</v>
      </c>
    </row>
    <row r="661" spans="5:37" x14ac:dyDescent="0.3">
      <c r="E661" s="34">
        <f t="shared" ca="1" si="191"/>
        <v>8840.527366162516</v>
      </c>
      <c r="F661" s="34">
        <f t="shared" ca="1" si="192"/>
        <v>7687.7317441404002</v>
      </c>
      <c r="G661" s="34">
        <f t="shared" ca="1" si="193"/>
        <v>5532.8185979753634</v>
      </c>
      <c r="H661" s="35">
        <f t="shared" ca="1" si="194"/>
        <v>3727.3385500501263</v>
      </c>
      <c r="I661" s="34">
        <f t="shared" ca="1" si="195"/>
        <v>2350.132581749755</v>
      </c>
      <c r="J661" s="34">
        <f t="shared" ca="1" si="196"/>
        <v>190.72313187156075</v>
      </c>
      <c r="L661">
        <v>659</v>
      </c>
      <c r="M661">
        <f t="shared" ca="1" si="197"/>
        <v>-1</v>
      </c>
      <c r="O661" s="33">
        <f t="shared" ca="1" si="204"/>
        <v>8884.9521267964992</v>
      </c>
      <c r="P661" s="32">
        <f ca="1">+$P$1*$B$3*O661</f>
        <v>44.424760633982494</v>
      </c>
      <c r="Q661" s="33">
        <f t="shared" ca="1" si="198"/>
        <v>8840.527366162516</v>
      </c>
      <c r="S661" s="31">
        <f t="shared" ca="1" si="205"/>
        <v>7765.385600141818</v>
      </c>
      <c r="T661" s="32">
        <f ca="1">+$T$1*$B$3*S661</f>
        <v>77.653856001418177</v>
      </c>
      <c r="U661" s="33">
        <f t="shared" ca="1" si="199"/>
        <v>7687.7317441404002</v>
      </c>
      <c r="W661" s="31">
        <f t="shared" ca="1" si="206"/>
        <v>5645.7332632401667</v>
      </c>
      <c r="X661" s="32">
        <f ca="1">+X$1*$B$3*W661</f>
        <v>112.91466526480333</v>
      </c>
      <c r="Y661" s="33">
        <f t="shared" ca="1" si="200"/>
        <v>5532.8185979753634</v>
      </c>
      <c r="AA661" s="31">
        <f t="shared" ca="1" si="207"/>
        <v>3842.6170619073469</v>
      </c>
      <c r="AB661" s="32">
        <f ca="1">+AB$1*$B$3*AA661</f>
        <v>115.27851185722039</v>
      </c>
      <c r="AC661" s="33">
        <f t="shared" ca="1" si="201"/>
        <v>3727.3385500501263</v>
      </c>
      <c r="AE661" s="31">
        <f t="shared" ca="1" si="208"/>
        <v>2448.0547726559948</v>
      </c>
      <c r="AF661" s="32">
        <f ca="1">+AF$1*$B$3*AE661</f>
        <v>97.922190906239791</v>
      </c>
      <c r="AG661" s="33">
        <f t="shared" ca="1" si="202"/>
        <v>2350.132581749755</v>
      </c>
      <c r="AI661" s="31">
        <f t="shared" ca="1" si="209"/>
        <v>207.30775203430517</v>
      </c>
      <c r="AJ661" s="32">
        <f ca="1">+AJ$1*$B$3*AI661</f>
        <v>16.584620162744415</v>
      </c>
      <c r="AK661" s="33">
        <f t="shared" ca="1" si="203"/>
        <v>190.72313187156075</v>
      </c>
    </row>
    <row r="662" spans="5:37" x14ac:dyDescent="0.3">
      <c r="E662" s="34">
        <f t="shared" ca="1" si="191"/>
        <v>8796.3247293317036</v>
      </c>
      <c r="F662" s="34">
        <f t="shared" ca="1" si="192"/>
        <v>7610.8544266989966</v>
      </c>
      <c r="G662" s="34">
        <f t="shared" ca="1" si="193"/>
        <v>5422.1622260158565</v>
      </c>
      <c r="H662" s="35">
        <f t="shared" ca="1" si="194"/>
        <v>3615.5183935486225</v>
      </c>
      <c r="I662" s="34">
        <f t="shared" ca="1" si="195"/>
        <v>2256.1272784797648</v>
      </c>
      <c r="J662" s="34">
        <f t="shared" ca="1" si="196"/>
        <v>175.4652813218359</v>
      </c>
      <c r="L662">
        <v>660</v>
      </c>
      <c r="M662">
        <f t="shared" ca="1" si="197"/>
        <v>-1</v>
      </c>
      <c r="O662" s="33">
        <f t="shared" ca="1" si="204"/>
        <v>8840.527366162516</v>
      </c>
      <c r="P662" s="32">
        <f ca="1">+$P$1*$B$3*O662</f>
        <v>44.20263683081258</v>
      </c>
      <c r="Q662" s="33">
        <f t="shared" ca="1" si="198"/>
        <v>8796.3247293317036</v>
      </c>
      <c r="S662" s="31">
        <f t="shared" ca="1" si="205"/>
        <v>7687.7317441404002</v>
      </c>
      <c r="T662" s="32">
        <f ca="1">+$T$1*$B$3*S662</f>
        <v>76.877317441404003</v>
      </c>
      <c r="U662" s="33">
        <f t="shared" ca="1" si="199"/>
        <v>7610.8544266989966</v>
      </c>
      <c r="W662" s="31">
        <f t="shared" ca="1" si="206"/>
        <v>5532.8185979753634</v>
      </c>
      <c r="X662" s="32">
        <f ca="1">+X$1*$B$3*W662</f>
        <v>110.65637195950727</v>
      </c>
      <c r="Y662" s="33">
        <f t="shared" ca="1" si="200"/>
        <v>5422.1622260158565</v>
      </c>
      <c r="AA662" s="31">
        <f t="shared" ca="1" si="207"/>
        <v>3727.3385500501263</v>
      </c>
      <c r="AB662" s="32">
        <f ca="1">+AB$1*$B$3*AA662</f>
        <v>111.82015650150379</v>
      </c>
      <c r="AC662" s="33">
        <f t="shared" ca="1" si="201"/>
        <v>3615.5183935486225</v>
      </c>
      <c r="AE662" s="31">
        <f t="shared" ca="1" si="208"/>
        <v>2350.132581749755</v>
      </c>
      <c r="AF662" s="32">
        <f ca="1">+AF$1*$B$3*AE662</f>
        <v>94.005303269990208</v>
      </c>
      <c r="AG662" s="33">
        <f t="shared" ca="1" si="202"/>
        <v>2256.1272784797648</v>
      </c>
      <c r="AI662" s="31">
        <f t="shared" ca="1" si="209"/>
        <v>190.72313187156075</v>
      </c>
      <c r="AJ662" s="32">
        <f ca="1">+AJ$1*$B$3*AI662</f>
        <v>15.257850549724861</v>
      </c>
      <c r="AK662" s="33">
        <f t="shared" ca="1" si="203"/>
        <v>175.4652813218359</v>
      </c>
    </row>
    <row r="663" spans="5:37" x14ac:dyDescent="0.3">
      <c r="E663" s="34">
        <f t="shared" ca="1" si="191"/>
        <v>8752.3431056850459</v>
      </c>
      <c r="F663" s="34">
        <f t="shared" ca="1" si="192"/>
        <v>7534.7458824320065</v>
      </c>
      <c r="G663" s="34">
        <f t="shared" ca="1" si="193"/>
        <v>5313.7189814955391</v>
      </c>
      <c r="H663" s="35">
        <f t="shared" ca="1" si="194"/>
        <v>3507.0528417421638</v>
      </c>
      <c r="I663" s="34">
        <f t="shared" ca="1" si="195"/>
        <v>2165.8821873405741</v>
      </c>
      <c r="J663" s="34">
        <f t="shared" ca="1" si="196"/>
        <v>161.42805881608902</v>
      </c>
      <c r="L663">
        <v>661</v>
      </c>
      <c r="M663">
        <f t="shared" ca="1" si="197"/>
        <v>-1</v>
      </c>
      <c r="O663" s="33">
        <f t="shared" ca="1" si="204"/>
        <v>8796.3247293317036</v>
      </c>
      <c r="P663" s="32">
        <f ca="1">+$P$1*$B$3*O663</f>
        <v>43.98162364665852</v>
      </c>
      <c r="Q663" s="33">
        <f t="shared" ca="1" si="198"/>
        <v>8752.3431056850459</v>
      </c>
      <c r="S663" s="31">
        <f t="shared" ca="1" si="205"/>
        <v>7610.8544266989966</v>
      </c>
      <c r="T663" s="32">
        <f ca="1">+$T$1*$B$3*S663</f>
        <v>76.108544266989966</v>
      </c>
      <c r="U663" s="33">
        <f t="shared" ca="1" si="199"/>
        <v>7534.7458824320065</v>
      </c>
      <c r="W663" s="31">
        <f t="shared" ca="1" si="206"/>
        <v>5422.1622260158565</v>
      </c>
      <c r="X663" s="32">
        <f ca="1">+X$1*$B$3*W663</f>
        <v>108.44324452031714</v>
      </c>
      <c r="Y663" s="33">
        <f t="shared" ca="1" si="200"/>
        <v>5313.7189814955391</v>
      </c>
      <c r="AA663" s="31">
        <f t="shared" ca="1" si="207"/>
        <v>3615.5183935486225</v>
      </c>
      <c r="AB663" s="32">
        <f ca="1">+AB$1*$B$3*AA663</f>
        <v>108.46555180645868</v>
      </c>
      <c r="AC663" s="33">
        <f t="shared" ca="1" si="201"/>
        <v>3507.0528417421638</v>
      </c>
      <c r="AE663" s="31">
        <f t="shared" ca="1" si="208"/>
        <v>2256.1272784797648</v>
      </c>
      <c r="AF663" s="32">
        <f ca="1">+AF$1*$B$3*AE663</f>
        <v>90.245091139190592</v>
      </c>
      <c r="AG663" s="33">
        <f t="shared" ca="1" si="202"/>
        <v>2165.8821873405741</v>
      </c>
      <c r="AI663" s="31">
        <f t="shared" ca="1" si="209"/>
        <v>175.4652813218359</v>
      </c>
      <c r="AJ663" s="32">
        <f ca="1">+AJ$1*$B$3*AI663</f>
        <v>14.037222505746872</v>
      </c>
      <c r="AK663" s="33">
        <f t="shared" ca="1" si="203"/>
        <v>161.42805881608902</v>
      </c>
    </row>
    <row r="664" spans="5:37" x14ac:dyDescent="0.3">
      <c r="E664" s="34">
        <f t="shared" ca="1" si="191"/>
        <v>8708.5813901566198</v>
      </c>
      <c r="F664" s="34">
        <f t="shared" ca="1" si="192"/>
        <v>7459.3984236076867</v>
      </c>
      <c r="G664" s="34">
        <f t="shared" ca="1" si="193"/>
        <v>5207.4446018656281</v>
      </c>
      <c r="H664" s="35">
        <f t="shared" ca="1" si="194"/>
        <v>3401.841256489899</v>
      </c>
      <c r="I664" s="34">
        <f t="shared" ca="1" si="195"/>
        <v>2079.2468998469512</v>
      </c>
      <c r="J664" s="34">
        <f t="shared" ca="1" si="196"/>
        <v>148.51381411080189</v>
      </c>
      <c r="L664">
        <v>662</v>
      </c>
      <c r="M664">
        <f t="shared" ca="1" si="197"/>
        <v>-1</v>
      </c>
      <c r="O664" s="33">
        <f t="shared" ca="1" si="204"/>
        <v>8752.3431056850459</v>
      </c>
      <c r="P664" s="32">
        <f ca="1">+$P$1*$B$3*O664</f>
        <v>43.761715528425228</v>
      </c>
      <c r="Q664" s="33">
        <f t="shared" ca="1" si="198"/>
        <v>8708.5813901566198</v>
      </c>
      <c r="S664" s="31">
        <f t="shared" ca="1" si="205"/>
        <v>7534.7458824320065</v>
      </c>
      <c r="T664" s="32">
        <f ca="1">+$T$1*$B$3*S664</f>
        <v>75.347458824320071</v>
      </c>
      <c r="U664" s="33">
        <f t="shared" ca="1" si="199"/>
        <v>7459.3984236076867</v>
      </c>
      <c r="W664" s="31">
        <f t="shared" ca="1" si="206"/>
        <v>5313.7189814955391</v>
      </c>
      <c r="X664" s="32">
        <f ca="1">+X$1*$B$3*W664</f>
        <v>106.27437962991078</v>
      </c>
      <c r="Y664" s="33">
        <f t="shared" ca="1" si="200"/>
        <v>5207.4446018656281</v>
      </c>
      <c r="AA664" s="31">
        <f t="shared" ca="1" si="207"/>
        <v>3507.0528417421638</v>
      </c>
      <c r="AB664" s="32">
        <f ca="1">+AB$1*$B$3*AA664</f>
        <v>105.21158525226491</v>
      </c>
      <c r="AC664" s="33">
        <f t="shared" ca="1" si="201"/>
        <v>3401.841256489899</v>
      </c>
      <c r="AE664" s="31">
        <f t="shared" ca="1" si="208"/>
        <v>2165.8821873405741</v>
      </c>
      <c r="AF664" s="32">
        <f ca="1">+AF$1*$B$3*AE664</f>
        <v>86.635287493622968</v>
      </c>
      <c r="AG664" s="33">
        <f t="shared" ca="1" si="202"/>
        <v>2079.2468998469512</v>
      </c>
      <c r="AI664" s="31">
        <f t="shared" ca="1" si="209"/>
        <v>161.42805881608902</v>
      </c>
      <c r="AJ664" s="32">
        <f ca="1">+AJ$1*$B$3*AI664</f>
        <v>12.914244705287121</v>
      </c>
      <c r="AK664" s="33">
        <f t="shared" ca="1" si="203"/>
        <v>148.51381411080189</v>
      </c>
    </row>
    <row r="665" spans="5:37" x14ac:dyDescent="0.3">
      <c r="E665" s="34">
        <f t="shared" ca="1" si="191"/>
        <v>8752.1242971074025</v>
      </c>
      <c r="F665" s="34">
        <f t="shared" ca="1" si="192"/>
        <v>7533.9924078437634</v>
      </c>
      <c r="G665" s="34">
        <f t="shared" ca="1" si="193"/>
        <v>5311.5934939029403</v>
      </c>
      <c r="H665" s="35">
        <f t="shared" ca="1" si="194"/>
        <v>3503.8964941845961</v>
      </c>
      <c r="I665" s="34">
        <f t="shared" ca="1" si="195"/>
        <v>2162.4167758408294</v>
      </c>
      <c r="J665" s="34">
        <f t="shared" ca="1" si="196"/>
        <v>160.39491923966605</v>
      </c>
      <c r="L665">
        <v>663</v>
      </c>
      <c r="M665">
        <f t="shared" ca="1" si="197"/>
        <v>1</v>
      </c>
      <c r="O665" s="33">
        <f t="shared" ca="1" si="204"/>
        <v>8708.5813901566198</v>
      </c>
      <c r="P665" s="32">
        <f ca="1">+$P$1*$B$3*O665</f>
        <v>43.542906950783099</v>
      </c>
      <c r="Q665" s="33">
        <f t="shared" ca="1" si="198"/>
        <v>8752.1242971074025</v>
      </c>
      <c r="S665" s="31">
        <f t="shared" ca="1" si="205"/>
        <v>7459.3984236076867</v>
      </c>
      <c r="T665" s="32">
        <f ca="1">+$T$1*$B$3*S665</f>
        <v>74.593984236076864</v>
      </c>
      <c r="U665" s="33">
        <f t="shared" ca="1" si="199"/>
        <v>7533.9924078437634</v>
      </c>
      <c r="W665" s="31">
        <f t="shared" ca="1" si="206"/>
        <v>5207.4446018656281</v>
      </c>
      <c r="X665" s="32">
        <f ca="1">+X$1*$B$3*W665</f>
        <v>104.14889203731256</v>
      </c>
      <c r="Y665" s="33">
        <f t="shared" ca="1" si="200"/>
        <v>5311.5934939029403</v>
      </c>
      <c r="AA665" s="31">
        <f t="shared" ca="1" si="207"/>
        <v>3401.841256489899</v>
      </c>
      <c r="AB665" s="32">
        <f ca="1">+AB$1*$B$3*AA665</f>
        <v>102.05523769469697</v>
      </c>
      <c r="AC665" s="33">
        <f t="shared" ca="1" si="201"/>
        <v>3503.8964941845961</v>
      </c>
      <c r="AE665" s="31">
        <f t="shared" ca="1" si="208"/>
        <v>2079.2468998469512</v>
      </c>
      <c r="AF665" s="32">
        <f ca="1">+AF$1*$B$3*AE665</f>
        <v>83.169875993878051</v>
      </c>
      <c r="AG665" s="33">
        <f t="shared" ca="1" si="202"/>
        <v>2162.4167758408294</v>
      </c>
      <c r="AI665" s="31">
        <f t="shared" ca="1" si="209"/>
        <v>148.51381411080189</v>
      </c>
      <c r="AJ665" s="32">
        <f ca="1">+AJ$1*$B$3*AI665</f>
        <v>11.881105128864151</v>
      </c>
      <c r="AK665" s="33">
        <f t="shared" ca="1" si="203"/>
        <v>160.39491923966605</v>
      </c>
    </row>
    <row r="666" spans="5:37" x14ac:dyDescent="0.3">
      <c r="E666" s="34">
        <f t="shared" ca="1" si="191"/>
        <v>8708.3636756218657</v>
      </c>
      <c r="F666" s="34">
        <f t="shared" ca="1" si="192"/>
        <v>7458.652483765326</v>
      </c>
      <c r="G666" s="34">
        <f t="shared" ca="1" si="193"/>
        <v>5205.3616240248812</v>
      </c>
      <c r="H666" s="35">
        <f t="shared" ca="1" si="194"/>
        <v>3398.779599359058</v>
      </c>
      <c r="I666" s="34">
        <f t="shared" ca="1" si="195"/>
        <v>2075.9201048071964</v>
      </c>
      <c r="J666" s="34">
        <f t="shared" ca="1" si="196"/>
        <v>147.56332570049278</v>
      </c>
      <c r="L666">
        <v>664</v>
      </c>
      <c r="M666">
        <f t="shared" ca="1" si="197"/>
        <v>-1</v>
      </c>
      <c r="O666" s="33">
        <f t="shared" ca="1" si="204"/>
        <v>8752.1242971074025</v>
      </c>
      <c r="P666" s="32">
        <f ca="1">+$P$1*$B$3*O666</f>
        <v>43.760621485537015</v>
      </c>
      <c r="Q666" s="33">
        <f t="shared" ca="1" si="198"/>
        <v>8708.3636756218657</v>
      </c>
      <c r="S666" s="31">
        <f t="shared" ca="1" si="205"/>
        <v>7533.9924078437634</v>
      </c>
      <c r="T666" s="32">
        <f ca="1">+$T$1*$B$3*S666</f>
        <v>75.339924078437633</v>
      </c>
      <c r="U666" s="33">
        <f t="shared" ca="1" si="199"/>
        <v>7458.652483765326</v>
      </c>
      <c r="W666" s="31">
        <f t="shared" ca="1" si="206"/>
        <v>5311.5934939029403</v>
      </c>
      <c r="X666" s="32">
        <f ca="1">+X$1*$B$3*W666</f>
        <v>106.2318698780588</v>
      </c>
      <c r="Y666" s="33">
        <f t="shared" ca="1" si="200"/>
        <v>5205.3616240248812</v>
      </c>
      <c r="AA666" s="31">
        <f t="shared" ca="1" si="207"/>
        <v>3503.8964941845961</v>
      </c>
      <c r="AB666" s="32">
        <f ca="1">+AB$1*$B$3*AA666</f>
        <v>105.11689482553788</v>
      </c>
      <c r="AC666" s="33">
        <f t="shared" ca="1" si="201"/>
        <v>3398.779599359058</v>
      </c>
      <c r="AE666" s="31">
        <f t="shared" ca="1" si="208"/>
        <v>2162.4167758408294</v>
      </c>
      <c r="AF666" s="32">
        <f ca="1">+AF$1*$B$3*AE666</f>
        <v>86.496671033633177</v>
      </c>
      <c r="AG666" s="33">
        <f t="shared" ca="1" si="202"/>
        <v>2075.9201048071964</v>
      </c>
      <c r="AI666" s="31">
        <f t="shared" ca="1" si="209"/>
        <v>160.39491923966605</v>
      </c>
      <c r="AJ666" s="32">
        <f ca="1">+AJ$1*$B$3*AI666</f>
        <v>12.831593539173284</v>
      </c>
      <c r="AK666" s="33">
        <f t="shared" ca="1" si="203"/>
        <v>147.56332570049278</v>
      </c>
    </row>
    <row r="667" spans="5:37" x14ac:dyDescent="0.3">
      <c r="E667" s="34">
        <f t="shared" ca="1" si="191"/>
        <v>8751.9054939999751</v>
      </c>
      <c r="F667" s="34">
        <f t="shared" ca="1" si="192"/>
        <v>7533.2390086029791</v>
      </c>
      <c r="G667" s="34">
        <f t="shared" ca="1" si="193"/>
        <v>5309.4688565053784</v>
      </c>
      <c r="H667" s="35">
        <f t="shared" ca="1" si="194"/>
        <v>3500.7429873398296</v>
      </c>
      <c r="I667" s="34">
        <f t="shared" ca="1" si="195"/>
        <v>2158.9569089994843</v>
      </c>
      <c r="J667" s="34">
        <f t="shared" ca="1" si="196"/>
        <v>159.36839175653222</v>
      </c>
      <c r="L667">
        <v>665</v>
      </c>
      <c r="M667">
        <f t="shared" ca="1" si="197"/>
        <v>1</v>
      </c>
      <c r="O667" s="33">
        <f t="shared" ca="1" si="204"/>
        <v>8708.3636756218657</v>
      </c>
      <c r="P667" s="32">
        <f ca="1">+$P$1*$B$3*O667</f>
        <v>43.541818378109326</v>
      </c>
      <c r="Q667" s="33">
        <f t="shared" ca="1" si="198"/>
        <v>8751.9054939999751</v>
      </c>
      <c r="S667" s="31">
        <f t="shared" ca="1" si="205"/>
        <v>7458.652483765326</v>
      </c>
      <c r="T667" s="32">
        <f ca="1">+$T$1*$B$3*S667</f>
        <v>74.586524837653258</v>
      </c>
      <c r="U667" s="33">
        <f t="shared" ca="1" si="199"/>
        <v>7533.2390086029791</v>
      </c>
      <c r="W667" s="31">
        <f t="shared" ca="1" si="206"/>
        <v>5205.3616240248812</v>
      </c>
      <c r="X667" s="32">
        <f ca="1">+X$1*$B$3*W667</f>
        <v>104.10723248049763</v>
      </c>
      <c r="Y667" s="33">
        <f t="shared" ca="1" si="200"/>
        <v>5309.4688565053784</v>
      </c>
      <c r="AA667" s="31">
        <f t="shared" ca="1" si="207"/>
        <v>3398.779599359058</v>
      </c>
      <c r="AB667" s="32">
        <f ca="1">+AB$1*$B$3*AA667</f>
        <v>101.96338798077174</v>
      </c>
      <c r="AC667" s="33">
        <f t="shared" ca="1" si="201"/>
        <v>3500.7429873398296</v>
      </c>
      <c r="AE667" s="31">
        <f t="shared" ca="1" si="208"/>
        <v>2075.9201048071964</v>
      </c>
      <c r="AF667" s="32">
        <f ca="1">+AF$1*$B$3*AE667</f>
        <v>83.03680419228786</v>
      </c>
      <c r="AG667" s="33">
        <f t="shared" ca="1" si="202"/>
        <v>2158.9569089994843</v>
      </c>
      <c r="AI667" s="31">
        <f t="shared" ca="1" si="209"/>
        <v>147.56332570049278</v>
      </c>
      <c r="AJ667" s="32">
        <f ca="1">+AJ$1*$B$3*AI667</f>
        <v>11.805066056039422</v>
      </c>
      <c r="AK667" s="33">
        <f t="shared" ca="1" si="203"/>
        <v>159.36839175653222</v>
      </c>
    </row>
    <row r="668" spans="5:37" x14ac:dyDescent="0.3">
      <c r="E668" s="34">
        <f t="shared" ca="1" si="191"/>
        <v>8795.6650214699748</v>
      </c>
      <c r="F668" s="34">
        <f t="shared" ca="1" si="192"/>
        <v>7608.5713986890087</v>
      </c>
      <c r="G668" s="34">
        <f t="shared" ca="1" si="193"/>
        <v>5415.6582336354859</v>
      </c>
      <c r="H668" s="35">
        <f t="shared" ca="1" si="194"/>
        <v>3605.7652769600245</v>
      </c>
      <c r="I668" s="34">
        <f t="shared" ca="1" si="195"/>
        <v>2245.3151853594636</v>
      </c>
      <c r="J668" s="34">
        <f t="shared" ca="1" si="196"/>
        <v>172.11786309705479</v>
      </c>
      <c r="L668">
        <v>666</v>
      </c>
      <c r="M668">
        <f t="shared" ca="1" si="197"/>
        <v>1</v>
      </c>
      <c r="O668" s="33">
        <f t="shared" ca="1" si="204"/>
        <v>8751.9054939999751</v>
      </c>
      <c r="P668" s="32">
        <f ca="1">+$P$1*$B$3*O668</f>
        <v>43.759527469999874</v>
      </c>
      <c r="Q668" s="33">
        <f t="shared" ca="1" si="198"/>
        <v>8795.6650214699748</v>
      </c>
      <c r="S668" s="31">
        <f t="shared" ca="1" si="205"/>
        <v>7533.2390086029791</v>
      </c>
      <c r="T668" s="32">
        <f ca="1">+$T$1*$B$3*S668</f>
        <v>75.33239008602979</v>
      </c>
      <c r="U668" s="33">
        <f t="shared" ca="1" si="199"/>
        <v>7608.5713986890087</v>
      </c>
      <c r="W668" s="31">
        <f t="shared" ca="1" si="206"/>
        <v>5309.4688565053784</v>
      </c>
      <c r="X668" s="32">
        <f ca="1">+X$1*$B$3*W668</f>
        <v>106.18937713010757</v>
      </c>
      <c r="Y668" s="33">
        <f t="shared" ca="1" si="200"/>
        <v>5415.6582336354859</v>
      </c>
      <c r="AA668" s="31">
        <f t="shared" ca="1" si="207"/>
        <v>3500.7429873398296</v>
      </c>
      <c r="AB668" s="32">
        <f ca="1">+AB$1*$B$3*AA668</f>
        <v>105.02228962019488</v>
      </c>
      <c r="AC668" s="33">
        <f t="shared" ca="1" si="201"/>
        <v>3605.7652769600245</v>
      </c>
      <c r="AE668" s="31">
        <f t="shared" ca="1" si="208"/>
        <v>2158.9569089994843</v>
      </c>
      <c r="AF668" s="32">
        <f ca="1">+AF$1*$B$3*AE668</f>
        <v>86.358276359979371</v>
      </c>
      <c r="AG668" s="33">
        <f t="shared" ca="1" si="202"/>
        <v>2245.3151853594636</v>
      </c>
      <c r="AI668" s="31">
        <f t="shared" ca="1" si="209"/>
        <v>159.36839175653222</v>
      </c>
      <c r="AJ668" s="32">
        <f ca="1">+AJ$1*$B$3*AI668</f>
        <v>12.749471340522577</v>
      </c>
      <c r="AK668" s="33">
        <f t="shared" ca="1" si="203"/>
        <v>172.11786309705479</v>
      </c>
    </row>
    <row r="669" spans="5:37" x14ac:dyDescent="0.3">
      <c r="E669" s="34">
        <f t="shared" ca="1" si="191"/>
        <v>8839.6433465773243</v>
      </c>
      <c r="F669" s="34">
        <f t="shared" ca="1" si="192"/>
        <v>7684.657112675899</v>
      </c>
      <c r="G669" s="34">
        <f t="shared" ca="1" si="193"/>
        <v>5523.9713983081956</v>
      </c>
      <c r="H669" s="35">
        <f t="shared" ca="1" si="194"/>
        <v>3713.9382352688253</v>
      </c>
      <c r="I669" s="34">
        <f t="shared" ca="1" si="195"/>
        <v>2335.127792773842</v>
      </c>
      <c r="J669" s="34">
        <f t="shared" ca="1" si="196"/>
        <v>185.88729214481918</v>
      </c>
      <c r="L669">
        <v>667</v>
      </c>
      <c r="M669">
        <f t="shared" ca="1" si="197"/>
        <v>1</v>
      </c>
      <c r="O669" s="33">
        <f t="shared" ca="1" si="204"/>
        <v>8795.6650214699748</v>
      </c>
      <c r="P669" s="32">
        <f ca="1">+$P$1*$B$3*O669</f>
        <v>43.978325107349875</v>
      </c>
      <c r="Q669" s="33">
        <f t="shared" ca="1" si="198"/>
        <v>8839.6433465773243</v>
      </c>
      <c r="S669" s="31">
        <f t="shared" ca="1" si="205"/>
        <v>7608.5713986890087</v>
      </c>
      <c r="T669" s="32">
        <f ca="1">+$T$1*$B$3*S669</f>
        <v>76.085713986890084</v>
      </c>
      <c r="U669" s="33">
        <f t="shared" ca="1" si="199"/>
        <v>7684.657112675899</v>
      </c>
      <c r="W669" s="31">
        <f t="shared" ca="1" si="206"/>
        <v>5415.6582336354859</v>
      </c>
      <c r="X669" s="32">
        <f ca="1">+X$1*$B$3*W669</f>
        <v>108.31316467270972</v>
      </c>
      <c r="Y669" s="33">
        <f t="shared" ca="1" si="200"/>
        <v>5523.9713983081956</v>
      </c>
      <c r="AA669" s="31">
        <f t="shared" ca="1" si="207"/>
        <v>3605.7652769600245</v>
      </c>
      <c r="AB669" s="32">
        <f ca="1">+AB$1*$B$3*AA669</f>
        <v>108.17295830880073</v>
      </c>
      <c r="AC669" s="33">
        <f t="shared" ca="1" si="201"/>
        <v>3713.9382352688253</v>
      </c>
      <c r="AE669" s="31">
        <f t="shared" ca="1" si="208"/>
        <v>2245.3151853594636</v>
      </c>
      <c r="AF669" s="32">
        <f ca="1">+AF$1*$B$3*AE669</f>
        <v>89.812607414378547</v>
      </c>
      <c r="AG669" s="33">
        <f t="shared" ca="1" si="202"/>
        <v>2335.127792773842</v>
      </c>
      <c r="AI669" s="31">
        <f t="shared" ca="1" si="209"/>
        <v>172.11786309705479</v>
      </c>
      <c r="AJ669" s="32">
        <f ca="1">+AJ$1*$B$3*AI669</f>
        <v>13.769429047764383</v>
      </c>
      <c r="AK669" s="33">
        <f t="shared" ca="1" si="203"/>
        <v>185.88729214481918</v>
      </c>
    </row>
    <row r="670" spans="5:37" x14ac:dyDescent="0.3">
      <c r="E670" s="34">
        <f t="shared" ca="1" si="191"/>
        <v>8883.8415633102104</v>
      </c>
      <c r="F670" s="34">
        <f t="shared" ca="1" si="192"/>
        <v>7761.5036838026581</v>
      </c>
      <c r="G670" s="34">
        <f t="shared" ca="1" si="193"/>
        <v>5634.4508262743593</v>
      </c>
      <c r="H670" s="35">
        <f t="shared" ca="1" si="194"/>
        <v>3825.3563823268901</v>
      </c>
      <c r="I670" s="34">
        <f t="shared" ca="1" si="195"/>
        <v>2428.5329044847958</v>
      </c>
      <c r="J670" s="34">
        <f t="shared" ca="1" si="196"/>
        <v>200.75827551640472</v>
      </c>
      <c r="L670">
        <v>668</v>
      </c>
      <c r="M670">
        <f t="shared" ca="1" si="197"/>
        <v>1</v>
      </c>
      <c r="O670" s="33">
        <f t="shared" ca="1" si="204"/>
        <v>8839.6433465773243</v>
      </c>
      <c r="P670" s="32">
        <f ca="1">+$P$1*$B$3*O670</f>
        <v>44.198216732886621</v>
      </c>
      <c r="Q670" s="33">
        <f t="shared" ca="1" si="198"/>
        <v>8883.8415633102104</v>
      </c>
      <c r="S670" s="31">
        <f t="shared" ca="1" si="205"/>
        <v>7684.657112675899</v>
      </c>
      <c r="T670" s="32">
        <f ca="1">+$T$1*$B$3*S670</f>
        <v>76.846571126758988</v>
      </c>
      <c r="U670" s="33">
        <f t="shared" ca="1" si="199"/>
        <v>7761.5036838026581</v>
      </c>
      <c r="W670" s="31">
        <f t="shared" ca="1" si="206"/>
        <v>5523.9713983081956</v>
      </c>
      <c r="X670" s="32">
        <f ca="1">+X$1*$B$3*W670</f>
        <v>110.47942796616391</v>
      </c>
      <c r="Y670" s="33">
        <f t="shared" ca="1" si="200"/>
        <v>5634.4508262743593</v>
      </c>
      <c r="AA670" s="31">
        <f t="shared" ca="1" si="207"/>
        <v>3713.9382352688253</v>
      </c>
      <c r="AB670" s="32">
        <f ca="1">+AB$1*$B$3*AA670</f>
        <v>111.41814705806476</v>
      </c>
      <c r="AC670" s="33">
        <f t="shared" ca="1" si="201"/>
        <v>3825.3563823268901</v>
      </c>
      <c r="AE670" s="31">
        <f t="shared" ca="1" si="208"/>
        <v>2335.127792773842</v>
      </c>
      <c r="AF670" s="32">
        <f ca="1">+AF$1*$B$3*AE670</f>
        <v>93.405111710953676</v>
      </c>
      <c r="AG670" s="33">
        <f t="shared" ca="1" si="202"/>
        <v>2428.5329044847958</v>
      </c>
      <c r="AI670" s="31">
        <f t="shared" ca="1" si="209"/>
        <v>185.88729214481918</v>
      </c>
      <c r="AJ670" s="32">
        <f ca="1">+AJ$1*$B$3*AI670</f>
        <v>14.870983371585535</v>
      </c>
      <c r="AK670" s="33">
        <f t="shared" ca="1" si="203"/>
        <v>200.75827551640472</v>
      </c>
    </row>
    <row r="671" spans="5:37" x14ac:dyDescent="0.3">
      <c r="E671" s="34">
        <f t="shared" ca="1" si="191"/>
        <v>8839.4223554936598</v>
      </c>
      <c r="F671" s="34">
        <f t="shared" ca="1" si="192"/>
        <v>7683.8886469646313</v>
      </c>
      <c r="G671" s="34">
        <f t="shared" ca="1" si="193"/>
        <v>5521.7618097488721</v>
      </c>
      <c r="H671" s="35">
        <f t="shared" ca="1" si="194"/>
        <v>3710.5956908570834</v>
      </c>
      <c r="I671" s="34">
        <f t="shared" ca="1" si="195"/>
        <v>2331.3915883054042</v>
      </c>
      <c r="J671" s="34">
        <f t="shared" ca="1" si="196"/>
        <v>184.69761347509234</v>
      </c>
      <c r="L671">
        <v>669</v>
      </c>
      <c r="M671">
        <f t="shared" ca="1" si="197"/>
        <v>-1</v>
      </c>
      <c r="O671" s="33">
        <f t="shared" ca="1" si="204"/>
        <v>8883.8415633102104</v>
      </c>
      <c r="P671" s="32">
        <f ca="1">+$P$1*$B$3*O671</f>
        <v>44.419207816551051</v>
      </c>
      <c r="Q671" s="33">
        <f t="shared" ca="1" si="198"/>
        <v>8839.4223554936598</v>
      </c>
      <c r="S671" s="31">
        <f t="shared" ca="1" si="205"/>
        <v>7761.5036838026581</v>
      </c>
      <c r="T671" s="32">
        <f ca="1">+$T$1*$B$3*S671</f>
        <v>77.615036838026583</v>
      </c>
      <c r="U671" s="33">
        <f t="shared" ca="1" si="199"/>
        <v>7683.8886469646313</v>
      </c>
      <c r="W671" s="31">
        <f t="shared" ca="1" si="206"/>
        <v>5634.4508262743593</v>
      </c>
      <c r="X671" s="32">
        <f ca="1">+X$1*$B$3*W671</f>
        <v>112.68901652548719</v>
      </c>
      <c r="Y671" s="33">
        <f t="shared" ca="1" si="200"/>
        <v>5521.7618097488721</v>
      </c>
      <c r="AA671" s="31">
        <f t="shared" ca="1" si="207"/>
        <v>3825.3563823268901</v>
      </c>
      <c r="AB671" s="32">
        <f ca="1">+AB$1*$B$3*AA671</f>
        <v>114.7606914698067</v>
      </c>
      <c r="AC671" s="33">
        <f t="shared" ca="1" si="201"/>
        <v>3710.5956908570834</v>
      </c>
      <c r="AE671" s="31">
        <f t="shared" ca="1" si="208"/>
        <v>2428.5329044847958</v>
      </c>
      <c r="AF671" s="32">
        <f ca="1">+AF$1*$B$3*AE671</f>
        <v>97.141316179391836</v>
      </c>
      <c r="AG671" s="33">
        <f t="shared" ca="1" si="202"/>
        <v>2331.3915883054042</v>
      </c>
      <c r="AI671" s="31">
        <f t="shared" ca="1" si="209"/>
        <v>200.75827551640472</v>
      </c>
      <c r="AJ671" s="32">
        <f ca="1">+AJ$1*$B$3*AI671</f>
        <v>16.060662041312376</v>
      </c>
      <c r="AK671" s="33">
        <f t="shared" ca="1" si="203"/>
        <v>184.69761347509234</v>
      </c>
    </row>
    <row r="672" spans="5:37" x14ac:dyDescent="0.3">
      <c r="E672" s="34">
        <f t="shared" ca="1" si="191"/>
        <v>8883.6194672711281</v>
      </c>
      <c r="F672" s="34">
        <f t="shared" ca="1" si="192"/>
        <v>7760.7275334342776</v>
      </c>
      <c r="G672" s="34">
        <f t="shared" ca="1" si="193"/>
        <v>5632.1970459438498</v>
      </c>
      <c r="H672" s="35">
        <f t="shared" ca="1" si="194"/>
        <v>3821.9135615827959</v>
      </c>
      <c r="I672" s="34">
        <f t="shared" ca="1" si="195"/>
        <v>2424.6472518376204</v>
      </c>
      <c r="J672" s="34">
        <f t="shared" ca="1" si="196"/>
        <v>199.47342255309974</v>
      </c>
      <c r="L672">
        <v>670</v>
      </c>
      <c r="M672">
        <f t="shared" ca="1" si="197"/>
        <v>1</v>
      </c>
      <c r="O672" s="33">
        <f t="shared" ca="1" si="204"/>
        <v>8839.4223554936598</v>
      </c>
      <c r="P672" s="32">
        <f ca="1">+$P$1*$B$3*O672</f>
        <v>44.197111777468301</v>
      </c>
      <c r="Q672" s="33">
        <f t="shared" ca="1" si="198"/>
        <v>8883.6194672711281</v>
      </c>
      <c r="S672" s="31">
        <f t="shared" ca="1" si="205"/>
        <v>7683.8886469646313</v>
      </c>
      <c r="T672" s="32">
        <f ca="1">+$T$1*$B$3*S672</f>
        <v>76.838886469646312</v>
      </c>
      <c r="U672" s="33">
        <f t="shared" ca="1" si="199"/>
        <v>7760.7275334342776</v>
      </c>
      <c r="W672" s="31">
        <f t="shared" ca="1" si="206"/>
        <v>5521.7618097488721</v>
      </c>
      <c r="X672" s="32">
        <f ca="1">+X$1*$B$3*W672</f>
        <v>110.43523619497745</v>
      </c>
      <c r="Y672" s="33">
        <f t="shared" ca="1" si="200"/>
        <v>5632.1970459438498</v>
      </c>
      <c r="AA672" s="31">
        <f t="shared" ca="1" si="207"/>
        <v>3710.5956908570834</v>
      </c>
      <c r="AB672" s="32">
        <f ca="1">+AB$1*$B$3*AA672</f>
        <v>111.3178707257125</v>
      </c>
      <c r="AC672" s="33">
        <f t="shared" ca="1" si="201"/>
        <v>3821.9135615827959</v>
      </c>
      <c r="AE672" s="31">
        <f t="shared" ca="1" si="208"/>
        <v>2331.3915883054042</v>
      </c>
      <c r="AF672" s="32">
        <f ca="1">+AF$1*$B$3*AE672</f>
        <v>93.255663532216175</v>
      </c>
      <c r="AG672" s="33">
        <f t="shared" ca="1" si="202"/>
        <v>2424.6472518376204</v>
      </c>
      <c r="AI672" s="31">
        <f t="shared" ca="1" si="209"/>
        <v>184.69761347509234</v>
      </c>
      <c r="AJ672" s="32">
        <f ca="1">+AJ$1*$B$3*AI672</f>
        <v>14.775809078007388</v>
      </c>
      <c r="AK672" s="33">
        <f t="shared" ca="1" si="203"/>
        <v>199.47342255309974</v>
      </c>
    </row>
    <row r="673" spans="5:37" x14ac:dyDescent="0.3">
      <c r="E673" s="34">
        <f t="shared" ca="1" si="191"/>
        <v>8928.0375646074845</v>
      </c>
      <c r="F673" s="34">
        <f t="shared" ca="1" si="192"/>
        <v>7838.33480876862</v>
      </c>
      <c r="G673" s="34">
        <f t="shared" ca="1" si="193"/>
        <v>5744.8409868627268</v>
      </c>
      <c r="H673" s="35">
        <f t="shared" ca="1" si="194"/>
        <v>3936.5709684302797</v>
      </c>
      <c r="I673" s="34">
        <f t="shared" ca="1" si="195"/>
        <v>2521.6331419111252</v>
      </c>
      <c r="J673" s="34">
        <f t="shared" ca="1" si="196"/>
        <v>215.43129635734772</v>
      </c>
      <c r="L673">
        <v>671</v>
      </c>
      <c r="M673">
        <f t="shared" ca="1" si="197"/>
        <v>1</v>
      </c>
      <c r="O673" s="33">
        <f t="shared" ca="1" si="204"/>
        <v>8883.6194672711281</v>
      </c>
      <c r="P673" s="32">
        <f ca="1">+$P$1*$B$3*O673</f>
        <v>44.418097336355643</v>
      </c>
      <c r="Q673" s="33">
        <f t="shared" ca="1" si="198"/>
        <v>8928.0375646074845</v>
      </c>
      <c r="S673" s="31">
        <f t="shared" ca="1" si="205"/>
        <v>7760.7275334342776</v>
      </c>
      <c r="T673" s="32">
        <f ca="1">+$T$1*$B$3*S673</f>
        <v>77.607275334342773</v>
      </c>
      <c r="U673" s="33">
        <f t="shared" ca="1" si="199"/>
        <v>7838.33480876862</v>
      </c>
      <c r="W673" s="31">
        <f t="shared" ca="1" si="206"/>
        <v>5632.1970459438498</v>
      </c>
      <c r="X673" s="32">
        <f ca="1">+X$1*$B$3*W673</f>
        <v>112.64394091887699</v>
      </c>
      <c r="Y673" s="33">
        <f t="shared" ca="1" si="200"/>
        <v>5744.8409868627268</v>
      </c>
      <c r="AA673" s="31">
        <f t="shared" ca="1" si="207"/>
        <v>3821.9135615827959</v>
      </c>
      <c r="AB673" s="32">
        <f ca="1">+AB$1*$B$3*AA673</f>
        <v>114.65740684748387</v>
      </c>
      <c r="AC673" s="33">
        <f t="shared" ca="1" si="201"/>
        <v>3936.5709684302797</v>
      </c>
      <c r="AE673" s="31">
        <f t="shared" ca="1" si="208"/>
        <v>2424.6472518376204</v>
      </c>
      <c r="AF673" s="32">
        <f ca="1">+AF$1*$B$3*AE673</f>
        <v>96.985890073504819</v>
      </c>
      <c r="AG673" s="33">
        <f t="shared" ca="1" si="202"/>
        <v>2521.6331419111252</v>
      </c>
      <c r="AI673" s="31">
        <f t="shared" ca="1" si="209"/>
        <v>199.47342255309974</v>
      </c>
      <c r="AJ673" s="32">
        <f ca="1">+AJ$1*$B$3*AI673</f>
        <v>15.95787380424798</v>
      </c>
      <c r="AK673" s="33">
        <f t="shared" ca="1" si="203"/>
        <v>215.43129635734772</v>
      </c>
    </row>
    <row r="674" spans="5:37" x14ac:dyDescent="0.3">
      <c r="E674" s="34">
        <f t="shared" ca="1" si="191"/>
        <v>8883.3973767844473</v>
      </c>
      <c r="F674" s="34">
        <f t="shared" ca="1" si="192"/>
        <v>7759.9514606809335</v>
      </c>
      <c r="G674" s="34">
        <f t="shared" ca="1" si="193"/>
        <v>5629.9441671254726</v>
      </c>
      <c r="H674" s="35">
        <f t="shared" ca="1" si="194"/>
        <v>3818.4738393773714</v>
      </c>
      <c r="I674" s="34">
        <f t="shared" ca="1" si="195"/>
        <v>2420.7678162346801</v>
      </c>
      <c r="J674" s="34">
        <f t="shared" ca="1" si="196"/>
        <v>198.1967926487599</v>
      </c>
      <c r="L674">
        <v>672</v>
      </c>
      <c r="M674">
        <f t="shared" ca="1" si="197"/>
        <v>-1</v>
      </c>
      <c r="O674" s="33">
        <f t="shared" ca="1" si="204"/>
        <v>8928.0375646074845</v>
      </c>
      <c r="P674" s="32">
        <f ca="1">+$P$1*$B$3*O674</f>
        <v>44.640187823037422</v>
      </c>
      <c r="Q674" s="33">
        <f t="shared" ca="1" si="198"/>
        <v>8883.3973767844473</v>
      </c>
      <c r="S674" s="31">
        <f t="shared" ca="1" si="205"/>
        <v>7838.33480876862</v>
      </c>
      <c r="T674" s="32">
        <f ca="1">+$T$1*$B$3*S674</f>
        <v>78.383348087686201</v>
      </c>
      <c r="U674" s="33">
        <f t="shared" ca="1" si="199"/>
        <v>7759.9514606809335</v>
      </c>
      <c r="W674" s="31">
        <f t="shared" ca="1" si="206"/>
        <v>5744.8409868627268</v>
      </c>
      <c r="X674" s="32">
        <f ca="1">+X$1*$B$3*W674</f>
        <v>114.89681973725453</v>
      </c>
      <c r="Y674" s="33">
        <f t="shared" ca="1" si="200"/>
        <v>5629.9441671254726</v>
      </c>
      <c r="AA674" s="31">
        <f t="shared" ca="1" si="207"/>
        <v>3936.5709684302797</v>
      </c>
      <c r="AB674" s="32">
        <f ca="1">+AB$1*$B$3*AA674</f>
        <v>118.09712905290839</v>
      </c>
      <c r="AC674" s="33">
        <f t="shared" ca="1" si="201"/>
        <v>3818.4738393773714</v>
      </c>
      <c r="AE674" s="31">
        <f t="shared" ca="1" si="208"/>
        <v>2521.6331419111252</v>
      </c>
      <c r="AF674" s="32">
        <f ca="1">+AF$1*$B$3*AE674</f>
        <v>100.86532567644501</v>
      </c>
      <c r="AG674" s="33">
        <f t="shared" ca="1" si="202"/>
        <v>2420.7678162346801</v>
      </c>
      <c r="AI674" s="31">
        <f t="shared" ca="1" si="209"/>
        <v>215.43129635734772</v>
      </c>
      <c r="AJ674" s="32">
        <f ca="1">+AJ$1*$B$3*AI674</f>
        <v>17.23450370858782</v>
      </c>
      <c r="AK674" s="33">
        <f t="shared" ca="1" si="203"/>
        <v>198.1967926487599</v>
      </c>
    </row>
    <row r="675" spans="5:37" x14ac:dyDescent="0.3">
      <c r="E675" s="34">
        <f t="shared" ca="1" si="191"/>
        <v>8927.814363668369</v>
      </c>
      <c r="F675" s="34">
        <f t="shared" ca="1" si="192"/>
        <v>7837.5509752877424</v>
      </c>
      <c r="G675" s="34">
        <f t="shared" ca="1" si="193"/>
        <v>5742.5430504679825</v>
      </c>
      <c r="H675" s="35">
        <f t="shared" ca="1" si="194"/>
        <v>3933.0280545586925</v>
      </c>
      <c r="I675" s="34">
        <f t="shared" ca="1" si="195"/>
        <v>2517.5985288840675</v>
      </c>
      <c r="J675" s="34">
        <f t="shared" ca="1" si="196"/>
        <v>214.05253606066069</v>
      </c>
      <c r="L675">
        <v>673</v>
      </c>
      <c r="M675">
        <f t="shared" ca="1" si="197"/>
        <v>1</v>
      </c>
      <c r="O675" s="33">
        <f t="shared" ca="1" si="204"/>
        <v>8883.3973767844473</v>
      </c>
      <c r="P675" s="32">
        <f ca="1">+$P$1*$B$3*O675</f>
        <v>44.416986883922235</v>
      </c>
      <c r="Q675" s="33">
        <f t="shared" ca="1" si="198"/>
        <v>8927.814363668369</v>
      </c>
      <c r="S675" s="31">
        <f t="shared" ca="1" si="205"/>
        <v>7759.9514606809335</v>
      </c>
      <c r="T675" s="32">
        <f ca="1">+$T$1*$B$3*S675</f>
        <v>77.599514606809336</v>
      </c>
      <c r="U675" s="33">
        <f t="shared" ca="1" si="199"/>
        <v>7837.5509752877424</v>
      </c>
      <c r="W675" s="31">
        <f t="shared" ca="1" si="206"/>
        <v>5629.9441671254726</v>
      </c>
      <c r="X675" s="32">
        <f ca="1">+X$1*$B$3*W675</f>
        <v>112.59888334250945</v>
      </c>
      <c r="Y675" s="33">
        <f t="shared" ca="1" si="200"/>
        <v>5742.5430504679825</v>
      </c>
      <c r="AA675" s="31">
        <f t="shared" ca="1" si="207"/>
        <v>3818.4738393773714</v>
      </c>
      <c r="AB675" s="32">
        <f ca="1">+AB$1*$B$3*AA675</f>
        <v>114.55421518132114</v>
      </c>
      <c r="AC675" s="33">
        <f t="shared" ca="1" si="201"/>
        <v>3933.0280545586925</v>
      </c>
      <c r="AE675" s="31">
        <f t="shared" ca="1" si="208"/>
        <v>2420.7678162346801</v>
      </c>
      <c r="AF675" s="32">
        <f ca="1">+AF$1*$B$3*AE675</f>
        <v>96.830712649387209</v>
      </c>
      <c r="AG675" s="33">
        <f t="shared" ca="1" si="202"/>
        <v>2517.5985288840675</v>
      </c>
      <c r="AI675" s="31">
        <f t="shared" ca="1" si="209"/>
        <v>198.1967926487599</v>
      </c>
      <c r="AJ675" s="32">
        <f ca="1">+AJ$1*$B$3*AI675</f>
        <v>15.855743411900791</v>
      </c>
      <c r="AK675" s="33">
        <f t="shared" ca="1" si="203"/>
        <v>214.05253606066069</v>
      </c>
    </row>
    <row r="676" spans="5:37" x14ac:dyDescent="0.3">
      <c r="E676" s="34">
        <f t="shared" ca="1" si="191"/>
        <v>8972.4534354867101</v>
      </c>
      <c r="F676" s="34">
        <f t="shared" ca="1" si="192"/>
        <v>7915.9264850406198</v>
      </c>
      <c r="G676" s="34">
        <f t="shared" ca="1" si="193"/>
        <v>5857.393911477342</v>
      </c>
      <c r="H676" s="35">
        <f t="shared" ca="1" si="194"/>
        <v>4051.0188961954532</v>
      </c>
      <c r="I676" s="34">
        <f t="shared" ca="1" si="195"/>
        <v>2618.3024700394303</v>
      </c>
      <c r="J676" s="34">
        <f t="shared" ca="1" si="196"/>
        <v>231.17673894551353</v>
      </c>
      <c r="L676">
        <v>674</v>
      </c>
      <c r="M676">
        <f t="shared" ca="1" si="197"/>
        <v>1</v>
      </c>
      <c r="O676" s="33">
        <f t="shared" ca="1" si="204"/>
        <v>8927.814363668369</v>
      </c>
      <c r="P676" s="32">
        <f ca="1">+$P$1*$B$3*O676</f>
        <v>44.639071818341847</v>
      </c>
      <c r="Q676" s="33">
        <f t="shared" ca="1" si="198"/>
        <v>8972.4534354867101</v>
      </c>
      <c r="S676" s="31">
        <f t="shared" ca="1" si="205"/>
        <v>7837.5509752877424</v>
      </c>
      <c r="T676" s="32">
        <f ca="1">+$T$1*$B$3*S676</f>
        <v>78.37550975287742</v>
      </c>
      <c r="U676" s="33">
        <f t="shared" ca="1" si="199"/>
        <v>7915.9264850406198</v>
      </c>
      <c r="W676" s="31">
        <f t="shared" ca="1" si="206"/>
        <v>5742.5430504679825</v>
      </c>
      <c r="X676" s="32">
        <f ca="1">+X$1*$B$3*W676</f>
        <v>114.85086100935965</v>
      </c>
      <c r="Y676" s="33">
        <f t="shared" ca="1" si="200"/>
        <v>5857.393911477342</v>
      </c>
      <c r="AA676" s="31">
        <f t="shared" ca="1" si="207"/>
        <v>3933.0280545586925</v>
      </c>
      <c r="AB676" s="32">
        <f ca="1">+AB$1*$B$3*AA676</f>
        <v>117.99084163676076</v>
      </c>
      <c r="AC676" s="33">
        <f t="shared" ca="1" si="201"/>
        <v>4051.0188961954532</v>
      </c>
      <c r="AE676" s="31">
        <f t="shared" ca="1" si="208"/>
        <v>2517.5985288840675</v>
      </c>
      <c r="AF676" s="32">
        <f ca="1">+AF$1*$B$3*AE676</f>
        <v>100.7039411553627</v>
      </c>
      <c r="AG676" s="33">
        <f t="shared" ca="1" si="202"/>
        <v>2618.3024700394303</v>
      </c>
      <c r="AI676" s="31">
        <f t="shared" ca="1" si="209"/>
        <v>214.05253606066069</v>
      </c>
      <c r="AJ676" s="32">
        <f ca="1">+AJ$1*$B$3*AI676</f>
        <v>17.124202884852856</v>
      </c>
      <c r="AK676" s="33">
        <f t="shared" ca="1" si="203"/>
        <v>231.17673894551353</v>
      </c>
    </row>
    <row r="677" spans="5:37" x14ac:dyDescent="0.3">
      <c r="E677" s="34">
        <f t="shared" ca="1" si="191"/>
        <v>8927.5911683092763</v>
      </c>
      <c r="F677" s="34">
        <f t="shared" ca="1" si="192"/>
        <v>7836.7672201902133</v>
      </c>
      <c r="G677" s="34">
        <f t="shared" ca="1" si="193"/>
        <v>5740.2460332477949</v>
      </c>
      <c r="H677" s="35">
        <f t="shared" ca="1" si="194"/>
        <v>3929.4883293095895</v>
      </c>
      <c r="I677" s="34">
        <f t="shared" ca="1" si="195"/>
        <v>2513.5703712378531</v>
      </c>
      <c r="J677" s="34">
        <f t="shared" ca="1" si="196"/>
        <v>212.68259982987246</v>
      </c>
      <c r="L677">
        <v>675</v>
      </c>
      <c r="M677">
        <f t="shared" ca="1" si="197"/>
        <v>-1</v>
      </c>
      <c r="O677" s="33">
        <f t="shared" ca="1" si="204"/>
        <v>8972.4534354867101</v>
      </c>
      <c r="P677" s="32">
        <f ca="1">+$P$1*$B$3*O677</f>
        <v>44.862267177433552</v>
      </c>
      <c r="Q677" s="33">
        <f t="shared" ca="1" si="198"/>
        <v>8927.5911683092763</v>
      </c>
      <c r="S677" s="31">
        <f t="shared" ca="1" si="205"/>
        <v>7915.9264850406198</v>
      </c>
      <c r="T677" s="32">
        <f ca="1">+$T$1*$B$3*S677</f>
        <v>79.159264850406203</v>
      </c>
      <c r="U677" s="33">
        <f t="shared" ca="1" si="199"/>
        <v>7836.7672201902133</v>
      </c>
      <c r="W677" s="31">
        <f t="shared" ca="1" si="206"/>
        <v>5857.393911477342</v>
      </c>
      <c r="X677" s="32">
        <f ca="1">+X$1*$B$3*W677</f>
        <v>117.14787822954685</v>
      </c>
      <c r="Y677" s="33">
        <f t="shared" ca="1" si="200"/>
        <v>5740.2460332477949</v>
      </c>
      <c r="AA677" s="31">
        <f t="shared" ca="1" si="207"/>
        <v>4051.0188961954532</v>
      </c>
      <c r="AB677" s="32">
        <f ca="1">+AB$1*$B$3*AA677</f>
        <v>121.53056688586359</v>
      </c>
      <c r="AC677" s="33">
        <f t="shared" ca="1" si="201"/>
        <v>3929.4883293095895</v>
      </c>
      <c r="AE677" s="31">
        <f t="shared" ca="1" si="208"/>
        <v>2618.3024700394303</v>
      </c>
      <c r="AF677" s="32">
        <f ca="1">+AF$1*$B$3*AE677</f>
        <v>104.73209880157721</v>
      </c>
      <c r="AG677" s="33">
        <f t="shared" ca="1" si="202"/>
        <v>2513.5703712378531</v>
      </c>
      <c r="AI677" s="31">
        <f t="shared" ca="1" si="209"/>
        <v>231.17673894551353</v>
      </c>
      <c r="AJ677" s="32">
        <f ca="1">+AJ$1*$B$3*AI677</f>
        <v>18.494139115641083</v>
      </c>
      <c r="AK677" s="33">
        <f t="shared" ca="1" si="203"/>
        <v>212.68259982987246</v>
      </c>
    </row>
    <row r="678" spans="5:37" x14ac:dyDescent="0.3">
      <c r="E678" s="34">
        <f t="shared" ca="1" si="191"/>
        <v>8882.9532124677298</v>
      </c>
      <c r="F678" s="34">
        <f t="shared" ca="1" si="192"/>
        <v>7758.3995479883115</v>
      </c>
      <c r="G678" s="34">
        <f t="shared" ca="1" si="193"/>
        <v>5625.4411125828392</v>
      </c>
      <c r="H678" s="35">
        <f t="shared" ca="1" si="194"/>
        <v>3811.6036794303018</v>
      </c>
      <c r="I678" s="34">
        <f t="shared" ca="1" si="195"/>
        <v>2413.0275563883388</v>
      </c>
      <c r="J678" s="34">
        <f t="shared" ca="1" si="196"/>
        <v>195.66799184348267</v>
      </c>
      <c r="L678">
        <v>676</v>
      </c>
      <c r="M678">
        <f t="shared" ca="1" si="197"/>
        <v>-1</v>
      </c>
      <c r="O678" s="33">
        <f t="shared" ca="1" si="204"/>
        <v>8927.5911683092763</v>
      </c>
      <c r="P678" s="32">
        <f ca="1">+$P$1*$B$3*O678</f>
        <v>44.637955841546379</v>
      </c>
      <c r="Q678" s="33">
        <f t="shared" ca="1" si="198"/>
        <v>8882.9532124677298</v>
      </c>
      <c r="S678" s="31">
        <f t="shared" ca="1" si="205"/>
        <v>7836.7672201902133</v>
      </c>
      <c r="T678" s="32">
        <f ca="1">+$T$1*$B$3*S678</f>
        <v>78.367672201902138</v>
      </c>
      <c r="U678" s="33">
        <f t="shared" ca="1" si="199"/>
        <v>7758.3995479883115</v>
      </c>
      <c r="W678" s="31">
        <f t="shared" ca="1" si="206"/>
        <v>5740.2460332477949</v>
      </c>
      <c r="X678" s="32">
        <f ca="1">+X$1*$B$3*W678</f>
        <v>114.8049206649559</v>
      </c>
      <c r="Y678" s="33">
        <f t="shared" ca="1" si="200"/>
        <v>5625.4411125828392</v>
      </c>
      <c r="AA678" s="31">
        <f t="shared" ca="1" si="207"/>
        <v>3929.4883293095895</v>
      </c>
      <c r="AB678" s="32">
        <f ca="1">+AB$1*$B$3*AA678</f>
        <v>117.88464987928768</v>
      </c>
      <c r="AC678" s="33">
        <f t="shared" ca="1" si="201"/>
        <v>3811.6036794303018</v>
      </c>
      <c r="AE678" s="31">
        <f t="shared" ca="1" si="208"/>
        <v>2513.5703712378531</v>
      </c>
      <c r="AF678" s="32">
        <f ca="1">+AF$1*$B$3*AE678</f>
        <v>100.54281484951413</v>
      </c>
      <c r="AG678" s="33">
        <f t="shared" ca="1" si="202"/>
        <v>2413.0275563883388</v>
      </c>
      <c r="AI678" s="31">
        <f t="shared" ca="1" si="209"/>
        <v>212.68259982987246</v>
      </c>
      <c r="AJ678" s="32">
        <f ca="1">+AJ$1*$B$3*AI678</f>
        <v>17.014607986389798</v>
      </c>
      <c r="AK678" s="33">
        <f t="shared" ca="1" si="203"/>
        <v>195.66799184348267</v>
      </c>
    </row>
    <row r="679" spans="5:37" x14ac:dyDescent="0.3">
      <c r="E679" s="34">
        <f t="shared" ca="1" si="191"/>
        <v>8927.3679785300683</v>
      </c>
      <c r="F679" s="34">
        <f t="shared" ca="1" si="192"/>
        <v>7835.9835434681945</v>
      </c>
      <c r="G679" s="34">
        <f t="shared" ca="1" si="193"/>
        <v>5737.9499348344962</v>
      </c>
      <c r="H679" s="35">
        <f t="shared" ca="1" si="194"/>
        <v>3925.9517898132108</v>
      </c>
      <c r="I679" s="34">
        <f t="shared" ca="1" si="195"/>
        <v>2509.5486586438724</v>
      </c>
      <c r="J679" s="34">
        <f t="shared" ca="1" si="196"/>
        <v>211.32143119096128</v>
      </c>
      <c r="L679">
        <v>677</v>
      </c>
      <c r="M679">
        <f t="shared" ca="1" si="197"/>
        <v>1</v>
      </c>
      <c r="O679" s="33">
        <f t="shared" ca="1" si="204"/>
        <v>8882.9532124677298</v>
      </c>
      <c r="P679" s="32">
        <f ca="1">+$P$1*$B$3*O679</f>
        <v>44.41476606233865</v>
      </c>
      <c r="Q679" s="33">
        <f t="shared" ca="1" si="198"/>
        <v>8927.3679785300683</v>
      </c>
      <c r="S679" s="31">
        <f t="shared" ca="1" si="205"/>
        <v>7758.3995479883115</v>
      </c>
      <c r="T679" s="32">
        <f ca="1">+$T$1*$B$3*S679</f>
        <v>77.583995479883114</v>
      </c>
      <c r="U679" s="33">
        <f t="shared" ca="1" si="199"/>
        <v>7835.9835434681945</v>
      </c>
      <c r="W679" s="31">
        <f t="shared" ca="1" si="206"/>
        <v>5625.4411125828392</v>
      </c>
      <c r="X679" s="32">
        <f ca="1">+X$1*$B$3*W679</f>
        <v>112.50882225165678</v>
      </c>
      <c r="Y679" s="33">
        <f t="shared" ca="1" si="200"/>
        <v>5737.9499348344962</v>
      </c>
      <c r="AA679" s="31">
        <f t="shared" ca="1" si="207"/>
        <v>3811.6036794303018</v>
      </c>
      <c r="AB679" s="32">
        <f ca="1">+AB$1*$B$3*AA679</f>
        <v>114.34811038290906</v>
      </c>
      <c r="AC679" s="33">
        <f t="shared" ca="1" si="201"/>
        <v>3925.9517898132108</v>
      </c>
      <c r="AE679" s="31">
        <f t="shared" ca="1" si="208"/>
        <v>2413.0275563883388</v>
      </c>
      <c r="AF679" s="32">
        <f ca="1">+AF$1*$B$3*AE679</f>
        <v>96.521102255533549</v>
      </c>
      <c r="AG679" s="33">
        <f t="shared" ca="1" si="202"/>
        <v>2509.5486586438724</v>
      </c>
      <c r="AI679" s="31">
        <f t="shared" ca="1" si="209"/>
        <v>195.66799184348267</v>
      </c>
      <c r="AJ679" s="32">
        <f ca="1">+AJ$1*$B$3*AI679</f>
        <v>15.653439347478614</v>
      </c>
      <c r="AK679" s="33">
        <f t="shared" ca="1" si="203"/>
        <v>211.32143119096128</v>
      </c>
    </row>
    <row r="680" spans="5:37" x14ac:dyDescent="0.3">
      <c r="E680" s="34">
        <f t="shared" ca="1" si="191"/>
        <v>8972.004818422718</v>
      </c>
      <c r="F680" s="34">
        <f t="shared" ca="1" si="192"/>
        <v>7914.3433789028768</v>
      </c>
      <c r="G680" s="34">
        <f t="shared" ca="1" si="193"/>
        <v>5852.7089335311857</v>
      </c>
      <c r="H680" s="35">
        <f t="shared" ca="1" si="194"/>
        <v>4043.7303435076069</v>
      </c>
      <c r="I680" s="34">
        <f t="shared" ca="1" si="195"/>
        <v>2609.9306049896272</v>
      </c>
      <c r="J680" s="34">
        <f t="shared" ca="1" si="196"/>
        <v>228.22714568623817</v>
      </c>
      <c r="L680">
        <v>678</v>
      </c>
      <c r="M680">
        <f t="shared" ca="1" si="197"/>
        <v>1</v>
      </c>
      <c r="O680" s="33">
        <f t="shared" ca="1" si="204"/>
        <v>8927.3679785300683</v>
      </c>
      <c r="P680" s="32">
        <f ca="1">+$P$1*$B$3*O680</f>
        <v>44.636839892650343</v>
      </c>
      <c r="Q680" s="33">
        <f t="shared" ca="1" si="198"/>
        <v>8972.004818422718</v>
      </c>
      <c r="S680" s="31">
        <f t="shared" ca="1" si="205"/>
        <v>7835.9835434681945</v>
      </c>
      <c r="T680" s="32">
        <f ca="1">+$T$1*$B$3*S680</f>
        <v>78.359835434681941</v>
      </c>
      <c r="U680" s="33">
        <f t="shared" ca="1" si="199"/>
        <v>7914.3433789028768</v>
      </c>
      <c r="W680" s="31">
        <f t="shared" ca="1" si="206"/>
        <v>5737.9499348344962</v>
      </c>
      <c r="X680" s="32">
        <f ca="1">+X$1*$B$3*W680</f>
        <v>114.75899869668993</v>
      </c>
      <c r="Y680" s="33">
        <f t="shared" ca="1" si="200"/>
        <v>5852.7089335311857</v>
      </c>
      <c r="AA680" s="31">
        <f t="shared" ca="1" si="207"/>
        <v>3925.9517898132108</v>
      </c>
      <c r="AB680" s="32">
        <f ca="1">+AB$1*$B$3*AA680</f>
        <v>117.77855369439632</v>
      </c>
      <c r="AC680" s="33">
        <f t="shared" ca="1" si="201"/>
        <v>4043.7303435076069</v>
      </c>
      <c r="AE680" s="31">
        <f t="shared" ca="1" si="208"/>
        <v>2509.5486586438724</v>
      </c>
      <c r="AF680" s="32">
        <f ca="1">+AF$1*$B$3*AE680</f>
        <v>100.3819463457549</v>
      </c>
      <c r="AG680" s="33">
        <f t="shared" ca="1" si="202"/>
        <v>2609.9306049896272</v>
      </c>
      <c r="AI680" s="31">
        <f t="shared" ca="1" si="209"/>
        <v>211.32143119096128</v>
      </c>
      <c r="AJ680" s="32">
        <f ca="1">+AJ$1*$B$3*AI680</f>
        <v>16.905714495276904</v>
      </c>
      <c r="AK680" s="33">
        <f t="shared" ca="1" si="203"/>
        <v>228.22714568623817</v>
      </c>
    </row>
    <row r="681" spans="5:37" x14ac:dyDescent="0.3">
      <c r="E681" s="34">
        <f t="shared" ca="1" si="191"/>
        <v>9016.8648425148313</v>
      </c>
      <c r="F681" s="34">
        <f t="shared" ca="1" si="192"/>
        <v>7993.4868126919055</v>
      </c>
      <c r="G681" s="34">
        <f t="shared" ca="1" si="193"/>
        <v>5969.7631122018092</v>
      </c>
      <c r="H681" s="35">
        <f t="shared" ca="1" si="194"/>
        <v>4165.042253812835</v>
      </c>
      <c r="I681" s="34">
        <f t="shared" ca="1" si="195"/>
        <v>2714.3278291892125</v>
      </c>
      <c r="J681" s="34">
        <f t="shared" ca="1" si="196"/>
        <v>246.48531734113723</v>
      </c>
      <c r="L681">
        <v>679</v>
      </c>
      <c r="M681">
        <f t="shared" ca="1" si="197"/>
        <v>1</v>
      </c>
      <c r="O681" s="33">
        <f t="shared" ca="1" si="204"/>
        <v>8972.004818422718</v>
      </c>
      <c r="P681" s="32">
        <f ca="1">+$P$1*$B$3*O681</f>
        <v>44.860024092113591</v>
      </c>
      <c r="Q681" s="33">
        <f t="shared" ca="1" si="198"/>
        <v>9016.8648425148313</v>
      </c>
      <c r="S681" s="31">
        <f t="shared" ca="1" si="205"/>
        <v>7914.3433789028768</v>
      </c>
      <c r="T681" s="32">
        <f ca="1">+$T$1*$B$3*S681</f>
        <v>79.143433789028776</v>
      </c>
      <c r="U681" s="33">
        <f t="shared" ca="1" si="199"/>
        <v>7993.4868126919055</v>
      </c>
      <c r="W681" s="31">
        <f t="shared" ca="1" si="206"/>
        <v>5852.7089335311857</v>
      </c>
      <c r="X681" s="32">
        <f ca="1">+X$1*$B$3*W681</f>
        <v>117.05417867062371</v>
      </c>
      <c r="Y681" s="33">
        <f t="shared" ca="1" si="200"/>
        <v>5969.7631122018092</v>
      </c>
      <c r="AA681" s="31">
        <f t="shared" ca="1" si="207"/>
        <v>4043.7303435076069</v>
      </c>
      <c r="AB681" s="32">
        <f ca="1">+AB$1*$B$3*AA681</f>
        <v>121.3119103052282</v>
      </c>
      <c r="AC681" s="33">
        <f t="shared" ca="1" si="201"/>
        <v>4165.042253812835</v>
      </c>
      <c r="AE681" s="31">
        <f t="shared" ca="1" si="208"/>
        <v>2609.9306049896272</v>
      </c>
      <c r="AF681" s="32">
        <f ca="1">+AF$1*$B$3*AE681</f>
        <v>104.3972241995851</v>
      </c>
      <c r="AG681" s="33">
        <f t="shared" ca="1" si="202"/>
        <v>2714.3278291892125</v>
      </c>
      <c r="AI681" s="31">
        <f t="shared" ca="1" si="209"/>
        <v>228.22714568623817</v>
      </c>
      <c r="AJ681" s="32">
        <f ca="1">+AJ$1*$B$3*AI681</f>
        <v>18.258171654899055</v>
      </c>
      <c r="AK681" s="33">
        <f t="shared" ca="1" si="203"/>
        <v>246.48531734113723</v>
      </c>
    </row>
    <row r="682" spans="5:37" x14ac:dyDescent="0.3">
      <c r="E682" s="34">
        <f t="shared" ca="1" si="191"/>
        <v>9061.9491667274051</v>
      </c>
      <c r="F682" s="34">
        <f t="shared" ca="1" si="192"/>
        <v>8073.4216808188248</v>
      </c>
      <c r="G682" s="34">
        <f t="shared" ca="1" si="193"/>
        <v>6089.1583744458458</v>
      </c>
      <c r="H682" s="35">
        <f t="shared" ca="1" si="194"/>
        <v>4289.99352142722</v>
      </c>
      <c r="I682" s="34">
        <f t="shared" ca="1" si="195"/>
        <v>2822.9009423567809</v>
      </c>
      <c r="J682" s="34">
        <f t="shared" ca="1" si="196"/>
        <v>266.20414272842822</v>
      </c>
      <c r="L682">
        <v>680</v>
      </c>
      <c r="M682">
        <f t="shared" ca="1" si="197"/>
        <v>1</v>
      </c>
      <c r="O682" s="33">
        <f t="shared" ca="1" si="204"/>
        <v>9016.8648425148313</v>
      </c>
      <c r="P682" s="32">
        <f ca="1">+$P$1*$B$3*O682</f>
        <v>45.08432421257416</v>
      </c>
      <c r="Q682" s="33">
        <f t="shared" ca="1" si="198"/>
        <v>9061.9491667274051</v>
      </c>
      <c r="S682" s="31">
        <f t="shared" ca="1" si="205"/>
        <v>7993.4868126919055</v>
      </c>
      <c r="T682" s="32">
        <f ca="1">+$T$1*$B$3*S682</f>
        <v>79.934868126919056</v>
      </c>
      <c r="U682" s="33">
        <f t="shared" ca="1" si="199"/>
        <v>8073.4216808188248</v>
      </c>
      <c r="W682" s="31">
        <f t="shared" ca="1" si="206"/>
        <v>5969.7631122018092</v>
      </c>
      <c r="X682" s="32">
        <f ca="1">+X$1*$B$3*W682</f>
        <v>119.39526224403619</v>
      </c>
      <c r="Y682" s="33">
        <f t="shared" ca="1" si="200"/>
        <v>6089.1583744458458</v>
      </c>
      <c r="AA682" s="31">
        <f t="shared" ca="1" si="207"/>
        <v>4165.042253812835</v>
      </c>
      <c r="AB682" s="32">
        <f ca="1">+AB$1*$B$3*AA682</f>
        <v>124.95126761438505</v>
      </c>
      <c r="AC682" s="33">
        <f t="shared" ca="1" si="201"/>
        <v>4289.99352142722</v>
      </c>
      <c r="AE682" s="31">
        <f t="shared" ca="1" si="208"/>
        <v>2714.3278291892125</v>
      </c>
      <c r="AF682" s="32">
        <f ca="1">+AF$1*$B$3*AE682</f>
        <v>108.57311316756851</v>
      </c>
      <c r="AG682" s="33">
        <f t="shared" ca="1" si="202"/>
        <v>2822.9009423567809</v>
      </c>
      <c r="AI682" s="31">
        <f t="shared" ca="1" si="209"/>
        <v>246.48531734113723</v>
      </c>
      <c r="AJ682" s="32">
        <f ca="1">+AJ$1*$B$3*AI682</f>
        <v>19.71882538729098</v>
      </c>
      <c r="AK682" s="33">
        <f t="shared" ca="1" si="203"/>
        <v>266.20414272842822</v>
      </c>
    </row>
    <row r="683" spans="5:37" x14ac:dyDescent="0.3">
      <c r="E683" s="34">
        <f t="shared" ca="1" si="191"/>
        <v>9016.6394208937672</v>
      </c>
      <c r="F683" s="34">
        <f t="shared" ca="1" si="192"/>
        <v>7992.6874640106362</v>
      </c>
      <c r="G683" s="34">
        <f t="shared" ca="1" si="193"/>
        <v>5967.3752069569291</v>
      </c>
      <c r="H683" s="35">
        <f t="shared" ca="1" si="194"/>
        <v>4161.2937157844035</v>
      </c>
      <c r="I683" s="34">
        <f t="shared" ca="1" si="195"/>
        <v>2709.9849046625095</v>
      </c>
      <c r="J683" s="34">
        <f t="shared" ca="1" si="196"/>
        <v>244.90781131015396</v>
      </c>
      <c r="L683">
        <v>681</v>
      </c>
      <c r="M683">
        <f t="shared" ca="1" si="197"/>
        <v>-1</v>
      </c>
      <c r="O683" s="33">
        <f t="shared" ca="1" si="204"/>
        <v>9061.9491667274051</v>
      </c>
      <c r="P683" s="32">
        <f ca="1">+$P$1*$B$3*O683</f>
        <v>45.309745833637024</v>
      </c>
      <c r="Q683" s="33">
        <f t="shared" ca="1" si="198"/>
        <v>9016.6394208937672</v>
      </c>
      <c r="S683" s="31">
        <f t="shared" ca="1" si="205"/>
        <v>8073.4216808188248</v>
      </c>
      <c r="T683" s="32">
        <f ca="1">+$T$1*$B$3*S683</f>
        <v>80.734216808188251</v>
      </c>
      <c r="U683" s="33">
        <f t="shared" ca="1" si="199"/>
        <v>7992.6874640106362</v>
      </c>
      <c r="W683" s="31">
        <f t="shared" ca="1" si="206"/>
        <v>6089.1583744458458</v>
      </c>
      <c r="X683" s="32">
        <f ca="1">+X$1*$B$3*W683</f>
        <v>121.78316748891692</v>
      </c>
      <c r="Y683" s="33">
        <f t="shared" ca="1" si="200"/>
        <v>5967.3752069569291</v>
      </c>
      <c r="AA683" s="31">
        <f t="shared" ca="1" si="207"/>
        <v>4289.99352142722</v>
      </c>
      <c r="AB683" s="32">
        <f ca="1">+AB$1*$B$3*AA683</f>
        <v>128.69980564281659</v>
      </c>
      <c r="AC683" s="33">
        <f t="shared" ca="1" si="201"/>
        <v>4161.2937157844035</v>
      </c>
      <c r="AE683" s="31">
        <f t="shared" ca="1" si="208"/>
        <v>2822.9009423567809</v>
      </c>
      <c r="AF683" s="32">
        <f ca="1">+AF$1*$B$3*AE683</f>
        <v>112.91603769427124</v>
      </c>
      <c r="AG683" s="33">
        <f t="shared" ca="1" si="202"/>
        <v>2709.9849046625095</v>
      </c>
      <c r="AI683" s="31">
        <f t="shared" ca="1" si="209"/>
        <v>266.20414272842822</v>
      </c>
      <c r="AJ683" s="32">
        <f ca="1">+AJ$1*$B$3*AI683</f>
        <v>21.29633141827426</v>
      </c>
      <c r="AK683" s="33">
        <f t="shared" ca="1" si="203"/>
        <v>244.90781131015396</v>
      </c>
    </row>
    <row r="684" spans="5:37" x14ac:dyDescent="0.3">
      <c r="E684" s="34">
        <f t="shared" ca="1" si="191"/>
        <v>8971.5562237892991</v>
      </c>
      <c r="F684" s="34">
        <f t="shared" ca="1" si="192"/>
        <v>7912.7605893705295</v>
      </c>
      <c r="G684" s="34">
        <f t="shared" ca="1" si="193"/>
        <v>5848.0277028177907</v>
      </c>
      <c r="H684" s="35">
        <f t="shared" ca="1" si="194"/>
        <v>4036.4549043108714</v>
      </c>
      <c r="I684" s="34">
        <f t="shared" ca="1" si="195"/>
        <v>2601.5855084760092</v>
      </c>
      <c r="J684" s="34">
        <f t="shared" ca="1" si="196"/>
        <v>225.31518640534165</v>
      </c>
      <c r="L684">
        <v>682</v>
      </c>
      <c r="M684">
        <f t="shared" ca="1" si="197"/>
        <v>-1</v>
      </c>
      <c r="O684" s="33">
        <f t="shared" ca="1" si="204"/>
        <v>9016.6394208937672</v>
      </c>
      <c r="P684" s="32">
        <f ca="1">+$P$1*$B$3*O684</f>
        <v>45.083197104468837</v>
      </c>
      <c r="Q684" s="33">
        <f t="shared" ca="1" si="198"/>
        <v>8971.5562237892991</v>
      </c>
      <c r="S684" s="31">
        <f t="shared" ca="1" si="205"/>
        <v>7992.6874640106362</v>
      </c>
      <c r="T684" s="32">
        <f ca="1">+$T$1*$B$3*S684</f>
        <v>79.926874640106362</v>
      </c>
      <c r="U684" s="33">
        <f t="shared" ca="1" si="199"/>
        <v>7912.7605893705295</v>
      </c>
      <c r="W684" s="31">
        <f t="shared" ca="1" si="206"/>
        <v>5967.3752069569291</v>
      </c>
      <c r="X684" s="32">
        <f ca="1">+X$1*$B$3*W684</f>
        <v>119.34750413913858</v>
      </c>
      <c r="Y684" s="33">
        <f t="shared" ca="1" si="200"/>
        <v>5848.0277028177907</v>
      </c>
      <c r="AA684" s="31">
        <f t="shared" ca="1" si="207"/>
        <v>4161.2937157844035</v>
      </c>
      <c r="AB684" s="32">
        <f ca="1">+AB$1*$B$3*AA684</f>
        <v>124.8388114735321</v>
      </c>
      <c r="AC684" s="33">
        <f t="shared" ca="1" si="201"/>
        <v>4036.4549043108714</v>
      </c>
      <c r="AE684" s="31">
        <f t="shared" ca="1" si="208"/>
        <v>2709.9849046625095</v>
      </c>
      <c r="AF684" s="32">
        <f ca="1">+AF$1*$B$3*AE684</f>
        <v>108.39939618650038</v>
      </c>
      <c r="AG684" s="33">
        <f t="shared" ca="1" si="202"/>
        <v>2601.5855084760092</v>
      </c>
      <c r="AI684" s="31">
        <f t="shared" ca="1" si="209"/>
        <v>244.90781131015396</v>
      </c>
      <c r="AJ684" s="32">
        <f ca="1">+AJ$1*$B$3*AI684</f>
        <v>19.592624904812318</v>
      </c>
      <c r="AK684" s="33">
        <f t="shared" ca="1" si="203"/>
        <v>225.31518640534165</v>
      </c>
    </row>
    <row r="685" spans="5:37" x14ac:dyDescent="0.3">
      <c r="E685" s="34">
        <f t="shared" ca="1" si="191"/>
        <v>8926.698442670353</v>
      </c>
      <c r="F685" s="34">
        <f t="shared" ca="1" si="192"/>
        <v>7833.6329834768239</v>
      </c>
      <c r="G685" s="34">
        <f t="shared" ca="1" si="193"/>
        <v>5731.0671487614345</v>
      </c>
      <c r="H685" s="35">
        <f t="shared" ca="1" si="194"/>
        <v>3915.3612571815452</v>
      </c>
      <c r="I685" s="34">
        <f t="shared" ca="1" si="195"/>
        <v>2497.5220881369687</v>
      </c>
      <c r="J685" s="34">
        <f t="shared" ca="1" si="196"/>
        <v>207.2899714929143</v>
      </c>
      <c r="L685">
        <v>683</v>
      </c>
      <c r="M685">
        <f t="shared" ca="1" si="197"/>
        <v>-1</v>
      </c>
      <c r="O685" s="33">
        <f t="shared" ca="1" si="204"/>
        <v>8971.5562237892991</v>
      </c>
      <c r="P685" s="32">
        <f ca="1">+$P$1*$B$3*O685</f>
        <v>44.857781118946498</v>
      </c>
      <c r="Q685" s="33">
        <f t="shared" ca="1" si="198"/>
        <v>8926.698442670353</v>
      </c>
      <c r="S685" s="31">
        <f t="shared" ca="1" si="205"/>
        <v>7912.7605893705295</v>
      </c>
      <c r="T685" s="32">
        <f ca="1">+$T$1*$B$3*S685</f>
        <v>79.127605893705294</v>
      </c>
      <c r="U685" s="33">
        <f t="shared" ca="1" si="199"/>
        <v>7833.6329834768239</v>
      </c>
      <c r="W685" s="31">
        <f t="shared" ca="1" si="206"/>
        <v>5848.0277028177907</v>
      </c>
      <c r="X685" s="32">
        <f ca="1">+X$1*$B$3*W685</f>
        <v>116.96055405635582</v>
      </c>
      <c r="Y685" s="33">
        <f t="shared" ca="1" si="200"/>
        <v>5731.0671487614345</v>
      </c>
      <c r="AA685" s="31">
        <f t="shared" ca="1" si="207"/>
        <v>4036.4549043108714</v>
      </c>
      <c r="AB685" s="32">
        <f ca="1">+AB$1*$B$3*AA685</f>
        <v>121.09364712932614</v>
      </c>
      <c r="AC685" s="33">
        <f t="shared" ca="1" si="201"/>
        <v>3915.3612571815452</v>
      </c>
      <c r="AE685" s="31">
        <f t="shared" ca="1" si="208"/>
        <v>2601.5855084760092</v>
      </c>
      <c r="AF685" s="32">
        <f ca="1">+AF$1*$B$3*AE685</f>
        <v>104.06342033904036</v>
      </c>
      <c r="AG685" s="33">
        <f t="shared" ca="1" si="202"/>
        <v>2497.5220881369687</v>
      </c>
      <c r="AI685" s="31">
        <f t="shared" ca="1" si="209"/>
        <v>225.31518640534165</v>
      </c>
      <c r="AJ685" s="32">
        <f ca="1">+AJ$1*$B$3*AI685</f>
        <v>18.025214912427334</v>
      </c>
      <c r="AK685" s="33">
        <f t="shared" ca="1" si="203"/>
        <v>207.2899714929143</v>
      </c>
    </row>
    <row r="686" spans="5:37" x14ac:dyDescent="0.3">
      <c r="E686" s="34">
        <f t="shared" ca="1" si="191"/>
        <v>8971.3319348837049</v>
      </c>
      <c r="F686" s="34">
        <f t="shared" ca="1" si="192"/>
        <v>7911.9693133115925</v>
      </c>
      <c r="G686" s="34">
        <f t="shared" ca="1" si="193"/>
        <v>5845.6884917366633</v>
      </c>
      <c r="H686" s="35">
        <f t="shared" ca="1" si="194"/>
        <v>4032.8220948969915</v>
      </c>
      <c r="I686" s="34">
        <f t="shared" ca="1" si="195"/>
        <v>2597.4229716624473</v>
      </c>
      <c r="J686" s="34">
        <f t="shared" ca="1" si="196"/>
        <v>223.87316921234745</v>
      </c>
      <c r="L686">
        <v>684</v>
      </c>
      <c r="M686">
        <f t="shared" ca="1" si="197"/>
        <v>1</v>
      </c>
      <c r="O686" s="33">
        <f t="shared" ca="1" si="204"/>
        <v>8926.698442670353</v>
      </c>
      <c r="P686" s="32">
        <f ca="1">+$P$1*$B$3*O686</f>
        <v>44.633492213351765</v>
      </c>
      <c r="Q686" s="33">
        <f t="shared" ca="1" si="198"/>
        <v>8971.3319348837049</v>
      </c>
      <c r="S686" s="31">
        <f t="shared" ca="1" si="205"/>
        <v>7833.6329834768239</v>
      </c>
      <c r="T686" s="32">
        <f ca="1">+$T$1*$B$3*S686</f>
        <v>78.336329834768236</v>
      </c>
      <c r="U686" s="33">
        <f t="shared" ca="1" si="199"/>
        <v>7911.9693133115925</v>
      </c>
      <c r="W686" s="31">
        <f t="shared" ca="1" si="206"/>
        <v>5731.0671487614345</v>
      </c>
      <c r="X686" s="32">
        <f ca="1">+X$1*$B$3*W686</f>
        <v>114.62134297522869</v>
      </c>
      <c r="Y686" s="33">
        <f t="shared" ca="1" si="200"/>
        <v>5845.6884917366633</v>
      </c>
      <c r="AA686" s="31">
        <f t="shared" ca="1" si="207"/>
        <v>3915.3612571815452</v>
      </c>
      <c r="AB686" s="32">
        <f ca="1">+AB$1*$B$3*AA686</f>
        <v>117.46083771544635</v>
      </c>
      <c r="AC686" s="33">
        <f t="shared" ca="1" si="201"/>
        <v>4032.8220948969915</v>
      </c>
      <c r="AE686" s="31">
        <f t="shared" ca="1" si="208"/>
        <v>2497.5220881369687</v>
      </c>
      <c r="AF686" s="32">
        <f ca="1">+AF$1*$B$3*AE686</f>
        <v>99.900883525478747</v>
      </c>
      <c r="AG686" s="33">
        <f t="shared" ca="1" si="202"/>
        <v>2597.4229716624473</v>
      </c>
      <c r="AI686" s="31">
        <f t="shared" ca="1" si="209"/>
        <v>207.2899714929143</v>
      </c>
      <c r="AJ686" s="32">
        <f ca="1">+AJ$1*$B$3*AI686</f>
        <v>16.583197719433144</v>
      </c>
      <c r="AK686" s="33">
        <f t="shared" ca="1" si="203"/>
        <v>223.87316921234745</v>
      </c>
    </row>
    <row r="687" spans="5:37" x14ac:dyDescent="0.3">
      <c r="E687" s="34">
        <f t="shared" ca="1" si="191"/>
        <v>9016.1885945581234</v>
      </c>
      <c r="F687" s="34">
        <f t="shared" ca="1" si="192"/>
        <v>7991.0890064447085</v>
      </c>
      <c r="G687" s="34">
        <f t="shared" ca="1" si="193"/>
        <v>5962.6022615713964</v>
      </c>
      <c r="H687" s="35">
        <f t="shared" ca="1" si="194"/>
        <v>4153.8067577439015</v>
      </c>
      <c r="I687" s="34">
        <f t="shared" ca="1" si="195"/>
        <v>2701.3198905289451</v>
      </c>
      <c r="J687" s="34">
        <f t="shared" ca="1" si="196"/>
        <v>241.78302274933526</v>
      </c>
      <c r="L687">
        <v>685</v>
      </c>
      <c r="M687">
        <f t="shared" ca="1" si="197"/>
        <v>1</v>
      </c>
      <c r="O687" s="33">
        <f t="shared" ca="1" si="204"/>
        <v>8971.3319348837049</v>
      </c>
      <c r="P687" s="32">
        <f ca="1">+$P$1*$B$3*O687</f>
        <v>44.856659674418523</v>
      </c>
      <c r="Q687" s="33">
        <f t="shared" ca="1" si="198"/>
        <v>9016.1885945581234</v>
      </c>
      <c r="S687" s="31">
        <f t="shared" ca="1" si="205"/>
        <v>7911.9693133115925</v>
      </c>
      <c r="T687" s="32">
        <f ca="1">+$T$1*$B$3*S687</f>
        <v>79.119693133115931</v>
      </c>
      <c r="U687" s="33">
        <f t="shared" ca="1" si="199"/>
        <v>7991.0890064447085</v>
      </c>
      <c r="W687" s="31">
        <f t="shared" ca="1" si="206"/>
        <v>5845.6884917366633</v>
      </c>
      <c r="X687" s="32">
        <f ca="1">+X$1*$B$3*W687</f>
        <v>116.91376983473327</v>
      </c>
      <c r="Y687" s="33">
        <f t="shared" ca="1" si="200"/>
        <v>5962.6022615713964</v>
      </c>
      <c r="AA687" s="31">
        <f t="shared" ca="1" si="207"/>
        <v>4032.8220948969915</v>
      </c>
      <c r="AB687" s="32">
        <f ca="1">+AB$1*$B$3*AA687</f>
        <v>120.98466284690974</v>
      </c>
      <c r="AC687" s="33">
        <f t="shared" ca="1" si="201"/>
        <v>4153.8067577439015</v>
      </c>
      <c r="AE687" s="31">
        <f t="shared" ca="1" si="208"/>
        <v>2597.4229716624473</v>
      </c>
      <c r="AF687" s="32">
        <f ca="1">+AF$1*$B$3*AE687</f>
        <v>103.8969188664979</v>
      </c>
      <c r="AG687" s="33">
        <f t="shared" ca="1" si="202"/>
        <v>2701.3198905289451</v>
      </c>
      <c r="AI687" s="31">
        <f t="shared" ca="1" si="209"/>
        <v>223.87316921234745</v>
      </c>
      <c r="AJ687" s="32">
        <f ca="1">+AJ$1*$B$3*AI687</f>
        <v>17.909853536987796</v>
      </c>
      <c r="AK687" s="33">
        <f t="shared" ca="1" si="203"/>
        <v>241.78302274933526</v>
      </c>
    </row>
    <row r="688" spans="5:37" x14ac:dyDescent="0.3">
      <c r="E688" s="34">
        <f t="shared" ca="1" si="191"/>
        <v>9061.269537530914</v>
      </c>
      <c r="F688" s="34">
        <f t="shared" ca="1" si="192"/>
        <v>8070.9998965091554</v>
      </c>
      <c r="G688" s="34">
        <f t="shared" ca="1" si="193"/>
        <v>6081.8543068028248</v>
      </c>
      <c r="H688" s="35">
        <f t="shared" ca="1" si="194"/>
        <v>4278.4209604762182</v>
      </c>
      <c r="I688" s="34">
        <f t="shared" ca="1" si="195"/>
        <v>2809.3726861501027</v>
      </c>
      <c r="J688" s="34">
        <f t="shared" ca="1" si="196"/>
        <v>261.12566456928209</v>
      </c>
      <c r="L688">
        <v>686</v>
      </c>
      <c r="M688">
        <f t="shared" ca="1" si="197"/>
        <v>1</v>
      </c>
      <c r="O688" s="33">
        <f t="shared" ca="1" si="204"/>
        <v>9016.1885945581234</v>
      </c>
      <c r="P688" s="32">
        <f ca="1">+$P$1*$B$3*O688</f>
        <v>45.080942972790616</v>
      </c>
      <c r="Q688" s="33">
        <f t="shared" ca="1" si="198"/>
        <v>9061.269537530914</v>
      </c>
      <c r="S688" s="31">
        <f t="shared" ca="1" si="205"/>
        <v>7991.0890064447085</v>
      </c>
      <c r="T688" s="32">
        <f ca="1">+$T$1*$B$3*S688</f>
        <v>79.910890064447088</v>
      </c>
      <c r="U688" s="33">
        <f t="shared" ca="1" si="199"/>
        <v>8070.9998965091554</v>
      </c>
      <c r="W688" s="31">
        <f t="shared" ca="1" si="206"/>
        <v>5962.6022615713964</v>
      </c>
      <c r="X688" s="32">
        <f ca="1">+X$1*$B$3*W688</f>
        <v>119.25204523142793</v>
      </c>
      <c r="Y688" s="33">
        <f t="shared" ca="1" si="200"/>
        <v>6081.8543068028248</v>
      </c>
      <c r="AA688" s="31">
        <f t="shared" ca="1" si="207"/>
        <v>4153.8067577439015</v>
      </c>
      <c r="AB688" s="32">
        <f ca="1">+AB$1*$B$3*AA688</f>
        <v>124.61420273231704</v>
      </c>
      <c r="AC688" s="33">
        <f t="shared" ca="1" si="201"/>
        <v>4278.4209604762182</v>
      </c>
      <c r="AE688" s="31">
        <f t="shared" ca="1" si="208"/>
        <v>2701.3198905289451</v>
      </c>
      <c r="AF688" s="32">
        <f ca="1">+AF$1*$B$3*AE688</f>
        <v>108.0527956211578</v>
      </c>
      <c r="AG688" s="33">
        <f t="shared" ca="1" si="202"/>
        <v>2809.3726861501027</v>
      </c>
      <c r="AI688" s="31">
        <f t="shared" ca="1" si="209"/>
        <v>241.78302274933526</v>
      </c>
      <c r="AJ688" s="32">
        <f ca="1">+AJ$1*$B$3*AI688</f>
        <v>19.34264181994682</v>
      </c>
      <c r="AK688" s="33">
        <f t="shared" ca="1" si="203"/>
        <v>261.12566456928209</v>
      </c>
    </row>
    <row r="689" spans="5:37" x14ac:dyDescent="0.3">
      <c r="E689" s="34">
        <f t="shared" ca="1" si="191"/>
        <v>9106.5758852185681</v>
      </c>
      <c r="F689" s="34">
        <f t="shared" ca="1" si="192"/>
        <v>8151.7098954742469</v>
      </c>
      <c r="G689" s="34">
        <f t="shared" ca="1" si="193"/>
        <v>6203.4913929388813</v>
      </c>
      <c r="H689" s="35">
        <f t="shared" ca="1" si="194"/>
        <v>4406.7735892905048</v>
      </c>
      <c r="I689" s="34">
        <f t="shared" ca="1" si="195"/>
        <v>2921.747593596107</v>
      </c>
      <c r="J689" s="34">
        <f t="shared" ca="1" si="196"/>
        <v>282.01571773482465</v>
      </c>
      <c r="L689">
        <v>687</v>
      </c>
      <c r="M689">
        <f t="shared" ca="1" si="197"/>
        <v>1</v>
      </c>
      <c r="O689" s="33">
        <f t="shared" ca="1" si="204"/>
        <v>9061.269537530914</v>
      </c>
      <c r="P689" s="32">
        <f ca="1">+$P$1*$B$3*O689</f>
        <v>45.306347687654572</v>
      </c>
      <c r="Q689" s="33">
        <f t="shared" ca="1" si="198"/>
        <v>9106.5758852185681</v>
      </c>
      <c r="S689" s="31">
        <f t="shared" ca="1" si="205"/>
        <v>8070.9998965091554</v>
      </c>
      <c r="T689" s="32">
        <f ca="1">+$T$1*$B$3*S689</f>
        <v>80.709998965091557</v>
      </c>
      <c r="U689" s="33">
        <f t="shared" ca="1" si="199"/>
        <v>8151.7098954742469</v>
      </c>
      <c r="W689" s="31">
        <f t="shared" ca="1" si="206"/>
        <v>6081.8543068028248</v>
      </c>
      <c r="X689" s="32">
        <f ca="1">+X$1*$B$3*W689</f>
        <v>121.6370861360565</v>
      </c>
      <c r="Y689" s="33">
        <f t="shared" ca="1" si="200"/>
        <v>6203.4913929388813</v>
      </c>
      <c r="AA689" s="31">
        <f t="shared" ca="1" si="207"/>
        <v>4278.4209604762182</v>
      </c>
      <c r="AB689" s="32">
        <f ca="1">+AB$1*$B$3*AA689</f>
        <v>128.35262881428653</v>
      </c>
      <c r="AC689" s="33">
        <f t="shared" ca="1" si="201"/>
        <v>4406.7735892905048</v>
      </c>
      <c r="AE689" s="31">
        <f t="shared" ca="1" si="208"/>
        <v>2809.3726861501027</v>
      </c>
      <c r="AF689" s="32">
        <f ca="1">+AF$1*$B$3*AE689</f>
        <v>112.37490744600412</v>
      </c>
      <c r="AG689" s="33">
        <f t="shared" ca="1" si="202"/>
        <v>2921.747593596107</v>
      </c>
      <c r="AI689" s="31">
        <f t="shared" ca="1" si="209"/>
        <v>261.12566456928209</v>
      </c>
      <c r="AJ689" s="32">
        <f ca="1">+AJ$1*$B$3*AI689</f>
        <v>20.890053165542568</v>
      </c>
      <c r="AK689" s="33">
        <f t="shared" ca="1" si="203"/>
        <v>282.01571773482465</v>
      </c>
    </row>
    <row r="690" spans="5:37" x14ac:dyDescent="0.3">
      <c r="E690" s="34">
        <f t="shared" ca="1" si="191"/>
        <v>9061.043005792475</v>
      </c>
      <c r="F690" s="34">
        <f t="shared" ca="1" si="192"/>
        <v>8070.1927965195046</v>
      </c>
      <c r="G690" s="34">
        <f t="shared" ca="1" si="193"/>
        <v>6079.4215650801034</v>
      </c>
      <c r="H690" s="35">
        <f t="shared" ca="1" si="194"/>
        <v>4274.5703816117893</v>
      </c>
      <c r="I690" s="34">
        <f t="shared" ca="1" si="195"/>
        <v>2804.8776898522628</v>
      </c>
      <c r="J690" s="34">
        <f t="shared" ca="1" si="196"/>
        <v>259.45446031603865</v>
      </c>
      <c r="L690">
        <v>688</v>
      </c>
      <c r="M690">
        <f t="shared" ca="1" si="197"/>
        <v>-1</v>
      </c>
      <c r="O690" s="33">
        <f t="shared" ca="1" si="204"/>
        <v>9106.5758852185681</v>
      </c>
      <c r="P690" s="32">
        <f ca="1">+$P$1*$B$3*O690</f>
        <v>45.53287942609284</v>
      </c>
      <c r="Q690" s="33">
        <f t="shared" ca="1" si="198"/>
        <v>9061.043005792475</v>
      </c>
      <c r="S690" s="31">
        <f t="shared" ca="1" si="205"/>
        <v>8151.7098954742469</v>
      </c>
      <c r="T690" s="32">
        <f ca="1">+$T$1*$B$3*S690</f>
        <v>81.517098954742465</v>
      </c>
      <c r="U690" s="33">
        <f t="shared" ca="1" si="199"/>
        <v>8070.1927965195046</v>
      </c>
      <c r="W690" s="31">
        <f t="shared" ca="1" si="206"/>
        <v>6203.4913929388813</v>
      </c>
      <c r="X690" s="32">
        <f ca="1">+X$1*$B$3*W690</f>
        <v>124.06982785877763</v>
      </c>
      <c r="Y690" s="33">
        <f t="shared" ca="1" si="200"/>
        <v>6079.4215650801034</v>
      </c>
      <c r="AA690" s="31">
        <f t="shared" ca="1" si="207"/>
        <v>4406.7735892905048</v>
      </c>
      <c r="AB690" s="32">
        <f ca="1">+AB$1*$B$3*AA690</f>
        <v>132.20320767871513</v>
      </c>
      <c r="AC690" s="33">
        <f t="shared" ca="1" si="201"/>
        <v>4274.5703816117893</v>
      </c>
      <c r="AE690" s="31">
        <f t="shared" ca="1" si="208"/>
        <v>2921.747593596107</v>
      </c>
      <c r="AF690" s="32">
        <f ca="1">+AF$1*$B$3*AE690</f>
        <v>116.86990374384428</v>
      </c>
      <c r="AG690" s="33">
        <f t="shared" ca="1" si="202"/>
        <v>2804.8776898522628</v>
      </c>
      <c r="AI690" s="31">
        <f t="shared" ca="1" si="209"/>
        <v>282.01571773482465</v>
      </c>
      <c r="AJ690" s="32">
        <f ca="1">+AJ$1*$B$3*AI690</f>
        <v>22.561257418785971</v>
      </c>
      <c r="AK690" s="33">
        <f t="shared" ca="1" si="203"/>
        <v>259.45446031603865</v>
      </c>
    </row>
    <row r="691" spans="5:37" x14ac:dyDescent="0.3">
      <c r="E691" s="34">
        <f t="shared" ca="1" si="191"/>
        <v>9015.7377907635127</v>
      </c>
      <c r="F691" s="34">
        <f t="shared" ca="1" si="192"/>
        <v>7989.4908685543096</v>
      </c>
      <c r="G691" s="34">
        <f t="shared" ca="1" si="193"/>
        <v>5957.8331337785012</v>
      </c>
      <c r="H691" s="35">
        <f t="shared" ca="1" si="194"/>
        <v>4146.3332701634354</v>
      </c>
      <c r="I691" s="34">
        <f t="shared" ca="1" si="195"/>
        <v>2692.6825822581723</v>
      </c>
      <c r="J691" s="34">
        <f t="shared" ca="1" si="196"/>
        <v>238.69810349075556</v>
      </c>
      <c r="L691">
        <v>689</v>
      </c>
      <c r="M691">
        <f t="shared" ca="1" si="197"/>
        <v>-1</v>
      </c>
      <c r="O691" s="33">
        <f t="shared" ca="1" si="204"/>
        <v>9061.043005792475</v>
      </c>
      <c r="P691" s="32">
        <f ca="1">+$P$1*$B$3*O691</f>
        <v>45.305215028962373</v>
      </c>
      <c r="Q691" s="33">
        <f t="shared" ca="1" si="198"/>
        <v>9015.7377907635127</v>
      </c>
      <c r="S691" s="31">
        <f t="shared" ca="1" si="205"/>
        <v>8070.1927965195046</v>
      </c>
      <c r="T691" s="32">
        <f ca="1">+$T$1*$B$3*S691</f>
        <v>80.701927965195054</v>
      </c>
      <c r="U691" s="33">
        <f t="shared" ca="1" si="199"/>
        <v>7989.4908685543096</v>
      </c>
      <c r="W691" s="31">
        <f t="shared" ca="1" si="206"/>
        <v>6079.4215650801034</v>
      </c>
      <c r="X691" s="32">
        <f ca="1">+X$1*$B$3*W691</f>
        <v>121.58843130160207</v>
      </c>
      <c r="Y691" s="33">
        <f t="shared" ca="1" si="200"/>
        <v>5957.8331337785012</v>
      </c>
      <c r="AA691" s="31">
        <f t="shared" ca="1" si="207"/>
        <v>4274.5703816117893</v>
      </c>
      <c r="AB691" s="32">
        <f ca="1">+AB$1*$B$3*AA691</f>
        <v>128.23711144835369</v>
      </c>
      <c r="AC691" s="33">
        <f t="shared" ca="1" si="201"/>
        <v>4146.3332701634354</v>
      </c>
      <c r="AE691" s="31">
        <f t="shared" ca="1" si="208"/>
        <v>2804.8776898522628</v>
      </c>
      <c r="AF691" s="32">
        <f ca="1">+AF$1*$B$3*AE691</f>
        <v>112.19510759409052</v>
      </c>
      <c r="AG691" s="33">
        <f t="shared" ca="1" si="202"/>
        <v>2692.6825822581723</v>
      </c>
      <c r="AI691" s="31">
        <f t="shared" ca="1" si="209"/>
        <v>259.45446031603865</v>
      </c>
      <c r="AJ691" s="32">
        <f ca="1">+AJ$1*$B$3*AI691</f>
        <v>20.756356825283092</v>
      </c>
      <c r="AK691" s="33">
        <f t="shared" ca="1" si="203"/>
        <v>238.69810349075556</v>
      </c>
    </row>
    <row r="692" spans="5:37" x14ac:dyDescent="0.3">
      <c r="E692" s="34">
        <f t="shared" ca="1" si="191"/>
        <v>9060.8164797173304</v>
      </c>
      <c r="F692" s="34">
        <f t="shared" ca="1" si="192"/>
        <v>8069.3857772398524</v>
      </c>
      <c r="G692" s="34">
        <f t="shared" ca="1" si="193"/>
        <v>6076.9897964540714</v>
      </c>
      <c r="H692" s="35">
        <f t="shared" ca="1" si="194"/>
        <v>4270.7232682683389</v>
      </c>
      <c r="I692" s="34">
        <f t="shared" ca="1" si="195"/>
        <v>2800.389885548499</v>
      </c>
      <c r="J692" s="34">
        <f t="shared" ca="1" si="196"/>
        <v>257.79395177001601</v>
      </c>
      <c r="L692">
        <v>690</v>
      </c>
      <c r="M692">
        <f t="shared" ca="1" si="197"/>
        <v>1</v>
      </c>
      <c r="O692" s="33">
        <f t="shared" ca="1" si="204"/>
        <v>9015.7377907635127</v>
      </c>
      <c r="P692" s="32">
        <f ca="1">+$P$1*$B$3*O692</f>
        <v>45.078688953817561</v>
      </c>
      <c r="Q692" s="33">
        <f t="shared" ca="1" si="198"/>
        <v>9060.8164797173304</v>
      </c>
      <c r="S692" s="31">
        <f t="shared" ca="1" si="205"/>
        <v>7989.4908685543096</v>
      </c>
      <c r="T692" s="32">
        <f ca="1">+$T$1*$B$3*S692</f>
        <v>79.894908685543101</v>
      </c>
      <c r="U692" s="33">
        <f t="shared" ca="1" si="199"/>
        <v>8069.3857772398524</v>
      </c>
      <c r="W692" s="31">
        <f t="shared" ca="1" si="206"/>
        <v>5957.8331337785012</v>
      </c>
      <c r="X692" s="32">
        <f ca="1">+X$1*$B$3*W692</f>
        <v>119.15666267557003</v>
      </c>
      <c r="Y692" s="33">
        <f t="shared" ca="1" si="200"/>
        <v>6076.9897964540714</v>
      </c>
      <c r="AA692" s="31">
        <f t="shared" ca="1" si="207"/>
        <v>4146.3332701634354</v>
      </c>
      <c r="AB692" s="32">
        <f ca="1">+AB$1*$B$3*AA692</f>
        <v>124.38999810490306</v>
      </c>
      <c r="AC692" s="33">
        <f t="shared" ca="1" si="201"/>
        <v>4270.7232682683389</v>
      </c>
      <c r="AE692" s="31">
        <f t="shared" ca="1" si="208"/>
        <v>2692.6825822581723</v>
      </c>
      <c r="AF692" s="32">
        <f ca="1">+AF$1*$B$3*AE692</f>
        <v>107.70730329032689</v>
      </c>
      <c r="AG692" s="33">
        <f t="shared" ca="1" si="202"/>
        <v>2800.389885548499</v>
      </c>
      <c r="AI692" s="31">
        <f t="shared" ca="1" si="209"/>
        <v>238.69810349075556</v>
      </c>
      <c r="AJ692" s="32">
        <f ca="1">+AJ$1*$B$3*AI692</f>
        <v>19.095848279260444</v>
      </c>
      <c r="AK692" s="33">
        <f t="shared" ca="1" si="203"/>
        <v>257.79395177001601</v>
      </c>
    </row>
    <row r="693" spans="5:37" x14ac:dyDescent="0.3">
      <c r="E693" s="34">
        <f t="shared" ca="1" si="191"/>
        <v>9106.120562115917</v>
      </c>
      <c r="F693" s="34">
        <f t="shared" ca="1" si="192"/>
        <v>8150.0796350122509</v>
      </c>
      <c r="G693" s="34">
        <f t="shared" ca="1" si="193"/>
        <v>6198.5295923831527</v>
      </c>
      <c r="H693" s="35">
        <f t="shared" ca="1" si="194"/>
        <v>4398.8449663163892</v>
      </c>
      <c r="I693" s="34">
        <f t="shared" ca="1" si="195"/>
        <v>2912.4054809704389</v>
      </c>
      <c r="J693" s="34">
        <f t="shared" ca="1" si="196"/>
        <v>278.41746791161728</v>
      </c>
      <c r="L693">
        <v>691</v>
      </c>
      <c r="M693">
        <f t="shared" ca="1" si="197"/>
        <v>1</v>
      </c>
      <c r="O693" s="33">
        <f t="shared" ca="1" si="204"/>
        <v>9060.8164797173304</v>
      </c>
      <c r="P693" s="32">
        <f ca="1">+$P$1*$B$3*O693</f>
        <v>45.304082398586651</v>
      </c>
      <c r="Q693" s="33">
        <f t="shared" ca="1" si="198"/>
        <v>9106.120562115917</v>
      </c>
      <c r="S693" s="31">
        <f t="shared" ca="1" si="205"/>
        <v>8069.3857772398524</v>
      </c>
      <c r="T693" s="32">
        <f ca="1">+$T$1*$B$3*S693</f>
        <v>80.69385777239853</v>
      </c>
      <c r="U693" s="33">
        <f t="shared" ca="1" si="199"/>
        <v>8150.0796350122509</v>
      </c>
      <c r="W693" s="31">
        <f t="shared" ca="1" si="206"/>
        <v>6076.9897964540714</v>
      </c>
      <c r="X693" s="32">
        <f ca="1">+X$1*$B$3*W693</f>
        <v>121.53979592908144</v>
      </c>
      <c r="Y693" s="33">
        <f t="shared" ca="1" si="200"/>
        <v>6198.5295923831527</v>
      </c>
      <c r="AA693" s="31">
        <f t="shared" ca="1" si="207"/>
        <v>4270.7232682683389</v>
      </c>
      <c r="AB693" s="32">
        <f ca="1">+AB$1*$B$3*AA693</f>
        <v>128.12169804805015</v>
      </c>
      <c r="AC693" s="33">
        <f t="shared" ca="1" si="201"/>
        <v>4398.8449663163892</v>
      </c>
      <c r="AE693" s="31">
        <f t="shared" ca="1" si="208"/>
        <v>2800.389885548499</v>
      </c>
      <c r="AF693" s="32">
        <f ca="1">+AF$1*$B$3*AE693</f>
        <v>112.01559542193996</v>
      </c>
      <c r="AG693" s="33">
        <f t="shared" ca="1" si="202"/>
        <v>2912.4054809704389</v>
      </c>
      <c r="AI693" s="31">
        <f t="shared" ca="1" si="209"/>
        <v>257.79395177001601</v>
      </c>
      <c r="AJ693" s="32">
        <f ca="1">+AJ$1*$B$3*AI693</f>
        <v>20.623516141601282</v>
      </c>
      <c r="AK693" s="33">
        <f t="shared" ca="1" si="203"/>
        <v>278.41746791161728</v>
      </c>
    </row>
    <row r="694" spans="5:37" x14ac:dyDescent="0.3">
      <c r="E694" s="34">
        <f t="shared" ca="1" si="191"/>
        <v>9151.6511649264958</v>
      </c>
      <c r="F694" s="34">
        <f t="shared" ca="1" si="192"/>
        <v>8231.5804313623739</v>
      </c>
      <c r="G694" s="34">
        <f t="shared" ca="1" si="193"/>
        <v>6322.5001842308156</v>
      </c>
      <c r="H694" s="35">
        <f t="shared" ca="1" si="194"/>
        <v>4530.810315305881</v>
      </c>
      <c r="I694" s="34">
        <f t="shared" ca="1" si="195"/>
        <v>3028.9017002092564</v>
      </c>
      <c r="J694" s="34">
        <f t="shared" ca="1" si="196"/>
        <v>300.69086534454664</v>
      </c>
      <c r="L694">
        <v>692</v>
      </c>
      <c r="M694">
        <f t="shared" ca="1" si="197"/>
        <v>1</v>
      </c>
      <c r="O694" s="33">
        <f t="shared" ca="1" si="204"/>
        <v>9106.120562115917</v>
      </c>
      <c r="P694" s="32">
        <f ca="1">+$P$1*$B$3*O694</f>
        <v>45.530602810579587</v>
      </c>
      <c r="Q694" s="33">
        <f t="shared" ca="1" si="198"/>
        <v>9151.6511649264958</v>
      </c>
      <c r="S694" s="31">
        <f t="shared" ca="1" si="205"/>
        <v>8150.0796350122509</v>
      </c>
      <c r="T694" s="32">
        <f ca="1">+$T$1*$B$3*S694</f>
        <v>81.500796350122513</v>
      </c>
      <c r="U694" s="33">
        <f t="shared" ca="1" si="199"/>
        <v>8231.5804313623739</v>
      </c>
      <c r="W694" s="31">
        <f t="shared" ca="1" si="206"/>
        <v>6198.5295923831527</v>
      </c>
      <c r="X694" s="32">
        <f ca="1">+X$1*$B$3*W694</f>
        <v>123.97059184766306</v>
      </c>
      <c r="Y694" s="33">
        <f t="shared" ca="1" si="200"/>
        <v>6322.5001842308156</v>
      </c>
      <c r="AA694" s="31">
        <f t="shared" ca="1" si="207"/>
        <v>4398.8449663163892</v>
      </c>
      <c r="AB694" s="32">
        <f ca="1">+AB$1*$B$3*AA694</f>
        <v>131.96534898949167</v>
      </c>
      <c r="AC694" s="33">
        <f t="shared" ca="1" si="201"/>
        <v>4530.810315305881</v>
      </c>
      <c r="AE694" s="31">
        <f t="shared" ca="1" si="208"/>
        <v>2912.4054809704389</v>
      </c>
      <c r="AF694" s="32">
        <f ca="1">+AF$1*$B$3*AE694</f>
        <v>116.49621923881756</v>
      </c>
      <c r="AG694" s="33">
        <f t="shared" ca="1" si="202"/>
        <v>3028.9017002092564</v>
      </c>
      <c r="AI694" s="31">
        <f t="shared" ca="1" si="209"/>
        <v>278.41746791161728</v>
      </c>
      <c r="AJ694" s="32">
        <f ca="1">+AJ$1*$B$3*AI694</f>
        <v>22.273397432929382</v>
      </c>
      <c r="AK694" s="33">
        <f t="shared" ca="1" si="203"/>
        <v>300.69086534454664</v>
      </c>
    </row>
    <row r="695" spans="5:37" x14ac:dyDescent="0.3">
      <c r="E695" s="34">
        <f t="shared" ca="1" si="191"/>
        <v>9105.8929091018636</v>
      </c>
      <c r="F695" s="34">
        <f t="shared" ca="1" si="192"/>
        <v>8149.2646270487503</v>
      </c>
      <c r="G695" s="34">
        <f t="shared" ca="1" si="193"/>
        <v>6196.050180546199</v>
      </c>
      <c r="H695" s="35">
        <f t="shared" ca="1" si="194"/>
        <v>4394.8860058467044</v>
      </c>
      <c r="I695" s="34">
        <f t="shared" ca="1" si="195"/>
        <v>2907.7456322008861</v>
      </c>
      <c r="J695" s="34">
        <f t="shared" ca="1" si="196"/>
        <v>276.63559611698292</v>
      </c>
      <c r="L695">
        <v>693</v>
      </c>
      <c r="M695">
        <f t="shared" ca="1" si="197"/>
        <v>-1</v>
      </c>
      <c r="O695" s="33">
        <f t="shared" ca="1" si="204"/>
        <v>9151.6511649264958</v>
      </c>
      <c r="P695" s="32">
        <f ca="1">+$P$1*$B$3*O695</f>
        <v>45.758255824632478</v>
      </c>
      <c r="Q695" s="33">
        <f t="shared" ca="1" si="198"/>
        <v>9105.8929091018636</v>
      </c>
      <c r="S695" s="31">
        <f t="shared" ca="1" si="205"/>
        <v>8231.5804313623739</v>
      </c>
      <c r="T695" s="32">
        <f ca="1">+$T$1*$B$3*S695</f>
        <v>82.315804313623744</v>
      </c>
      <c r="U695" s="33">
        <f t="shared" ca="1" si="199"/>
        <v>8149.2646270487503</v>
      </c>
      <c r="W695" s="31">
        <f t="shared" ca="1" si="206"/>
        <v>6322.5001842308156</v>
      </c>
      <c r="X695" s="32">
        <f ca="1">+X$1*$B$3*W695</f>
        <v>126.45000368461632</v>
      </c>
      <c r="Y695" s="33">
        <f t="shared" ca="1" si="200"/>
        <v>6196.050180546199</v>
      </c>
      <c r="AA695" s="31">
        <f t="shared" ca="1" si="207"/>
        <v>4530.810315305881</v>
      </c>
      <c r="AB695" s="32">
        <f ca="1">+AB$1*$B$3*AA695</f>
        <v>135.92430945917641</v>
      </c>
      <c r="AC695" s="33">
        <f t="shared" ca="1" si="201"/>
        <v>4394.8860058467044</v>
      </c>
      <c r="AE695" s="31">
        <f t="shared" ca="1" si="208"/>
        <v>3028.9017002092564</v>
      </c>
      <c r="AF695" s="32">
        <f ca="1">+AF$1*$B$3*AE695</f>
        <v>121.15606800837026</v>
      </c>
      <c r="AG695" s="33">
        <f t="shared" ca="1" si="202"/>
        <v>2907.7456322008861</v>
      </c>
      <c r="AI695" s="31">
        <f t="shared" ca="1" si="209"/>
        <v>300.69086534454664</v>
      </c>
      <c r="AJ695" s="32">
        <f ca="1">+AJ$1*$B$3*AI695</f>
        <v>24.055269227563731</v>
      </c>
      <c r="AK695" s="33">
        <f t="shared" ca="1" si="203"/>
        <v>276.63559611698292</v>
      </c>
    </row>
    <row r="696" spans="5:37" x14ac:dyDescent="0.3">
      <c r="E696" s="34">
        <f t="shared" ca="1" si="191"/>
        <v>9151.4223736473723</v>
      </c>
      <c r="F696" s="34">
        <f t="shared" ca="1" si="192"/>
        <v>8230.7572733192374</v>
      </c>
      <c r="G696" s="34">
        <f t="shared" ca="1" si="193"/>
        <v>6319.9711841571234</v>
      </c>
      <c r="H696" s="35">
        <f t="shared" ca="1" si="194"/>
        <v>4526.7325860221054</v>
      </c>
      <c r="I696" s="34">
        <f t="shared" ca="1" si="195"/>
        <v>3024.0554574889215</v>
      </c>
      <c r="J696" s="34">
        <f t="shared" ca="1" si="196"/>
        <v>298.76644380634156</v>
      </c>
      <c r="L696">
        <v>694</v>
      </c>
      <c r="M696">
        <f t="shared" ca="1" si="197"/>
        <v>1</v>
      </c>
      <c r="O696" s="33">
        <f t="shared" ca="1" si="204"/>
        <v>9105.8929091018636</v>
      </c>
      <c r="P696" s="32">
        <f ca="1">+$P$1*$B$3*O696</f>
        <v>45.52946454550932</v>
      </c>
      <c r="Q696" s="33">
        <f t="shared" ca="1" si="198"/>
        <v>9151.4223736473723</v>
      </c>
      <c r="S696" s="31">
        <f t="shared" ca="1" si="205"/>
        <v>8149.2646270487503</v>
      </c>
      <c r="T696" s="32">
        <f ca="1">+$T$1*$B$3*S696</f>
        <v>81.492646270487498</v>
      </c>
      <c r="U696" s="33">
        <f t="shared" ca="1" si="199"/>
        <v>8230.7572733192374</v>
      </c>
      <c r="W696" s="31">
        <f t="shared" ca="1" si="206"/>
        <v>6196.050180546199</v>
      </c>
      <c r="X696" s="32">
        <f ca="1">+X$1*$B$3*W696</f>
        <v>123.92100361092399</v>
      </c>
      <c r="Y696" s="33">
        <f t="shared" ca="1" si="200"/>
        <v>6319.9711841571234</v>
      </c>
      <c r="AA696" s="31">
        <f t="shared" ca="1" si="207"/>
        <v>4394.8860058467044</v>
      </c>
      <c r="AB696" s="32">
        <f ca="1">+AB$1*$B$3*AA696</f>
        <v>131.84658017540113</v>
      </c>
      <c r="AC696" s="33">
        <f t="shared" ca="1" si="201"/>
        <v>4526.7325860221054</v>
      </c>
      <c r="AE696" s="31">
        <f t="shared" ca="1" si="208"/>
        <v>2907.7456322008861</v>
      </c>
      <c r="AF696" s="32">
        <f ca="1">+AF$1*$B$3*AE696</f>
        <v>116.30982528803544</v>
      </c>
      <c r="AG696" s="33">
        <f t="shared" ca="1" si="202"/>
        <v>3024.0554574889215</v>
      </c>
      <c r="AI696" s="31">
        <f t="shared" ca="1" si="209"/>
        <v>276.63559611698292</v>
      </c>
      <c r="AJ696" s="32">
        <f ca="1">+AJ$1*$B$3*AI696</f>
        <v>22.130847689358635</v>
      </c>
      <c r="AK696" s="33">
        <f t="shared" ca="1" si="203"/>
        <v>298.76644380634156</v>
      </c>
    </row>
    <row r="697" spans="5:37" x14ac:dyDescent="0.3">
      <c r="E697" s="34">
        <f t="shared" ca="1" si="191"/>
        <v>9105.6652617791351</v>
      </c>
      <c r="F697" s="34">
        <f t="shared" ca="1" si="192"/>
        <v>8148.4497005860449</v>
      </c>
      <c r="G697" s="34">
        <f t="shared" ca="1" si="193"/>
        <v>6193.5717604739812</v>
      </c>
      <c r="H697" s="35">
        <f t="shared" ca="1" si="194"/>
        <v>4390.930608441442</v>
      </c>
      <c r="I697" s="34">
        <f t="shared" ca="1" si="195"/>
        <v>2903.0932391893648</v>
      </c>
      <c r="J697" s="34">
        <f t="shared" ca="1" si="196"/>
        <v>274.86512830183426</v>
      </c>
      <c r="L697">
        <v>695</v>
      </c>
      <c r="M697">
        <f t="shared" ca="1" si="197"/>
        <v>-1</v>
      </c>
      <c r="O697" s="33">
        <f t="shared" ca="1" si="204"/>
        <v>9151.4223736473723</v>
      </c>
      <c r="P697" s="32">
        <f ca="1">+$P$1*$B$3*O697</f>
        <v>45.757111868236862</v>
      </c>
      <c r="Q697" s="33">
        <f t="shared" ca="1" si="198"/>
        <v>9105.6652617791351</v>
      </c>
      <c r="S697" s="31">
        <f t="shared" ca="1" si="205"/>
        <v>8230.7572733192374</v>
      </c>
      <c r="T697" s="32">
        <f ca="1">+$T$1*$B$3*S697</f>
        <v>82.307572733192373</v>
      </c>
      <c r="U697" s="33">
        <f t="shared" ca="1" si="199"/>
        <v>8148.4497005860449</v>
      </c>
      <c r="W697" s="31">
        <f t="shared" ca="1" si="206"/>
        <v>6319.9711841571234</v>
      </c>
      <c r="X697" s="32">
        <f ca="1">+X$1*$B$3*W697</f>
        <v>126.39942368314247</v>
      </c>
      <c r="Y697" s="33">
        <f t="shared" ca="1" si="200"/>
        <v>6193.5717604739812</v>
      </c>
      <c r="AA697" s="31">
        <f t="shared" ca="1" si="207"/>
        <v>4526.7325860221054</v>
      </c>
      <c r="AB697" s="32">
        <f ca="1">+AB$1*$B$3*AA697</f>
        <v>135.80197758066316</v>
      </c>
      <c r="AC697" s="33">
        <f t="shared" ca="1" si="201"/>
        <v>4390.930608441442</v>
      </c>
      <c r="AE697" s="31">
        <f t="shared" ca="1" si="208"/>
        <v>3024.0554574889215</v>
      </c>
      <c r="AF697" s="32">
        <f ca="1">+AF$1*$B$3*AE697</f>
        <v>120.96221829955687</v>
      </c>
      <c r="AG697" s="33">
        <f t="shared" ca="1" si="202"/>
        <v>2903.0932391893648</v>
      </c>
      <c r="AI697" s="31">
        <f t="shared" ca="1" si="209"/>
        <v>298.76644380634156</v>
      </c>
      <c r="AJ697" s="32">
        <f ca="1">+AJ$1*$B$3*AI697</f>
        <v>23.901315504507323</v>
      </c>
      <c r="AK697" s="33">
        <f t="shared" ca="1" si="203"/>
        <v>274.86512830183426</v>
      </c>
    </row>
    <row r="698" spans="5:37" x14ac:dyDescent="0.3">
      <c r="E698" s="34">
        <f t="shared" ca="1" si="191"/>
        <v>9060.1369354702401</v>
      </c>
      <c r="F698" s="34">
        <f t="shared" ca="1" si="192"/>
        <v>8066.9652035801846</v>
      </c>
      <c r="G698" s="34">
        <f t="shared" ca="1" si="193"/>
        <v>6069.7003252645018</v>
      </c>
      <c r="H698" s="35">
        <f t="shared" ca="1" si="194"/>
        <v>4259.2026901881991</v>
      </c>
      <c r="I698" s="34">
        <f t="shared" ca="1" si="195"/>
        <v>2786.9695096217902</v>
      </c>
      <c r="J698" s="34">
        <f t="shared" ca="1" si="196"/>
        <v>252.87591803768751</v>
      </c>
      <c r="L698">
        <v>696</v>
      </c>
      <c r="M698">
        <f t="shared" ca="1" si="197"/>
        <v>-1</v>
      </c>
      <c r="O698" s="33">
        <f t="shared" ca="1" si="204"/>
        <v>9105.6652617791351</v>
      </c>
      <c r="P698" s="32">
        <f ca="1">+$P$1*$B$3*O698</f>
        <v>45.528326308895679</v>
      </c>
      <c r="Q698" s="33">
        <f t="shared" ca="1" si="198"/>
        <v>9060.1369354702401</v>
      </c>
      <c r="S698" s="31">
        <f t="shared" ca="1" si="205"/>
        <v>8148.4497005860449</v>
      </c>
      <c r="T698" s="32">
        <f ca="1">+$T$1*$B$3*S698</f>
        <v>81.484497005860447</v>
      </c>
      <c r="U698" s="33">
        <f t="shared" ca="1" si="199"/>
        <v>8066.9652035801846</v>
      </c>
      <c r="W698" s="31">
        <f t="shared" ca="1" si="206"/>
        <v>6193.5717604739812</v>
      </c>
      <c r="X698" s="32">
        <f ca="1">+X$1*$B$3*W698</f>
        <v>123.87143520947963</v>
      </c>
      <c r="Y698" s="33">
        <f t="shared" ca="1" si="200"/>
        <v>6069.7003252645018</v>
      </c>
      <c r="AA698" s="31">
        <f t="shared" ca="1" si="207"/>
        <v>4390.930608441442</v>
      </c>
      <c r="AB698" s="32">
        <f ca="1">+AB$1*$B$3*AA698</f>
        <v>131.72791825324325</v>
      </c>
      <c r="AC698" s="33">
        <f t="shared" ca="1" si="201"/>
        <v>4259.2026901881991</v>
      </c>
      <c r="AE698" s="31">
        <f t="shared" ca="1" si="208"/>
        <v>2903.0932391893648</v>
      </c>
      <c r="AF698" s="32">
        <f ca="1">+AF$1*$B$3*AE698</f>
        <v>116.1237295675746</v>
      </c>
      <c r="AG698" s="33">
        <f t="shared" ca="1" si="202"/>
        <v>2786.9695096217902</v>
      </c>
      <c r="AI698" s="31">
        <f t="shared" ca="1" si="209"/>
        <v>274.86512830183426</v>
      </c>
      <c r="AJ698" s="32">
        <f ca="1">+AJ$1*$B$3*AI698</f>
        <v>21.989210264146742</v>
      </c>
      <c r="AK698" s="33">
        <f t="shared" ca="1" si="203"/>
        <v>252.87591803768751</v>
      </c>
    </row>
    <row r="699" spans="5:37" x14ac:dyDescent="0.3">
      <c r="E699" s="34">
        <f t="shared" ca="1" si="191"/>
        <v>9014.8362507928887</v>
      </c>
      <c r="F699" s="34">
        <f t="shared" ca="1" si="192"/>
        <v>7986.2955515443828</v>
      </c>
      <c r="G699" s="34">
        <f t="shared" ca="1" si="193"/>
        <v>5948.3063187592115</v>
      </c>
      <c r="H699" s="35">
        <f t="shared" ca="1" si="194"/>
        <v>4131.4266094825534</v>
      </c>
      <c r="I699" s="34">
        <f t="shared" ca="1" si="195"/>
        <v>2675.4907292369185</v>
      </c>
      <c r="J699" s="34">
        <f t="shared" ca="1" si="196"/>
        <v>232.6458445946725</v>
      </c>
      <c r="L699">
        <v>697</v>
      </c>
      <c r="M699">
        <f t="shared" ca="1" si="197"/>
        <v>-1</v>
      </c>
      <c r="O699" s="33">
        <f t="shared" ca="1" si="204"/>
        <v>9060.1369354702401</v>
      </c>
      <c r="P699" s="32">
        <f ca="1">+$P$1*$B$3*O699</f>
        <v>45.3006846773512</v>
      </c>
      <c r="Q699" s="33">
        <f t="shared" ca="1" si="198"/>
        <v>9014.8362507928887</v>
      </c>
      <c r="S699" s="31">
        <f t="shared" ca="1" si="205"/>
        <v>8066.9652035801846</v>
      </c>
      <c r="T699" s="32">
        <f ca="1">+$T$1*$B$3*S699</f>
        <v>80.669652035801846</v>
      </c>
      <c r="U699" s="33">
        <f t="shared" ca="1" si="199"/>
        <v>7986.2955515443828</v>
      </c>
      <c r="W699" s="31">
        <f t="shared" ca="1" si="206"/>
        <v>6069.7003252645018</v>
      </c>
      <c r="X699" s="32">
        <f ca="1">+X$1*$B$3*W699</f>
        <v>121.39400650529004</v>
      </c>
      <c r="Y699" s="33">
        <f t="shared" ca="1" si="200"/>
        <v>5948.3063187592115</v>
      </c>
      <c r="AA699" s="31">
        <f t="shared" ca="1" si="207"/>
        <v>4259.2026901881991</v>
      </c>
      <c r="AB699" s="32">
        <f ca="1">+AB$1*$B$3*AA699</f>
        <v>127.77608070564597</v>
      </c>
      <c r="AC699" s="33">
        <f t="shared" ca="1" si="201"/>
        <v>4131.4266094825534</v>
      </c>
      <c r="AE699" s="31">
        <f t="shared" ca="1" si="208"/>
        <v>2786.9695096217902</v>
      </c>
      <c r="AF699" s="32">
        <f ca="1">+AF$1*$B$3*AE699</f>
        <v>111.47878038487161</v>
      </c>
      <c r="AG699" s="33">
        <f t="shared" ca="1" si="202"/>
        <v>2675.4907292369185</v>
      </c>
      <c r="AI699" s="31">
        <f t="shared" ca="1" si="209"/>
        <v>252.87591803768751</v>
      </c>
      <c r="AJ699" s="32">
        <f ca="1">+AJ$1*$B$3*AI699</f>
        <v>20.230073443015002</v>
      </c>
      <c r="AK699" s="33">
        <f t="shared" ca="1" si="203"/>
        <v>232.6458445946725</v>
      </c>
    </row>
    <row r="700" spans="5:37" x14ac:dyDescent="0.3">
      <c r="E700" s="34">
        <f t="shared" ca="1" si="191"/>
        <v>9059.9104320468523</v>
      </c>
      <c r="F700" s="34">
        <f t="shared" ca="1" si="192"/>
        <v>8066.1585070598267</v>
      </c>
      <c r="G700" s="34">
        <f t="shared" ca="1" si="193"/>
        <v>6067.2724451343956</v>
      </c>
      <c r="H700" s="35">
        <f t="shared" ca="1" si="194"/>
        <v>4255.3694077670298</v>
      </c>
      <c r="I700" s="34">
        <f t="shared" ca="1" si="195"/>
        <v>2782.5103584063954</v>
      </c>
      <c r="J700" s="34">
        <f t="shared" ca="1" si="196"/>
        <v>251.25751216224629</v>
      </c>
      <c r="L700">
        <v>698</v>
      </c>
      <c r="M700">
        <f t="shared" ca="1" si="197"/>
        <v>1</v>
      </c>
      <c r="O700" s="33">
        <f t="shared" ca="1" si="204"/>
        <v>9014.8362507928887</v>
      </c>
      <c r="P700" s="32">
        <f ca="1">+$P$1*$B$3*O700</f>
        <v>45.074181253964447</v>
      </c>
      <c r="Q700" s="33">
        <f t="shared" ca="1" si="198"/>
        <v>9059.9104320468523</v>
      </c>
      <c r="S700" s="31">
        <f t="shared" ca="1" si="205"/>
        <v>7986.2955515443828</v>
      </c>
      <c r="T700" s="32">
        <f ca="1">+$T$1*$B$3*S700</f>
        <v>79.862955515443829</v>
      </c>
      <c r="U700" s="33">
        <f t="shared" ca="1" si="199"/>
        <v>8066.1585070598267</v>
      </c>
      <c r="W700" s="31">
        <f t="shared" ca="1" si="206"/>
        <v>5948.3063187592115</v>
      </c>
      <c r="X700" s="32">
        <f ca="1">+X$1*$B$3*W700</f>
        <v>118.96612637518423</v>
      </c>
      <c r="Y700" s="33">
        <f t="shared" ca="1" si="200"/>
        <v>6067.2724451343956</v>
      </c>
      <c r="AA700" s="31">
        <f t="shared" ca="1" si="207"/>
        <v>4131.4266094825534</v>
      </c>
      <c r="AB700" s="32">
        <f ca="1">+AB$1*$B$3*AA700</f>
        <v>123.94279828447659</v>
      </c>
      <c r="AC700" s="33">
        <f t="shared" ca="1" si="201"/>
        <v>4255.3694077670298</v>
      </c>
      <c r="AE700" s="31">
        <f t="shared" ca="1" si="208"/>
        <v>2675.4907292369185</v>
      </c>
      <c r="AF700" s="32">
        <f ca="1">+AF$1*$B$3*AE700</f>
        <v>107.01962916947674</v>
      </c>
      <c r="AG700" s="33">
        <f t="shared" ca="1" si="202"/>
        <v>2782.5103584063954</v>
      </c>
      <c r="AI700" s="31">
        <f t="shared" ca="1" si="209"/>
        <v>232.6458445946725</v>
      </c>
      <c r="AJ700" s="32">
        <f ca="1">+AJ$1*$B$3*AI700</f>
        <v>18.6116675675738</v>
      </c>
      <c r="AK700" s="33">
        <f t="shared" ca="1" si="203"/>
        <v>251.25751216224629</v>
      </c>
    </row>
    <row r="701" spans="5:37" x14ac:dyDescent="0.3">
      <c r="E701" s="34">
        <f t="shared" ca="1" si="191"/>
        <v>9014.6108798866189</v>
      </c>
      <c r="F701" s="34">
        <f t="shared" ca="1" si="192"/>
        <v>7985.4969219892282</v>
      </c>
      <c r="G701" s="34">
        <f t="shared" ca="1" si="193"/>
        <v>5945.9269962317076</v>
      </c>
      <c r="H701" s="35">
        <f t="shared" ca="1" si="194"/>
        <v>4127.7083255340185</v>
      </c>
      <c r="I701" s="34">
        <f t="shared" ca="1" si="195"/>
        <v>2671.2099440701395</v>
      </c>
      <c r="J701" s="34">
        <f t="shared" ca="1" si="196"/>
        <v>231.15691118926659</v>
      </c>
      <c r="L701">
        <v>699</v>
      </c>
      <c r="M701">
        <f t="shared" ca="1" si="197"/>
        <v>-1</v>
      </c>
      <c r="O701" s="33">
        <f t="shared" ca="1" si="204"/>
        <v>9059.9104320468523</v>
      </c>
      <c r="P701" s="32">
        <f ca="1">+$P$1*$B$3*O701</f>
        <v>45.299552160234263</v>
      </c>
      <c r="Q701" s="33">
        <f t="shared" ca="1" si="198"/>
        <v>9014.6108798866189</v>
      </c>
      <c r="S701" s="31">
        <f t="shared" ca="1" si="205"/>
        <v>8066.1585070598267</v>
      </c>
      <c r="T701" s="32">
        <f ca="1">+$T$1*$B$3*S701</f>
        <v>80.661585070598264</v>
      </c>
      <c r="U701" s="33">
        <f t="shared" ca="1" si="199"/>
        <v>7985.4969219892282</v>
      </c>
      <c r="W701" s="31">
        <f t="shared" ca="1" si="206"/>
        <v>6067.2724451343956</v>
      </c>
      <c r="X701" s="32">
        <f ca="1">+X$1*$B$3*W701</f>
        <v>121.34544890268792</v>
      </c>
      <c r="Y701" s="33">
        <f t="shared" ca="1" si="200"/>
        <v>5945.9269962317076</v>
      </c>
      <c r="AA701" s="31">
        <f t="shared" ca="1" si="207"/>
        <v>4255.3694077670298</v>
      </c>
      <c r="AB701" s="32">
        <f ca="1">+AB$1*$B$3*AA701</f>
        <v>127.66108223301089</v>
      </c>
      <c r="AC701" s="33">
        <f t="shared" ca="1" si="201"/>
        <v>4127.7083255340185</v>
      </c>
      <c r="AE701" s="31">
        <f t="shared" ca="1" si="208"/>
        <v>2782.5103584063954</v>
      </c>
      <c r="AF701" s="32">
        <f ca="1">+AF$1*$B$3*AE701</f>
        <v>111.30041433625581</v>
      </c>
      <c r="AG701" s="33">
        <f t="shared" ca="1" si="202"/>
        <v>2671.2099440701395</v>
      </c>
      <c r="AI701" s="31">
        <f t="shared" ca="1" si="209"/>
        <v>251.25751216224629</v>
      </c>
      <c r="AJ701" s="32">
        <f ca="1">+AJ$1*$B$3*AI701</f>
        <v>20.100600972979702</v>
      </c>
      <c r="AK701" s="33">
        <f t="shared" ca="1" si="203"/>
        <v>231.15691118926659</v>
      </c>
    </row>
    <row r="702" spans="5:37" x14ac:dyDescent="0.3">
      <c r="E702" s="34">
        <f t="shared" ca="1" si="191"/>
        <v>9059.6839342860512</v>
      </c>
      <c r="F702" s="34">
        <f t="shared" ca="1" si="192"/>
        <v>8065.3518912091204</v>
      </c>
      <c r="G702" s="34">
        <f t="shared" ca="1" si="193"/>
        <v>6064.845536156342</v>
      </c>
      <c r="H702" s="35">
        <f t="shared" ca="1" si="194"/>
        <v>4251.5395753000394</v>
      </c>
      <c r="I702" s="34">
        <f t="shared" ca="1" si="195"/>
        <v>2778.0583418329452</v>
      </c>
      <c r="J702" s="34">
        <f t="shared" ca="1" si="196"/>
        <v>249.64946408440792</v>
      </c>
      <c r="L702">
        <v>700</v>
      </c>
      <c r="M702">
        <f t="shared" ca="1" si="197"/>
        <v>1</v>
      </c>
      <c r="O702" s="33">
        <f t="shared" ca="1" si="204"/>
        <v>9014.6108798866189</v>
      </c>
      <c r="P702" s="32">
        <f ca="1">+$P$1*$B$3*O702</f>
        <v>45.073054399433097</v>
      </c>
      <c r="Q702" s="33">
        <f t="shared" ca="1" si="198"/>
        <v>9059.6839342860512</v>
      </c>
      <c r="S702" s="31">
        <f t="shared" ca="1" si="205"/>
        <v>7985.4969219892282</v>
      </c>
      <c r="T702" s="32">
        <f ca="1">+$T$1*$B$3*S702</f>
        <v>79.854969219892283</v>
      </c>
      <c r="U702" s="33">
        <f t="shared" ca="1" si="199"/>
        <v>8065.3518912091204</v>
      </c>
      <c r="W702" s="31">
        <f t="shared" ca="1" si="206"/>
        <v>5945.9269962317076</v>
      </c>
      <c r="X702" s="32">
        <f ca="1">+X$1*$B$3*W702</f>
        <v>118.91853992463416</v>
      </c>
      <c r="Y702" s="33">
        <f t="shared" ca="1" si="200"/>
        <v>6064.845536156342</v>
      </c>
      <c r="AA702" s="31">
        <f t="shared" ca="1" si="207"/>
        <v>4127.7083255340185</v>
      </c>
      <c r="AB702" s="32">
        <f ca="1">+AB$1*$B$3*AA702</f>
        <v>123.83124976602055</v>
      </c>
      <c r="AC702" s="33">
        <f t="shared" ca="1" si="201"/>
        <v>4251.5395753000394</v>
      </c>
      <c r="AE702" s="31">
        <f t="shared" ca="1" si="208"/>
        <v>2671.2099440701395</v>
      </c>
      <c r="AF702" s="32">
        <f ca="1">+AF$1*$B$3*AE702</f>
        <v>106.84839776280558</v>
      </c>
      <c r="AG702" s="33">
        <f t="shared" ca="1" si="202"/>
        <v>2778.0583418329452</v>
      </c>
      <c r="AI702" s="31">
        <f t="shared" ca="1" si="209"/>
        <v>231.15691118926659</v>
      </c>
      <c r="AJ702" s="32">
        <f ca="1">+AJ$1*$B$3*AI702</f>
        <v>18.492552895141326</v>
      </c>
      <c r="AK702" s="33">
        <f t="shared" ca="1" si="203"/>
        <v>249.64946408440792</v>
      </c>
    </row>
    <row r="703" spans="5:37" x14ac:dyDescent="0.3">
      <c r="E703" s="34">
        <f t="shared" ca="1" si="191"/>
        <v>9104.9823539574809</v>
      </c>
      <c r="F703" s="34">
        <f t="shared" ca="1" si="192"/>
        <v>8146.0054101212118</v>
      </c>
      <c r="G703" s="34">
        <f t="shared" ca="1" si="193"/>
        <v>6186.1424468794685</v>
      </c>
      <c r="H703" s="35">
        <f t="shared" ca="1" si="194"/>
        <v>4379.0857625590406</v>
      </c>
      <c r="I703" s="34">
        <f t="shared" ca="1" si="195"/>
        <v>2889.180675506263</v>
      </c>
      <c r="J703" s="34">
        <f t="shared" ca="1" si="196"/>
        <v>269.62142121116057</v>
      </c>
      <c r="L703">
        <v>701</v>
      </c>
      <c r="M703">
        <f t="shared" ca="1" si="197"/>
        <v>1</v>
      </c>
      <c r="O703" s="33">
        <f t="shared" ca="1" si="204"/>
        <v>9059.6839342860512</v>
      </c>
      <c r="P703" s="32">
        <f ca="1">+$P$1*$B$3*O703</f>
        <v>45.29841967143026</v>
      </c>
      <c r="Q703" s="33">
        <f t="shared" ca="1" si="198"/>
        <v>9104.9823539574809</v>
      </c>
      <c r="S703" s="31">
        <f t="shared" ca="1" si="205"/>
        <v>8065.3518912091204</v>
      </c>
      <c r="T703" s="32">
        <f ca="1">+$T$1*$B$3*S703</f>
        <v>80.653518912091201</v>
      </c>
      <c r="U703" s="33">
        <f t="shared" ca="1" si="199"/>
        <v>8146.0054101212118</v>
      </c>
      <c r="W703" s="31">
        <f t="shared" ca="1" si="206"/>
        <v>6064.845536156342</v>
      </c>
      <c r="X703" s="32">
        <f ca="1">+X$1*$B$3*W703</f>
        <v>121.29691072312684</v>
      </c>
      <c r="Y703" s="33">
        <f t="shared" ca="1" si="200"/>
        <v>6186.1424468794685</v>
      </c>
      <c r="AA703" s="31">
        <f t="shared" ca="1" si="207"/>
        <v>4251.5395753000394</v>
      </c>
      <c r="AB703" s="32">
        <f ca="1">+AB$1*$B$3*AA703</f>
        <v>127.54618725900117</v>
      </c>
      <c r="AC703" s="33">
        <f t="shared" ca="1" si="201"/>
        <v>4379.0857625590406</v>
      </c>
      <c r="AE703" s="31">
        <f t="shared" ca="1" si="208"/>
        <v>2778.0583418329452</v>
      </c>
      <c r="AF703" s="32">
        <f ca="1">+AF$1*$B$3*AE703</f>
        <v>111.12233367331781</v>
      </c>
      <c r="AG703" s="33">
        <f t="shared" ca="1" si="202"/>
        <v>2889.180675506263</v>
      </c>
      <c r="AI703" s="31">
        <f t="shared" ca="1" si="209"/>
        <v>249.64946408440792</v>
      </c>
      <c r="AJ703" s="32">
        <f ca="1">+AJ$1*$B$3*AI703</f>
        <v>19.971957126752635</v>
      </c>
      <c r="AK703" s="33">
        <f t="shared" ca="1" si="203"/>
        <v>269.62142121116057</v>
      </c>
    </row>
    <row r="704" spans="5:37" x14ac:dyDescent="0.3">
      <c r="E704" s="34">
        <f t="shared" ca="1" si="191"/>
        <v>9059.4574421876932</v>
      </c>
      <c r="F704" s="34">
        <f t="shared" ca="1" si="192"/>
        <v>8064.5453560199994</v>
      </c>
      <c r="G704" s="34">
        <f t="shared" ca="1" si="193"/>
        <v>6062.4195979418791</v>
      </c>
      <c r="H704" s="35">
        <f t="shared" ca="1" si="194"/>
        <v>4247.7131896822693</v>
      </c>
      <c r="I704" s="34">
        <f t="shared" ca="1" si="195"/>
        <v>2773.6134484860127</v>
      </c>
      <c r="J704" s="34">
        <f t="shared" ca="1" si="196"/>
        <v>248.05170751426772</v>
      </c>
      <c r="L704">
        <v>702</v>
      </c>
      <c r="M704">
        <f t="shared" ca="1" si="197"/>
        <v>-1</v>
      </c>
      <c r="O704" s="33">
        <f t="shared" ca="1" si="204"/>
        <v>9104.9823539574809</v>
      </c>
      <c r="P704" s="32">
        <f ca="1">+$P$1*$B$3*O704</f>
        <v>45.524911769787408</v>
      </c>
      <c r="Q704" s="33">
        <f t="shared" ca="1" si="198"/>
        <v>9059.4574421876932</v>
      </c>
      <c r="S704" s="31">
        <f t="shared" ca="1" si="205"/>
        <v>8146.0054101212118</v>
      </c>
      <c r="T704" s="32">
        <f ca="1">+$T$1*$B$3*S704</f>
        <v>81.460054101212123</v>
      </c>
      <c r="U704" s="33">
        <f t="shared" ca="1" si="199"/>
        <v>8064.5453560199994</v>
      </c>
      <c r="W704" s="31">
        <f t="shared" ca="1" si="206"/>
        <v>6186.1424468794685</v>
      </c>
      <c r="X704" s="32">
        <f ca="1">+X$1*$B$3*W704</f>
        <v>123.72284893758938</v>
      </c>
      <c r="Y704" s="33">
        <f t="shared" ca="1" si="200"/>
        <v>6062.4195979418791</v>
      </c>
      <c r="AA704" s="31">
        <f t="shared" ca="1" si="207"/>
        <v>4379.0857625590406</v>
      </c>
      <c r="AB704" s="32">
        <f ca="1">+AB$1*$B$3*AA704</f>
        <v>131.37257287677122</v>
      </c>
      <c r="AC704" s="33">
        <f t="shared" ca="1" si="201"/>
        <v>4247.7131896822693</v>
      </c>
      <c r="AE704" s="31">
        <f t="shared" ca="1" si="208"/>
        <v>2889.180675506263</v>
      </c>
      <c r="AF704" s="32">
        <f ca="1">+AF$1*$B$3*AE704</f>
        <v>115.56722702025053</v>
      </c>
      <c r="AG704" s="33">
        <f t="shared" ca="1" si="202"/>
        <v>2773.6134484860127</v>
      </c>
      <c r="AI704" s="31">
        <f t="shared" ca="1" si="209"/>
        <v>269.62142121116057</v>
      </c>
      <c r="AJ704" s="32">
        <f ca="1">+AJ$1*$B$3*AI704</f>
        <v>21.569713696892844</v>
      </c>
      <c r="AK704" s="33">
        <f t="shared" ca="1" si="203"/>
        <v>248.05170751426772</v>
      </c>
    </row>
    <row r="705" spans="5:37" x14ac:dyDescent="0.3">
      <c r="E705" s="34">
        <f t="shared" ca="1" si="191"/>
        <v>9014.1601549767547</v>
      </c>
      <c r="F705" s="34">
        <f t="shared" ca="1" si="192"/>
        <v>7983.8999024597997</v>
      </c>
      <c r="G705" s="34">
        <f t="shared" ca="1" si="193"/>
        <v>5941.1712059830415</v>
      </c>
      <c r="H705" s="35">
        <f t="shared" ca="1" si="194"/>
        <v>4120.2817939918014</v>
      </c>
      <c r="I705" s="34">
        <f t="shared" ca="1" si="195"/>
        <v>2662.6689105465721</v>
      </c>
      <c r="J705" s="34">
        <f t="shared" ca="1" si="196"/>
        <v>228.20757091312629</v>
      </c>
      <c r="L705">
        <v>703</v>
      </c>
      <c r="M705">
        <f t="shared" ca="1" si="197"/>
        <v>-1</v>
      </c>
      <c r="O705" s="33">
        <f t="shared" ca="1" si="204"/>
        <v>9059.4574421876932</v>
      </c>
      <c r="P705" s="32">
        <f ca="1">+$P$1*$B$3*O705</f>
        <v>45.297287210938464</v>
      </c>
      <c r="Q705" s="33">
        <f t="shared" ca="1" si="198"/>
        <v>9014.1601549767547</v>
      </c>
      <c r="S705" s="31">
        <f t="shared" ca="1" si="205"/>
        <v>8064.5453560199994</v>
      </c>
      <c r="T705" s="32">
        <f ca="1">+$T$1*$B$3*S705</f>
        <v>80.645453560199996</v>
      </c>
      <c r="U705" s="33">
        <f t="shared" ca="1" si="199"/>
        <v>7983.8999024597997</v>
      </c>
      <c r="W705" s="31">
        <f t="shared" ca="1" si="206"/>
        <v>6062.4195979418791</v>
      </c>
      <c r="X705" s="32">
        <f ca="1">+X$1*$B$3*W705</f>
        <v>121.24839195883759</v>
      </c>
      <c r="Y705" s="33">
        <f t="shared" ca="1" si="200"/>
        <v>5941.1712059830415</v>
      </c>
      <c r="AA705" s="31">
        <f t="shared" ca="1" si="207"/>
        <v>4247.7131896822693</v>
      </c>
      <c r="AB705" s="32">
        <f ca="1">+AB$1*$B$3*AA705</f>
        <v>127.43139569046808</v>
      </c>
      <c r="AC705" s="33">
        <f t="shared" ca="1" si="201"/>
        <v>4120.2817939918014</v>
      </c>
      <c r="AE705" s="31">
        <f t="shared" ca="1" si="208"/>
        <v>2773.6134484860127</v>
      </c>
      <c r="AF705" s="32">
        <f ca="1">+AF$1*$B$3*AE705</f>
        <v>110.94453793944051</v>
      </c>
      <c r="AG705" s="33">
        <f t="shared" ca="1" si="202"/>
        <v>2662.6689105465721</v>
      </c>
      <c r="AI705" s="31">
        <f t="shared" ca="1" si="209"/>
        <v>248.05170751426772</v>
      </c>
      <c r="AJ705" s="32">
        <f ca="1">+AJ$1*$B$3*AI705</f>
        <v>19.844136601141418</v>
      </c>
      <c r="AK705" s="33">
        <f t="shared" ca="1" si="203"/>
        <v>228.20757091312629</v>
      </c>
    </row>
    <row r="706" spans="5:37" x14ac:dyDescent="0.3">
      <c r="E706" s="34">
        <f t="shared" ca="1" si="191"/>
        <v>9059.2309557516382</v>
      </c>
      <c r="F706" s="34">
        <f t="shared" ca="1" si="192"/>
        <v>8063.7389014843975</v>
      </c>
      <c r="G706" s="34">
        <f t="shared" ca="1" si="193"/>
        <v>6059.9946301027021</v>
      </c>
      <c r="H706" s="35">
        <f t="shared" ca="1" si="194"/>
        <v>4243.8902478115551</v>
      </c>
      <c r="I706" s="34">
        <f t="shared" ca="1" si="195"/>
        <v>2769.1756669684351</v>
      </c>
      <c r="J706" s="34">
        <f t="shared" ca="1" si="196"/>
        <v>246.46417658617639</v>
      </c>
      <c r="L706">
        <v>704</v>
      </c>
      <c r="M706">
        <f t="shared" ca="1" si="197"/>
        <v>1</v>
      </c>
      <c r="O706" s="33">
        <f t="shared" ca="1" si="204"/>
        <v>9014.1601549767547</v>
      </c>
      <c r="P706" s="32">
        <f ca="1">+$P$1*$B$3*O706</f>
        <v>45.070800774883772</v>
      </c>
      <c r="Q706" s="33">
        <f t="shared" ca="1" si="198"/>
        <v>9059.2309557516382</v>
      </c>
      <c r="S706" s="31">
        <f t="shared" ca="1" si="205"/>
        <v>7983.8999024597997</v>
      </c>
      <c r="T706" s="32">
        <f ca="1">+$T$1*$B$3*S706</f>
        <v>79.838999024597996</v>
      </c>
      <c r="U706" s="33">
        <f t="shared" ca="1" si="199"/>
        <v>8063.7389014843975</v>
      </c>
      <c r="W706" s="31">
        <f t="shared" ca="1" si="206"/>
        <v>5941.1712059830415</v>
      </c>
      <c r="X706" s="32">
        <f ca="1">+X$1*$B$3*W706</f>
        <v>118.82342411966083</v>
      </c>
      <c r="Y706" s="33">
        <f t="shared" ca="1" si="200"/>
        <v>6059.9946301027021</v>
      </c>
      <c r="AA706" s="31">
        <f t="shared" ca="1" si="207"/>
        <v>4120.2817939918014</v>
      </c>
      <c r="AB706" s="32">
        <f ca="1">+AB$1*$B$3*AA706</f>
        <v>123.60845381975403</v>
      </c>
      <c r="AC706" s="33">
        <f t="shared" ca="1" si="201"/>
        <v>4243.8902478115551</v>
      </c>
      <c r="AE706" s="31">
        <f t="shared" ca="1" si="208"/>
        <v>2662.6689105465721</v>
      </c>
      <c r="AF706" s="32">
        <f ca="1">+AF$1*$B$3*AE706</f>
        <v>106.50675642186289</v>
      </c>
      <c r="AG706" s="33">
        <f t="shared" ca="1" si="202"/>
        <v>2769.1756669684351</v>
      </c>
      <c r="AI706" s="31">
        <f t="shared" ca="1" si="209"/>
        <v>228.20757091312629</v>
      </c>
      <c r="AJ706" s="32">
        <f ca="1">+AJ$1*$B$3*AI706</f>
        <v>18.256605673050103</v>
      </c>
      <c r="AK706" s="33">
        <f t="shared" ca="1" si="203"/>
        <v>246.46417658617639</v>
      </c>
    </row>
    <row r="707" spans="5:37" x14ac:dyDescent="0.3">
      <c r="E707" s="34">
        <f t="shared" ca="1" si="191"/>
        <v>9013.9348009728801</v>
      </c>
      <c r="F707" s="34">
        <f t="shared" ca="1" si="192"/>
        <v>7983.1015124695532</v>
      </c>
      <c r="G707" s="34">
        <f t="shared" ca="1" si="193"/>
        <v>5938.7947375006479</v>
      </c>
      <c r="H707" s="35">
        <f t="shared" ca="1" si="194"/>
        <v>4116.5735403772087</v>
      </c>
      <c r="I707" s="34">
        <f t="shared" ca="1" si="195"/>
        <v>2658.4086402896978</v>
      </c>
      <c r="J707" s="34">
        <f t="shared" ca="1" si="196"/>
        <v>226.74704245928228</v>
      </c>
      <c r="L707">
        <v>705</v>
      </c>
      <c r="M707">
        <f t="shared" ca="1" si="197"/>
        <v>-1</v>
      </c>
      <c r="O707" s="33">
        <f t="shared" ca="1" si="204"/>
        <v>9059.2309557516382</v>
      </c>
      <c r="P707" s="32">
        <f ca="1">+$P$1*$B$3*O707</f>
        <v>45.296154778758194</v>
      </c>
      <c r="Q707" s="33">
        <f t="shared" ca="1" si="198"/>
        <v>9013.9348009728801</v>
      </c>
      <c r="S707" s="31">
        <f t="shared" ca="1" si="205"/>
        <v>8063.7389014843975</v>
      </c>
      <c r="T707" s="32">
        <f ca="1">+$T$1*$B$3*S707</f>
        <v>80.637389014843976</v>
      </c>
      <c r="U707" s="33">
        <f t="shared" ca="1" si="199"/>
        <v>7983.1015124695532</v>
      </c>
      <c r="W707" s="31">
        <f t="shared" ca="1" si="206"/>
        <v>6059.9946301027021</v>
      </c>
      <c r="X707" s="32">
        <f ca="1">+X$1*$B$3*W707</f>
        <v>121.19989260205405</v>
      </c>
      <c r="Y707" s="33">
        <f t="shared" ca="1" si="200"/>
        <v>5938.7947375006479</v>
      </c>
      <c r="AA707" s="31">
        <f t="shared" ca="1" si="207"/>
        <v>4243.8902478115551</v>
      </c>
      <c r="AB707" s="32">
        <f ca="1">+AB$1*$B$3*AA707</f>
        <v>127.31670743434665</v>
      </c>
      <c r="AC707" s="33">
        <f t="shared" ca="1" si="201"/>
        <v>4116.5735403772087</v>
      </c>
      <c r="AE707" s="31">
        <f t="shared" ca="1" si="208"/>
        <v>2769.1756669684351</v>
      </c>
      <c r="AF707" s="32">
        <f ca="1">+AF$1*$B$3*AE707</f>
        <v>110.76702667873741</v>
      </c>
      <c r="AG707" s="33">
        <f t="shared" ca="1" si="202"/>
        <v>2658.4086402896978</v>
      </c>
      <c r="AI707" s="31">
        <f t="shared" ca="1" si="209"/>
        <v>246.46417658617639</v>
      </c>
      <c r="AJ707" s="32">
        <f ca="1">+AJ$1*$B$3*AI707</f>
        <v>19.717134126894113</v>
      </c>
      <c r="AK707" s="33">
        <f t="shared" ca="1" si="203"/>
        <v>226.74704245928228</v>
      </c>
    </row>
    <row r="708" spans="5:37" x14ac:dyDescent="0.3">
      <c r="E708" s="34">
        <f t="shared" ref="E708:E771" ca="1" si="210">+Q708</f>
        <v>8968.8651269680158</v>
      </c>
      <c r="F708" s="34">
        <f t="shared" ref="F708:F771" ca="1" si="211">+U708</f>
        <v>7903.2704973448581</v>
      </c>
      <c r="G708" s="34">
        <f t="shared" ref="G708:G771" ca="1" si="212">+Y708</f>
        <v>5820.0188427506346</v>
      </c>
      <c r="H708" s="35">
        <f t="shared" ref="H708:H771" ca="1" si="213">+AC708</f>
        <v>3993.0763341658926</v>
      </c>
      <c r="I708" s="34">
        <f t="shared" ref="I708:I771" ca="1" si="214">+AG708</f>
        <v>2552.0722946781098</v>
      </c>
      <c r="J708" s="34">
        <f t="shared" ref="J708:J771" ca="1" si="215">+AK708</f>
        <v>208.6072790625397</v>
      </c>
      <c r="L708">
        <v>706</v>
      </c>
      <c r="M708">
        <f t="shared" ref="M708:M771" ca="1" si="216">+IF(RAND()&lt;$B$4,1,-1)</f>
        <v>-1</v>
      </c>
      <c r="O708" s="33">
        <f t="shared" ca="1" si="204"/>
        <v>9013.9348009728801</v>
      </c>
      <c r="P708" s="32">
        <f ca="1">+$P$1*$B$3*O708</f>
        <v>45.069674004864403</v>
      </c>
      <c r="Q708" s="33">
        <f t="shared" ref="Q708:Q771" ca="1" si="217">+O708+P708*$M708</f>
        <v>8968.8651269680158</v>
      </c>
      <c r="S708" s="31">
        <f t="shared" ca="1" si="205"/>
        <v>7983.1015124695532</v>
      </c>
      <c r="T708" s="32">
        <f ca="1">+$T$1*$B$3*S708</f>
        <v>79.83101512469554</v>
      </c>
      <c r="U708" s="33">
        <f t="shared" ref="U708:U771" ca="1" si="218">+S708+T708*$M708</f>
        <v>7903.2704973448581</v>
      </c>
      <c r="W708" s="31">
        <f t="shared" ca="1" si="206"/>
        <v>5938.7947375006479</v>
      </c>
      <c r="X708" s="32">
        <f ca="1">+X$1*$B$3*W708</f>
        <v>118.77589475001297</v>
      </c>
      <c r="Y708" s="33">
        <f t="shared" ref="Y708:Y771" ca="1" si="219">+W708+X708*$M708</f>
        <v>5820.0188427506346</v>
      </c>
      <c r="AA708" s="31">
        <f t="shared" ca="1" si="207"/>
        <v>4116.5735403772087</v>
      </c>
      <c r="AB708" s="32">
        <f ca="1">+AB$1*$B$3*AA708</f>
        <v>123.49720621131625</v>
      </c>
      <c r="AC708" s="33">
        <f t="shared" ref="AC708:AC771" ca="1" si="220">+AA708+AB708*$M708</f>
        <v>3993.0763341658926</v>
      </c>
      <c r="AE708" s="31">
        <f t="shared" ca="1" si="208"/>
        <v>2658.4086402896978</v>
      </c>
      <c r="AF708" s="32">
        <f ca="1">+AF$1*$B$3*AE708</f>
        <v>106.33634561158792</v>
      </c>
      <c r="AG708" s="33">
        <f t="shared" ref="AG708:AG771" ca="1" si="221">+AE708+AF708*$M708</f>
        <v>2552.0722946781098</v>
      </c>
      <c r="AI708" s="31">
        <f t="shared" ca="1" si="209"/>
        <v>226.74704245928228</v>
      </c>
      <c r="AJ708" s="32">
        <f ca="1">+AJ$1*$B$3*AI708</f>
        <v>18.139763396742584</v>
      </c>
      <c r="AK708" s="33">
        <f t="shared" ref="AK708:AK771" ca="1" si="222">+AI708+AJ708*$M708</f>
        <v>208.6072790625397</v>
      </c>
    </row>
    <row r="709" spans="5:37" x14ac:dyDescent="0.3">
      <c r="E709" s="34">
        <f t="shared" ca="1" si="210"/>
        <v>8924.0208013331758</v>
      </c>
      <c r="F709" s="34">
        <f t="shared" ca="1" si="211"/>
        <v>7824.2377923714093</v>
      </c>
      <c r="G709" s="34">
        <f t="shared" ca="1" si="212"/>
        <v>5703.6184658956217</v>
      </c>
      <c r="H709" s="35">
        <f t="shared" ca="1" si="213"/>
        <v>3873.2840441409157</v>
      </c>
      <c r="I709" s="34">
        <f t="shared" ca="1" si="214"/>
        <v>2449.9894028909853</v>
      </c>
      <c r="J709" s="34">
        <f t="shared" ca="1" si="215"/>
        <v>191.91869673753652</v>
      </c>
      <c r="L709">
        <v>707</v>
      </c>
      <c r="M709">
        <f t="shared" ca="1" si="216"/>
        <v>-1</v>
      </c>
      <c r="O709" s="33">
        <f t="shared" ref="O709:O772" ca="1" si="223">+Q708</f>
        <v>8968.8651269680158</v>
      </c>
      <c r="P709" s="32">
        <f ca="1">+$P$1*$B$3*O709</f>
        <v>44.844325634840082</v>
      </c>
      <c r="Q709" s="33">
        <f t="shared" ca="1" si="217"/>
        <v>8924.0208013331758</v>
      </c>
      <c r="S709" s="31">
        <f t="shared" ref="S709:S772" ca="1" si="224">+U708</f>
        <v>7903.2704973448581</v>
      </c>
      <c r="T709" s="32">
        <f ca="1">+$T$1*$B$3*S709</f>
        <v>79.032704973448588</v>
      </c>
      <c r="U709" s="33">
        <f t="shared" ca="1" si="218"/>
        <v>7824.2377923714093</v>
      </c>
      <c r="W709" s="31">
        <f t="shared" ref="W709:W772" ca="1" si="225">+Y708</f>
        <v>5820.0188427506346</v>
      </c>
      <c r="X709" s="32">
        <f ca="1">+X$1*$B$3*W709</f>
        <v>116.40037685501269</v>
      </c>
      <c r="Y709" s="33">
        <f t="shared" ca="1" si="219"/>
        <v>5703.6184658956217</v>
      </c>
      <c r="AA709" s="31">
        <f t="shared" ref="AA709:AA772" ca="1" si="226">+AC708</f>
        <v>3993.0763341658926</v>
      </c>
      <c r="AB709" s="32">
        <f ca="1">+AB$1*$B$3*AA709</f>
        <v>119.79229002497678</v>
      </c>
      <c r="AC709" s="33">
        <f t="shared" ca="1" si="220"/>
        <v>3873.2840441409157</v>
      </c>
      <c r="AE709" s="31">
        <f t="shared" ref="AE709:AE772" ca="1" si="227">+AG708</f>
        <v>2552.0722946781098</v>
      </c>
      <c r="AF709" s="32">
        <f ca="1">+AF$1*$B$3*AE709</f>
        <v>102.0828917871244</v>
      </c>
      <c r="AG709" s="33">
        <f t="shared" ca="1" si="221"/>
        <v>2449.9894028909853</v>
      </c>
      <c r="AI709" s="31">
        <f t="shared" ref="AI709:AI772" ca="1" si="228">+AK708</f>
        <v>208.6072790625397</v>
      </c>
      <c r="AJ709" s="32">
        <f ca="1">+AJ$1*$B$3*AI709</f>
        <v>16.688582325003175</v>
      </c>
      <c r="AK709" s="33">
        <f t="shared" ca="1" si="222"/>
        <v>191.91869673753652</v>
      </c>
    </row>
    <row r="710" spans="5:37" x14ac:dyDescent="0.3">
      <c r="E710" s="34">
        <f t="shared" ca="1" si="210"/>
        <v>8968.640905339842</v>
      </c>
      <c r="F710" s="34">
        <f t="shared" ca="1" si="211"/>
        <v>7902.4801702951236</v>
      </c>
      <c r="G710" s="34">
        <f t="shared" ca="1" si="212"/>
        <v>5817.6908352135342</v>
      </c>
      <c r="H710" s="35">
        <f t="shared" ca="1" si="213"/>
        <v>3989.4825654651431</v>
      </c>
      <c r="I710" s="34">
        <f t="shared" ca="1" si="214"/>
        <v>2547.9889790066245</v>
      </c>
      <c r="J710" s="34">
        <f t="shared" ca="1" si="215"/>
        <v>207.27219247653943</v>
      </c>
      <c r="L710">
        <v>708</v>
      </c>
      <c r="M710">
        <f t="shared" ca="1" si="216"/>
        <v>1</v>
      </c>
      <c r="O710" s="33">
        <f t="shared" ca="1" si="223"/>
        <v>8924.0208013331758</v>
      </c>
      <c r="P710" s="32">
        <f ca="1">+$P$1*$B$3*O710</f>
        <v>44.620104006665876</v>
      </c>
      <c r="Q710" s="33">
        <f t="shared" ca="1" si="217"/>
        <v>8968.640905339842</v>
      </c>
      <c r="S710" s="31">
        <f t="shared" ca="1" si="224"/>
        <v>7824.2377923714093</v>
      </c>
      <c r="T710" s="32">
        <f ca="1">+$T$1*$B$3*S710</f>
        <v>78.242377923714102</v>
      </c>
      <c r="U710" s="33">
        <f t="shared" ca="1" si="218"/>
        <v>7902.4801702951236</v>
      </c>
      <c r="W710" s="31">
        <f t="shared" ca="1" si="225"/>
        <v>5703.6184658956217</v>
      </c>
      <c r="X710" s="32">
        <f ca="1">+X$1*$B$3*W710</f>
        <v>114.07236931791243</v>
      </c>
      <c r="Y710" s="33">
        <f t="shared" ca="1" si="219"/>
        <v>5817.6908352135342</v>
      </c>
      <c r="AA710" s="31">
        <f t="shared" ca="1" si="226"/>
        <v>3873.2840441409157</v>
      </c>
      <c r="AB710" s="32">
        <f ca="1">+AB$1*$B$3*AA710</f>
        <v>116.19852132422747</v>
      </c>
      <c r="AC710" s="33">
        <f t="shared" ca="1" si="220"/>
        <v>3989.4825654651431</v>
      </c>
      <c r="AE710" s="31">
        <f t="shared" ca="1" si="227"/>
        <v>2449.9894028909853</v>
      </c>
      <c r="AF710" s="32">
        <f ca="1">+AF$1*$B$3*AE710</f>
        <v>97.999576115639414</v>
      </c>
      <c r="AG710" s="33">
        <f t="shared" ca="1" si="221"/>
        <v>2547.9889790066245</v>
      </c>
      <c r="AI710" s="31">
        <f t="shared" ca="1" si="228"/>
        <v>191.91869673753652</v>
      </c>
      <c r="AJ710" s="32">
        <f ca="1">+AJ$1*$B$3*AI710</f>
        <v>15.353495739002922</v>
      </c>
      <c r="AK710" s="33">
        <f t="shared" ca="1" si="222"/>
        <v>207.27219247653943</v>
      </c>
    </row>
    <row r="711" spans="5:37" x14ac:dyDescent="0.3">
      <c r="E711" s="34">
        <f t="shared" ca="1" si="210"/>
        <v>8923.797700813142</v>
      </c>
      <c r="F711" s="34">
        <f t="shared" ca="1" si="211"/>
        <v>7823.4553685921719</v>
      </c>
      <c r="G711" s="34">
        <f t="shared" ca="1" si="212"/>
        <v>5701.3370185092635</v>
      </c>
      <c r="H711" s="35">
        <f t="shared" ca="1" si="213"/>
        <v>3869.7980885011889</v>
      </c>
      <c r="I711" s="34">
        <f t="shared" ca="1" si="214"/>
        <v>2446.0694198463593</v>
      </c>
      <c r="J711" s="34">
        <f t="shared" ca="1" si="215"/>
        <v>190.69041707841626</v>
      </c>
      <c r="L711">
        <v>709</v>
      </c>
      <c r="M711">
        <f t="shared" ca="1" si="216"/>
        <v>-1</v>
      </c>
      <c r="O711" s="33">
        <f t="shared" ca="1" si="223"/>
        <v>8968.640905339842</v>
      </c>
      <c r="P711" s="32">
        <f ca="1">+$P$1*$B$3*O711</f>
        <v>44.843204526699211</v>
      </c>
      <c r="Q711" s="33">
        <f t="shared" ca="1" si="217"/>
        <v>8923.797700813142</v>
      </c>
      <c r="S711" s="31">
        <f t="shared" ca="1" si="224"/>
        <v>7902.4801702951236</v>
      </c>
      <c r="T711" s="32">
        <f ca="1">+$T$1*$B$3*S711</f>
        <v>79.024801702951237</v>
      </c>
      <c r="U711" s="33">
        <f t="shared" ca="1" si="218"/>
        <v>7823.4553685921719</v>
      </c>
      <c r="W711" s="31">
        <f t="shared" ca="1" si="225"/>
        <v>5817.6908352135342</v>
      </c>
      <c r="X711" s="32">
        <f ca="1">+X$1*$B$3*W711</f>
        <v>116.35381670427068</v>
      </c>
      <c r="Y711" s="33">
        <f t="shared" ca="1" si="219"/>
        <v>5701.3370185092635</v>
      </c>
      <c r="AA711" s="31">
        <f t="shared" ca="1" si="226"/>
        <v>3989.4825654651431</v>
      </c>
      <c r="AB711" s="32">
        <f ca="1">+AB$1*$B$3*AA711</f>
        <v>119.6844769639543</v>
      </c>
      <c r="AC711" s="33">
        <f t="shared" ca="1" si="220"/>
        <v>3869.7980885011889</v>
      </c>
      <c r="AE711" s="31">
        <f t="shared" ca="1" si="227"/>
        <v>2547.9889790066245</v>
      </c>
      <c r="AF711" s="32">
        <f ca="1">+AF$1*$B$3*AE711</f>
        <v>101.91955916026498</v>
      </c>
      <c r="AG711" s="33">
        <f t="shared" ca="1" si="221"/>
        <v>2446.0694198463593</v>
      </c>
      <c r="AI711" s="31">
        <f t="shared" ca="1" si="228"/>
        <v>207.27219247653943</v>
      </c>
      <c r="AJ711" s="32">
        <f ca="1">+AJ$1*$B$3*AI711</f>
        <v>16.581775398123156</v>
      </c>
      <c r="AK711" s="33">
        <f t="shared" ca="1" si="222"/>
        <v>190.69041707841626</v>
      </c>
    </row>
    <row r="712" spans="5:37" x14ac:dyDescent="0.3">
      <c r="E712" s="34">
        <f t="shared" ca="1" si="210"/>
        <v>8968.4166893172078</v>
      </c>
      <c r="F712" s="34">
        <f t="shared" ca="1" si="211"/>
        <v>7901.6899222780939</v>
      </c>
      <c r="G712" s="34">
        <f t="shared" ca="1" si="212"/>
        <v>5815.3637588794491</v>
      </c>
      <c r="H712" s="35">
        <f t="shared" ca="1" si="213"/>
        <v>3985.8920311562247</v>
      </c>
      <c r="I712" s="34">
        <f t="shared" ca="1" si="214"/>
        <v>2543.9121966402136</v>
      </c>
      <c r="J712" s="34">
        <f t="shared" ca="1" si="215"/>
        <v>205.94565044468956</v>
      </c>
      <c r="L712">
        <v>710</v>
      </c>
      <c r="M712">
        <f t="shared" ca="1" si="216"/>
        <v>1</v>
      </c>
      <c r="O712" s="33">
        <f t="shared" ca="1" si="223"/>
        <v>8923.797700813142</v>
      </c>
      <c r="P712" s="32">
        <f ca="1">+$P$1*$B$3*O712</f>
        <v>44.618988504065712</v>
      </c>
      <c r="Q712" s="33">
        <f t="shared" ca="1" si="217"/>
        <v>8968.4166893172078</v>
      </c>
      <c r="S712" s="31">
        <f t="shared" ca="1" si="224"/>
        <v>7823.4553685921719</v>
      </c>
      <c r="T712" s="32">
        <f ca="1">+$T$1*$B$3*S712</f>
        <v>78.234553685921725</v>
      </c>
      <c r="U712" s="33">
        <f t="shared" ca="1" si="218"/>
        <v>7901.6899222780939</v>
      </c>
      <c r="W712" s="31">
        <f t="shared" ca="1" si="225"/>
        <v>5701.3370185092635</v>
      </c>
      <c r="X712" s="32">
        <f ca="1">+X$1*$B$3*W712</f>
        <v>114.02674037018528</v>
      </c>
      <c r="Y712" s="33">
        <f t="shared" ca="1" si="219"/>
        <v>5815.3637588794491</v>
      </c>
      <c r="AA712" s="31">
        <f t="shared" ca="1" si="226"/>
        <v>3869.7980885011889</v>
      </c>
      <c r="AB712" s="32">
        <f ca="1">+AB$1*$B$3*AA712</f>
        <v>116.09394265503566</v>
      </c>
      <c r="AC712" s="33">
        <f t="shared" ca="1" si="220"/>
        <v>3985.8920311562247</v>
      </c>
      <c r="AE712" s="31">
        <f t="shared" ca="1" si="227"/>
        <v>2446.0694198463593</v>
      </c>
      <c r="AF712" s="32">
        <f ca="1">+AF$1*$B$3*AE712</f>
        <v>97.84277679385437</v>
      </c>
      <c r="AG712" s="33">
        <f t="shared" ca="1" si="221"/>
        <v>2543.9121966402136</v>
      </c>
      <c r="AI712" s="31">
        <f t="shared" ca="1" si="228"/>
        <v>190.69041707841626</v>
      </c>
      <c r="AJ712" s="32">
        <f ca="1">+AJ$1*$B$3*AI712</f>
        <v>15.255233366273302</v>
      </c>
      <c r="AK712" s="33">
        <f t="shared" ca="1" si="222"/>
        <v>205.94565044468956</v>
      </c>
    </row>
    <row r="713" spans="5:37" x14ac:dyDescent="0.3">
      <c r="E713" s="34">
        <f t="shared" ca="1" si="210"/>
        <v>9013.2587727637947</v>
      </c>
      <c r="F713" s="34">
        <f t="shared" ca="1" si="211"/>
        <v>7980.7068215008749</v>
      </c>
      <c r="G713" s="34">
        <f t="shared" ca="1" si="212"/>
        <v>5931.671034057038</v>
      </c>
      <c r="H713" s="35">
        <f t="shared" ca="1" si="213"/>
        <v>4105.4687920909118</v>
      </c>
      <c r="I713" s="34">
        <f t="shared" ca="1" si="214"/>
        <v>2645.6686845058221</v>
      </c>
      <c r="J713" s="34">
        <f t="shared" ca="1" si="215"/>
        <v>222.42130248026473</v>
      </c>
      <c r="L713">
        <v>711</v>
      </c>
      <c r="M713">
        <f t="shared" ca="1" si="216"/>
        <v>1</v>
      </c>
      <c r="O713" s="33">
        <f t="shared" ca="1" si="223"/>
        <v>8968.4166893172078</v>
      </c>
      <c r="P713" s="32">
        <f ca="1">+$P$1*$B$3*O713</f>
        <v>44.842083446586038</v>
      </c>
      <c r="Q713" s="33">
        <f t="shared" ca="1" si="217"/>
        <v>9013.2587727637947</v>
      </c>
      <c r="S713" s="31">
        <f t="shared" ca="1" si="224"/>
        <v>7901.6899222780939</v>
      </c>
      <c r="T713" s="32">
        <f ca="1">+$T$1*$B$3*S713</f>
        <v>79.016899222780935</v>
      </c>
      <c r="U713" s="33">
        <f t="shared" ca="1" si="218"/>
        <v>7980.7068215008749</v>
      </c>
      <c r="W713" s="31">
        <f t="shared" ca="1" si="225"/>
        <v>5815.3637588794491</v>
      </c>
      <c r="X713" s="32">
        <f ca="1">+X$1*$B$3*W713</f>
        <v>116.30727517758898</v>
      </c>
      <c r="Y713" s="33">
        <f t="shared" ca="1" si="219"/>
        <v>5931.671034057038</v>
      </c>
      <c r="AA713" s="31">
        <f t="shared" ca="1" si="226"/>
        <v>3985.8920311562247</v>
      </c>
      <c r="AB713" s="32">
        <f ca="1">+AB$1*$B$3*AA713</f>
        <v>119.57676093468673</v>
      </c>
      <c r="AC713" s="33">
        <f t="shared" ca="1" si="220"/>
        <v>4105.4687920909118</v>
      </c>
      <c r="AE713" s="31">
        <f t="shared" ca="1" si="227"/>
        <v>2543.9121966402136</v>
      </c>
      <c r="AF713" s="32">
        <f ca="1">+AF$1*$B$3*AE713</f>
        <v>101.75648786560855</v>
      </c>
      <c r="AG713" s="33">
        <f t="shared" ca="1" si="221"/>
        <v>2645.6686845058221</v>
      </c>
      <c r="AI713" s="31">
        <f t="shared" ca="1" si="228"/>
        <v>205.94565044468956</v>
      </c>
      <c r="AJ713" s="32">
        <f ca="1">+AJ$1*$B$3*AI713</f>
        <v>16.475652035575166</v>
      </c>
      <c r="AK713" s="33">
        <f t="shared" ca="1" si="222"/>
        <v>222.42130248026473</v>
      </c>
    </row>
    <row r="714" spans="5:37" x14ac:dyDescent="0.3">
      <c r="E714" s="34">
        <f t="shared" ca="1" si="210"/>
        <v>9058.3250666276144</v>
      </c>
      <c r="F714" s="34">
        <f t="shared" ca="1" si="211"/>
        <v>8060.513889715884</v>
      </c>
      <c r="G714" s="34">
        <f t="shared" ca="1" si="212"/>
        <v>6050.3044547381787</v>
      </c>
      <c r="H714" s="35">
        <f t="shared" ca="1" si="213"/>
        <v>4228.6328558536388</v>
      </c>
      <c r="I714" s="34">
        <f t="shared" ca="1" si="214"/>
        <v>2751.495431886055</v>
      </c>
      <c r="J714" s="34">
        <f t="shared" ca="1" si="215"/>
        <v>240.21500667868591</v>
      </c>
      <c r="L714">
        <v>712</v>
      </c>
      <c r="M714">
        <f t="shared" ca="1" si="216"/>
        <v>1</v>
      </c>
      <c r="O714" s="33">
        <f t="shared" ca="1" si="223"/>
        <v>9013.2587727637947</v>
      </c>
      <c r="P714" s="32">
        <f ca="1">+$P$1*$B$3*O714</f>
        <v>45.066293863818977</v>
      </c>
      <c r="Q714" s="33">
        <f t="shared" ca="1" si="217"/>
        <v>9058.3250666276144</v>
      </c>
      <c r="S714" s="31">
        <f t="shared" ca="1" si="224"/>
        <v>7980.7068215008749</v>
      </c>
      <c r="T714" s="32">
        <f ca="1">+$T$1*$B$3*S714</f>
        <v>79.807068215008755</v>
      </c>
      <c r="U714" s="33">
        <f t="shared" ca="1" si="218"/>
        <v>8060.513889715884</v>
      </c>
      <c r="W714" s="31">
        <f t="shared" ca="1" si="225"/>
        <v>5931.671034057038</v>
      </c>
      <c r="X714" s="32">
        <f ca="1">+X$1*$B$3*W714</f>
        <v>118.63342068114076</v>
      </c>
      <c r="Y714" s="33">
        <f t="shared" ca="1" si="219"/>
        <v>6050.3044547381787</v>
      </c>
      <c r="AA714" s="31">
        <f t="shared" ca="1" si="226"/>
        <v>4105.4687920909118</v>
      </c>
      <c r="AB714" s="32">
        <f ca="1">+AB$1*$B$3*AA714</f>
        <v>123.16406376272735</v>
      </c>
      <c r="AC714" s="33">
        <f t="shared" ca="1" si="220"/>
        <v>4228.6328558536388</v>
      </c>
      <c r="AE714" s="31">
        <f t="shared" ca="1" si="227"/>
        <v>2645.6686845058221</v>
      </c>
      <c r="AF714" s="32">
        <f ca="1">+AF$1*$B$3*AE714</f>
        <v>105.82674738023289</v>
      </c>
      <c r="AG714" s="33">
        <f t="shared" ca="1" si="221"/>
        <v>2751.495431886055</v>
      </c>
      <c r="AI714" s="31">
        <f t="shared" ca="1" si="228"/>
        <v>222.42130248026473</v>
      </c>
      <c r="AJ714" s="32">
        <f ca="1">+AJ$1*$B$3*AI714</f>
        <v>17.793704198421178</v>
      </c>
      <c r="AK714" s="33">
        <f t="shared" ca="1" si="222"/>
        <v>240.21500667868591</v>
      </c>
    </row>
    <row r="715" spans="5:37" x14ac:dyDescent="0.3">
      <c r="E715" s="34">
        <f t="shared" ca="1" si="210"/>
        <v>9013.0334412944758</v>
      </c>
      <c r="F715" s="34">
        <f t="shared" ca="1" si="211"/>
        <v>7979.9087508187249</v>
      </c>
      <c r="G715" s="34">
        <f t="shared" ca="1" si="212"/>
        <v>5929.2983656434153</v>
      </c>
      <c r="H715" s="35">
        <f t="shared" ca="1" si="213"/>
        <v>4101.7738701780299</v>
      </c>
      <c r="I715" s="34">
        <f t="shared" ca="1" si="214"/>
        <v>2641.4356146106129</v>
      </c>
      <c r="J715" s="34">
        <f t="shared" ca="1" si="215"/>
        <v>220.99780614439103</v>
      </c>
      <c r="L715">
        <v>713</v>
      </c>
      <c r="M715">
        <f t="shared" ca="1" si="216"/>
        <v>-1</v>
      </c>
      <c r="O715" s="33">
        <f t="shared" ca="1" si="223"/>
        <v>9058.3250666276144</v>
      </c>
      <c r="P715" s="32">
        <f ca="1">+$P$1*$B$3*O715</f>
        <v>45.291625333138072</v>
      </c>
      <c r="Q715" s="33">
        <f t="shared" ca="1" si="217"/>
        <v>9013.0334412944758</v>
      </c>
      <c r="S715" s="31">
        <f t="shared" ca="1" si="224"/>
        <v>8060.513889715884</v>
      </c>
      <c r="T715" s="32">
        <f ca="1">+$T$1*$B$3*S715</f>
        <v>80.605138897158838</v>
      </c>
      <c r="U715" s="33">
        <f t="shared" ca="1" si="218"/>
        <v>7979.9087508187249</v>
      </c>
      <c r="W715" s="31">
        <f t="shared" ca="1" si="225"/>
        <v>6050.3044547381787</v>
      </c>
      <c r="X715" s="32">
        <f ca="1">+X$1*$B$3*W715</f>
        <v>121.00608909476358</v>
      </c>
      <c r="Y715" s="33">
        <f t="shared" ca="1" si="219"/>
        <v>5929.2983656434153</v>
      </c>
      <c r="AA715" s="31">
        <f t="shared" ca="1" si="226"/>
        <v>4228.6328558536388</v>
      </c>
      <c r="AB715" s="32">
        <f ca="1">+AB$1*$B$3*AA715</f>
        <v>126.85898567560916</v>
      </c>
      <c r="AC715" s="33">
        <f t="shared" ca="1" si="220"/>
        <v>4101.7738701780299</v>
      </c>
      <c r="AE715" s="31">
        <f t="shared" ca="1" si="227"/>
        <v>2751.495431886055</v>
      </c>
      <c r="AF715" s="32">
        <f ca="1">+AF$1*$B$3*AE715</f>
        <v>110.0598172754422</v>
      </c>
      <c r="AG715" s="33">
        <f t="shared" ca="1" si="221"/>
        <v>2641.4356146106129</v>
      </c>
      <c r="AI715" s="31">
        <f t="shared" ca="1" si="228"/>
        <v>240.21500667868591</v>
      </c>
      <c r="AJ715" s="32">
        <f ca="1">+AJ$1*$B$3*AI715</f>
        <v>19.217200534294872</v>
      </c>
      <c r="AK715" s="33">
        <f t="shared" ca="1" si="222"/>
        <v>220.99780614439103</v>
      </c>
    </row>
    <row r="716" spans="5:37" x14ac:dyDescent="0.3">
      <c r="E716" s="34">
        <f t="shared" ca="1" si="210"/>
        <v>9058.0986085009481</v>
      </c>
      <c r="F716" s="34">
        <f t="shared" ca="1" si="211"/>
        <v>8059.7078383269118</v>
      </c>
      <c r="G716" s="34">
        <f t="shared" ca="1" si="212"/>
        <v>6047.8843329562833</v>
      </c>
      <c r="H716" s="35">
        <f t="shared" ca="1" si="213"/>
        <v>4224.8270862833706</v>
      </c>
      <c r="I716" s="34">
        <f t="shared" ca="1" si="214"/>
        <v>2747.0930391950374</v>
      </c>
      <c r="J716" s="34">
        <f t="shared" ca="1" si="215"/>
        <v>238.67763063594231</v>
      </c>
      <c r="L716">
        <v>714</v>
      </c>
      <c r="M716">
        <f t="shared" ca="1" si="216"/>
        <v>1</v>
      </c>
      <c r="O716" s="33">
        <f t="shared" ca="1" si="223"/>
        <v>9013.0334412944758</v>
      </c>
      <c r="P716" s="32">
        <f ca="1">+$P$1*$B$3*O716</f>
        <v>45.065167206472381</v>
      </c>
      <c r="Q716" s="33">
        <f t="shared" ca="1" si="217"/>
        <v>9058.0986085009481</v>
      </c>
      <c r="S716" s="31">
        <f t="shared" ca="1" si="224"/>
        <v>7979.9087508187249</v>
      </c>
      <c r="T716" s="32">
        <f ca="1">+$T$1*$B$3*S716</f>
        <v>79.799087508187256</v>
      </c>
      <c r="U716" s="33">
        <f t="shared" ca="1" si="218"/>
        <v>8059.7078383269118</v>
      </c>
      <c r="W716" s="31">
        <f t="shared" ca="1" si="225"/>
        <v>5929.2983656434153</v>
      </c>
      <c r="X716" s="32">
        <f ca="1">+X$1*$B$3*W716</f>
        <v>118.58596731286831</v>
      </c>
      <c r="Y716" s="33">
        <f t="shared" ca="1" si="219"/>
        <v>6047.8843329562833</v>
      </c>
      <c r="AA716" s="31">
        <f t="shared" ca="1" si="226"/>
        <v>4101.7738701780299</v>
      </c>
      <c r="AB716" s="32">
        <f ca="1">+AB$1*$B$3*AA716</f>
        <v>123.05321610534089</v>
      </c>
      <c r="AC716" s="33">
        <f t="shared" ca="1" si="220"/>
        <v>4224.8270862833706</v>
      </c>
      <c r="AE716" s="31">
        <f t="shared" ca="1" si="227"/>
        <v>2641.4356146106129</v>
      </c>
      <c r="AF716" s="32">
        <f ca="1">+AF$1*$B$3*AE716</f>
        <v>105.65742458442452</v>
      </c>
      <c r="AG716" s="33">
        <f t="shared" ca="1" si="221"/>
        <v>2747.0930391950374</v>
      </c>
      <c r="AI716" s="31">
        <f t="shared" ca="1" si="228"/>
        <v>220.99780614439103</v>
      </c>
      <c r="AJ716" s="32">
        <f ca="1">+AJ$1*$B$3*AI716</f>
        <v>17.679824491551283</v>
      </c>
      <c r="AK716" s="33">
        <f t="shared" ca="1" si="222"/>
        <v>238.67763063594231</v>
      </c>
    </row>
    <row r="717" spans="5:37" x14ac:dyDescent="0.3">
      <c r="E717" s="34">
        <f t="shared" ca="1" si="210"/>
        <v>9012.8081154584434</v>
      </c>
      <c r="F717" s="34">
        <f t="shared" ca="1" si="211"/>
        <v>7979.1107599436427</v>
      </c>
      <c r="G717" s="34">
        <f t="shared" ca="1" si="212"/>
        <v>5926.9266462971573</v>
      </c>
      <c r="H717" s="35">
        <f t="shared" ca="1" si="213"/>
        <v>4098.0822736948694</v>
      </c>
      <c r="I717" s="34">
        <f t="shared" ca="1" si="214"/>
        <v>2637.209317627236</v>
      </c>
      <c r="J717" s="34">
        <f t="shared" ca="1" si="215"/>
        <v>219.58342018506693</v>
      </c>
      <c r="L717">
        <v>715</v>
      </c>
      <c r="M717">
        <f t="shared" ca="1" si="216"/>
        <v>-1</v>
      </c>
      <c r="O717" s="33">
        <f t="shared" ca="1" si="223"/>
        <v>9058.0986085009481</v>
      </c>
      <c r="P717" s="32">
        <f ca="1">+$P$1*$B$3*O717</f>
        <v>45.290493042504743</v>
      </c>
      <c r="Q717" s="33">
        <f t="shared" ca="1" si="217"/>
        <v>9012.8081154584434</v>
      </c>
      <c r="S717" s="31">
        <f t="shared" ca="1" si="224"/>
        <v>8059.7078383269118</v>
      </c>
      <c r="T717" s="32">
        <f ca="1">+$T$1*$B$3*S717</f>
        <v>80.597078383269121</v>
      </c>
      <c r="U717" s="33">
        <f t="shared" ca="1" si="218"/>
        <v>7979.1107599436427</v>
      </c>
      <c r="W717" s="31">
        <f t="shared" ca="1" si="225"/>
        <v>6047.8843329562833</v>
      </c>
      <c r="X717" s="32">
        <f ca="1">+X$1*$B$3*W717</f>
        <v>120.95768665912567</v>
      </c>
      <c r="Y717" s="33">
        <f t="shared" ca="1" si="219"/>
        <v>5926.9266462971573</v>
      </c>
      <c r="AA717" s="31">
        <f t="shared" ca="1" si="226"/>
        <v>4224.8270862833706</v>
      </c>
      <c r="AB717" s="32">
        <f ca="1">+AB$1*$B$3*AA717</f>
        <v>126.74481258850112</v>
      </c>
      <c r="AC717" s="33">
        <f t="shared" ca="1" si="220"/>
        <v>4098.0822736948694</v>
      </c>
      <c r="AE717" s="31">
        <f t="shared" ca="1" si="227"/>
        <v>2747.0930391950374</v>
      </c>
      <c r="AF717" s="32">
        <f ca="1">+AF$1*$B$3*AE717</f>
        <v>109.8837215678015</v>
      </c>
      <c r="AG717" s="33">
        <f t="shared" ca="1" si="221"/>
        <v>2637.209317627236</v>
      </c>
      <c r="AI717" s="31">
        <f t="shared" ca="1" si="228"/>
        <v>238.67763063594231</v>
      </c>
      <c r="AJ717" s="32">
        <f ca="1">+AJ$1*$B$3*AI717</f>
        <v>19.094210450875384</v>
      </c>
      <c r="AK717" s="33">
        <f t="shared" ca="1" si="222"/>
        <v>219.58342018506693</v>
      </c>
    </row>
    <row r="718" spans="5:37" x14ac:dyDescent="0.3">
      <c r="E718" s="34">
        <f t="shared" ca="1" si="210"/>
        <v>9057.8721560357353</v>
      </c>
      <c r="F718" s="34">
        <f t="shared" ca="1" si="211"/>
        <v>8058.9018675430789</v>
      </c>
      <c r="G718" s="34">
        <f t="shared" ca="1" si="212"/>
        <v>6045.4651792231007</v>
      </c>
      <c r="H718" s="35">
        <f t="shared" ca="1" si="213"/>
        <v>4221.0247419057159</v>
      </c>
      <c r="I718" s="34">
        <f t="shared" ca="1" si="214"/>
        <v>2742.6976903323257</v>
      </c>
      <c r="J718" s="34">
        <f t="shared" ca="1" si="215"/>
        <v>237.15009379987228</v>
      </c>
      <c r="L718">
        <v>716</v>
      </c>
      <c r="M718">
        <f t="shared" ca="1" si="216"/>
        <v>1</v>
      </c>
      <c r="O718" s="33">
        <f t="shared" ca="1" si="223"/>
        <v>9012.8081154584434</v>
      </c>
      <c r="P718" s="32">
        <f ca="1">+$P$1*$B$3*O718</f>
        <v>45.064040577292218</v>
      </c>
      <c r="Q718" s="33">
        <f t="shared" ca="1" si="217"/>
        <v>9057.8721560357353</v>
      </c>
      <c r="S718" s="31">
        <f t="shared" ca="1" si="224"/>
        <v>7979.1107599436427</v>
      </c>
      <c r="T718" s="32">
        <f ca="1">+$T$1*$B$3*S718</f>
        <v>79.79110759943643</v>
      </c>
      <c r="U718" s="33">
        <f t="shared" ca="1" si="218"/>
        <v>8058.9018675430789</v>
      </c>
      <c r="W718" s="31">
        <f t="shared" ca="1" si="225"/>
        <v>5926.9266462971573</v>
      </c>
      <c r="X718" s="32">
        <f ca="1">+X$1*$B$3*W718</f>
        <v>118.53853292594314</v>
      </c>
      <c r="Y718" s="33">
        <f t="shared" ca="1" si="219"/>
        <v>6045.4651792231007</v>
      </c>
      <c r="AA718" s="31">
        <f t="shared" ca="1" si="226"/>
        <v>4098.0822736948694</v>
      </c>
      <c r="AB718" s="32">
        <f ca="1">+AB$1*$B$3*AA718</f>
        <v>122.94246821084607</v>
      </c>
      <c r="AC718" s="33">
        <f t="shared" ca="1" si="220"/>
        <v>4221.0247419057159</v>
      </c>
      <c r="AE718" s="31">
        <f t="shared" ca="1" si="227"/>
        <v>2637.209317627236</v>
      </c>
      <c r="AF718" s="32">
        <f ca="1">+AF$1*$B$3*AE718</f>
        <v>105.48837270508945</v>
      </c>
      <c r="AG718" s="33">
        <f t="shared" ca="1" si="221"/>
        <v>2742.6976903323257</v>
      </c>
      <c r="AI718" s="31">
        <f t="shared" ca="1" si="228"/>
        <v>219.58342018506693</v>
      </c>
      <c r="AJ718" s="32">
        <f ca="1">+AJ$1*$B$3*AI718</f>
        <v>17.566673614805353</v>
      </c>
      <c r="AK718" s="33">
        <f t="shared" ca="1" si="222"/>
        <v>237.15009379987228</v>
      </c>
    </row>
    <row r="719" spans="5:37" x14ac:dyDescent="0.3">
      <c r="E719" s="34">
        <f t="shared" ca="1" si="210"/>
        <v>9103.1615168159133</v>
      </c>
      <c r="F719" s="34">
        <f t="shared" ca="1" si="211"/>
        <v>8139.4908862185093</v>
      </c>
      <c r="G719" s="34">
        <f t="shared" ca="1" si="212"/>
        <v>6166.3744828075623</v>
      </c>
      <c r="H719" s="35">
        <f t="shared" ca="1" si="213"/>
        <v>4347.6554841628877</v>
      </c>
      <c r="I719" s="34">
        <f t="shared" ca="1" si="214"/>
        <v>2852.4055979456189</v>
      </c>
      <c r="J719" s="34">
        <f t="shared" ca="1" si="215"/>
        <v>256.12210130386205</v>
      </c>
      <c r="L719">
        <v>717</v>
      </c>
      <c r="M719">
        <f t="shared" ca="1" si="216"/>
        <v>1</v>
      </c>
      <c r="O719" s="33">
        <f t="shared" ca="1" si="223"/>
        <v>9057.8721560357353</v>
      </c>
      <c r="P719" s="32">
        <f ca="1">+$P$1*$B$3*O719</f>
        <v>45.289360780178676</v>
      </c>
      <c r="Q719" s="33">
        <f t="shared" ca="1" si="217"/>
        <v>9103.1615168159133</v>
      </c>
      <c r="S719" s="31">
        <f t="shared" ca="1" si="224"/>
        <v>8058.9018675430789</v>
      </c>
      <c r="T719" s="32">
        <f ca="1">+$T$1*$B$3*S719</f>
        <v>80.589018675430793</v>
      </c>
      <c r="U719" s="33">
        <f t="shared" ca="1" si="218"/>
        <v>8139.4908862185093</v>
      </c>
      <c r="W719" s="31">
        <f t="shared" ca="1" si="225"/>
        <v>6045.4651792231007</v>
      </c>
      <c r="X719" s="32">
        <f ca="1">+X$1*$B$3*W719</f>
        <v>120.90930358446201</v>
      </c>
      <c r="Y719" s="33">
        <f t="shared" ca="1" si="219"/>
        <v>6166.3744828075623</v>
      </c>
      <c r="AA719" s="31">
        <f t="shared" ca="1" si="226"/>
        <v>4221.0247419057159</v>
      </c>
      <c r="AB719" s="32">
        <f ca="1">+AB$1*$B$3*AA719</f>
        <v>126.63074225717148</v>
      </c>
      <c r="AC719" s="33">
        <f t="shared" ca="1" si="220"/>
        <v>4347.6554841628877</v>
      </c>
      <c r="AE719" s="31">
        <f t="shared" ca="1" si="227"/>
        <v>2742.6976903323257</v>
      </c>
      <c r="AF719" s="32">
        <f ca="1">+AF$1*$B$3*AE719</f>
        <v>109.70790761329303</v>
      </c>
      <c r="AG719" s="33">
        <f t="shared" ca="1" si="221"/>
        <v>2852.4055979456189</v>
      </c>
      <c r="AI719" s="31">
        <f t="shared" ca="1" si="228"/>
        <v>237.15009379987228</v>
      </c>
      <c r="AJ719" s="32">
        <f ca="1">+AJ$1*$B$3*AI719</f>
        <v>18.972007503989783</v>
      </c>
      <c r="AK719" s="33">
        <f t="shared" ca="1" si="222"/>
        <v>256.12210130386205</v>
      </c>
    </row>
    <row r="720" spans="5:37" x14ac:dyDescent="0.3">
      <c r="E720" s="34">
        <f t="shared" ca="1" si="210"/>
        <v>9148.6773243999924</v>
      </c>
      <c r="F720" s="34">
        <f t="shared" ca="1" si="211"/>
        <v>8220.8857950806942</v>
      </c>
      <c r="G720" s="34">
        <f t="shared" ca="1" si="212"/>
        <v>6289.7019724637139</v>
      </c>
      <c r="H720" s="35">
        <f t="shared" ca="1" si="213"/>
        <v>4478.0851486877746</v>
      </c>
      <c r="I720" s="34">
        <f t="shared" ca="1" si="214"/>
        <v>2966.5018218634436</v>
      </c>
      <c r="J720" s="34">
        <f t="shared" ca="1" si="215"/>
        <v>276.611869408171</v>
      </c>
      <c r="L720">
        <v>718</v>
      </c>
      <c r="M720">
        <f t="shared" ca="1" si="216"/>
        <v>1</v>
      </c>
      <c r="O720" s="33">
        <f t="shared" ca="1" si="223"/>
        <v>9103.1615168159133</v>
      </c>
      <c r="P720" s="32">
        <f ca="1">+$P$1*$B$3*O720</f>
        <v>45.515807584079568</v>
      </c>
      <c r="Q720" s="33">
        <f t="shared" ca="1" si="217"/>
        <v>9148.6773243999924</v>
      </c>
      <c r="S720" s="31">
        <f t="shared" ca="1" si="224"/>
        <v>8139.4908862185093</v>
      </c>
      <c r="T720" s="32">
        <f ca="1">+$T$1*$B$3*S720</f>
        <v>81.39490886218509</v>
      </c>
      <c r="U720" s="33">
        <f t="shared" ca="1" si="218"/>
        <v>8220.8857950806942</v>
      </c>
      <c r="W720" s="31">
        <f t="shared" ca="1" si="225"/>
        <v>6166.3744828075623</v>
      </c>
      <c r="X720" s="32">
        <f ca="1">+X$1*$B$3*W720</f>
        <v>123.32748965615124</v>
      </c>
      <c r="Y720" s="33">
        <f t="shared" ca="1" si="219"/>
        <v>6289.7019724637139</v>
      </c>
      <c r="AA720" s="31">
        <f t="shared" ca="1" si="226"/>
        <v>4347.6554841628877</v>
      </c>
      <c r="AB720" s="32">
        <f ca="1">+AB$1*$B$3*AA720</f>
        <v>130.42966452488662</v>
      </c>
      <c r="AC720" s="33">
        <f t="shared" ca="1" si="220"/>
        <v>4478.0851486877746</v>
      </c>
      <c r="AE720" s="31">
        <f t="shared" ca="1" si="227"/>
        <v>2852.4055979456189</v>
      </c>
      <c r="AF720" s="32">
        <f ca="1">+AF$1*$B$3*AE720</f>
        <v>114.09622391782476</v>
      </c>
      <c r="AG720" s="33">
        <f t="shared" ca="1" si="221"/>
        <v>2966.5018218634436</v>
      </c>
      <c r="AI720" s="31">
        <f t="shared" ca="1" si="228"/>
        <v>256.12210130386205</v>
      </c>
      <c r="AJ720" s="32">
        <f ca="1">+AJ$1*$B$3*AI720</f>
        <v>20.489768104308965</v>
      </c>
      <c r="AK720" s="33">
        <f t="shared" ca="1" si="222"/>
        <v>276.611869408171</v>
      </c>
    </row>
    <row r="721" spans="5:37" x14ac:dyDescent="0.3">
      <c r="E721" s="34">
        <f t="shared" ca="1" si="210"/>
        <v>9194.4207110219922</v>
      </c>
      <c r="F721" s="34">
        <f t="shared" ca="1" si="211"/>
        <v>8303.0946530315014</v>
      </c>
      <c r="G721" s="34">
        <f t="shared" ca="1" si="212"/>
        <v>6415.4960119129883</v>
      </c>
      <c r="H721" s="35">
        <f t="shared" ca="1" si="213"/>
        <v>4612.427703148408</v>
      </c>
      <c r="I721" s="34">
        <f t="shared" ca="1" si="214"/>
        <v>3085.1618947379816</v>
      </c>
      <c r="J721" s="34">
        <f t="shared" ca="1" si="215"/>
        <v>298.7408189608247</v>
      </c>
      <c r="L721">
        <v>719</v>
      </c>
      <c r="M721">
        <f t="shared" ca="1" si="216"/>
        <v>1</v>
      </c>
      <c r="O721" s="33">
        <f t="shared" ca="1" si="223"/>
        <v>9148.6773243999924</v>
      </c>
      <c r="P721" s="32">
        <f ca="1">+$P$1*$B$3*O721</f>
        <v>45.74338662199996</v>
      </c>
      <c r="Q721" s="33">
        <f t="shared" ca="1" si="217"/>
        <v>9194.4207110219922</v>
      </c>
      <c r="S721" s="31">
        <f t="shared" ca="1" si="224"/>
        <v>8220.8857950806942</v>
      </c>
      <c r="T721" s="32">
        <f ca="1">+$T$1*$B$3*S721</f>
        <v>82.208857950806944</v>
      </c>
      <c r="U721" s="33">
        <f t="shared" ca="1" si="218"/>
        <v>8303.0946530315014</v>
      </c>
      <c r="W721" s="31">
        <f t="shared" ca="1" si="225"/>
        <v>6289.7019724637139</v>
      </c>
      <c r="X721" s="32">
        <f ca="1">+X$1*$B$3*W721</f>
        <v>125.79403944927428</v>
      </c>
      <c r="Y721" s="33">
        <f t="shared" ca="1" si="219"/>
        <v>6415.4960119129883</v>
      </c>
      <c r="AA721" s="31">
        <f t="shared" ca="1" si="226"/>
        <v>4478.0851486877746</v>
      </c>
      <c r="AB721" s="32">
        <f ca="1">+AB$1*$B$3*AA721</f>
        <v>134.34255446063324</v>
      </c>
      <c r="AC721" s="33">
        <f t="shared" ca="1" si="220"/>
        <v>4612.427703148408</v>
      </c>
      <c r="AE721" s="31">
        <f t="shared" ca="1" si="227"/>
        <v>2966.5018218634436</v>
      </c>
      <c r="AF721" s="32">
        <f ca="1">+AF$1*$B$3*AE721</f>
        <v>118.66007287453775</v>
      </c>
      <c r="AG721" s="33">
        <f t="shared" ca="1" si="221"/>
        <v>3085.1618947379816</v>
      </c>
      <c r="AI721" s="31">
        <f t="shared" ca="1" si="228"/>
        <v>276.611869408171</v>
      </c>
      <c r="AJ721" s="32">
        <f ca="1">+AJ$1*$B$3*AI721</f>
        <v>22.12894955265368</v>
      </c>
      <c r="AK721" s="33">
        <f t="shared" ca="1" si="222"/>
        <v>298.7408189608247</v>
      </c>
    </row>
    <row r="722" spans="5:37" x14ac:dyDescent="0.3">
      <c r="E722" s="34">
        <f t="shared" ca="1" si="210"/>
        <v>9148.4486074668821</v>
      </c>
      <c r="F722" s="34">
        <f t="shared" ca="1" si="211"/>
        <v>8220.063706501187</v>
      </c>
      <c r="G722" s="34">
        <f t="shared" ca="1" si="212"/>
        <v>6287.1860916747282</v>
      </c>
      <c r="H722" s="35">
        <f t="shared" ca="1" si="213"/>
        <v>4474.0548720539555</v>
      </c>
      <c r="I722" s="34">
        <f t="shared" ca="1" si="214"/>
        <v>2961.7554189484622</v>
      </c>
      <c r="J722" s="34">
        <f t="shared" ca="1" si="215"/>
        <v>274.84155344395873</v>
      </c>
      <c r="L722">
        <v>720</v>
      </c>
      <c r="M722">
        <f t="shared" ca="1" si="216"/>
        <v>-1</v>
      </c>
      <c r="O722" s="33">
        <f t="shared" ca="1" si="223"/>
        <v>9194.4207110219922</v>
      </c>
      <c r="P722" s="32">
        <f ca="1">+$P$1*$B$3*O722</f>
        <v>45.97210355510996</v>
      </c>
      <c r="Q722" s="33">
        <f t="shared" ca="1" si="217"/>
        <v>9148.4486074668821</v>
      </c>
      <c r="S722" s="31">
        <f t="shared" ca="1" si="224"/>
        <v>8303.0946530315014</v>
      </c>
      <c r="T722" s="32">
        <f ca="1">+$T$1*$B$3*S722</f>
        <v>83.03094653031502</v>
      </c>
      <c r="U722" s="33">
        <f t="shared" ca="1" si="218"/>
        <v>8220.063706501187</v>
      </c>
      <c r="W722" s="31">
        <f t="shared" ca="1" si="225"/>
        <v>6415.4960119129883</v>
      </c>
      <c r="X722" s="32">
        <f ca="1">+X$1*$B$3*W722</f>
        <v>128.30992023825976</v>
      </c>
      <c r="Y722" s="33">
        <f t="shared" ca="1" si="219"/>
        <v>6287.1860916747282</v>
      </c>
      <c r="AA722" s="31">
        <f t="shared" ca="1" si="226"/>
        <v>4612.427703148408</v>
      </c>
      <c r="AB722" s="32">
        <f ca="1">+AB$1*$B$3*AA722</f>
        <v>138.37283109445224</v>
      </c>
      <c r="AC722" s="33">
        <f t="shared" ca="1" si="220"/>
        <v>4474.0548720539555</v>
      </c>
      <c r="AE722" s="31">
        <f t="shared" ca="1" si="227"/>
        <v>3085.1618947379816</v>
      </c>
      <c r="AF722" s="32">
        <f ca="1">+AF$1*$B$3*AE722</f>
        <v>123.40647578951926</v>
      </c>
      <c r="AG722" s="33">
        <f t="shared" ca="1" si="221"/>
        <v>2961.7554189484622</v>
      </c>
      <c r="AI722" s="31">
        <f t="shared" ca="1" si="228"/>
        <v>298.7408189608247</v>
      </c>
      <c r="AJ722" s="32">
        <f ca="1">+AJ$1*$B$3*AI722</f>
        <v>23.899265516865977</v>
      </c>
      <c r="AK722" s="33">
        <f t="shared" ca="1" si="222"/>
        <v>274.84155344395873</v>
      </c>
    </row>
    <row r="723" spans="5:37" x14ac:dyDescent="0.3">
      <c r="E723" s="34">
        <f t="shared" ca="1" si="210"/>
        <v>9194.1908505042156</v>
      </c>
      <c r="F723" s="34">
        <f t="shared" ca="1" si="211"/>
        <v>8302.2643435661994</v>
      </c>
      <c r="G723" s="34">
        <f t="shared" ca="1" si="212"/>
        <v>6412.9298135082227</v>
      </c>
      <c r="H723" s="35">
        <f t="shared" ca="1" si="213"/>
        <v>4608.2765182155745</v>
      </c>
      <c r="I723" s="34">
        <f t="shared" ca="1" si="214"/>
        <v>3080.2256357064007</v>
      </c>
      <c r="J723" s="34">
        <f t="shared" ca="1" si="215"/>
        <v>296.82887771947543</v>
      </c>
      <c r="L723">
        <v>721</v>
      </c>
      <c r="M723">
        <f t="shared" ca="1" si="216"/>
        <v>1</v>
      </c>
      <c r="O723" s="33">
        <f t="shared" ca="1" si="223"/>
        <v>9148.4486074668821</v>
      </c>
      <c r="P723" s="32">
        <f ca="1">+$P$1*$B$3*O723</f>
        <v>45.742243037334411</v>
      </c>
      <c r="Q723" s="33">
        <f t="shared" ca="1" si="217"/>
        <v>9194.1908505042156</v>
      </c>
      <c r="S723" s="31">
        <f t="shared" ca="1" si="224"/>
        <v>8220.063706501187</v>
      </c>
      <c r="T723" s="32">
        <f ca="1">+$T$1*$B$3*S723</f>
        <v>82.200637065011875</v>
      </c>
      <c r="U723" s="33">
        <f t="shared" ca="1" si="218"/>
        <v>8302.2643435661994</v>
      </c>
      <c r="W723" s="31">
        <f t="shared" ca="1" si="225"/>
        <v>6287.1860916747282</v>
      </c>
      <c r="X723" s="32">
        <f ca="1">+X$1*$B$3*W723</f>
        <v>125.74372183349456</v>
      </c>
      <c r="Y723" s="33">
        <f t="shared" ca="1" si="219"/>
        <v>6412.9298135082227</v>
      </c>
      <c r="AA723" s="31">
        <f t="shared" ca="1" si="226"/>
        <v>4474.0548720539555</v>
      </c>
      <c r="AB723" s="32">
        <f ca="1">+AB$1*$B$3*AA723</f>
        <v>134.22164616161865</v>
      </c>
      <c r="AC723" s="33">
        <f t="shared" ca="1" si="220"/>
        <v>4608.2765182155745</v>
      </c>
      <c r="AE723" s="31">
        <f t="shared" ca="1" si="227"/>
        <v>2961.7554189484622</v>
      </c>
      <c r="AF723" s="32">
        <f ca="1">+AF$1*$B$3*AE723</f>
        <v>118.47021675793849</v>
      </c>
      <c r="AG723" s="33">
        <f t="shared" ca="1" si="221"/>
        <v>3080.2256357064007</v>
      </c>
      <c r="AI723" s="31">
        <f t="shared" ca="1" si="228"/>
        <v>274.84155344395873</v>
      </c>
      <c r="AJ723" s="32">
        <f ca="1">+AJ$1*$B$3*AI723</f>
        <v>21.987324275516698</v>
      </c>
      <c r="AK723" s="33">
        <f t="shared" ca="1" si="222"/>
        <v>296.82887771947543</v>
      </c>
    </row>
    <row r="724" spans="5:37" x14ac:dyDescent="0.3">
      <c r="E724" s="34">
        <f t="shared" ca="1" si="210"/>
        <v>9240.1618047567372</v>
      </c>
      <c r="F724" s="34">
        <f t="shared" ca="1" si="211"/>
        <v>8385.2869870018621</v>
      </c>
      <c r="G724" s="34">
        <f t="shared" ca="1" si="212"/>
        <v>6541.1884097783868</v>
      </c>
      <c r="H724" s="35">
        <f t="shared" ca="1" si="213"/>
        <v>4746.524813762042</v>
      </c>
      <c r="I724" s="34">
        <f t="shared" ca="1" si="214"/>
        <v>3203.4346611346568</v>
      </c>
      <c r="J724" s="34">
        <f t="shared" ca="1" si="215"/>
        <v>320.57518793703343</v>
      </c>
      <c r="L724">
        <v>722</v>
      </c>
      <c r="M724">
        <f t="shared" ca="1" si="216"/>
        <v>1</v>
      </c>
      <c r="O724" s="33">
        <f t="shared" ca="1" si="223"/>
        <v>9194.1908505042156</v>
      </c>
      <c r="P724" s="32">
        <f ca="1">+$P$1*$B$3*O724</f>
        <v>45.970954252521082</v>
      </c>
      <c r="Q724" s="33">
        <f t="shared" ca="1" si="217"/>
        <v>9240.1618047567372</v>
      </c>
      <c r="S724" s="31">
        <f t="shared" ca="1" si="224"/>
        <v>8302.2643435661994</v>
      </c>
      <c r="T724" s="32">
        <f ca="1">+$T$1*$B$3*S724</f>
        <v>83.02264343566199</v>
      </c>
      <c r="U724" s="33">
        <f t="shared" ca="1" si="218"/>
        <v>8385.2869870018621</v>
      </c>
      <c r="W724" s="31">
        <f t="shared" ca="1" si="225"/>
        <v>6412.9298135082227</v>
      </c>
      <c r="X724" s="32">
        <f ca="1">+X$1*$B$3*W724</f>
        <v>128.25859627016445</v>
      </c>
      <c r="Y724" s="33">
        <f t="shared" ca="1" si="219"/>
        <v>6541.1884097783868</v>
      </c>
      <c r="AA724" s="31">
        <f t="shared" ca="1" si="226"/>
        <v>4608.2765182155745</v>
      </c>
      <c r="AB724" s="32">
        <f ca="1">+AB$1*$B$3*AA724</f>
        <v>138.24829554646723</v>
      </c>
      <c r="AC724" s="33">
        <f t="shared" ca="1" si="220"/>
        <v>4746.524813762042</v>
      </c>
      <c r="AE724" s="31">
        <f t="shared" ca="1" si="227"/>
        <v>3080.2256357064007</v>
      </c>
      <c r="AF724" s="32">
        <f ca="1">+AF$1*$B$3*AE724</f>
        <v>123.20902542825603</v>
      </c>
      <c r="AG724" s="33">
        <f t="shared" ca="1" si="221"/>
        <v>3203.4346611346568</v>
      </c>
      <c r="AI724" s="31">
        <f t="shared" ca="1" si="228"/>
        <v>296.82887771947543</v>
      </c>
      <c r="AJ724" s="32">
        <f ca="1">+AJ$1*$B$3*AI724</f>
        <v>23.746310217558033</v>
      </c>
      <c r="AK724" s="33">
        <f t="shared" ca="1" si="222"/>
        <v>320.57518793703343</v>
      </c>
    </row>
    <row r="725" spans="5:37" x14ac:dyDescent="0.3">
      <c r="E725" s="34">
        <f t="shared" ca="1" si="210"/>
        <v>9286.3626137805204</v>
      </c>
      <c r="F725" s="34">
        <f t="shared" ca="1" si="211"/>
        <v>8469.1398568718814</v>
      </c>
      <c r="G725" s="34">
        <f t="shared" ca="1" si="212"/>
        <v>6672.0121779739547</v>
      </c>
      <c r="H725" s="35">
        <f t="shared" ca="1" si="213"/>
        <v>4888.9205581749029</v>
      </c>
      <c r="I725" s="34">
        <f t="shared" ca="1" si="214"/>
        <v>3331.5720475800431</v>
      </c>
      <c r="J725" s="34">
        <f t="shared" ca="1" si="215"/>
        <v>346.22120297199609</v>
      </c>
      <c r="L725">
        <v>723</v>
      </c>
      <c r="M725">
        <f t="shared" ca="1" si="216"/>
        <v>1</v>
      </c>
      <c r="O725" s="33">
        <f t="shared" ca="1" si="223"/>
        <v>9240.1618047567372</v>
      </c>
      <c r="P725" s="32">
        <f ca="1">+$P$1*$B$3*O725</f>
        <v>46.200809023783684</v>
      </c>
      <c r="Q725" s="33">
        <f t="shared" ca="1" si="217"/>
        <v>9286.3626137805204</v>
      </c>
      <c r="S725" s="31">
        <f t="shared" ca="1" si="224"/>
        <v>8385.2869870018621</v>
      </c>
      <c r="T725" s="32">
        <f ca="1">+$T$1*$B$3*S725</f>
        <v>83.852869870018623</v>
      </c>
      <c r="U725" s="33">
        <f t="shared" ca="1" si="218"/>
        <v>8469.1398568718814</v>
      </c>
      <c r="W725" s="31">
        <f t="shared" ca="1" si="225"/>
        <v>6541.1884097783868</v>
      </c>
      <c r="X725" s="32">
        <f ca="1">+X$1*$B$3*W725</f>
        <v>130.82376819556774</v>
      </c>
      <c r="Y725" s="33">
        <f t="shared" ca="1" si="219"/>
        <v>6672.0121779739547</v>
      </c>
      <c r="AA725" s="31">
        <f t="shared" ca="1" si="226"/>
        <v>4746.524813762042</v>
      </c>
      <c r="AB725" s="32">
        <f ca="1">+AB$1*$B$3*AA725</f>
        <v>142.39574441286126</v>
      </c>
      <c r="AC725" s="33">
        <f t="shared" ca="1" si="220"/>
        <v>4888.9205581749029</v>
      </c>
      <c r="AE725" s="31">
        <f t="shared" ca="1" si="227"/>
        <v>3203.4346611346568</v>
      </c>
      <c r="AF725" s="32">
        <f ca="1">+AF$1*$B$3*AE725</f>
        <v>128.13738644538628</v>
      </c>
      <c r="AG725" s="33">
        <f t="shared" ca="1" si="221"/>
        <v>3331.5720475800431</v>
      </c>
      <c r="AI725" s="31">
        <f t="shared" ca="1" si="228"/>
        <v>320.57518793703343</v>
      </c>
      <c r="AJ725" s="32">
        <f ca="1">+AJ$1*$B$3*AI725</f>
        <v>25.646015034962677</v>
      </c>
      <c r="AK725" s="33">
        <f t="shared" ca="1" si="222"/>
        <v>346.22120297199609</v>
      </c>
    </row>
    <row r="726" spans="5:37" x14ac:dyDescent="0.3">
      <c r="E726" s="34">
        <f t="shared" ca="1" si="210"/>
        <v>9239.9308007116178</v>
      </c>
      <c r="F726" s="34">
        <f t="shared" ca="1" si="211"/>
        <v>8384.4484583031626</v>
      </c>
      <c r="G726" s="34">
        <f t="shared" ca="1" si="212"/>
        <v>6538.5719344144754</v>
      </c>
      <c r="H726" s="35">
        <f t="shared" ca="1" si="213"/>
        <v>4742.2529414296559</v>
      </c>
      <c r="I726" s="34">
        <f t="shared" ca="1" si="214"/>
        <v>3198.3091656768415</v>
      </c>
      <c r="J726" s="34">
        <f t="shared" ca="1" si="215"/>
        <v>318.52350673423643</v>
      </c>
      <c r="L726">
        <v>724</v>
      </c>
      <c r="M726">
        <f t="shared" ca="1" si="216"/>
        <v>-1</v>
      </c>
      <c r="O726" s="33">
        <f t="shared" ca="1" si="223"/>
        <v>9286.3626137805204</v>
      </c>
      <c r="P726" s="32">
        <f ca="1">+$P$1*$B$3*O726</f>
        <v>46.431813068902606</v>
      </c>
      <c r="Q726" s="33">
        <f t="shared" ca="1" si="217"/>
        <v>9239.9308007116178</v>
      </c>
      <c r="S726" s="31">
        <f t="shared" ca="1" si="224"/>
        <v>8469.1398568718814</v>
      </c>
      <c r="T726" s="32">
        <f ca="1">+$T$1*$B$3*S726</f>
        <v>84.69139856871881</v>
      </c>
      <c r="U726" s="33">
        <f t="shared" ca="1" si="218"/>
        <v>8384.4484583031626</v>
      </c>
      <c r="W726" s="31">
        <f t="shared" ca="1" si="225"/>
        <v>6672.0121779739547</v>
      </c>
      <c r="X726" s="32">
        <f ca="1">+X$1*$B$3*W726</f>
        <v>133.44024355947909</v>
      </c>
      <c r="Y726" s="33">
        <f t="shared" ca="1" si="219"/>
        <v>6538.5719344144754</v>
      </c>
      <c r="AA726" s="31">
        <f t="shared" ca="1" si="226"/>
        <v>4888.9205581749029</v>
      </c>
      <c r="AB726" s="32">
        <f ca="1">+AB$1*$B$3*AA726</f>
        <v>146.66761674524707</v>
      </c>
      <c r="AC726" s="33">
        <f t="shared" ca="1" si="220"/>
        <v>4742.2529414296559</v>
      </c>
      <c r="AE726" s="31">
        <f t="shared" ca="1" si="227"/>
        <v>3331.5720475800431</v>
      </c>
      <c r="AF726" s="32">
        <f ca="1">+AF$1*$B$3*AE726</f>
        <v>133.26288190320173</v>
      </c>
      <c r="AG726" s="33">
        <f t="shared" ca="1" si="221"/>
        <v>3198.3091656768415</v>
      </c>
      <c r="AI726" s="31">
        <f t="shared" ca="1" si="228"/>
        <v>346.22120297199609</v>
      </c>
      <c r="AJ726" s="32">
        <f ca="1">+AJ$1*$B$3*AI726</f>
        <v>27.697696237759686</v>
      </c>
      <c r="AK726" s="33">
        <f t="shared" ca="1" si="222"/>
        <v>318.52350673423643</v>
      </c>
    </row>
    <row r="727" spans="5:37" x14ac:dyDescent="0.3">
      <c r="E727" s="34">
        <f t="shared" ca="1" si="210"/>
        <v>9193.7311467080599</v>
      </c>
      <c r="F727" s="34">
        <f t="shared" ca="1" si="211"/>
        <v>8300.6039737201318</v>
      </c>
      <c r="G727" s="34">
        <f t="shared" ca="1" si="212"/>
        <v>6407.8004957261855</v>
      </c>
      <c r="H727" s="35">
        <f t="shared" ca="1" si="213"/>
        <v>4599.9853531867666</v>
      </c>
      <c r="I727" s="34">
        <f t="shared" ca="1" si="214"/>
        <v>3070.3767990497677</v>
      </c>
      <c r="J727" s="34">
        <f t="shared" ca="1" si="215"/>
        <v>293.04162619549754</v>
      </c>
      <c r="L727">
        <v>725</v>
      </c>
      <c r="M727">
        <f t="shared" ca="1" si="216"/>
        <v>-1</v>
      </c>
      <c r="O727" s="33">
        <f t="shared" ca="1" si="223"/>
        <v>9239.9308007116178</v>
      </c>
      <c r="P727" s="32">
        <f ca="1">+$P$1*$B$3*O727</f>
        <v>46.199654003558088</v>
      </c>
      <c r="Q727" s="33">
        <f t="shared" ca="1" si="217"/>
        <v>9193.7311467080599</v>
      </c>
      <c r="S727" s="31">
        <f t="shared" ca="1" si="224"/>
        <v>8384.4484583031626</v>
      </c>
      <c r="T727" s="32">
        <f ca="1">+$T$1*$B$3*S727</f>
        <v>83.84448458303163</v>
      </c>
      <c r="U727" s="33">
        <f t="shared" ca="1" si="218"/>
        <v>8300.6039737201318</v>
      </c>
      <c r="W727" s="31">
        <f t="shared" ca="1" si="225"/>
        <v>6538.5719344144754</v>
      </c>
      <c r="X727" s="32">
        <f ca="1">+X$1*$B$3*W727</f>
        <v>130.77143868828952</v>
      </c>
      <c r="Y727" s="33">
        <f t="shared" ca="1" si="219"/>
        <v>6407.8004957261855</v>
      </c>
      <c r="AA727" s="31">
        <f t="shared" ca="1" si="226"/>
        <v>4742.2529414296559</v>
      </c>
      <c r="AB727" s="32">
        <f ca="1">+AB$1*$B$3*AA727</f>
        <v>142.26758824288967</v>
      </c>
      <c r="AC727" s="33">
        <f t="shared" ca="1" si="220"/>
        <v>4599.9853531867666</v>
      </c>
      <c r="AE727" s="31">
        <f t="shared" ca="1" si="227"/>
        <v>3198.3091656768415</v>
      </c>
      <c r="AF727" s="32">
        <f ca="1">+AF$1*$B$3*AE727</f>
        <v>127.93236662707366</v>
      </c>
      <c r="AG727" s="33">
        <f t="shared" ca="1" si="221"/>
        <v>3070.3767990497677</v>
      </c>
      <c r="AI727" s="31">
        <f t="shared" ca="1" si="228"/>
        <v>318.52350673423643</v>
      </c>
      <c r="AJ727" s="32">
        <f ca="1">+AJ$1*$B$3*AI727</f>
        <v>25.481880538738917</v>
      </c>
      <c r="AK727" s="33">
        <f t="shared" ca="1" si="222"/>
        <v>293.04162619549754</v>
      </c>
    </row>
    <row r="728" spans="5:37" x14ac:dyDescent="0.3">
      <c r="E728" s="34">
        <f t="shared" ca="1" si="210"/>
        <v>9147.7624909745191</v>
      </c>
      <c r="F728" s="34">
        <f t="shared" ca="1" si="211"/>
        <v>8217.59793398293</v>
      </c>
      <c r="G728" s="34">
        <f t="shared" ca="1" si="212"/>
        <v>6279.644485811662</v>
      </c>
      <c r="H728" s="35">
        <f t="shared" ca="1" si="213"/>
        <v>4461.9857925911638</v>
      </c>
      <c r="I728" s="34">
        <f t="shared" ca="1" si="214"/>
        <v>2947.5617270877769</v>
      </c>
      <c r="J728" s="34">
        <f t="shared" ca="1" si="215"/>
        <v>269.59829609985775</v>
      </c>
      <c r="L728">
        <v>726</v>
      </c>
      <c r="M728">
        <f t="shared" ca="1" si="216"/>
        <v>-1</v>
      </c>
      <c r="O728" s="33">
        <f t="shared" ca="1" si="223"/>
        <v>9193.7311467080599</v>
      </c>
      <c r="P728" s="32">
        <f ca="1">+$P$1*$B$3*O728</f>
        <v>45.968655733540302</v>
      </c>
      <c r="Q728" s="33">
        <f t="shared" ca="1" si="217"/>
        <v>9147.7624909745191</v>
      </c>
      <c r="S728" s="31">
        <f t="shared" ca="1" si="224"/>
        <v>8300.6039737201318</v>
      </c>
      <c r="T728" s="32">
        <f ca="1">+$T$1*$B$3*S728</f>
        <v>83.00603973720132</v>
      </c>
      <c r="U728" s="33">
        <f t="shared" ca="1" si="218"/>
        <v>8217.59793398293</v>
      </c>
      <c r="W728" s="31">
        <f t="shared" ca="1" si="225"/>
        <v>6407.8004957261855</v>
      </c>
      <c r="X728" s="32">
        <f ca="1">+X$1*$B$3*W728</f>
        <v>128.15600991452371</v>
      </c>
      <c r="Y728" s="33">
        <f t="shared" ca="1" si="219"/>
        <v>6279.644485811662</v>
      </c>
      <c r="AA728" s="31">
        <f t="shared" ca="1" si="226"/>
        <v>4599.9853531867666</v>
      </c>
      <c r="AB728" s="32">
        <f ca="1">+AB$1*$B$3*AA728</f>
        <v>137.99956059560299</v>
      </c>
      <c r="AC728" s="33">
        <f t="shared" ca="1" si="220"/>
        <v>4461.9857925911638</v>
      </c>
      <c r="AE728" s="31">
        <f t="shared" ca="1" si="227"/>
        <v>3070.3767990497677</v>
      </c>
      <c r="AF728" s="32">
        <f ca="1">+AF$1*$B$3*AE728</f>
        <v>122.81507196199071</v>
      </c>
      <c r="AG728" s="33">
        <f t="shared" ca="1" si="221"/>
        <v>2947.5617270877769</v>
      </c>
      <c r="AI728" s="31">
        <f t="shared" ca="1" si="228"/>
        <v>293.04162619549754</v>
      </c>
      <c r="AJ728" s="32">
        <f ca="1">+AJ$1*$B$3*AI728</f>
        <v>23.443330095639805</v>
      </c>
      <c r="AK728" s="33">
        <f t="shared" ca="1" si="222"/>
        <v>269.59829609985775</v>
      </c>
    </row>
    <row r="729" spans="5:37" x14ac:dyDescent="0.3">
      <c r="E729" s="34">
        <f t="shared" ca="1" si="210"/>
        <v>9102.0236785196466</v>
      </c>
      <c r="F729" s="34">
        <f t="shared" ca="1" si="211"/>
        <v>8135.4219546431004</v>
      </c>
      <c r="G729" s="34">
        <f t="shared" ca="1" si="212"/>
        <v>6154.051596095429</v>
      </c>
      <c r="H729" s="35">
        <f t="shared" ca="1" si="213"/>
        <v>4328.1262188134287</v>
      </c>
      <c r="I729" s="34">
        <f t="shared" ca="1" si="214"/>
        <v>2829.6592580042657</v>
      </c>
      <c r="J729" s="34">
        <f t="shared" ca="1" si="215"/>
        <v>248.03043241186913</v>
      </c>
      <c r="L729">
        <v>727</v>
      </c>
      <c r="M729">
        <f t="shared" ca="1" si="216"/>
        <v>-1</v>
      </c>
      <c r="O729" s="33">
        <f t="shared" ca="1" si="223"/>
        <v>9147.7624909745191</v>
      </c>
      <c r="P729" s="32">
        <f ca="1">+$P$1*$B$3*O729</f>
        <v>45.738812454872594</v>
      </c>
      <c r="Q729" s="33">
        <f t="shared" ca="1" si="217"/>
        <v>9102.0236785196466</v>
      </c>
      <c r="S729" s="31">
        <f t="shared" ca="1" si="224"/>
        <v>8217.59793398293</v>
      </c>
      <c r="T729" s="32">
        <f ca="1">+$T$1*$B$3*S729</f>
        <v>82.175979339829297</v>
      </c>
      <c r="U729" s="33">
        <f t="shared" ca="1" si="218"/>
        <v>8135.4219546431004</v>
      </c>
      <c r="W729" s="31">
        <f t="shared" ca="1" si="225"/>
        <v>6279.644485811662</v>
      </c>
      <c r="X729" s="32">
        <f ca="1">+X$1*$B$3*W729</f>
        <v>125.59288971623324</v>
      </c>
      <c r="Y729" s="33">
        <f t="shared" ca="1" si="219"/>
        <v>6154.051596095429</v>
      </c>
      <c r="AA729" s="31">
        <f t="shared" ca="1" si="226"/>
        <v>4461.9857925911638</v>
      </c>
      <c r="AB729" s="32">
        <f ca="1">+AB$1*$B$3*AA729</f>
        <v>133.85957377773491</v>
      </c>
      <c r="AC729" s="33">
        <f t="shared" ca="1" si="220"/>
        <v>4328.1262188134287</v>
      </c>
      <c r="AE729" s="31">
        <f t="shared" ca="1" si="227"/>
        <v>2947.5617270877769</v>
      </c>
      <c r="AF729" s="32">
        <f ca="1">+AF$1*$B$3*AE729</f>
        <v>117.90246908351108</v>
      </c>
      <c r="AG729" s="33">
        <f t="shared" ca="1" si="221"/>
        <v>2829.6592580042657</v>
      </c>
      <c r="AI729" s="31">
        <f t="shared" ca="1" si="228"/>
        <v>269.59829609985775</v>
      </c>
      <c r="AJ729" s="32">
        <f ca="1">+AJ$1*$B$3*AI729</f>
        <v>21.56786368798862</v>
      </c>
      <c r="AK729" s="33">
        <f t="shared" ca="1" si="222"/>
        <v>248.03043241186913</v>
      </c>
    </row>
    <row r="730" spans="5:37" x14ac:dyDescent="0.3">
      <c r="E730" s="34">
        <f t="shared" ca="1" si="210"/>
        <v>9147.5337969122447</v>
      </c>
      <c r="F730" s="34">
        <f t="shared" ca="1" si="211"/>
        <v>8216.776174189532</v>
      </c>
      <c r="G730" s="34">
        <f t="shared" ca="1" si="212"/>
        <v>6277.132628017338</v>
      </c>
      <c r="H730" s="35">
        <f t="shared" ca="1" si="213"/>
        <v>4457.9700053778315</v>
      </c>
      <c r="I730" s="34">
        <f t="shared" ca="1" si="214"/>
        <v>2942.8456283244363</v>
      </c>
      <c r="J730" s="34">
        <f t="shared" ca="1" si="215"/>
        <v>267.87286700481866</v>
      </c>
      <c r="L730">
        <v>728</v>
      </c>
      <c r="M730">
        <f t="shared" ca="1" si="216"/>
        <v>1</v>
      </c>
      <c r="O730" s="33">
        <f t="shared" ca="1" si="223"/>
        <v>9102.0236785196466</v>
      </c>
      <c r="P730" s="32">
        <f ca="1">+$P$1*$B$3*O730</f>
        <v>45.510118392598237</v>
      </c>
      <c r="Q730" s="33">
        <f t="shared" ca="1" si="217"/>
        <v>9147.5337969122447</v>
      </c>
      <c r="S730" s="31">
        <f t="shared" ca="1" si="224"/>
        <v>8135.4219546431004</v>
      </c>
      <c r="T730" s="32">
        <f ca="1">+$T$1*$B$3*S730</f>
        <v>81.354219546431011</v>
      </c>
      <c r="U730" s="33">
        <f t="shared" ca="1" si="218"/>
        <v>8216.776174189532</v>
      </c>
      <c r="W730" s="31">
        <f t="shared" ca="1" si="225"/>
        <v>6154.051596095429</v>
      </c>
      <c r="X730" s="32">
        <f ca="1">+X$1*$B$3*W730</f>
        <v>123.08103192190858</v>
      </c>
      <c r="Y730" s="33">
        <f t="shared" ca="1" si="219"/>
        <v>6277.132628017338</v>
      </c>
      <c r="AA730" s="31">
        <f t="shared" ca="1" si="226"/>
        <v>4328.1262188134287</v>
      </c>
      <c r="AB730" s="32">
        <f ca="1">+AB$1*$B$3*AA730</f>
        <v>129.84378656440285</v>
      </c>
      <c r="AC730" s="33">
        <f t="shared" ca="1" si="220"/>
        <v>4457.9700053778315</v>
      </c>
      <c r="AE730" s="31">
        <f t="shared" ca="1" si="227"/>
        <v>2829.6592580042657</v>
      </c>
      <c r="AF730" s="32">
        <f ca="1">+AF$1*$B$3*AE730</f>
        <v>113.18637032017062</v>
      </c>
      <c r="AG730" s="33">
        <f t="shared" ca="1" si="221"/>
        <v>2942.8456283244363</v>
      </c>
      <c r="AI730" s="31">
        <f t="shared" ca="1" si="228"/>
        <v>248.03043241186913</v>
      </c>
      <c r="AJ730" s="32">
        <f ca="1">+AJ$1*$B$3*AI730</f>
        <v>19.84243459294953</v>
      </c>
      <c r="AK730" s="33">
        <f t="shared" ca="1" si="222"/>
        <v>267.87286700481866</v>
      </c>
    </row>
    <row r="731" spans="5:37" x14ac:dyDescent="0.3">
      <c r="E731" s="34">
        <f t="shared" ca="1" si="210"/>
        <v>9101.7961279276842</v>
      </c>
      <c r="F731" s="34">
        <f t="shared" ca="1" si="211"/>
        <v>8134.6084124476365</v>
      </c>
      <c r="G731" s="34">
        <f t="shared" ca="1" si="212"/>
        <v>6151.5899754569909</v>
      </c>
      <c r="H731" s="35">
        <f t="shared" ca="1" si="213"/>
        <v>4324.2309052164965</v>
      </c>
      <c r="I731" s="34">
        <f t="shared" ca="1" si="214"/>
        <v>2825.1318031914589</v>
      </c>
      <c r="J731" s="34">
        <f t="shared" ca="1" si="215"/>
        <v>246.44303764443316</v>
      </c>
      <c r="L731">
        <v>729</v>
      </c>
      <c r="M731">
        <f t="shared" ca="1" si="216"/>
        <v>-1</v>
      </c>
      <c r="O731" s="33">
        <f t="shared" ca="1" si="223"/>
        <v>9147.5337969122447</v>
      </c>
      <c r="P731" s="32">
        <f ca="1">+$P$1*$B$3*O731</f>
        <v>45.737668984561225</v>
      </c>
      <c r="Q731" s="33">
        <f t="shared" ca="1" si="217"/>
        <v>9101.7961279276842</v>
      </c>
      <c r="S731" s="31">
        <f t="shared" ca="1" si="224"/>
        <v>8216.776174189532</v>
      </c>
      <c r="T731" s="32">
        <f ca="1">+$T$1*$B$3*S731</f>
        <v>82.167761741895319</v>
      </c>
      <c r="U731" s="33">
        <f t="shared" ca="1" si="218"/>
        <v>8134.6084124476365</v>
      </c>
      <c r="W731" s="31">
        <f t="shared" ca="1" si="225"/>
        <v>6277.132628017338</v>
      </c>
      <c r="X731" s="32">
        <f ca="1">+X$1*$B$3*W731</f>
        <v>125.54265256034677</v>
      </c>
      <c r="Y731" s="33">
        <f t="shared" ca="1" si="219"/>
        <v>6151.5899754569909</v>
      </c>
      <c r="AA731" s="31">
        <f t="shared" ca="1" si="226"/>
        <v>4457.9700053778315</v>
      </c>
      <c r="AB731" s="32">
        <f ca="1">+AB$1*$B$3*AA731</f>
        <v>133.73910016133493</v>
      </c>
      <c r="AC731" s="33">
        <f t="shared" ca="1" si="220"/>
        <v>4324.2309052164965</v>
      </c>
      <c r="AE731" s="31">
        <f t="shared" ca="1" si="227"/>
        <v>2942.8456283244363</v>
      </c>
      <c r="AF731" s="32">
        <f ca="1">+AF$1*$B$3*AE731</f>
        <v>117.71382513297746</v>
      </c>
      <c r="AG731" s="33">
        <f t="shared" ca="1" si="221"/>
        <v>2825.1318031914589</v>
      </c>
      <c r="AI731" s="31">
        <f t="shared" ca="1" si="228"/>
        <v>267.87286700481866</v>
      </c>
      <c r="AJ731" s="32">
        <f ca="1">+AJ$1*$B$3*AI731</f>
        <v>21.429829360385494</v>
      </c>
      <c r="AK731" s="33">
        <f t="shared" ca="1" si="222"/>
        <v>246.44303764443316</v>
      </c>
    </row>
    <row r="732" spans="5:37" x14ac:dyDescent="0.3">
      <c r="E732" s="34">
        <f t="shared" ca="1" si="210"/>
        <v>9147.3051085673233</v>
      </c>
      <c r="F732" s="34">
        <f t="shared" ca="1" si="211"/>
        <v>8215.9544965721125</v>
      </c>
      <c r="G732" s="34">
        <f t="shared" ca="1" si="212"/>
        <v>6274.6217749661309</v>
      </c>
      <c r="H732" s="35">
        <f t="shared" ca="1" si="213"/>
        <v>4453.9578323729911</v>
      </c>
      <c r="I732" s="34">
        <f t="shared" ca="1" si="214"/>
        <v>2938.1370753191172</v>
      </c>
      <c r="J732" s="34">
        <f t="shared" ca="1" si="215"/>
        <v>266.15848065598783</v>
      </c>
      <c r="L732">
        <v>730</v>
      </c>
      <c r="M732">
        <f t="shared" ca="1" si="216"/>
        <v>1</v>
      </c>
      <c r="O732" s="33">
        <f t="shared" ca="1" si="223"/>
        <v>9101.7961279276842</v>
      </c>
      <c r="P732" s="32">
        <f ca="1">+$P$1*$B$3*O732</f>
        <v>45.508980639638423</v>
      </c>
      <c r="Q732" s="33">
        <f t="shared" ca="1" si="217"/>
        <v>9147.3051085673233</v>
      </c>
      <c r="S732" s="31">
        <f t="shared" ca="1" si="224"/>
        <v>8134.6084124476365</v>
      </c>
      <c r="T732" s="32">
        <f ca="1">+$T$1*$B$3*S732</f>
        <v>81.346084124476363</v>
      </c>
      <c r="U732" s="33">
        <f t="shared" ca="1" si="218"/>
        <v>8215.9544965721125</v>
      </c>
      <c r="W732" s="31">
        <f t="shared" ca="1" si="225"/>
        <v>6151.5899754569909</v>
      </c>
      <c r="X732" s="32">
        <f ca="1">+X$1*$B$3*W732</f>
        <v>123.03179950913982</v>
      </c>
      <c r="Y732" s="33">
        <f t="shared" ca="1" si="219"/>
        <v>6274.6217749661309</v>
      </c>
      <c r="AA732" s="31">
        <f t="shared" ca="1" si="226"/>
        <v>4324.2309052164965</v>
      </c>
      <c r="AB732" s="32">
        <f ca="1">+AB$1*$B$3*AA732</f>
        <v>129.7269271564949</v>
      </c>
      <c r="AC732" s="33">
        <f t="shared" ca="1" si="220"/>
        <v>4453.9578323729911</v>
      </c>
      <c r="AE732" s="31">
        <f t="shared" ca="1" si="227"/>
        <v>2825.1318031914589</v>
      </c>
      <c r="AF732" s="32">
        <f ca="1">+AF$1*$B$3*AE732</f>
        <v>113.00527212765836</v>
      </c>
      <c r="AG732" s="33">
        <f t="shared" ca="1" si="221"/>
        <v>2938.1370753191172</v>
      </c>
      <c r="AI732" s="31">
        <f t="shared" ca="1" si="228"/>
        <v>246.44303764443316</v>
      </c>
      <c r="AJ732" s="32">
        <f ca="1">+AJ$1*$B$3*AI732</f>
        <v>19.715443011554655</v>
      </c>
      <c r="AK732" s="33">
        <f t="shared" ca="1" si="222"/>
        <v>266.15848065598783</v>
      </c>
    </row>
    <row r="733" spans="5:37" x14ac:dyDescent="0.3">
      <c r="E733" s="34">
        <f t="shared" ca="1" si="210"/>
        <v>9101.5685830244875</v>
      </c>
      <c r="F733" s="34">
        <f t="shared" ca="1" si="211"/>
        <v>8133.7949516063909</v>
      </c>
      <c r="G733" s="34">
        <f t="shared" ca="1" si="212"/>
        <v>6149.1293394668082</v>
      </c>
      <c r="H733" s="35">
        <f t="shared" ca="1" si="213"/>
        <v>4320.3390974018012</v>
      </c>
      <c r="I733" s="34">
        <f t="shared" ca="1" si="214"/>
        <v>2820.6115923063526</v>
      </c>
      <c r="J733" s="34">
        <f t="shared" ca="1" si="215"/>
        <v>244.86580220350879</v>
      </c>
      <c r="L733">
        <v>731</v>
      </c>
      <c r="M733">
        <f t="shared" ca="1" si="216"/>
        <v>-1</v>
      </c>
      <c r="O733" s="33">
        <f t="shared" ca="1" si="223"/>
        <v>9147.3051085673233</v>
      </c>
      <c r="P733" s="32">
        <f ca="1">+$P$1*$B$3*O733</f>
        <v>45.736525542836617</v>
      </c>
      <c r="Q733" s="33">
        <f t="shared" ca="1" si="217"/>
        <v>9101.5685830244875</v>
      </c>
      <c r="S733" s="31">
        <f t="shared" ca="1" si="224"/>
        <v>8215.9544965721125</v>
      </c>
      <c r="T733" s="32">
        <f ca="1">+$T$1*$B$3*S733</f>
        <v>82.159544965721125</v>
      </c>
      <c r="U733" s="33">
        <f t="shared" ca="1" si="218"/>
        <v>8133.7949516063909</v>
      </c>
      <c r="W733" s="31">
        <f t="shared" ca="1" si="225"/>
        <v>6274.6217749661309</v>
      </c>
      <c r="X733" s="32">
        <f ca="1">+X$1*$B$3*W733</f>
        <v>125.49243549932262</v>
      </c>
      <c r="Y733" s="33">
        <f t="shared" ca="1" si="219"/>
        <v>6149.1293394668082</v>
      </c>
      <c r="AA733" s="31">
        <f t="shared" ca="1" si="226"/>
        <v>4453.9578323729911</v>
      </c>
      <c r="AB733" s="32">
        <f ca="1">+AB$1*$B$3*AA733</f>
        <v>133.61873497118972</v>
      </c>
      <c r="AC733" s="33">
        <f t="shared" ca="1" si="220"/>
        <v>4320.3390974018012</v>
      </c>
      <c r="AE733" s="31">
        <f t="shared" ca="1" si="227"/>
        <v>2938.1370753191172</v>
      </c>
      <c r="AF733" s="32">
        <f ca="1">+AF$1*$B$3*AE733</f>
        <v>117.5254830127647</v>
      </c>
      <c r="AG733" s="33">
        <f t="shared" ca="1" si="221"/>
        <v>2820.6115923063526</v>
      </c>
      <c r="AI733" s="31">
        <f t="shared" ca="1" si="228"/>
        <v>266.15848065598783</v>
      </c>
      <c r="AJ733" s="32">
        <f ca="1">+AJ$1*$B$3*AI733</f>
        <v>21.292678452479027</v>
      </c>
      <c r="AK733" s="33">
        <f t="shared" ca="1" si="222"/>
        <v>244.86580220350879</v>
      </c>
    </row>
    <row r="734" spans="5:37" x14ac:dyDescent="0.3">
      <c r="E734" s="34">
        <f t="shared" ca="1" si="210"/>
        <v>9147.0764259396092</v>
      </c>
      <c r="F734" s="34">
        <f t="shared" ca="1" si="211"/>
        <v>8215.1329011224552</v>
      </c>
      <c r="G734" s="34">
        <f t="shared" ca="1" si="212"/>
        <v>6272.1119262561442</v>
      </c>
      <c r="H734" s="35">
        <f t="shared" ca="1" si="213"/>
        <v>4449.9492703238548</v>
      </c>
      <c r="I734" s="34">
        <f t="shared" ca="1" si="214"/>
        <v>2933.4360559986067</v>
      </c>
      <c r="J734" s="34">
        <f t="shared" ca="1" si="215"/>
        <v>264.45506637978951</v>
      </c>
      <c r="L734">
        <v>732</v>
      </c>
      <c r="M734">
        <f t="shared" ca="1" si="216"/>
        <v>1</v>
      </c>
      <c r="O734" s="33">
        <f t="shared" ca="1" si="223"/>
        <v>9101.5685830244875</v>
      </c>
      <c r="P734" s="32">
        <f ca="1">+$P$1*$B$3*O734</f>
        <v>45.507842915122438</v>
      </c>
      <c r="Q734" s="33">
        <f t="shared" ca="1" si="217"/>
        <v>9147.0764259396092</v>
      </c>
      <c r="S734" s="31">
        <f t="shared" ca="1" si="224"/>
        <v>8133.7949516063909</v>
      </c>
      <c r="T734" s="32">
        <f ca="1">+$T$1*$B$3*S734</f>
        <v>81.337949516063915</v>
      </c>
      <c r="U734" s="33">
        <f t="shared" ca="1" si="218"/>
        <v>8215.1329011224552</v>
      </c>
      <c r="W734" s="31">
        <f t="shared" ca="1" si="225"/>
        <v>6149.1293394668082</v>
      </c>
      <c r="X734" s="32">
        <f ca="1">+X$1*$B$3*W734</f>
        <v>122.98258678933617</v>
      </c>
      <c r="Y734" s="33">
        <f t="shared" ca="1" si="219"/>
        <v>6272.1119262561442</v>
      </c>
      <c r="AA734" s="31">
        <f t="shared" ca="1" si="226"/>
        <v>4320.3390974018012</v>
      </c>
      <c r="AB734" s="32">
        <f ca="1">+AB$1*$B$3*AA734</f>
        <v>129.61017292205403</v>
      </c>
      <c r="AC734" s="33">
        <f t="shared" ca="1" si="220"/>
        <v>4449.9492703238548</v>
      </c>
      <c r="AE734" s="31">
        <f t="shared" ca="1" si="227"/>
        <v>2820.6115923063526</v>
      </c>
      <c r="AF734" s="32">
        <f ca="1">+AF$1*$B$3*AE734</f>
        <v>112.8244636922541</v>
      </c>
      <c r="AG734" s="33">
        <f t="shared" ca="1" si="221"/>
        <v>2933.4360559986067</v>
      </c>
      <c r="AI734" s="31">
        <f t="shared" ca="1" si="228"/>
        <v>244.86580220350879</v>
      </c>
      <c r="AJ734" s="32">
        <f ca="1">+AJ$1*$B$3*AI734</f>
        <v>19.589264176280704</v>
      </c>
      <c r="AK734" s="33">
        <f t="shared" ca="1" si="222"/>
        <v>264.45506637978951</v>
      </c>
    </row>
    <row r="735" spans="5:37" x14ac:dyDescent="0.3">
      <c r="E735" s="34">
        <f t="shared" ca="1" si="210"/>
        <v>9101.3410438099108</v>
      </c>
      <c r="F735" s="34">
        <f t="shared" ca="1" si="211"/>
        <v>8132.9815721112309</v>
      </c>
      <c r="G735" s="34">
        <f t="shared" ca="1" si="212"/>
        <v>6146.6696877310214</v>
      </c>
      <c r="H735" s="35">
        <f t="shared" ca="1" si="213"/>
        <v>4316.4507922141393</v>
      </c>
      <c r="I735" s="34">
        <f t="shared" ca="1" si="214"/>
        <v>2816.0986137586624</v>
      </c>
      <c r="J735" s="34">
        <f t="shared" ca="1" si="215"/>
        <v>243.29866106940636</v>
      </c>
      <c r="L735">
        <v>733</v>
      </c>
      <c r="M735">
        <f t="shared" ca="1" si="216"/>
        <v>-1</v>
      </c>
      <c r="O735" s="33">
        <f t="shared" ca="1" si="223"/>
        <v>9147.0764259396092</v>
      </c>
      <c r="P735" s="32">
        <f ca="1">+$P$1*$B$3*O735</f>
        <v>45.735382129698046</v>
      </c>
      <c r="Q735" s="33">
        <f t="shared" ca="1" si="217"/>
        <v>9101.3410438099108</v>
      </c>
      <c r="S735" s="31">
        <f t="shared" ca="1" si="224"/>
        <v>8215.1329011224552</v>
      </c>
      <c r="T735" s="32">
        <f ca="1">+$T$1*$B$3*S735</f>
        <v>82.151329011224547</v>
      </c>
      <c r="U735" s="33">
        <f t="shared" ca="1" si="218"/>
        <v>8132.9815721112309</v>
      </c>
      <c r="W735" s="31">
        <f t="shared" ca="1" si="225"/>
        <v>6272.1119262561442</v>
      </c>
      <c r="X735" s="32">
        <f ca="1">+X$1*$B$3*W735</f>
        <v>125.44223852512289</v>
      </c>
      <c r="Y735" s="33">
        <f t="shared" ca="1" si="219"/>
        <v>6146.6696877310214</v>
      </c>
      <c r="AA735" s="31">
        <f t="shared" ca="1" si="226"/>
        <v>4449.9492703238548</v>
      </c>
      <c r="AB735" s="32">
        <f ca="1">+AB$1*$B$3*AA735</f>
        <v>133.49847810971565</v>
      </c>
      <c r="AC735" s="33">
        <f t="shared" ca="1" si="220"/>
        <v>4316.4507922141393</v>
      </c>
      <c r="AE735" s="31">
        <f t="shared" ca="1" si="227"/>
        <v>2933.4360559986067</v>
      </c>
      <c r="AF735" s="32">
        <f ca="1">+AF$1*$B$3*AE735</f>
        <v>117.33744223994427</v>
      </c>
      <c r="AG735" s="33">
        <f t="shared" ca="1" si="221"/>
        <v>2816.0986137586624</v>
      </c>
      <c r="AI735" s="31">
        <f t="shared" ca="1" si="228"/>
        <v>264.45506637978951</v>
      </c>
      <c r="AJ735" s="32">
        <f ca="1">+AJ$1*$B$3*AI735</f>
        <v>21.15640531038316</v>
      </c>
      <c r="AK735" s="33">
        <f t="shared" ca="1" si="222"/>
        <v>243.29866106940636</v>
      </c>
    </row>
    <row r="736" spans="5:37" x14ac:dyDescent="0.3">
      <c r="E736" s="34">
        <f t="shared" ca="1" si="210"/>
        <v>9146.8477490289606</v>
      </c>
      <c r="F736" s="34">
        <f t="shared" ca="1" si="211"/>
        <v>8214.3113878323438</v>
      </c>
      <c r="G736" s="34">
        <f t="shared" ca="1" si="212"/>
        <v>6269.6030814856422</v>
      </c>
      <c r="H736" s="35">
        <f t="shared" ca="1" si="213"/>
        <v>4445.9443159805633</v>
      </c>
      <c r="I736" s="34">
        <f t="shared" ca="1" si="214"/>
        <v>2928.7425583090089</v>
      </c>
      <c r="J736" s="34">
        <f t="shared" ca="1" si="215"/>
        <v>262.76255395495889</v>
      </c>
      <c r="L736">
        <v>734</v>
      </c>
      <c r="M736">
        <f t="shared" ca="1" si="216"/>
        <v>1</v>
      </c>
      <c r="O736" s="33">
        <f t="shared" ca="1" si="223"/>
        <v>9101.3410438099108</v>
      </c>
      <c r="P736" s="32">
        <f ca="1">+$P$1*$B$3*O736</f>
        <v>45.506705219049557</v>
      </c>
      <c r="Q736" s="33">
        <f t="shared" ca="1" si="217"/>
        <v>9146.8477490289606</v>
      </c>
      <c r="S736" s="31">
        <f t="shared" ca="1" si="224"/>
        <v>8132.9815721112309</v>
      </c>
      <c r="T736" s="32">
        <f ca="1">+$T$1*$B$3*S736</f>
        <v>81.329815721112311</v>
      </c>
      <c r="U736" s="33">
        <f t="shared" ca="1" si="218"/>
        <v>8214.3113878323438</v>
      </c>
      <c r="W736" s="31">
        <f t="shared" ca="1" si="225"/>
        <v>6146.6696877310214</v>
      </c>
      <c r="X736" s="32">
        <f ca="1">+X$1*$B$3*W736</f>
        <v>122.93339375462043</v>
      </c>
      <c r="Y736" s="33">
        <f t="shared" ca="1" si="219"/>
        <v>6269.6030814856422</v>
      </c>
      <c r="AA736" s="31">
        <f t="shared" ca="1" si="226"/>
        <v>4316.4507922141393</v>
      </c>
      <c r="AB736" s="32">
        <f ca="1">+AB$1*$B$3*AA736</f>
        <v>129.49352376642418</v>
      </c>
      <c r="AC736" s="33">
        <f t="shared" ca="1" si="220"/>
        <v>4445.9443159805633</v>
      </c>
      <c r="AE736" s="31">
        <f t="shared" ca="1" si="227"/>
        <v>2816.0986137586624</v>
      </c>
      <c r="AF736" s="32">
        <f ca="1">+AF$1*$B$3*AE736</f>
        <v>112.6439445503465</v>
      </c>
      <c r="AG736" s="33">
        <f t="shared" ca="1" si="221"/>
        <v>2928.7425583090089</v>
      </c>
      <c r="AI736" s="31">
        <f t="shared" ca="1" si="228"/>
        <v>243.29866106940636</v>
      </c>
      <c r="AJ736" s="32">
        <f ca="1">+AJ$1*$B$3*AI736</f>
        <v>19.463892885552511</v>
      </c>
      <c r="AK736" s="33">
        <f t="shared" ca="1" si="222"/>
        <v>262.76255395495889</v>
      </c>
    </row>
    <row r="737" spans="5:37" x14ac:dyDescent="0.3">
      <c r="E737" s="34">
        <f t="shared" ca="1" si="210"/>
        <v>9192.5819877741051</v>
      </c>
      <c r="F737" s="34">
        <f t="shared" ca="1" si="211"/>
        <v>8296.4545017106666</v>
      </c>
      <c r="G737" s="34">
        <f t="shared" ca="1" si="212"/>
        <v>6394.9951431153549</v>
      </c>
      <c r="H737" s="35">
        <f t="shared" ca="1" si="213"/>
        <v>4579.3226454599799</v>
      </c>
      <c r="I737" s="34">
        <f t="shared" ca="1" si="214"/>
        <v>3045.8922606413694</v>
      </c>
      <c r="J737" s="34">
        <f t="shared" ca="1" si="215"/>
        <v>283.78355827135562</v>
      </c>
      <c r="L737">
        <v>735</v>
      </c>
      <c r="M737">
        <f t="shared" ca="1" si="216"/>
        <v>1</v>
      </c>
      <c r="O737" s="33">
        <f t="shared" ca="1" si="223"/>
        <v>9146.8477490289606</v>
      </c>
      <c r="P737" s="32">
        <f ca="1">+$P$1*$B$3*O737</f>
        <v>45.7342387451448</v>
      </c>
      <c r="Q737" s="33">
        <f t="shared" ca="1" si="217"/>
        <v>9192.5819877741051</v>
      </c>
      <c r="S737" s="31">
        <f t="shared" ca="1" si="224"/>
        <v>8214.3113878323438</v>
      </c>
      <c r="T737" s="32">
        <f ca="1">+$T$1*$B$3*S737</f>
        <v>82.143113878323433</v>
      </c>
      <c r="U737" s="33">
        <f t="shared" ca="1" si="218"/>
        <v>8296.4545017106666</v>
      </c>
      <c r="W737" s="31">
        <f t="shared" ca="1" si="225"/>
        <v>6269.6030814856422</v>
      </c>
      <c r="X737" s="32">
        <f ca="1">+X$1*$B$3*W737</f>
        <v>125.39206162971284</v>
      </c>
      <c r="Y737" s="33">
        <f t="shared" ca="1" si="219"/>
        <v>6394.9951431153549</v>
      </c>
      <c r="AA737" s="31">
        <f t="shared" ca="1" si="226"/>
        <v>4445.9443159805633</v>
      </c>
      <c r="AB737" s="32">
        <f ca="1">+AB$1*$B$3*AA737</f>
        <v>133.37832947941689</v>
      </c>
      <c r="AC737" s="33">
        <f t="shared" ca="1" si="220"/>
        <v>4579.3226454599799</v>
      </c>
      <c r="AE737" s="31">
        <f t="shared" ca="1" si="227"/>
        <v>2928.7425583090089</v>
      </c>
      <c r="AF737" s="32">
        <f ca="1">+AF$1*$B$3*AE737</f>
        <v>117.14970233236036</v>
      </c>
      <c r="AG737" s="33">
        <f t="shared" ca="1" si="221"/>
        <v>3045.8922606413694</v>
      </c>
      <c r="AI737" s="31">
        <f t="shared" ca="1" si="228"/>
        <v>262.76255395495889</v>
      </c>
      <c r="AJ737" s="32">
        <f ca="1">+AJ$1*$B$3*AI737</f>
        <v>21.021004316396713</v>
      </c>
      <c r="AK737" s="33">
        <f t="shared" ca="1" si="222"/>
        <v>283.78355827135562</v>
      </c>
    </row>
    <row r="738" spans="5:37" x14ac:dyDescent="0.3">
      <c r="E738" s="34">
        <f t="shared" ca="1" si="210"/>
        <v>9146.6190778352338</v>
      </c>
      <c r="F738" s="34">
        <f t="shared" ca="1" si="211"/>
        <v>8213.4899566935601</v>
      </c>
      <c r="G738" s="34">
        <f t="shared" ca="1" si="212"/>
        <v>6267.0952402530475</v>
      </c>
      <c r="H738" s="35">
        <f t="shared" ca="1" si="213"/>
        <v>4441.9429660961805</v>
      </c>
      <c r="I738" s="34">
        <f t="shared" ca="1" si="214"/>
        <v>2924.0565702157146</v>
      </c>
      <c r="J738" s="34">
        <f t="shared" ca="1" si="215"/>
        <v>261.08087360964714</v>
      </c>
      <c r="L738">
        <v>736</v>
      </c>
      <c r="M738">
        <f t="shared" ca="1" si="216"/>
        <v>-1</v>
      </c>
      <c r="O738" s="33">
        <f t="shared" ca="1" si="223"/>
        <v>9192.5819877741051</v>
      </c>
      <c r="P738" s="32">
        <f ca="1">+$P$1*$B$3*O738</f>
        <v>45.962909938870524</v>
      </c>
      <c r="Q738" s="33">
        <f t="shared" ca="1" si="217"/>
        <v>9146.6190778352338</v>
      </c>
      <c r="S738" s="31">
        <f t="shared" ca="1" si="224"/>
        <v>8296.4545017106666</v>
      </c>
      <c r="T738" s="32">
        <f ca="1">+$T$1*$B$3*S738</f>
        <v>82.964545017106673</v>
      </c>
      <c r="U738" s="33">
        <f t="shared" ca="1" si="218"/>
        <v>8213.4899566935601</v>
      </c>
      <c r="W738" s="31">
        <f t="shared" ca="1" si="225"/>
        <v>6394.9951431153549</v>
      </c>
      <c r="X738" s="32">
        <f ca="1">+X$1*$B$3*W738</f>
        <v>127.8999028623071</v>
      </c>
      <c r="Y738" s="33">
        <f t="shared" ca="1" si="219"/>
        <v>6267.0952402530475</v>
      </c>
      <c r="AA738" s="31">
        <f t="shared" ca="1" si="226"/>
        <v>4579.3226454599799</v>
      </c>
      <c r="AB738" s="32">
        <f ca="1">+AB$1*$B$3*AA738</f>
        <v>137.3796793637994</v>
      </c>
      <c r="AC738" s="33">
        <f t="shared" ca="1" si="220"/>
        <v>4441.9429660961805</v>
      </c>
      <c r="AE738" s="31">
        <f t="shared" ca="1" si="227"/>
        <v>3045.8922606413694</v>
      </c>
      <c r="AF738" s="32">
        <f ca="1">+AF$1*$B$3*AE738</f>
        <v>121.83569042565478</v>
      </c>
      <c r="AG738" s="33">
        <f t="shared" ca="1" si="221"/>
        <v>2924.0565702157146</v>
      </c>
      <c r="AI738" s="31">
        <f t="shared" ca="1" si="228"/>
        <v>283.78355827135562</v>
      </c>
      <c r="AJ738" s="32">
        <f ca="1">+AJ$1*$B$3*AI738</f>
        <v>22.702684661708449</v>
      </c>
      <c r="AK738" s="33">
        <f t="shared" ca="1" si="222"/>
        <v>261.08087360964714</v>
      </c>
    </row>
    <row r="739" spans="5:37" x14ac:dyDescent="0.3">
      <c r="E739" s="34">
        <f t="shared" ca="1" si="210"/>
        <v>9192.3521732244099</v>
      </c>
      <c r="F739" s="34">
        <f t="shared" ca="1" si="211"/>
        <v>8295.624856260496</v>
      </c>
      <c r="G739" s="34">
        <f t="shared" ca="1" si="212"/>
        <v>6392.4371450581084</v>
      </c>
      <c r="H739" s="35">
        <f t="shared" ca="1" si="213"/>
        <v>4575.201255079066</v>
      </c>
      <c r="I739" s="34">
        <f t="shared" ca="1" si="214"/>
        <v>3041.0188330243432</v>
      </c>
      <c r="J739" s="34">
        <f t="shared" ca="1" si="215"/>
        <v>281.96734349841893</v>
      </c>
      <c r="L739">
        <v>737</v>
      </c>
      <c r="M739">
        <f t="shared" ca="1" si="216"/>
        <v>1</v>
      </c>
      <c r="O739" s="33">
        <f t="shared" ca="1" si="223"/>
        <v>9146.6190778352338</v>
      </c>
      <c r="P739" s="32">
        <f ca="1">+$P$1*$B$3*O739</f>
        <v>45.733095389176171</v>
      </c>
      <c r="Q739" s="33">
        <f t="shared" ca="1" si="217"/>
        <v>9192.3521732244099</v>
      </c>
      <c r="S739" s="31">
        <f t="shared" ca="1" si="224"/>
        <v>8213.4899566935601</v>
      </c>
      <c r="T739" s="32">
        <f ca="1">+$T$1*$B$3*S739</f>
        <v>82.134899566935601</v>
      </c>
      <c r="U739" s="33">
        <f t="shared" ca="1" si="218"/>
        <v>8295.624856260496</v>
      </c>
      <c r="W739" s="31">
        <f t="shared" ca="1" si="225"/>
        <v>6267.0952402530475</v>
      </c>
      <c r="X739" s="32">
        <f ca="1">+X$1*$B$3*W739</f>
        <v>125.34190480506095</v>
      </c>
      <c r="Y739" s="33">
        <f t="shared" ca="1" si="219"/>
        <v>6392.4371450581084</v>
      </c>
      <c r="AA739" s="31">
        <f t="shared" ca="1" si="226"/>
        <v>4441.9429660961805</v>
      </c>
      <c r="AB739" s="32">
        <f ca="1">+AB$1*$B$3*AA739</f>
        <v>133.2582889828854</v>
      </c>
      <c r="AC739" s="33">
        <f t="shared" ca="1" si="220"/>
        <v>4575.201255079066</v>
      </c>
      <c r="AE739" s="31">
        <f t="shared" ca="1" si="227"/>
        <v>2924.0565702157146</v>
      </c>
      <c r="AF739" s="32">
        <f ca="1">+AF$1*$B$3*AE739</f>
        <v>116.96226280862858</v>
      </c>
      <c r="AG739" s="33">
        <f t="shared" ca="1" si="221"/>
        <v>3041.0188330243432</v>
      </c>
      <c r="AI739" s="31">
        <f t="shared" ca="1" si="228"/>
        <v>261.08087360964714</v>
      </c>
      <c r="AJ739" s="32">
        <f ca="1">+AJ$1*$B$3*AI739</f>
        <v>20.886469888771771</v>
      </c>
      <c r="AK739" s="33">
        <f t="shared" ca="1" si="222"/>
        <v>281.96734349841893</v>
      </c>
    </row>
    <row r="740" spans="5:37" x14ac:dyDescent="0.3">
      <c r="E740" s="34">
        <f t="shared" ca="1" si="210"/>
        <v>9238.3139340905327</v>
      </c>
      <c r="F740" s="34">
        <f t="shared" ca="1" si="211"/>
        <v>8378.5811048231008</v>
      </c>
      <c r="G740" s="34">
        <f t="shared" ca="1" si="212"/>
        <v>6520.2858879592704</v>
      </c>
      <c r="H740" s="35">
        <f t="shared" ca="1" si="213"/>
        <v>4712.4572927314375</v>
      </c>
      <c r="I740" s="34">
        <f t="shared" ca="1" si="214"/>
        <v>3162.6595863453167</v>
      </c>
      <c r="J740" s="34">
        <f t="shared" ca="1" si="215"/>
        <v>304.52473097829244</v>
      </c>
      <c r="L740">
        <v>738</v>
      </c>
      <c r="M740">
        <f t="shared" ca="1" si="216"/>
        <v>1</v>
      </c>
      <c r="O740" s="33">
        <f t="shared" ca="1" si="223"/>
        <v>9192.3521732244099</v>
      </c>
      <c r="P740" s="32">
        <f ca="1">+$P$1*$B$3*O740</f>
        <v>45.961760866122049</v>
      </c>
      <c r="Q740" s="33">
        <f t="shared" ca="1" si="217"/>
        <v>9238.3139340905327</v>
      </c>
      <c r="S740" s="31">
        <f t="shared" ca="1" si="224"/>
        <v>8295.624856260496</v>
      </c>
      <c r="T740" s="32">
        <f ca="1">+$T$1*$B$3*S740</f>
        <v>82.956248562604955</v>
      </c>
      <c r="U740" s="33">
        <f t="shared" ca="1" si="218"/>
        <v>8378.5811048231008</v>
      </c>
      <c r="W740" s="31">
        <f t="shared" ca="1" si="225"/>
        <v>6392.4371450581084</v>
      </c>
      <c r="X740" s="32">
        <f ca="1">+X$1*$B$3*W740</f>
        <v>127.84874290116217</v>
      </c>
      <c r="Y740" s="33">
        <f t="shared" ca="1" si="219"/>
        <v>6520.2858879592704</v>
      </c>
      <c r="AA740" s="31">
        <f t="shared" ca="1" si="226"/>
        <v>4575.201255079066</v>
      </c>
      <c r="AB740" s="32">
        <f ca="1">+AB$1*$B$3*AA740</f>
        <v>137.25603765237199</v>
      </c>
      <c r="AC740" s="33">
        <f t="shared" ca="1" si="220"/>
        <v>4712.4572927314375</v>
      </c>
      <c r="AE740" s="31">
        <f t="shared" ca="1" si="227"/>
        <v>3041.0188330243432</v>
      </c>
      <c r="AF740" s="32">
        <f ca="1">+AF$1*$B$3*AE740</f>
        <v>121.64075332097373</v>
      </c>
      <c r="AG740" s="33">
        <f t="shared" ca="1" si="221"/>
        <v>3162.6595863453167</v>
      </c>
      <c r="AI740" s="31">
        <f t="shared" ca="1" si="228"/>
        <v>281.96734349841893</v>
      </c>
      <c r="AJ740" s="32">
        <f ca="1">+AJ$1*$B$3*AI740</f>
        <v>22.557387479873515</v>
      </c>
      <c r="AK740" s="33">
        <f t="shared" ca="1" si="222"/>
        <v>304.52473097829244</v>
      </c>
    </row>
    <row r="741" spans="5:37" x14ac:dyDescent="0.3">
      <c r="E741" s="34">
        <f t="shared" ca="1" si="210"/>
        <v>9192.12236442008</v>
      </c>
      <c r="F741" s="34">
        <f t="shared" ca="1" si="211"/>
        <v>8294.7952937748705</v>
      </c>
      <c r="G741" s="34">
        <f t="shared" ca="1" si="212"/>
        <v>6389.8801702000846</v>
      </c>
      <c r="H741" s="35">
        <f t="shared" ca="1" si="213"/>
        <v>4571.0835739494942</v>
      </c>
      <c r="I741" s="34">
        <f t="shared" ca="1" si="214"/>
        <v>3036.153202891504</v>
      </c>
      <c r="J741" s="34">
        <f t="shared" ca="1" si="215"/>
        <v>280.16275250002906</v>
      </c>
      <c r="L741">
        <v>739</v>
      </c>
      <c r="M741">
        <f t="shared" ca="1" si="216"/>
        <v>-1</v>
      </c>
      <c r="O741" s="33">
        <f t="shared" ca="1" si="223"/>
        <v>9238.3139340905327</v>
      </c>
      <c r="P741" s="32">
        <f ca="1">+$P$1*$B$3*O741</f>
        <v>46.191569670452665</v>
      </c>
      <c r="Q741" s="33">
        <f t="shared" ca="1" si="217"/>
        <v>9192.12236442008</v>
      </c>
      <c r="S741" s="31">
        <f t="shared" ca="1" si="224"/>
        <v>8378.5811048231008</v>
      </c>
      <c r="T741" s="32">
        <f ca="1">+$T$1*$B$3*S741</f>
        <v>83.785811048231011</v>
      </c>
      <c r="U741" s="33">
        <f t="shared" ca="1" si="218"/>
        <v>8294.7952937748705</v>
      </c>
      <c r="W741" s="31">
        <f t="shared" ca="1" si="225"/>
        <v>6520.2858879592704</v>
      </c>
      <c r="X741" s="32">
        <f ca="1">+X$1*$B$3*W741</f>
        <v>130.40571775918542</v>
      </c>
      <c r="Y741" s="33">
        <f t="shared" ca="1" si="219"/>
        <v>6389.8801702000846</v>
      </c>
      <c r="AA741" s="31">
        <f t="shared" ca="1" si="226"/>
        <v>4712.4572927314375</v>
      </c>
      <c r="AB741" s="32">
        <f ca="1">+AB$1*$B$3*AA741</f>
        <v>141.37371878194313</v>
      </c>
      <c r="AC741" s="33">
        <f t="shared" ca="1" si="220"/>
        <v>4571.0835739494942</v>
      </c>
      <c r="AE741" s="31">
        <f t="shared" ca="1" si="227"/>
        <v>3162.6595863453167</v>
      </c>
      <c r="AF741" s="32">
        <f ca="1">+AF$1*$B$3*AE741</f>
        <v>126.50638345381267</v>
      </c>
      <c r="AG741" s="33">
        <f t="shared" ca="1" si="221"/>
        <v>3036.153202891504</v>
      </c>
      <c r="AI741" s="31">
        <f t="shared" ca="1" si="228"/>
        <v>304.52473097829244</v>
      </c>
      <c r="AJ741" s="32">
        <f ca="1">+AJ$1*$B$3*AI741</f>
        <v>24.361978478263396</v>
      </c>
      <c r="AK741" s="33">
        <f t="shared" ca="1" si="222"/>
        <v>280.16275250002906</v>
      </c>
    </row>
    <row r="742" spans="5:37" x14ac:dyDescent="0.3">
      <c r="E742" s="34">
        <f t="shared" ca="1" si="210"/>
        <v>9146.16175259798</v>
      </c>
      <c r="F742" s="34">
        <f t="shared" ca="1" si="211"/>
        <v>8211.847340837121</v>
      </c>
      <c r="G742" s="34">
        <f t="shared" ca="1" si="212"/>
        <v>6262.0825667960826</v>
      </c>
      <c r="H742" s="35">
        <f t="shared" ca="1" si="213"/>
        <v>4433.9510667310096</v>
      </c>
      <c r="I742" s="34">
        <f t="shared" ca="1" si="214"/>
        <v>2914.7070747758439</v>
      </c>
      <c r="J742" s="34">
        <f t="shared" ca="1" si="215"/>
        <v>257.74973230002672</v>
      </c>
      <c r="L742">
        <v>740</v>
      </c>
      <c r="M742">
        <f t="shared" ca="1" si="216"/>
        <v>-1</v>
      </c>
      <c r="O742" s="33">
        <f t="shared" ca="1" si="223"/>
        <v>9192.12236442008</v>
      </c>
      <c r="P742" s="32">
        <f ca="1">+$P$1*$B$3*O742</f>
        <v>45.960611822100404</v>
      </c>
      <c r="Q742" s="33">
        <f t="shared" ca="1" si="217"/>
        <v>9146.16175259798</v>
      </c>
      <c r="S742" s="31">
        <f t="shared" ca="1" si="224"/>
        <v>8294.7952937748705</v>
      </c>
      <c r="T742" s="32">
        <f ca="1">+$T$1*$B$3*S742</f>
        <v>82.94795293774871</v>
      </c>
      <c r="U742" s="33">
        <f t="shared" ca="1" si="218"/>
        <v>8211.847340837121</v>
      </c>
      <c r="W742" s="31">
        <f t="shared" ca="1" si="225"/>
        <v>6389.8801702000846</v>
      </c>
      <c r="X742" s="32">
        <f ca="1">+X$1*$B$3*W742</f>
        <v>127.79760340400169</v>
      </c>
      <c r="Y742" s="33">
        <f t="shared" ca="1" si="219"/>
        <v>6262.0825667960826</v>
      </c>
      <c r="AA742" s="31">
        <f t="shared" ca="1" si="226"/>
        <v>4571.0835739494942</v>
      </c>
      <c r="AB742" s="32">
        <f ca="1">+AB$1*$B$3*AA742</f>
        <v>137.13250721848482</v>
      </c>
      <c r="AC742" s="33">
        <f t="shared" ca="1" si="220"/>
        <v>4433.9510667310096</v>
      </c>
      <c r="AE742" s="31">
        <f t="shared" ca="1" si="227"/>
        <v>3036.153202891504</v>
      </c>
      <c r="AF742" s="32">
        <f ca="1">+AF$1*$B$3*AE742</f>
        <v>121.44612811566016</v>
      </c>
      <c r="AG742" s="33">
        <f t="shared" ca="1" si="221"/>
        <v>2914.7070747758439</v>
      </c>
      <c r="AI742" s="31">
        <f t="shared" ca="1" si="228"/>
        <v>280.16275250002906</v>
      </c>
      <c r="AJ742" s="32">
        <f ca="1">+AJ$1*$B$3*AI742</f>
        <v>22.413020200002325</v>
      </c>
      <c r="AK742" s="33">
        <f t="shared" ca="1" si="222"/>
        <v>257.74973230002672</v>
      </c>
    </row>
    <row r="743" spans="5:37" x14ac:dyDescent="0.3">
      <c r="E743" s="34">
        <f t="shared" ca="1" si="210"/>
        <v>9191.8925613609699</v>
      </c>
      <c r="F743" s="34">
        <f t="shared" ca="1" si="211"/>
        <v>8293.9658142454919</v>
      </c>
      <c r="G743" s="34">
        <f t="shared" ca="1" si="212"/>
        <v>6387.3242181320038</v>
      </c>
      <c r="H743" s="35">
        <f t="shared" ca="1" si="213"/>
        <v>4566.9695987329396</v>
      </c>
      <c r="I743" s="34">
        <f t="shared" ca="1" si="214"/>
        <v>3031.2953577668777</v>
      </c>
      <c r="J743" s="34">
        <f t="shared" ca="1" si="215"/>
        <v>278.36971088402885</v>
      </c>
      <c r="L743">
        <v>741</v>
      </c>
      <c r="M743">
        <f t="shared" ca="1" si="216"/>
        <v>1</v>
      </c>
      <c r="O743" s="33">
        <f t="shared" ca="1" si="223"/>
        <v>9146.16175259798</v>
      </c>
      <c r="P743" s="32">
        <f ca="1">+$P$1*$B$3*O743</f>
        <v>45.730808762989902</v>
      </c>
      <c r="Q743" s="33">
        <f t="shared" ca="1" si="217"/>
        <v>9191.8925613609699</v>
      </c>
      <c r="S743" s="31">
        <f t="shared" ca="1" si="224"/>
        <v>8211.847340837121</v>
      </c>
      <c r="T743" s="32">
        <f ca="1">+$T$1*$B$3*S743</f>
        <v>82.118473408371216</v>
      </c>
      <c r="U743" s="33">
        <f t="shared" ca="1" si="218"/>
        <v>8293.9658142454919</v>
      </c>
      <c r="W743" s="31">
        <f t="shared" ca="1" si="225"/>
        <v>6262.0825667960826</v>
      </c>
      <c r="X743" s="32">
        <f ca="1">+X$1*$B$3*W743</f>
        <v>125.24165133592166</v>
      </c>
      <c r="Y743" s="33">
        <f t="shared" ca="1" si="219"/>
        <v>6387.3242181320038</v>
      </c>
      <c r="AA743" s="31">
        <f t="shared" ca="1" si="226"/>
        <v>4433.9510667310096</v>
      </c>
      <c r="AB743" s="32">
        <f ca="1">+AB$1*$B$3*AA743</f>
        <v>133.01853200193028</v>
      </c>
      <c r="AC743" s="33">
        <f t="shared" ca="1" si="220"/>
        <v>4566.9695987329396</v>
      </c>
      <c r="AE743" s="31">
        <f t="shared" ca="1" si="227"/>
        <v>2914.7070747758439</v>
      </c>
      <c r="AF743" s="32">
        <f ca="1">+AF$1*$B$3*AE743</f>
        <v>116.58828299103376</v>
      </c>
      <c r="AG743" s="33">
        <f t="shared" ca="1" si="221"/>
        <v>3031.2953577668777</v>
      </c>
      <c r="AI743" s="31">
        <f t="shared" ca="1" si="228"/>
        <v>257.74973230002672</v>
      </c>
      <c r="AJ743" s="32">
        <f ca="1">+AJ$1*$B$3*AI743</f>
        <v>20.619978584002137</v>
      </c>
      <c r="AK743" s="33">
        <f t="shared" ca="1" si="222"/>
        <v>278.36971088402885</v>
      </c>
    </row>
    <row r="744" spans="5:37" x14ac:dyDescent="0.3">
      <c r="E744" s="34">
        <f t="shared" ca="1" si="210"/>
        <v>9145.9330985541656</v>
      </c>
      <c r="F744" s="34">
        <f t="shared" ca="1" si="211"/>
        <v>8211.0261561030366</v>
      </c>
      <c r="G744" s="34">
        <f t="shared" ca="1" si="212"/>
        <v>6259.5777337693635</v>
      </c>
      <c r="H744" s="35">
        <f t="shared" ca="1" si="213"/>
        <v>4429.9605107709513</v>
      </c>
      <c r="I744" s="34">
        <f t="shared" ca="1" si="214"/>
        <v>2910.0435434562028</v>
      </c>
      <c r="J744" s="34">
        <f t="shared" ca="1" si="215"/>
        <v>256.10013401330656</v>
      </c>
      <c r="L744">
        <v>742</v>
      </c>
      <c r="M744">
        <f t="shared" ca="1" si="216"/>
        <v>-1</v>
      </c>
      <c r="O744" s="33">
        <f t="shared" ca="1" si="223"/>
        <v>9191.8925613609699</v>
      </c>
      <c r="P744" s="32">
        <f ca="1">+$P$1*$B$3*O744</f>
        <v>45.959462806804851</v>
      </c>
      <c r="Q744" s="33">
        <f t="shared" ca="1" si="217"/>
        <v>9145.9330985541656</v>
      </c>
      <c r="S744" s="31">
        <f t="shared" ca="1" si="224"/>
        <v>8293.9658142454919</v>
      </c>
      <c r="T744" s="32">
        <f ca="1">+$T$1*$B$3*S744</f>
        <v>82.939658142454917</v>
      </c>
      <c r="U744" s="33">
        <f t="shared" ca="1" si="218"/>
        <v>8211.0261561030366</v>
      </c>
      <c r="W744" s="31">
        <f t="shared" ca="1" si="225"/>
        <v>6387.3242181320038</v>
      </c>
      <c r="X744" s="32">
        <f ca="1">+X$1*$B$3*W744</f>
        <v>127.74648436264008</v>
      </c>
      <c r="Y744" s="33">
        <f t="shared" ca="1" si="219"/>
        <v>6259.5777337693635</v>
      </c>
      <c r="AA744" s="31">
        <f t="shared" ca="1" si="226"/>
        <v>4566.9695987329396</v>
      </c>
      <c r="AB744" s="32">
        <f ca="1">+AB$1*$B$3*AA744</f>
        <v>137.00908796198817</v>
      </c>
      <c r="AC744" s="33">
        <f t="shared" ca="1" si="220"/>
        <v>4429.9605107709513</v>
      </c>
      <c r="AE744" s="31">
        <f t="shared" ca="1" si="227"/>
        <v>3031.2953577668777</v>
      </c>
      <c r="AF744" s="32">
        <f ca="1">+AF$1*$B$3*AE744</f>
        <v>121.25181431067512</v>
      </c>
      <c r="AG744" s="33">
        <f t="shared" ca="1" si="221"/>
        <v>2910.0435434562028</v>
      </c>
      <c r="AI744" s="31">
        <f t="shared" ca="1" si="228"/>
        <v>278.36971088402885</v>
      </c>
      <c r="AJ744" s="32">
        <f ca="1">+AJ$1*$B$3*AI744</f>
        <v>22.269576870722307</v>
      </c>
      <c r="AK744" s="33">
        <f t="shared" ca="1" si="222"/>
        <v>256.10013401330656</v>
      </c>
    </row>
    <row r="745" spans="5:37" x14ac:dyDescent="0.3">
      <c r="E745" s="34">
        <f t="shared" ca="1" si="210"/>
        <v>9100.2034330613951</v>
      </c>
      <c r="F745" s="34">
        <f t="shared" ca="1" si="211"/>
        <v>8128.9158945420058</v>
      </c>
      <c r="G745" s="34">
        <f t="shared" ca="1" si="212"/>
        <v>6134.3861790939764</v>
      </c>
      <c r="H745" s="35">
        <f t="shared" ca="1" si="213"/>
        <v>4297.0616954478228</v>
      </c>
      <c r="I745" s="34">
        <f t="shared" ca="1" si="214"/>
        <v>2793.6418017179549</v>
      </c>
      <c r="J745" s="34">
        <f t="shared" ca="1" si="215"/>
        <v>235.61212329224202</v>
      </c>
      <c r="L745">
        <v>743</v>
      </c>
      <c r="M745">
        <f t="shared" ca="1" si="216"/>
        <v>-1</v>
      </c>
      <c r="O745" s="33">
        <f t="shared" ca="1" si="223"/>
        <v>9145.9330985541656</v>
      </c>
      <c r="P745" s="32">
        <f ca="1">+$P$1*$B$3*O745</f>
        <v>45.729665492770827</v>
      </c>
      <c r="Q745" s="33">
        <f t="shared" ca="1" si="217"/>
        <v>9100.2034330613951</v>
      </c>
      <c r="S745" s="31">
        <f t="shared" ca="1" si="224"/>
        <v>8211.0261561030366</v>
      </c>
      <c r="T745" s="32">
        <f ca="1">+$T$1*$B$3*S745</f>
        <v>82.11026156103037</v>
      </c>
      <c r="U745" s="33">
        <f t="shared" ca="1" si="218"/>
        <v>8128.9158945420058</v>
      </c>
      <c r="W745" s="31">
        <f t="shared" ca="1" si="225"/>
        <v>6259.5777337693635</v>
      </c>
      <c r="X745" s="32">
        <f ca="1">+X$1*$B$3*W745</f>
        <v>125.19155467538727</v>
      </c>
      <c r="Y745" s="33">
        <f t="shared" ca="1" si="219"/>
        <v>6134.3861790939764</v>
      </c>
      <c r="AA745" s="31">
        <f t="shared" ca="1" si="226"/>
        <v>4429.9605107709513</v>
      </c>
      <c r="AB745" s="32">
        <f ca="1">+AB$1*$B$3*AA745</f>
        <v>132.89881532312853</v>
      </c>
      <c r="AC745" s="33">
        <f t="shared" ca="1" si="220"/>
        <v>4297.0616954478228</v>
      </c>
      <c r="AE745" s="31">
        <f t="shared" ca="1" si="227"/>
        <v>2910.0435434562028</v>
      </c>
      <c r="AF745" s="32">
        <f ca="1">+AF$1*$B$3*AE745</f>
        <v>116.40174173824812</v>
      </c>
      <c r="AG745" s="33">
        <f t="shared" ca="1" si="221"/>
        <v>2793.6418017179549</v>
      </c>
      <c r="AI745" s="31">
        <f t="shared" ca="1" si="228"/>
        <v>256.10013401330656</v>
      </c>
      <c r="AJ745" s="32">
        <f ca="1">+AJ$1*$B$3*AI745</f>
        <v>20.488010721064526</v>
      </c>
      <c r="AK745" s="33">
        <f t="shared" ca="1" si="222"/>
        <v>235.61212329224202</v>
      </c>
    </row>
    <row r="746" spans="5:37" x14ac:dyDescent="0.3">
      <c r="E746" s="34">
        <f t="shared" ca="1" si="210"/>
        <v>9054.7024158960885</v>
      </c>
      <c r="F746" s="34">
        <f t="shared" ca="1" si="211"/>
        <v>8047.6267355965856</v>
      </c>
      <c r="G746" s="34">
        <f t="shared" ca="1" si="212"/>
        <v>6011.6984555120971</v>
      </c>
      <c r="H746" s="35">
        <f t="shared" ca="1" si="213"/>
        <v>4168.1498445843881</v>
      </c>
      <c r="I746" s="34">
        <f t="shared" ca="1" si="214"/>
        <v>2681.8961296492366</v>
      </c>
      <c r="J746" s="34">
        <f t="shared" ca="1" si="215"/>
        <v>216.76315342886267</v>
      </c>
      <c r="L746">
        <v>744</v>
      </c>
      <c r="M746">
        <f t="shared" ca="1" si="216"/>
        <v>-1</v>
      </c>
      <c r="O746" s="33">
        <f t="shared" ca="1" si="223"/>
        <v>9100.2034330613951</v>
      </c>
      <c r="P746" s="32">
        <f ca="1">+$P$1*$B$3*O746</f>
        <v>45.501017165306976</v>
      </c>
      <c r="Q746" s="33">
        <f t="shared" ca="1" si="217"/>
        <v>9054.7024158960885</v>
      </c>
      <c r="S746" s="31">
        <f t="shared" ca="1" si="224"/>
        <v>8128.9158945420058</v>
      </c>
      <c r="T746" s="32">
        <f ca="1">+$T$1*$B$3*S746</f>
        <v>81.289158945420056</v>
      </c>
      <c r="U746" s="33">
        <f t="shared" ca="1" si="218"/>
        <v>8047.6267355965856</v>
      </c>
      <c r="W746" s="31">
        <f t="shared" ca="1" si="225"/>
        <v>6134.3861790939764</v>
      </c>
      <c r="X746" s="32">
        <f ca="1">+X$1*$B$3*W746</f>
        <v>122.68772358187952</v>
      </c>
      <c r="Y746" s="33">
        <f t="shared" ca="1" si="219"/>
        <v>6011.6984555120971</v>
      </c>
      <c r="AA746" s="31">
        <f t="shared" ca="1" si="226"/>
        <v>4297.0616954478228</v>
      </c>
      <c r="AB746" s="32">
        <f ca="1">+AB$1*$B$3*AA746</f>
        <v>128.91185086343467</v>
      </c>
      <c r="AC746" s="33">
        <f t="shared" ca="1" si="220"/>
        <v>4168.1498445843881</v>
      </c>
      <c r="AE746" s="31">
        <f t="shared" ca="1" si="227"/>
        <v>2793.6418017179549</v>
      </c>
      <c r="AF746" s="32">
        <f ca="1">+AF$1*$B$3*AE746</f>
        <v>111.74567206871819</v>
      </c>
      <c r="AG746" s="33">
        <f t="shared" ca="1" si="221"/>
        <v>2681.8961296492366</v>
      </c>
      <c r="AI746" s="31">
        <f t="shared" ca="1" si="228"/>
        <v>235.61212329224202</v>
      </c>
      <c r="AJ746" s="32">
        <f ca="1">+AJ$1*$B$3*AI746</f>
        <v>18.848969863379363</v>
      </c>
      <c r="AK746" s="33">
        <f t="shared" ca="1" si="222"/>
        <v>216.76315342886267</v>
      </c>
    </row>
    <row r="747" spans="5:37" x14ac:dyDescent="0.3">
      <c r="E747" s="34">
        <f t="shared" ca="1" si="210"/>
        <v>9099.975927975569</v>
      </c>
      <c r="F747" s="34">
        <f t="shared" ca="1" si="211"/>
        <v>8128.1030029525518</v>
      </c>
      <c r="G747" s="34">
        <f t="shared" ca="1" si="212"/>
        <v>6131.9324246223387</v>
      </c>
      <c r="H747" s="35">
        <f t="shared" ca="1" si="213"/>
        <v>4293.1943399219199</v>
      </c>
      <c r="I747" s="34">
        <f t="shared" ca="1" si="214"/>
        <v>2789.1719748352061</v>
      </c>
      <c r="J747" s="34">
        <f t="shared" ca="1" si="215"/>
        <v>234.10420570317169</v>
      </c>
      <c r="L747">
        <v>745</v>
      </c>
      <c r="M747">
        <f t="shared" ca="1" si="216"/>
        <v>1</v>
      </c>
      <c r="O747" s="33">
        <f t="shared" ca="1" si="223"/>
        <v>9054.7024158960885</v>
      </c>
      <c r="P747" s="32">
        <f ca="1">+$P$1*$B$3*O747</f>
        <v>45.27351207948044</v>
      </c>
      <c r="Q747" s="33">
        <f t="shared" ca="1" si="217"/>
        <v>9099.975927975569</v>
      </c>
      <c r="S747" s="31">
        <f t="shared" ca="1" si="224"/>
        <v>8047.6267355965856</v>
      </c>
      <c r="T747" s="32">
        <f ca="1">+$T$1*$B$3*S747</f>
        <v>80.476267355965859</v>
      </c>
      <c r="U747" s="33">
        <f t="shared" ca="1" si="218"/>
        <v>8128.1030029525518</v>
      </c>
      <c r="W747" s="31">
        <f t="shared" ca="1" si="225"/>
        <v>6011.6984555120971</v>
      </c>
      <c r="X747" s="32">
        <f ca="1">+X$1*$B$3*W747</f>
        <v>120.23396911024194</v>
      </c>
      <c r="Y747" s="33">
        <f t="shared" ca="1" si="219"/>
        <v>6131.9324246223387</v>
      </c>
      <c r="AA747" s="31">
        <f t="shared" ca="1" si="226"/>
        <v>4168.1498445843881</v>
      </c>
      <c r="AB747" s="32">
        <f ca="1">+AB$1*$B$3*AA747</f>
        <v>125.04449533753164</v>
      </c>
      <c r="AC747" s="33">
        <f t="shared" ca="1" si="220"/>
        <v>4293.1943399219199</v>
      </c>
      <c r="AE747" s="31">
        <f t="shared" ca="1" si="227"/>
        <v>2681.8961296492366</v>
      </c>
      <c r="AF747" s="32">
        <f ca="1">+AF$1*$B$3*AE747</f>
        <v>107.27584518596947</v>
      </c>
      <c r="AG747" s="33">
        <f t="shared" ca="1" si="221"/>
        <v>2789.1719748352061</v>
      </c>
      <c r="AI747" s="31">
        <f t="shared" ca="1" si="228"/>
        <v>216.76315342886267</v>
      </c>
      <c r="AJ747" s="32">
        <f ca="1">+AJ$1*$B$3*AI747</f>
        <v>17.341052274309014</v>
      </c>
      <c r="AK747" s="33">
        <f t="shared" ca="1" si="222"/>
        <v>234.10420570317169</v>
      </c>
    </row>
    <row r="748" spans="5:37" x14ac:dyDescent="0.3">
      <c r="E748" s="34">
        <f t="shared" ca="1" si="210"/>
        <v>9054.4760483356913</v>
      </c>
      <c r="F748" s="34">
        <f t="shared" ca="1" si="211"/>
        <v>8046.8219729230259</v>
      </c>
      <c r="G748" s="34">
        <f t="shared" ca="1" si="212"/>
        <v>6009.2937761298917</v>
      </c>
      <c r="H748" s="35">
        <f t="shared" ca="1" si="213"/>
        <v>4164.3985097242621</v>
      </c>
      <c r="I748" s="34">
        <f t="shared" ca="1" si="214"/>
        <v>2677.6050958417977</v>
      </c>
      <c r="J748" s="34">
        <f t="shared" ca="1" si="215"/>
        <v>215.37586924691794</v>
      </c>
      <c r="L748">
        <v>746</v>
      </c>
      <c r="M748">
        <f t="shared" ca="1" si="216"/>
        <v>-1</v>
      </c>
      <c r="O748" s="33">
        <f t="shared" ca="1" si="223"/>
        <v>9099.975927975569</v>
      </c>
      <c r="P748" s="32">
        <f ca="1">+$P$1*$B$3*O748</f>
        <v>45.499879639877847</v>
      </c>
      <c r="Q748" s="33">
        <f t="shared" ca="1" si="217"/>
        <v>9054.4760483356913</v>
      </c>
      <c r="S748" s="31">
        <f t="shared" ca="1" si="224"/>
        <v>8128.1030029525518</v>
      </c>
      <c r="T748" s="32">
        <f ca="1">+$T$1*$B$3*S748</f>
        <v>81.281030029525525</v>
      </c>
      <c r="U748" s="33">
        <f t="shared" ca="1" si="218"/>
        <v>8046.8219729230259</v>
      </c>
      <c r="W748" s="31">
        <f t="shared" ca="1" si="225"/>
        <v>6131.9324246223387</v>
      </c>
      <c r="X748" s="32">
        <f ca="1">+X$1*$B$3*W748</f>
        <v>122.63864849244678</v>
      </c>
      <c r="Y748" s="33">
        <f t="shared" ca="1" si="219"/>
        <v>6009.2937761298917</v>
      </c>
      <c r="AA748" s="31">
        <f t="shared" ca="1" si="226"/>
        <v>4293.1943399219199</v>
      </c>
      <c r="AB748" s="32">
        <f ca="1">+AB$1*$B$3*AA748</f>
        <v>128.79583019765758</v>
      </c>
      <c r="AC748" s="33">
        <f t="shared" ca="1" si="220"/>
        <v>4164.3985097242621</v>
      </c>
      <c r="AE748" s="31">
        <f t="shared" ca="1" si="227"/>
        <v>2789.1719748352061</v>
      </c>
      <c r="AF748" s="32">
        <f ca="1">+AF$1*$B$3*AE748</f>
        <v>111.56687899340825</v>
      </c>
      <c r="AG748" s="33">
        <f t="shared" ca="1" si="221"/>
        <v>2677.6050958417977</v>
      </c>
      <c r="AI748" s="31">
        <f t="shared" ca="1" si="228"/>
        <v>234.10420570317169</v>
      </c>
      <c r="AJ748" s="32">
        <f ca="1">+AJ$1*$B$3*AI748</f>
        <v>18.728336456253736</v>
      </c>
      <c r="AK748" s="33">
        <f t="shared" ca="1" si="222"/>
        <v>215.37586924691794</v>
      </c>
    </row>
    <row r="749" spans="5:37" x14ac:dyDescent="0.3">
      <c r="E749" s="34">
        <f t="shared" ca="1" si="210"/>
        <v>9099.7484285773699</v>
      </c>
      <c r="F749" s="34">
        <f t="shared" ca="1" si="211"/>
        <v>8127.2901926522563</v>
      </c>
      <c r="G749" s="34">
        <f t="shared" ca="1" si="212"/>
        <v>6129.4796516524893</v>
      </c>
      <c r="H749" s="35">
        <f t="shared" ca="1" si="213"/>
        <v>4289.3304650159898</v>
      </c>
      <c r="I749" s="34">
        <f t="shared" ca="1" si="214"/>
        <v>2784.7092996754695</v>
      </c>
      <c r="J749" s="34">
        <f t="shared" ca="1" si="215"/>
        <v>232.60593878667137</v>
      </c>
      <c r="L749">
        <v>747</v>
      </c>
      <c r="M749">
        <f t="shared" ca="1" si="216"/>
        <v>1</v>
      </c>
      <c r="O749" s="33">
        <f t="shared" ca="1" si="223"/>
        <v>9054.4760483356913</v>
      </c>
      <c r="P749" s="32">
        <f ca="1">+$P$1*$B$3*O749</f>
        <v>45.272380241678455</v>
      </c>
      <c r="Q749" s="33">
        <f t="shared" ca="1" si="217"/>
        <v>9099.7484285773699</v>
      </c>
      <c r="S749" s="31">
        <f t="shared" ca="1" si="224"/>
        <v>8046.8219729230259</v>
      </c>
      <c r="T749" s="32">
        <f ca="1">+$T$1*$B$3*S749</f>
        <v>80.468219729230256</v>
      </c>
      <c r="U749" s="33">
        <f t="shared" ca="1" si="218"/>
        <v>8127.2901926522563</v>
      </c>
      <c r="W749" s="31">
        <f t="shared" ca="1" si="225"/>
        <v>6009.2937761298917</v>
      </c>
      <c r="X749" s="32">
        <f ca="1">+X$1*$B$3*W749</f>
        <v>120.18587552259784</v>
      </c>
      <c r="Y749" s="33">
        <f t="shared" ca="1" si="219"/>
        <v>6129.4796516524893</v>
      </c>
      <c r="AA749" s="31">
        <f t="shared" ca="1" si="226"/>
        <v>4164.3985097242621</v>
      </c>
      <c r="AB749" s="32">
        <f ca="1">+AB$1*$B$3*AA749</f>
        <v>124.93195529172786</v>
      </c>
      <c r="AC749" s="33">
        <f t="shared" ca="1" si="220"/>
        <v>4289.3304650159898</v>
      </c>
      <c r="AE749" s="31">
        <f t="shared" ca="1" si="227"/>
        <v>2677.6050958417977</v>
      </c>
      <c r="AF749" s="32">
        <f ca="1">+AF$1*$B$3*AE749</f>
        <v>107.10420383367192</v>
      </c>
      <c r="AG749" s="33">
        <f t="shared" ca="1" si="221"/>
        <v>2784.7092996754695</v>
      </c>
      <c r="AI749" s="31">
        <f t="shared" ca="1" si="228"/>
        <v>215.37586924691794</v>
      </c>
      <c r="AJ749" s="32">
        <f ca="1">+AJ$1*$B$3*AI749</f>
        <v>17.230069539753437</v>
      </c>
      <c r="AK749" s="33">
        <f t="shared" ca="1" si="222"/>
        <v>232.60593878667137</v>
      </c>
    </row>
    <row r="750" spans="5:37" x14ac:dyDescent="0.3">
      <c r="E750" s="34">
        <f t="shared" ca="1" si="210"/>
        <v>9145.2471707202567</v>
      </c>
      <c r="F750" s="34">
        <f t="shared" ca="1" si="211"/>
        <v>8208.5630945787798</v>
      </c>
      <c r="G750" s="34">
        <f t="shared" ca="1" si="212"/>
        <v>6252.0692446855392</v>
      </c>
      <c r="H750" s="35">
        <f t="shared" ca="1" si="213"/>
        <v>4418.0103789664699</v>
      </c>
      <c r="I750" s="34">
        <f t="shared" ca="1" si="214"/>
        <v>2896.0976716624882</v>
      </c>
      <c r="J750" s="34">
        <f t="shared" ca="1" si="215"/>
        <v>251.21441388960508</v>
      </c>
      <c r="L750">
        <v>748</v>
      </c>
      <c r="M750">
        <f t="shared" ca="1" si="216"/>
        <v>1</v>
      </c>
      <c r="O750" s="33">
        <f t="shared" ca="1" si="223"/>
        <v>9099.7484285773699</v>
      </c>
      <c r="P750" s="32">
        <f ca="1">+$P$1*$B$3*O750</f>
        <v>45.498742142886847</v>
      </c>
      <c r="Q750" s="33">
        <f t="shared" ca="1" si="217"/>
        <v>9145.2471707202567</v>
      </c>
      <c r="S750" s="31">
        <f t="shared" ca="1" si="224"/>
        <v>8127.2901926522563</v>
      </c>
      <c r="T750" s="32">
        <f ca="1">+$T$1*$B$3*S750</f>
        <v>81.272901926522565</v>
      </c>
      <c r="U750" s="33">
        <f t="shared" ca="1" si="218"/>
        <v>8208.5630945787798</v>
      </c>
      <c r="W750" s="31">
        <f t="shared" ca="1" si="225"/>
        <v>6129.4796516524893</v>
      </c>
      <c r="X750" s="32">
        <f ca="1">+X$1*$B$3*W750</f>
        <v>122.58959303304979</v>
      </c>
      <c r="Y750" s="33">
        <f t="shared" ca="1" si="219"/>
        <v>6252.0692446855392</v>
      </c>
      <c r="AA750" s="31">
        <f t="shared" ca="1" si="226"/>
        <v>4289.3304650159898</v>
      </c>
      <c r="AB750" s="32">
        <f ca="1">+AB$1*$B$3*AA750</f>
        <v>128.67991395047969</v>
      </c>
      <c r="AC750" s="33">
        <f t="shared" ca="1" si="220"/>
        <v>4418.0103789664699</v>
      </c>
      <c r="AE750" s="31">
        <f t="shared" ca="1" si="227"/>
        <v>2784.7092996754695</v>
      </c>
      <c r="AF750" s="32">
        <f ca="1">+AF$1*$B$3*AE750</f>
        <v>111.38837198701879</v>
      </c>
      <c r="AG750" s="33">
        <f t="shared" ca="1" si="221"/>
        <v>2896.0976716624882</v>
      </c>
      <c r="AI750" s="31">
        <f t="shared" ca="1" si="228"/>
        <v>232.60593878667137</v>
      </c>
      <c r="AJ750" s="32">
        <f ca="1">+AJ$1*$B$3*AI750</f>
        <v>18.60847510293371</v>
      </c>
      <c r="AK750" s="33">
        <f t="shared" ca="1" si="222"/>
        <v>251.21441388960508</v>
      </c>
    </row>
    <row r="751" spans="5:37" x14ac:dyDescent="0.3">
      <c r="E751" s="34">
        <f t="shared" ca="1" si="210"/>
        <v>9099.5209348666558</v>
      </c>
      <c r="F751" s="34">
        <f t="shared" ca="1" si="211"/>
        <v>8126.4774636329921</v>
      </c>
      <c r="G751" s="34">
        <f t="shared" ca="1" si="212"/>
        <v>6127.0278597918286</v>
      </c>
      <c r="H751" s="35">
        <f t="shared" ca="1" si="213"/>
        <v>4285.4700675974755</v>
      </c>
      <c r="I751" s="34">
        <f t="shared" ca="1" si="214"/>
        <v>2780.2537647959889</v>
      </c>
      <c r="J751" s="34">
        <f t="shared" ca="1" si="215"/>
        <v>231.11726077843667</v>
      </c>
      <c r="L751">
        <v>749</v>
      </c>
      <c r="M751">
        <f t="shared" ca="1" si="216"/>
        <v>-1</v>
      </c>
      <c r="O751" s="33">
        <f t="shared" ca="1" si="223"/>
        <v>9145.2471707202567</v>
      </c>
      <c r="P751" s="32">
        <f ca="1">+$P$1*$B$3*O751</f>
        <v>45.726235853601281</v>
      </c>
      <c r="Q751" s="33">
        <f t="shared" ca="1" si="217"/>
        <v>9099.5209348666558</v>
      </c>
      <c r="S751" s="31">
        <f t="shared" ca="1" si="224"/>
        <v>8208.5630945787798</v>
      </c>
      <c r="T751" s="32">
        <f ca="1">+$T$1*$B$3*S751</f>
        <v>82.085630945787798</v>
      </c>
      <c r="U751" s="33">
        <f t="shared" ca="1" si="218"/>
        <v>8126.4774636329921</v>
      </c>
      <c r="W751" s="31">
        <f t="shared" ca="1" si="225"/>
        <v>6252.0692446855392</v>
      </c>
      <c r="X751" s="32">
        <f ca="1">+X$1*$B$3*W751</f>
        <v>125.04138489371078</v>
      </c>
      <c r="Y751" s="33">
        <f t="shared" ca="1" si="219"/>
        <v>6127.0278597918286</v>
      </c>
      <c r="AA751" s="31">
        <f t="shared" ca="1" si="226"/>
        <v>4418.0103789664699</v>
      </c>
      <c r="AB751" s="32">
        <f ca="1">+AB$1*$B$3*AA751</f>
        <v>132.54031136899408</v>
      </c>
      <c r="AC751" s="33">
        <f t="shared" ca="1" si="220"/>
        <v>4285.4700675974755</v>
      </c>
      <c r="AE751" s="31">
        <f t="shared" ca="1" si="227"/>
        <v>2896.0976716624882</v>
      </c>
      <c r="AF751" s="32">
        <f ca="1">+AF$1*$B$3*AE751</f>
        <v>115.84390686649954</v>
      </c>
      <c r="AG751" s="33">
        <f t="shared" ca="1" si="221"/>
        <v>2780.2537647959889</v>
      </c>
      <c r="AI751" s="31">
        <f t="shared" ca="1" si="228"/>
        <v>251.21441388960508</v>
      </c>
      <c r="AJ751" s="32">
        <f ca="1">+AJ$1*$B$3*AI751</f>
        <v>20.097153111168407</v>
      </c>
      <c r="AK751" s="33">
        <f t="shared" ca="1" si="222"/>
        <v>231.11726077843667</v>
      </c>
    </row>
    <row r="752" spans="5:37" x14ac:dyDescent="0.3">
      <c r="E752" s="34">
        <f t="shared" ca="1" si="210"/>
        <v>9145.0185395409899</v>
      </c>
      <c r="F752" s="34">
        <f t="shared" ca="1" si="211"/>
        <v>8207.7422382693221</v>
      </c>
      <c r="G752" s="34">
        <f t="shared" ca="1" si="212"/>
        <v>6249.5684169876649</v>
      </c>
      <c r="H752" s="35">
        <f t="shared" ca="1" si="213"/>
        <v>4414.0341696254</v>
      </c>
      <c r="I752" s="34">
        <f t="shared" ca="1" si="214"/>
        <v>2891.4639153878284</v>
      </c>
      <c r="J752" s="34">
        <f t="shared" ca="1" si="215"/>
        <v>249.60664164071162</v>
      </c>
      <c r="L752">
        <v>750</v>
      </c>
      <c r="M752">
        <f t="shared" ca="1" si="216"/>
        <v>1</v>
      </c>
      <c r="O752" s="33">
        <f t="shared" ca="1" si="223"/>
        <v>9099.5209348666558</v>
      </c>
      <c r="P752" s="32">
        <f ca="1">+$P$1*$B$3*O752</f>
        <v>45.497604674333282</v>
      </c>
      <c r="Q752" s="33">
        <f t="shared" ca="1" si="217"/>
        <v>9145.0185395409899</v>
      </c>
      <c r="S752" s="31">
        <f t="shared" ca="1" si="224"/>
        <v>8126.4774636329921</v>
      </c>
      <c r="T752" s="32">
        <f ca="1">+$T$1*$B$3*S752</f>
        <v>81.264774636329918</v>
      </c>
      <c r="U752" s="33">
        <f t="shared" ca="1" si="218"/>
        <v>8207.7422382693221</v>
      </c>
      <c r="W752" s="31">
        <f t="shared" ca="1" si="225"/>
        <v>6127.0278597918286</v>
      </c>
      <c r="X752" s="32">
        <f ca="1">+X$1*$B$3*W752</f>
        <v>122.54055719583657</v>
      </c>
      <c r="Y752" s="33">
        <f t="shared" ca="1" si="219"/>
        <v>6249.5684169876649</v>
      </c>
      <c r="AA752" s="31">
        <f t="shared" ca="1" si="226"/>
        <v>4285.4700675974755</v>
      </c>
      <c r="AB752" s="32">
        <f ca="1">+AB$1*$B$3*AA752</f>
        <v>128.56410202792426</v>
      </c>
      <c r="AC752" s="33">
        <f t="shared" ca="1" si="220"/>
        <v>4414.0341696254</v>
      </c>
      <c r="AE752" s="31">
        <f t="shared" ca="1" si="227"/>
        <v>2780.2537647959889</v>
      </c>
      <c r="AF752" s="32">
        <f ca="1">+AF$1*$B$3*AE752</f>
        <v>111.21015059183956</v>
      </c>
      <c r="AG752" s="33">
        <f t="shared" ca="1" si="221"/>
        <v>2891.4639153878284</v>
      </c>
      <c r="AI752" s="31">
        <f t="shared" ca="1" si="228"/>
        <v>231.11726077843667</v>
      </c>
      <c r="AJ752" s="32">
        <f ca="1">+AJ$1*$B$3*AI752</f>
        <v>18.489380862274935</v>
      </c>
      <c r="AK752" s="33">
        <f t="shared" ca="1" si="222"/>
        <v>249.60664164071162</v>
      </c>
    </row>
    <row r="753" spans="5:37" x14ac:dyDescent="0.3">
      <c r="E753" s="34">
        <f t="shared" ca="1" si="210"/>
        <v>9190.7436322386948</v>
      </c>
      <c r="F753" s="34">
        <f t="shared" ca="1" si="211"/>
        <v>8289.819660652016</v>
      </c>
      <c r="G753" s="34">
        <f t="shared" ca="1" si="212"/>
        <v>6374.5597853274185</v>
      </c>
      <c r="H753" s="35">
        <f t="shared" ca="1" si="213"/>
        <v>4546.4551947141617</v>
      </c>
      <c r="I753" s="34">
        <f t="shared" ca="1" si="214"/>
        <v>3007.1224720033415</v>
      </c>
      <c r="J753" s="34">
        <f t="shared" ca="1" si="215"/>
        <v>269.57517297196853</v>
      </c>
      <c r="L753">
        <v>751</v>
      </c>
      <c r="M753">
        <f t="shared" ca="1" si="216"/>
        <v>1</v>
      </c>
      <c r="O753" s="33">
        <f t="shared" ca="1" si="223"/>
        <v>9145.0185395409899</v>
      </c>
      <c r="P753" s="32">
        <f ca="1">+$P$1*$B$3*O753</f>
        <v>45.725092697704952</v>
      </c>
      <c r="Q753" s="33">
        <f t="shared" ca="1" si="217"/>
        <v>9190.7436322386948</v>
      </c>
      <c r="S753" s="31">
        <f t="shared" ca="1" si="224"/>
        <v>8207.7422382693221</v>
      </c>
      <c r="T753" s="32">
        <f ca="1">+$T$1*$B$3*S753</f>
        <v>82.077422382693229</v>
      </c>
      <c r="U753" s="33">
        <f t="shared" ca="1" si="218"/>
        <v>8289.819660652016</v>
      </c>
      <c r="W753" s="31">
        <f t="shared" ca="1" si="225"/>
        <v>6249.5684169876649</v>
      </c>
      <c r="X753" s="32">
        <f ca="1">+X$1*$B$3*W753</f>
        <v>124.99136833975331</v>
      </c>
      <c r="Y753" s="33">
        <f t="shared" ca="1" si="219"/>
        <v>6374.5597853274185</v>
      </c>
      <c r="AA753" s="31">
        <f t="shared" ca="1" si="226"/>
        <v>4414.0341696254</v>
      </c>
      <c r="AB753" s="32">
        <f ca="1">+AB$1*$B$3*AA753</f>
        <v>132.42102508876201</v>
      </c>
      <c r="AC753" s="33">
        <f t="shared" ca="1" si="220"/>
        <v>4546.4551947141617</v>
      </c>
      <c r="AE753" s="31">
        <f t="shared" ca="1" si="227"/>
        <v>2891.4639153878284</v>
      </c>
      <c r="AF753" s="32">
        <f ca="1">+AF$1*$B$3*AE753</f>
        <v>115.65855661551313</v>
      </c>
      <c r="AG753" s="33">
        <f t="shared" ca="1" si="221"/>
        <v>3007.1224720033415</v>
      </c>
      <c r="AI753" s="31">
        <f t="shared" ca="1" si="228"/>
        <v>249.60664164071162</v>
      </c>
      <c r="AJ753" s="32">
        <f ca="1">+AJ$1*$B$3*AI753</f>
        <v>19.96853133125693</v>
      </c>
      <c r="AK753" s="33">
        <f t="shared" ca="1" si="222"/>
        <v>269.57517297196853</v>
      </c>
    </row>
    <row r="754" spans="5:37" x14ac:dyDescent="0.3">
      <c r="E754" s="34">
        <f t="shared" ca="1" si="210"/>
        <v>9144.7899140775007</v>
      </c>
      <c r="F754" s="34">
        <f t="shared" ca="1" si="211"/>
        <v>8206.9214640454957</v>
      </c>
      <c r="G754" s="34">
        <f t="shared" ca="1" si="212"/>
        <v>6247.0685896208697</v>
      </c>
      <c r="H754" s="35">
        <f t="shared" ca="1" si="213"/>
        <v>4410.0615388727365</v>
      </c>
      <c r="I754" s="34">
        <f t="shared" ca="1" si="214"/>
        <v>2886.8375731232077</v>
      </c>
      <c r="J754" s="34">
        <f t="shared" ca="1" si="215"/>
        <v>248.00915913421105</v>
      </c>
      <c r="L754">
        <v>752</v>
      </c>
      <c r="M754">
        <f t="shared" ca="1" si="216"/>
        <v>-1</v>
      </c>
      <c r="O754" s="33">
        <f t="shared" ca="1" si="223"/>
        <v>9190.7436322386948</v>
      </c>
      <c r="P754" s="32">
        <f ca="1">+$P$1*$B$3*O754</f>
        <v>45.953718161193471</v>
      </c>
      <c r="Q754" s="33">
        <f t="shared" ca="1" si="217"/>
        <v>9144.7899140775007</v>
      </c>
      <c r="S754" s="31">
        <f t="shared" ca="1" si="224"/>
        <v>8289.819660652016</v>
      </c>
      <c r="T754" s="32">
        <f ca="1">+$T$1*$B$3*S754</f>
        <v>82.898196606520159</v>
      </c>
      <c r="U754" s="33">
        <f t="shared" ca="1" si="218"/>
        <v>8206.9214640454957</v>
      </c>
      <c r="W754" s="31">
        <f t="shared" ca="1" si="225"/>
        <v>6374.5597853274185</v>
      </c>
      <c r="X754" s="32">
        <f ca="1">+X$1*$B$3*W754</f>
        <v>127.49119570654837</v>
      </c>
      <c r="Y754" s="33">
        <f t="shared" ca="1" si="219"/>
        <v>6247.0685896208697</v>
      </c>
      <c r="AA754" s="31">
        <f t="shared" ca="1" si="226"/>
        <v>4546.4551947141617</v>
      </c>
      <c r="AB754" s="32">
        <f ca="1">+AB$1*$B$3*AA754</f>
        <v>136.39365584142485</v>
      </c>
      <c r="AC754" s="33">
        <f t="shared" ca="1" si="220"/>
        <v>4410.0615388727365</v>
      </c>
      <c r="AE754" s="31">
        <f t="shared" ca="1" si="227"/>
        <v>3007.1224720033415</v>
      </c>
      <c r="AF754" s="32">
        <f ca="1">+AF$1*$B$3*AE754</f>
        <v>120.28489888013367</v>
      </c>
      <c r="AG754" s="33">
        <f t="shared" ca="1" si="221"/>
        <v>2886.8375731232077</v>
      </c>
      <c r="AI754" s="31">
        <f t="shared" ca="1" si="228"/>
        <v>269.57517297196853</v>
      </c>
      <c r="AJ754" s="32">
        <f ca="1">+AJ$1*$B$3*AI754</f>
        <v>21.566013837757481</v>
      </c>
      <c r="AK754" s="33">
        <f t="shared" ca="1" si="222"/>
        <v>248.00915913421105</v>
      </c>
    </row>
    <row r="755" spans="5:37" x14ac:dyDescent="0.3">
      <c r="E755" s="34">
        <f t="shared" ca="1" si="210"/>
        <v>9190.5138636478878</v>
      </c>
      <c r="F755" s="34">
        <f t="shared" ca="1" si="211"/>
        <v>8288.9906786859501</v>
      </c>
      <c r="G755" s="34">
        <f t="shared" ca="1" si="212"/>
        <v>6372.0099614132869</v>
      </c>
      <c r="H755" s="35">
        <f t="shared" ca="1" si="213"/>
        <v>4542.3633850389188</v>
      </c>
      <c r="I755" s="34">
        <f t="shared" ca="1" si="214"/>
        <v>3002.3110760481359</v>
      </c>
      <c r="J755" s="34">
        <f t="shared" ca="1" si="215"/>
        <v>267.84989186494795</v>
      </c>
      <c r="L755">
        <v>753</v>
      </c>
      <c r="M755">
        <f t="shared" ca="1" si="216"/>
        <v>1</v>
      </c>
      <c r="O755" s="33">
        <f t="shared" ca="1" si="223"/>
        <v>9144.7899140775007</v>
      </c>
      <c r="P755" s="32">
        <f ca="1">+$P$1*$B$3*O755</f>
        <v>45.723949570387504</v>
      </c>
      <c r="Q755" s="33">
        <f t="shared" ca="1" si="217"/>
        <v>9190.5138636478878</v>
      </c>
      <c r="S755" s="31">
        <f t="shared" ca="1" si="224"/>
        <v>8206.9214640454957</v>
      </c>
      <c r="T755" s="32">
        <f ca="1">+$T$1*$B$3*S755</f>
        <v>82.069214640454959</v>
      </c>
      <c r="U755" s="33">
        <f t="shared" ca="1" si="218"/>
        <v>8288.9906786859501</v>
      </c>
      <c r="W755" s="31">
        <f t="shared" ca="1" si="225"/>
        <v>6247.0685896208697</v>
      </c>
      <c r="X755" s="32">
        <f ca="1">+X$1*$B$3*W755</f>
        <v>124.9413717924174</v>
      </c>
      <c r="Y755" s="33">
        <f t="shared" ca="1" si="219"/>
        <v>6372.0099614132869</v>
      </c>
      <c r="AA755" s="31">
        <f t="shared" ca="1" si="226"/>
        <v>4410.0615388727365</v>
      </c>
      <c r="AB755" s="32">
        <f ca="1">+AB$1*$B$3*AA755</f>
        <v>132.30184616618209</v>
      </c>
      <c r="AC755" s="33">
        <f t="shared" ca="1" si="220"/>
        <v>4542.3633850389188</v>
      </c>
      <c r="AE755" s="31">
        <f t="shared" ca="1" si="227"/>
        <v>2886.8375731232077</v>
      </c>
      <c r="AF755" s="32">
        <f ca="1">+AF$1*$B$3*AE755</f>
        <v>115.47350292492831</v>
      </c>
      <c r="AG755" s="33">
        <f t="shared" ca="1" si="221"/>
        <v>3002.3110760481359</v>
      </c>
      <c r="AI755" s="31">
        <f t="shared" ca="1" si="228"/>
        <v>248.00915913421105</v>
      </c>
      <c r="AJ755" s="32">
        <f ca="1">+AJ$1*$B$3*AI755</f>
        <v>19.840732730736885</v>
      </c>
      <c r="AK755" s="33">
        <f t="shared" ca="1" si="222"/>
        <v>267.84989186494795</v>
      </c>
    </row>
    <row r="756" spans="5:37" x14ac:dyDescent="0.3">
      <c r="E756" s="34">
        <f t="shared" ca="1" si="210"/>
        <v>9144.5612943296492</v>
      </c>
      <c r="F756" s="34">
        <f t="shared" ca="1" si="211"/>
        <v>8206.1007718990913</v>
      </c>
      <c r="G756" s="34">
        <f t="shared" ca="1" si="212"/>
        <v>6244.5697621850213</v>
      </c>
      <c r="H756" s="35">
        <f t="shared" ca="1" si="213"/>
        <v>4406.0924834877515</v>
      </c>
      <c r="I756" s="34">
        <f t="shared" ca="1" si="214"/>
        <v>2882.2186330062104</v>
      </c>
      <c r="J756" s="34">
        <f t="shared" ca="1" si="215"/>
        <v>246.4219005157521</v>
      </c>
      <c r="L756">
        <v>754</v>
      </c>
      <c r="M756">
        <f t="shared" ca="1" si="216"/>
        <v>-1</v>
      </c>
      <c r="O756" s="33">
        <f t="shared" ca="1" si="223"/>
        <v>9190.5138636478878</v>
      </c>
      <c r="P756" s="32">
        <f ca="1">+$P$1*$B$3*O756</f>
        <v>45.952569318239441</v>
      </c>
      <c r="Q756" s="33">
        <f t="shared" ca="1" si="217"/>
        <v>9144.5612943296492</v>
      </c>
      <c r="S756" s="31">
        <f t="shared" ca="1" si="224"/>
        <v>8288.9906786859501</v>
      </c>
      <c r="T756" s="32">
        <f ca="1">+$T$1*$B$3*S756</f>
        <v>82.889906786859498</v>
      </c>
      <c r="U756" s="33">
        <f t="shared" ca="1" si="218"/>
        <v>8206.1007718990913</v>
      </c>
      <c r="W756" s="31">
        <f t="shared" ca="1" si="225"/>
        <v>6372.0099614132869</v>
      </c>
      <c r="X756" s="32">
        <f ca="1">+X$1*$B$3*W756</f>
        <v>127.44019922826574</v>
      </c>
      <c r="Y756" s="33">
        <f t="shared" ca="1" si="219"/>
        <v>6244.5697621850213</v>
      </c>
      <c r="AA756" s="31">
        <f t="shared" ca="1" si="226"/>
        <v>4542.3633850389188</v>
      </c>
      <c r="AB756" s="32">
        <f ca="1">+AB$1*$B$3*AA756</f>
        <v>136.27090155116755</v>
      </c>
      <c r="AC756" s="33">
        <f t="shared" ca="1" si="220"/>
        <v>4406.0924834877515</v>
      </c>
      <c r="AE756" s="31">
        <f t="shared" ca="1" si="227"/>
        <v>3002.3110760481359</v>
      </c>
      <c r="AF756" s="32">
        <f ca="1">+AF$1*$B$3*AE756</f>
        <v>120.09244304192543</v>
      </c>
      <c r="AG756" s="33">
        <f t="shared" ca="1" si="221"/>
        <v>2882.2186330062104</v>
      </c>
      <c r="AI756" s="31">
        <f t="shared" ca="1" si="228"/>
        <v>267.84989186494795</v>
      </c>
      <c r="AJ756" s="32">
        <f ca="1">+AJ$1*$B$3*AI756</f>
        <v>21.427991349195835</v>
      </c>
      <c r="AK756" s="33">
        <f t="shared" ca="1" si="222"/>
        <v>246.4219005157521</v>
      </c>
    </row>
    <row r="757" spans="5:37" x14ac:dyDescent="0.3">
      <c r="E757" s="34">
        <f t="shared" ca="1" si="210"/>
        <v>9190.2841008012965</v>
      </c>
      <c r="F757" s="34">
        <f t="shared" ca="1" si="211"/>
        <v>8288.1617796180817</v>
      </c>
      <c r="G757" s="34">
        <f t="shared" ca="1" si="212"/>
        <v>6369.4611574287219</v>
      </c>
      <c r="H757" s="35">
        <f t="shared" ca="1" si="213"/>
        <v>4538.2752579923836</v>
      </c>
      <c r="I757" s="34">
        <f t="shared" ca="1" si="214"/>
        <v>2997.5073783264588</v>
      </c>
      <c r="J757" s="34">
        <f t="shared" ca="1" si="215"/>
        <v>266.13565255701229</v>
      </c>
      <c r="L757">
        <v>755</v>
      </c>
      <c r="M757">
        <f t="shared" ca="1" si="216"/>
        <v>1</v>
      </c>
      <c r="O757" s="33">
        <f t="shared" ca="1" si="223"/>
        <v>9144.5612943296492</v>
      </c>
      <c r="P757" s="32">
        <f ca="1">+$P$1*$B$3*O757</f>
        <v>45.722806471648248</v>
      </c>
      <c r="Q757" s="33">
        <f t="shared" ca="1" si="217"/>
        <v>9190.2841008012965</v>
      </c>
      <c r="S757" s="31">
        <f t="shared" ca="1" si="224"/>
        <v>8206.1007718990913</v>
      </c>
      <c r="T757" s="32">
        <f ca="1">+$T$1*$B$3*S757</f>
        <v>82.061007718990922</v>
      </c>
      <c r="U757" s="33">
        <f t="shared" ca="1" si="218"/>
        <v>8288.1617796180817</v>
      </c>
      <c r="W757" s="31">
        <f t="shared" ca="1" si="225"/>
        <v>6244.5697621850213</v>
      </c>
      <c r="X757" s="32">
        <f ca="1">+X$1*$B$3*W757</f>
        <v>124.89139524370043</v>
      </c>
      <c r="Y757" s="33">
        <f t="shared" ca="1" si="219"/>
        <v>6369.4611574287219</v>
      </c>
      <c r="AA757" s="31">
        <f t="shared" ca="1" si="226"/>
        <v>4406.0924834877515</v>
      </c>
      <c r="AB757" s="32">
        <f ca="1">+AB$1*$B$3*AA757</f>
        <v>132.18277450463253</v>
      </c>
      <c r="AC757" s="33">
        <f t="shared" ca="1" si="220"/>
        <v>4538.2752579923836</v>
      </c>
      <c r="AE757" s="31">
        <f t="shared" ca="1" si="227"/>
        <v>2882.2186330062104</v>
      </c>
      <c r="AF757" s="32">
        <f ca="1">+AF$1*$B$3*AE757</f>
        <v>115.28874532024842</v>
      </c>
      <c r="AG757" s="33">
        <f t="shared" ca="1" si="221"/>
        <v>2997.5073783264588</v>
      </c>
      <c r="AI757" s="31">
        <f t="shared" ca="1" si="228"/>
        <v>246.4219005157521</v>
      </c>
      <c r="AJ757" s="32">
        <f ca="1">+AJ$1*$B$3*AI757</f>
        <v>19.713752041260168</v>
      </c>
      <c r="AK757" s="33">
        <f t="shared" ca="1" si="222"/>
        <v>266.13565255701229</v>
      </c>
    </row>
    <row r="758" spans="5:37" x14ac:dyDescent="0.3">
      <c r="E758" s="34">
        <f t="shared" ca="1" si="210"/>
        <v>9236.2355213053033</v>
      </c>
      <c r="F758" s="34">
        <f t="shared" ca="1" si="211"/>
        <v>8371.0433974142634</v>
      </c>
      <c r="G758" s="34">
        <f t="shared" ca="1" si="212"/>
        <v>6496.8503805772962</v>
      </c>
      <c r="H758" s="35">
        <f t="shared" ca="1" si="213"/>
        <v>4674.4235157321555</v>
      </c>
      <c r="I758" s="34">
        <f t="shared" ca="1" si="214"/>
        <v>3117.4076734595174</v>
      </c>
      <c r="J758" s="34">
        <f t="shared" ca="1" si="215"/>
        <v>287.42650476157326</v>
      </c>
      <c r="L758">
        <v>756</v>
      </c>
      <c r="M758">
        <f t="shared" ca="1" si="216"/>
        <v>1</v>
      </c>
      <c r="O758" s="33">
        <f t="shared" ca="1" si="223"/>
        <v>9190.2841008012965</v>
      </c>
      <c r="P758" s="32">
        <f ca="1">+$P$1*$B$3*O758</f>
        <v>45.951420504006485</v>
      </c>
      <c r="Q758" s="33">
        <f t="shared" ca="1" si="217"/>
        <v>9236.2355213053033</v>
      </c>
      <c r="S758" s="31">
        <f t="shared" ca="1" si="224"/>
        <v>8288.1617796180817</v>
      </c>
      <c r="T758" s="32">
        <f ca="1">+$T$1*$B$3*S758</f>
        <v>82.881617796180819</v>
      </c>
      <c r="U758" s="33">
        <f t="shared" ca="1" si="218"/>
        <v>8371.0433974142634</v>
      </c>
      <c r="W758" s="31">
        <f t="shared" ca="1" si="225"/>
        <v>6369.4611574287219</v>
      </c>
      <c r="X758" s="32">
        <f ca="1">+X$1*$B$3*W758</f>
        <v>127.38922314857444</v>
      </c>
      <c r="Y758" s="33">
        <f t="shared" ca="1" si="219"/>
        <v>6496.8503805772962</v>
      </c>
      <c r="AA758" s="31">
        <f t="shared" ca="1" si="226"/>
        <v>4538.2752579923836</v>
      </c>
      <c r="AB758" s="32">
        <f ca="1">+AB$1*$B$3*AA758</f>
        <v>136.14825773977151</v>
      </c>
      <c r="AC758" s="33">
        <f t="shared" ca="1" si="220"/>
        <v>4674.4235157321555</v>
      </c>
      <c r="AE758" s="31">
        <f t="shared" ca="1" si="227"/>
        <v>2997.5073783264588</v>
      </c>
      <c r="AF758" s="32">
        <f ca="1">+AF$1*$B$3*AE758</f>
        <v>119.90029513305835</v>
      </c>
      <c r="AG758" s="33">
        <f t="shared" ca="1" si="221"/>
        <v>3117.4076734595174</v>
      </c>
      <c r="AI758" s="31">
        <f t="shared" ca="1" si="228"/>
        <v>266.13565255701229</v>
      </c>
      <c r="AJ758" s="32">
        <f ca="1">+AJ$1*$B$3*AI758</f>
        <v>21.290852204560984</v>
      </c>
      <c r="AK758" s="33">
        <f t="shared" ca="1" si="222"/>
        <v>287.42650476157326</v>
      </c>
    </row>
    <row r="759" spans="5:37" x14ac:dyDescent="0.3">
      <c r="E759" s="34">
        <f t="shared" ca="1" si="210"/>
        <v>9190.0543436987773</v>
      </c>
      <c r="F759" s="34">
        <f t="shared" ca="1" si="211"/>
        <v>8287.3329634401216</v>
      </c>
      <c r="G759" s="34">
        <f t="shared" ca="1" si="212"/>
        <v>6366.9133729657506</v>
      </c>
      <c r="H759" s="35">
        <f t="shared" ca="1" si="213"/>
        <v>4534.190810260191</v>
      </c>
      <c r="I759" s="34">
        <f t="shared" ca="1" si="214"/>
        <v>2992.7113665211368</v>
      </c>
      <c r="J759" s="34">
        <f t="shared" ca="1" si="215"/>
        <v>264.43238438064742</v>
      </c>
      <c r="L759">
        <v>757</v>
      </c>
      <c r="M759">
        <f t="shared" ca="1" si="216"/>
        <v>-1</v>
      </c>
      <c r="O759" s="33">
        <f t="shared" ca="1" si="223"/>
        <v>9236.2355213053033</v>
      </c>
      <c r="P759" s="32">
        <f ca="1">+$P$1*$B$3*O759</f>
        <v>46.181177606526518</v>
      </c>
      <c r="Q759" s="33">
        <f t="shared" ca="1" si="217"/>
        <v>9190.0543436987773</v>
      </c>
      <c r="S759" s="31">
        <f t="shared" ca="1" si="224"/>
        <v>8371.0433974142634</v>
      </c>
      <c r="T759" s="32">
        <f ca="1">+$T$1*$B$3*S759</f>
        <v>83.710433974142632</v>
      </c>
      <c r="U759" s="33">
        <f t="shared" ca="1" si="218"/>
        <v>8287.3329634401216</v>
      </c>
      <c r="W759" s="31">
        <f t="shared" ca="1" si="225"/>
        <v>6496.8503805772962</v>
      </c>
      <c r="X759" s="32">
        <f ca="1">+X$1*$B$3*W759</f>
        <v>129.93700761154594</v>
      </c>
      <c r="Y759" s="33">
        <f t="shared" ca="1" si="219"/>
        <v>6366.9133729657506</v>
      </c>
      <c r="AA759" s="31">
        <f t="shared" ca="1" si="226"/>
        <v>4674.4235157321555</v>
      </c>
      <c r="AB759" s="32">
        <f ca="1">+AB$1*$B$3*AA759</f>
        <v>140.23270547196466</v>
      </c>
      <c r="AC759" s="33">
        <f t="shared" ca="1" si="220"/>
        <v>4534.190810260191</v>
      </c>
      <c r="AE759" s="31">
        <f t="shared" ca="1" si="227"/>
        <v>3117.4076734595174</v>
      </c>
      <c r="AF759" s="32">
        <f ca="1">+AF$1*$B$3*AE759</f>
        <v>124.6963069383807</v>
      </c>
      <c r="AG759" s="33">
        <f t="shared" ca="1" si="221"/>
        <v>2992.7113665211368</v>
      </c>
      <c r="AI759" s="31">
        <f t="shared" ca="1" si="228"/>
        <v>287.42650476157326</v>
      </c>
      <c r="AJ759" s="32">
        <f ca="1">+AJ$1*$B$3*AI759</f>
        <v>22.99412038092586</v>
      </c>
      <c r="AK759" s="33">
        <f t="shared" ca="1" si="222"/>
        <v>264.43238438064742</v>
      </c>
    </row>
    <row r="760" spans="5:37" x14ac:dyDescent="0.3">
      <c r="E760" s="34">
        <f t="shared" ca="1" si="210"/>
        <v>9144.1040719802841</v>
      </c>
      <c r="F760" s="34">
        <f t="shared" ca="1" si="211"/>
        <v>8204.4596338057199</v>
      </c>
      <c r="G760" s="34">
        <f t="shared" ca="1" si="212"/>
        <v>6239.5751055064356</v>
      </c>
      <c r="H760" s="35">
        <f t="shared" ca="1" si="213"/>
        <v>4398.1650859523852</v>
      </c>
      <c r="I760" s="34">
        <f t="shared" ca="1" si="214"/>
        <v>2873.0029118602915</v>
      </c>
      <c r="J760" s="34">
        <f t="shared" ca="1" si="215"/>
        <v>243.27779363019562</v>
      </c>
      <c r="L760">
        <v>758</v>
      </c>
      <c r="M760">
        <f t="shared" ca="1" si="216"/>
        <v>-1</v>
      </c>
      <c r="O760" s="33">
        <f t="shared" ca="1" si="223"/>
        <v>9190.0543436987773</v>
      </c>
      <c r="P760" s="32">
        <f ca="1">+$P$1*$B$3*O760</f>
        <v>45.950271718493887</v>
      </c>
      <c r="Q760" s="33">
        <f t="shared" ca="1" si="217"/>
        <v>9144.1040719802841</v>
      </c>
      <c r="S760" s="31">
        <f t="shared" ca="1" si="224"/>
        <v>8287.3329634401216</v>
      </c>
      <c r="T760" s="32">
        <f ca="1">+$T$1*$B$3*S760</f>
        <v>82.873329634401216</v>
      </c>
      <c r="U760" s="33">
        <f t="shared" ca="1" si="218"/>
        <v>8204.4596338057199</v>
      </c>
      <c r="W760" s="31">
        <f t="shared" ca="1" si="225"/>
        <v>6366.9133729657506</v>
      </c>
      <c r="X760" s="32">
        <f ca="1">+X$1*$B$3*W760</f>
        <v>127.33826745931502</v>
      </c>
      <c r="Y760" s="33">
        <f t="shared" ca="1" si="219"/>
        <v>6239.5751055064356</v>
      </c>
      <c r="AA760" s="31">
        <f t="shared" ca="1" si="226"/>
        <v>4534.190810260191</v>
      </c>
      <c r="AB760" s="32">
        <f ca="1">+AB$1*$B$3*AA760</f>
        <v>136.02572430780572</v>
      </c>
      <c r="AC760" s="33">
        <f t="shared" ca="1" si="220"/>
        <v>4398.1650859523852</v>
      </c>
      <c r="AE760" s="31">
        <f t="shared" ca="1" si="227"/>
        <v>2992.7113665211368</v>
      </c>
      <c r="AF760" s="32">
        <f ca="1">+AF$1*$B$3*AE760</f>
        <v>119.70845466084548</v>
      </c>
      <c r="AG760" s="33">
        <f t="shared" ca="1" si="221"/>
        <v>2873.0029118602915</v>
      </c>
      <c r="AI760" s="31">
        <f t="shared" ca="1" si="228"/>
        <v>264.43238438064742</v>
      </c>
      <c r="AJ760" s="32">
        <f ca="1">+AJ$1*$B$3*AI760</f>
        <v>21.154590750451796</v>
      </c>
      <c r="AK760" s="33">
        <f t="shared" ca="1" si="222"/>
        <v>243.27779363019562</v>
      </c>
    </row>
    <row r="761" spans="5:37" x14ac:dyDescent="0.3">
      <c r="E761" s="34">
        <f t="shared" ca="1" si="210"/>
        <v>9098.3835516203835</v>
      </c>
      <c r="F761" s="34">
        <f t="shared" ca="1" si="211"/>
        <v>8122.4150374676628</v>
      </c>
      <c r="G761" s="34">
        <f t="shared" ca="1" si="212"/>
        <v>6114.7836033963067</v>
      </c>
      <c r="H761" s="35">
        <f t="shared" ca="1" si="213"/>
        <v>4266.220133373814</v>
      </c>
      <c r="I761" s="34">
        <f t="shared" ca="1" si="214"/>
        <v>2758.0827953858798</v>
      </c>
      <c r="J761" s="34">
        <f t="shared" ca="1" si="215"/>
        <v>223.81557013977996</v>
      </c>
      <c r="L761">
        <v>759</v>
      </c>
      <c r="M761">
        <f t="shared" ca="1" si="216"/>
        <v>-1</v>
      </c>
      <c r="O761" s="33">
        <f t="shared" ca="1" si="223"/>
        <v>9144.1040719802841</v>
      </c>
      <c r="P761" s="32">
        <f ca="1">+$P$1*$B$3*O761</f>
        <v>45.720520359901421</v>
      </c>
      <c r="Q761" s="33">
        <f t="shared" ca="1" si="217"/>
        <v>9098.3835516203835</v>
      </c>
      <c r="S761" s="31">
        <f t="shared" ca="1" si="224"/>
        <v>8204.4596338057199</v>
      </c>
      <c r="T761" s="32">
        <f ca="1">+$T$1*$B$3*S761</f>
        <v>82.044596338057204</v>
      </c>
      <c r="U761" s="33">
        <f t="shared" ca="1" si="218"/>
        <v>8122.4150374676628</v>
      </c>
      <c r="W761" s="31">
        <f t="shared" ca="1" si="225"/>
        <v>6239.5751055064356</v>
      </c>
      <c r="X761" s="32">
        <f ca="1">+X$1*$B$3*W761</f>
        <v>124.79150211012872</v>
      </c>
      <c r="Y761" s="33">
        <f t="shared" ca="1" si="219"/>
        <v>6114.7836033963067</v>
      </c>
      <c r="AA761" s="31">
        <f t="shared" ca="1" si="226"/>
        <v>4398.1650859523852</v>
      </c>
      <c r="AB761" s="32">
        <f ca="1">+AB$1*$B$3*AA761</f>
        <v>131.94495257857156</v>
      </c>
      <c r="AC761" s="33">
        <f t="shared" ca="1" si="220"/>
        <v>4266.220133373814</v>
      </c>
      <c r="AE761" s="31">
        <f t="shared" ca="1" si="227"/>
        <v>2873.0029118602915</v>
      </c>
      <c r="AF761" s="32">
        <f ca="1">+AF$1*$B$3*AE761</f>
        <v>114.92011647441166</v>
      </c>
      <c r="AG761" s="33">
        <f t="shared" ca="1" si="221"/>
        <v>2758.0827953858798</v>
      </c>
      <c r="AI761" s="31">
        <f t="shared" ca="1" si="228"/>
        <v>243.27779363019562</v>
      </c>
      <c r="AJ761" s="32">
        <f ca="1">+AJ$1*$B$3*AI761</f>
        <v>19.462223490415649</v>
      </c>
      <c r="AK761" s="33">
        <f t="shared" ca="1" si="222"/>
        <v>223.81557013977996</v>
      </c>
    </row>
    <row r="762" spans="5:37" x14ac:dyDescent="0.3">
      <c r="E762" s="34">
        <f t="shared" ca="1" si="210"/>
        <v>9143.8754693784849</v>
      </c>
      <c r="F762" s="34">
        <f t="shared" ca="1" si="211"/>
        <v>8203.6391878423401</v>
      </c>
      <c r="G762" s="34">
        <f t="shared" ca="1" si="212"/>
        <v>6237.0792754642325</v>
      </c>
      <c r="H762" s="35">
        <f t="shared" ca="1" si="213"/>
        <v>4394.2067373750288</v>
      </c>
      <c r="I762" s="34">
        <f t="shared" ca="1" si="214"/>
        <v>2868.4061072013151</v>
      </c>
      <c r="J762" s="34">
        <f t="shared" ca="1" si="215"/>
        <v>241.72081575096237</v>
      </c>
      <c r="L762">
        <v>760</v>
      </c>
      <c r="M762">
        <f t="shared" ca="1" si="216"/>
        <v>1</v>
      </c>
      <c r="O762" s="33">
        <f t="shared" ca="1" si="223"/>
        <v>9098.3835516203835</v>
      </c>
      <c r="P762" s="32">
        <f ca="1">+$P$1*$B$3*O762</f>
        <v>45.49191775810192</v>
      </c>
      <c r="Q762" s="33">
        <f t="shared" ca="1" si="217"/>
        <v>9143.8754693784849</v>
      </c>
      <c r="S762" s="31">
        <f t="shared" ca="1" si="224"/>
        <v>8122.4150374676628</v>
      </c>
      <c r="T762" s="32">
        <f ca="1">+$T$1*$B$3*S762</f>
        <v>81.224150374676626</v>
      </c>
      <c r="U762" s="33">
        <f t="shared" ca="1" si="218"/>
        <v>8203.6391878423401</v>
      </c>
      <c r="W762" s="31">
        <f t="shared" ca="1" si="225"/>
        <v>6114.7836033963067</v>
      </c>
      <c r="X762" s="32">
        <f ca="1">+X$1*$B$3*W762</f>
        <v>122.29567206792613</v>
      </c>
      <c r="Y762" s="33">
        <f t="shared" ca="1" si="219"/>
        <v>6237.0792754642325</v>
      </c>
      <c r="AA762" s="31">
        <f t="shared" ca="1" si="226"/>
        <v>4266.220133373814</v>
      </c>
      <c r="AB762" s="32">
        <f ca="1">+AB$1*$B$3*AA762</f>
        <v>127.98660400121442</v>
      </c>
      <c r="AC762" s="33">
        <f t="shared" ca="1" si="220"/>
        <v>4394.2067373750288</v>
      </c>
      <c r="AE762" s="31">
        <f t="shared" ca="1" si="227"/>
        <v>2758.0827953858798</v>
      </c>
      <c r="AF762" s="32">
        <f ca="1">+AF$1*$B$3*AE762</f>
        <v>110.32331181543519</v>
      </c>
      <c r="AG762" s="33">
        <f t="shared" ca="1" si="221"/>
        <v>2868.4061072013151</v>
      </c>
      <c r="AI762" s="31">
        <f t="shared" ca="1" si="228"/>
        <v>223.81557013977996</v>
      </c>
      <c r="AJ762" s="32">
        <f ca="1">+AJ$1*$B$3*AI762</f>
        <v>17.905245611182398</v>
      </c>
      <c r="AK762" s="33">
        <f t="shared" ca="1" si="222"/>
        <v>241.72081575096237</v>
      </c>
    </row>
    <row r="763" spans="5:37" x14ac:dyDescent="0.3">
      <c r="E763" s="34">
        <f t="shared" ca="1" si="210"/>
        <v>9189.5948467253766</v>
      </c>
      <c r="F763" s="34">
        <f t="shared" ca="1" si="211"/>
        <v>8285.6755797207643</v>
      </c>
      <c r="G763" s="34">
        <f t="shared" ca="1" si="212"/>
        <v>6361.8208609735175</v>
      </c>
      <c r="H763" s="35">
        <f t="shared" ca="1" si="213"/>
        <v>4526.0329394962791</v>
      </c>
      <c r="I763" s="34">
        <f t="shared" ca="1" si="214"/>
        <v>2983.1423514893677</v>
      </c>
      <c r="J763" s="34">
        <f t="shared" ca="1" si="215"/>
        <v>261.05848101103936</v>
      </c>
      <c r="L763">
        <v>761</v>
      </c>
      <c r="M763">
        <f t="shared" ca="1" si="216"/>
        <v>1</v>
      </c>
      <c r="O763" s="33">
        <f t="shared" ca="1" si="223"/>
        <v>9143.8754693784849</v>
      </c>
      <c r="P763" s="32">
        <f ca="1">+$P$1*$B$3*O763</f>
        <v>45.719377346892422</v>
      </c>
      <c r="Q763" s="33">
        <f t="shared" ca="1" si="217"/>
        <v>9189.5948467253766</v>
      </c>
      <c r="S763" s="31">
        <f t="shared" ca="1" si="224"/>
        <v>8203.6391878423401</v>
      </c>
      <c r="T763" s="32">
        <f ca="1">+$T$1*$B$3*S763</f>
        <v>82.036391878423402</v>
      </c>
      <c r="U763" s="33">
        <f t="shared" ca="1" si="218"/>
        <v>8285.6755797207643</v>
      </c>
      <c r="W763" s="31">
        <f t="shared" ca="1" si="225"/>
        <v>6237.0792754642325</v>
      </c>
      <c r="X763" s="32">
        <f ca="1">+X$1*$B$3*W763</f>
        <v>124.74158550928465</v>
      </c>
      <c r="Y763" s="33">
        <f t="shared" ca="1" si="219"/>
        <v>6361.8208609735175</v>
      </c>
      <c r="AA763" s="31">
        <f t="shared" ca="1" si="226"/>
        <v>4394.2067373750288</v>
      </c>
      <c r="AB763" s="32">
        <f ca="1">+AB$1*$B$3*AA763</f>
        <v>131.82620212125084</v>
      </c>
      <c r="AC763" s="33">
        <f t="shared" ca="1" si="220"/>
        <v>4526.0329394962791</v>
      </c>
      <c r="AE763" s="31">
        <f t="shared" ca="1" si="227"/>
        <v>2868.4061072013151</v>
      </c>
      <c r="AF763" s="32">
        <f ca="1">+AF$1*$B$3*AE763</f>
        <v>114.7362442880526</v>
      </c>
      <c r="AG763" s="33">
        <f t="shared" ca="1" si="221"/>
        <v>2983.1423514893677</v>
      </c>
      <c r="AI763" s="31">
        <f t="shared" ca="1" si="228"/>
        <v>241.72081575096237</v>
      </c>
      <c r="AJ763" s="32">
        <f ca="1">+AJ$1*$B$3*AI763</f>
        <v>19.337665260076989</v>
      </c>
      <c r="AK763" s="33">
        <f t="shared" ca="1" si="222"/>
        <v>261.05848101103936</v>
      </c>
    </row>
    <row r="764" spans="5:37" x14ac:dyDescent="0.3">
      <c r="E764" s="34">
        <f t="shared" ca="1" si="210"/>
        <v>9235.5428209590027</v>
      </c>
      <c r="F764" s="34">
        <f t="shared" ca="1" si="211"/>
        <v>8368.5323355179717</v>
      </c>
      <c r="G764" s="34">
        <f t="shared" ca="1" si="212"/>
        <v>6489.0572781929877</v>
      </c>
      <c r="H764" s="35">
        <f t="shared" ca="1" si="213"/>
        <v>4661.8139276811671</v>
      </c>
      <c r="I764" s="34">
        <f t="shared" ca="1" si="214"/>
        <v>3102.4680455489424</v>
      </c>
      <c r="J764" s="34">
        <f t="shared" ca="1" si="215"/>
        <v>281.94315949192253</v>
      </c>
      <c r="L764">
        <v>762</v>
      </c>
      <c r="M764">
        <f t="shared" ca="1" si="216"/>
        <v>1</v>
      </c>
      <c r="O764" s="33">
        <f t="shared" ca="1" si="223"/>
        <v>9189.5948467253766</v>
      </c>
      <c r="P764" s="32">
        <f ca="1">+$P$1*$B$3*O764</f>
        <v>45.947974233626887</v>
      </c>
      <c r="Q764" s="33">
        <f t="shared" ca="1" si="217"/>
        <v>9235.5428209590027</v>
      </c>
      <c r="S764" s="31">
        <f t="shared" ca="1" si="224"/>
        <v>8285.6755797207643</v>
      </c>
      <c r="T764" s="32">
        <f ca="1">+$T$1*$B$3*S764</f>
        <v>82.85675579720764</v>
      </c>
      <c r="U764" s="33">
        <f t="shared" ca="1" si="218"/>
        <v>8368.5323355179717</v>
      </c>
      <c r="W764" s="31">
        <f t="shared" ca="1" si="225"/>
        <v>6361.8208609735175</v>
      </c>
      <c r="X764" s="32">
        <f ca="1">+X$1*$B$3*W764</f>
        <v>127.23641721947035</v>
      </c>
      <c r="Y764" s="33">
        <f t="shared" ca="1" si="219"/>
        <v>6489.0572781929877</v>
      </c>
      <c r="AA764" s="31">
        <f t="shared" ca="1" si="226"/>
        <v>4526.0329394962791</v>
      </c>
      <c r="AB764" s="32">
        <f ca="1">+AB$1*$B$3*AA764</f>
        <v>135.78098818488837</v>
      </c>
      <c r="AC764" s="33">
        <f t="shared" ca="1" si="220"/>
        <v>4661.8139276811671</v>
      </c>
      <c r="AE764" s="31">
        <f t="shared" ca="1" si="227"/>
        <v>2983.1423514893677</v>
      </c>
      <c r="AF764" s="32">
        <f ca="1">+AF$1*$B$3*AE764</f>
        <v>119.32569405957472</v>
      </c>
      <c r="AG764" s="33">
        <f t="shared" ca="1" si="221"/>
        <v>3102.4680455489424</v>
      </c>
      <c r="AI764" s="31">
        <f t="shared" ca="1" si="228"/>
        <v>261.05848101103936</v>
      </c>
      <c r="AJ764" s="32">
        <f ca="1">+AJ$1*$B$3*AI764</f>
        <v>20.884678480883149</v>
      </c>
      <c r="AK764" s="33">
        <f t="shared" ca="1" si="222"/>
        <v>281.94315949192253</v>
      </c>
    </row>
    <row r="765" spans="5:37" x14ac:dyDescent="0.3">
      <c r="E765" s="34">
        <f t="shared" ca="1" si="210"/>
        <v>9189.3651068542076</v>
      </c>
      <c r="F765" s="34">
        <f t="shared" ca="1" si="211"/>
        <v>8284.8470121627925</v>
      </c>
      <c r="G765" s="34">
        <f t="shared" ca="1" si="212"/>
        <v>6359.2761326291284</v>
      </c>
      <c r="H765" s="35">
        <f t="shared" ca="1" si="213"/>
        <v>4521.9595098507325</v>
      </c>
      <c r="I765" s="34">
        <f t="shared" ca="1" si="214"/>
        <v>2978.3693237269849</v>
      </c>
      <c r="J765" s="34">
        <f t="shared" ca="1" si="215"/>
        <v>259.38770673256874</v>
      </c>
      <c r="L765">
        <v>763</v>
      </c>
      <c r="M765">
        <f t="shared" ca="1" si="216"/>
        <v>-1</v>
      </c>
      <c r="O765" s="33">
        <f t="shared" ca="1" si="223"/>
        <v>9235.5428209590027</v>
      </c>
      <c r="P765" s="32">
        <f ca="1">+$P$1*$B$3*O765</f>
        <v>46.177714104795015</v>
      </c>
      <c r="Q765" s="33">
        <f t="shared" ca="1" si="217"/>
        <v>9189.3651068542076</v>
      </c>
      <c r="S765" s="31">
        <f t="shared" ca="1" si="224"/>
        <v>8368.5323355179717</v>
      </c>
      <c r="T765" s="32">
        <f ca="1">+$T$1*$B$3*S765</f>
        <v>83.685323355179719</v>
      </c>
      <c r="U765" s="33">
        <f t="shared" ca="1" si="218"/>
        <v>8284.8470121627925</v>
      </c>
      <c r="W765" s="31">
        <f t="shared" ca="1" si="225"/>
        <v>6489.0572781929877</v>
      </c>
      <c r="X765" s="32">
        <f ca="1">+X$1*$B$3*W765</f>
        <v>129.78114556385975</v>
      </c>
      <c r="Y765" s="33">
        <f t="shared" ca="1" si="219"/>
        <v>6359.2761326291284</v>
      </c>
      <c r="AA765" s="31">
        <f t="shared" ca="1" si="226"/>
        <v>4661.8139276811671</v>
      </c>
      <c r="AB765" s="32">
        <f ca="1">+AB$1*$B$3*AA765</f>
        <v>139.85441783043501</v>
      </c>
      <c r="AC765" s="33">
        <f t="shared" ca="1" si="220"/>
        <v>4521.9595098507325</v>
      </c>
      <c r="AE765" s="31">
        <f t="shared" ca="1" si="227"/>
        <v>3102.4680455489424</v>
      </c>
      <c r="AF765" s="32">
        <f ca="1">+AF$1*$B$3*AE765</f>
        <v>124.0987218219577</v>
      </c>
      <c r="AG765" s="33">
        <f t="shared" ca="1" si="221"/>
        <v>2978.3693237269849</v>
      </c>
      <c r="AI765" s="31">
        <f t="shared" ca="1" si="228"/>
        <v>281.94315949192253</v>
      </c>
      <c r="AJ765" s="32">
        <f ca="1">+AJ$1*$B$3*AI765</f>
        <v>22.555452759353802</v>
      </c>
      <c r="AK765" s="33">
        <f t="shared" ca="1" si="222"/>
        <v>259.38770673256874</v>
      </c>
    </row>
    <row r="766" spans="5:37" x14ac:dyDescent="0.3">
      <c r="E766" s="34">
        <f t="shared" ca="1" si="210"/>
        <v>9235.3119323884785</v>
      </c>
      <c r="F766" s="34">
        <f t="shared" ca="1" si="211"/>
        <v>8367.69548228442</v>
      </c>
      <c r="G766" s="34">
        <f t="shared" ca="1" si="212"/>
        <v>6486.4616552817106</v>
      </c>
      <c r="H766" s="35">
        <f t="shared" ca="1" si="213"/>
        <v>4657.6182951462542</v>
      </c>
      <c r="I766" s="34">
        <f t="shared" ca="1" si="214"/>
        <v>3097.5040966760644</v>
      </c>
      <c r="J766" s="34">
        <f t="shared" ca="1" si="215"/>
        <v>280.13872327117423</v>
      </c>
      <c r="L766">
        <v>764</v>
      </c>
      <c r="M766">
        <f t="shared" ca="1" si="216"/>
        <v>1</v>
      </c>
      <c r="O766" s="33">
        <f t="shared" ca="1" si="223"/>
        <v>9189.3651068542076</v>
      </c>
      <c r="P766" s="32">
        <f ca="1">+$P$1*$B$3*O766</f>
        <v>45.946825534271042</v>
      </c>
      <c r="Q766" s="33">
        <f t="shared" ca="1" si="217"/>
        <v>9235.3119323884785</v>
      </c>
      <c r="S766" s="31">
        <f t="shared" ca="1" si="224"/>
        <v>8284.8470121627925</v>
      </c>
      <c r="T766" s="32">
        <f ca="1">+$T$1*$B$3*S766</f>
        <v>82.848470121627926</v>
      </c>
      <c r="U766" s="33">
        <f t="shared" ca="1" si="218"/>
        <v>8367.69548228442</v>
      </c>
      <c r="W766" s="31">
        <f t="shared" ca="1" si="225"/>
        <v>6359.2761326291284</v>
      </c>
      <c r="X766" s="32">
        <f ca="1">+X$1*$B$3*W766</f>
        <v>127.18552265258258</v>
      </c>
      <c r="Y766" s="33">
        <f t="shared" ca="1" si="219"/>
        <v>6486.4616552817106</v>
      </c>
      <c r="AA766" s="31">
        <f t="shared" ca="1" si="226"/>
        <v>4521.9595098507325</v>
      </c>
      <c r="AB766" s="32">
        <f ca="1">+AB$1*$B$3*AA766</f>
        <v>135.65878529552197</v>
      </c>
      <c r="AC766" s="33">
        <f t="shared" ca="1" si="220"/>
        <v>4657.6182951462542</v>
      </c>
      <c r="AE766" s="31">
        <f t="shared" ca="1" si="227"/>
        <v>2978.3693237269849</v>
      </c>
      <c r="AF766" s="32">
        <f ca="1">+AF$1*$B$3*AE766</f>
        <v>119.13477294907941</v>
      </c>
      <c r="AG766" s="33">
        <f t="shared" ca="1" si="221"/>
        <v>3097.5040966760644</v>
      </c>
      <c r="AI766" s="31">
        <f t="shared" ca="1" si="228"/>
        <v>259.38770673256874</v>
      </c>
      <c r="AJ766" s="32">
        <f ca="1">+AJ$1*$B$3*AI766</f>
        <v>20.751016538605501</v>
      </c>
      <c r="AK766" s="33">
        <f t="shared" ca="1" si="222"/>
        <v>280.13872327117423</v>
      </c>
    </row>
    <row r="767" spans="5:37" x14ac:dyDescent="0.3">
      <c r="E767" s="34">
        <f t="shared" ca="1" si="210"/>
        <v>9189.1353727265359</v>
      </c>
      <c r="F767" s="34">
        <f t="shared" ca="1" si="211"/>
        <v>8284.018527461576</v>
      </c>
      <c r="G767" s="34">
        <f t="shared" ca="1" si="212"/>
        <v>6356.7324221760764</v>
      </c>
      <c r="H767" s="35">
        <f t="shared" ca="1" si="213"/>
        <v>4517.8897462918667</v>
      </c>
      <c r="I767" s="34">
        <f t="shared" ca="1" si="214"/>
        <v>2973.6039328090219</v>
      </c>
      <c r="J767" s="34">
        <f t="shared" ca="1" si="215"/>
        <v>257.72762540948031</v>
      </c>
      <c r="L767">
        <v>765</v>
      </c>
      <c r="M767">
        <f t="shared" ca="1" si="216"/>
        <v>-1</v>
      </c>
      <c r="O767" s="33">
        <f t="shared" ca="1" si="223"/>
        <v>9235.3119323884785</v>
      </c>
      <c r="P767" s="32">
        <f ca="1">+$P$1*$B$3*O767</f>
        <v>46.176559661942392</v>
      </c>
      <c r="Q767" s="33">
        <f t="shared" ca="1" si="217"/>
        <v>9189.1353727265359</v>
      </c>
      <c r="S767" s="31">
        <f t="shared" ca="1" si="224"/>
        <v>8367.69548228442</v>
      </c>
      <c r="T767" s="32">
        <f ca="1">+$T$1*$B$3*S767</f>
        <v>83.676954822844195</v>
      </c>
      <c r="U767" s="33">
        <f t="shared" ca="1" si="218"/>
        <v>8284.018527461576</v>
      </c>
      <c r="W767" s="31">
        <f t="shared" ca="1" si="225"/>
        <v>6486.4616552817106</v>
      </c>
      <c r="X767" s="32">
        <f ca="1">+X$1*$B$3*W767</f>
        <v>129.72923310563422</v>
      </c>
      <c r="Y767" s="33">
        <f t="shared" ca="1" si="219"/>
        <v>6356.7324221760764</v>
      </c>
      <c r="AA767" s="31">
        <f t="shared" ca="1" si="226"/>
        <v>4657.6182951462542</v>
      </c>
      <c r="AB767" s="32">
        <f ca="1">+AB$1*$B$3*AA767</f>
        <v>139.72854885438761</v>
      </c>
      <c r="AC767" s="33">
        <f t="shared" ca="1" si="220"/>
        <v>4517.8897462918667</v>
      </c>
      <c r="AE767" s="31">
        <f t="shared" ca="1" si="227"/>
        <v>3097.5040966760644</v>
      </c>
      <c r="AF767" s="32">
        <f ca="1">+AF$1*$B$3*AE767</f>
        <v>123.90016386704258</v>
      </c>
      <c r="AG767" s="33">
        <f t="shared" ca="1" si="221"/>
        <v>2973.6039328090219</v>
      </c>
      <c r="AI767" s="31">
        <f t="shared" ca="1" si="228"/>
        <v>280.13872327117423</v>
      </c>
      <c r="AJ767" s="32">
        <f ca="1">+AJ$1*$B$3*AI767</f>
        <v>22.411097861693939</v>
      </c>
      <c r="AK767" s="33">
        <f t="shared" ca="1" si="222"/>
        <v>257.72762540948031</v>
      </c>
    </row>
    <row r="768" spans="5:37" x14ac:dyDescent="0.3">
      <c r="E768" s="34">
        <f t="shared" ca="1" si="210"/>
        <v>9235.0810495901678</v>
      </c>
      <c r="F768" s="34">
        <f t="shared" ca="1" si="211"/>
        <v>8366.8587127361916</v>
      </c>
      <c r="G768" s="34">
        <f t="shared" ca="1" si="212"/>
        <v>6483.8670706195981</v>
      </c>
      <c r="H768" s="35">
        <f t="shared" ca="1" si="213"/>
        <v>4653.4264386806226</v>
      </c>
      <c r="I768" s="34">
        <f t="shared" ca="1" si="214"/>
        <v>3092.5480901213828</v>
      </c>
      <c r="J768" s="34">
        <f t="shared" ca="1" si="215"/>
        <v>278.34583544223875</v>
      </c>
      <c r="L768">
        <v>766</v>
      </c>
      <c r="M768">
        <f t="shared" ca="1" si="216"/>
        <v>1</v>
      </c>
      <c r="O768" s="33">
        <f t="shared" ca="1" si="223"/>
        <v>9189.1353727265359</v>
      </c>
      <c r="P768" s="32">
        <f ca="1">+$P$1*$B$3*O768</f>
        <v>45.945676863632677</v>
      </c>
      <c r="Q768" s="33">
        <f t="shared" ca="1" si="217"/>
        <v>9235.0810495901678</v>
      </c>
      <c r="S768" s="31">
        <f t="shared" ca="1" si="224"/>
        <v>8284.018527461576</v>
      </c>
      <c r="T768" s="32">
        <f ca="1">+$T$1*$B$3*S768</f>
        <v>82.840185274615763</v>
      </c>
      <c r="U768" s="33">
        <f t="shared" ca="1" si="218"/>
        <v>8366.8587127361916</v>
      </c>
      <c r="W768" s="31">
        <f t="shared" ca="1" si="225"/>
        <v>6356.7324221760764</v>
      </c>
      <c r="X768" s="32">
        <f ca="1">+X$1*$B$3*W768</f>
        <v>127.13464844352153</v>
      </c>
      <c r="Y768" s="33">
        <f t="shared" ca="1" si="219"/>
        <v>6483.8670706195981</v>
      </c>
      <c r="AA768" s="31">
        <f t="shared" ca="1" si="226"/>
        <v>4517.8897462918667</v>
      </c>
      <c r="AB768" s="32">
        <f ca="1">+AB$1*$B$3*AA768</f>
        <v>135.53669238875599</v>
      </c>
      <c r="AC768" s="33">
        <f t="shared" ca="1" si="220"/>
        <v>4653.4264386806226</v>
      </c>
      <c r="AE768" s="31">
        <f t="shared" ca="1" si="227"/>
        <v>2973.6039328090219</v>
      </c>
      <c r="AF768" s="32">
        <f ca="1">+AF$1*$B$3*AE768</f>
        <v>118.94415731236087</v>
      </c>
      <c r="AG768" s="33">
        <f t="shared" ca="1" si="221"/>
        <v>3092.5480901213828</v>
      </c>
      <c r="AI768" s="31">
        <f t="shared" ca="1" si="228"/>
        <v>257.72762540948031</v>
      </c>
      <c r="AJ768" s="32">
        <f ca="1">+AJ$1*$B$3*AI768</f>
        <v>20.618210032758427</v>
      </c>
      <c r="AK768" s="33">
        <f t="shared" ca="1" si="222"/>
        <v>278.34583544223875</v>
      </c>
    </row>
    <row r="769" spans="5:37" x14ac:dyDescent="0.3">
      <c r="E769" s="34">
        <f t="shared" ca="1" si="210"/>
        <v>9188.9056443422178</v>
      </c>
      <c r="F769" s="34">
        <f t="shared" ca="1" si="211"/>
        <v>8283.1901256088295</v>
      </c>
      <c r="G769" s="34">
        <f t="shared" ca="1" si="212"/>
        <v>6354.1897292072063</v>
      </c>
      <c r="H769" s="35">
        <f t="shared" ca="1" si="213"/>
        <v>4513.8236455202041</v>
      </c>
      <c r="I769" s="34">
        <f t="shared" ca="1" si="214"/>
        <v>2968.8461665165273</v>
      </c>
      <c r="J769" s="34">
        <f t="shared" ca="1" si="215"/>
        <v>256.07816860685966</v>
      </c>
      <c r="L769">
        <v>767</v>
      </c>
      <c r="M769">
        <f t="shared" ca="1" si="216"/>
        <v>-1</v>
      </c>
      <c r="O769" s="33">
        <f t="shared" ca="1" si="223"/>
        <v>9235.0810495901678</v>
      </c>
      <c r="P769" s="32">
        <f ca="1">+$P$1*$B$3*O769</f>
        <v>46.175405247950842</v>
      </c>
      <c r="Q769" s="33">
        <f t="shared" ca="1" si="217"/>
        <v>9188.9056443422178</v>
      </c>
      <c r="S769" s="31">
        <f t="shared" ca="1" si="224"/>
        <v>8366.8587127361916</v>
      </c>
      <c r="T769" s="32">
        <f ca="1">+$T$1*$B$3*S769</f>
        <v>83.668587127361917</v>
      </c>
      <c r="U769" s="33">
        <f t="shared" ca="1" si="218"/>
        <v>8283.1901256088295</v>
      </c>
      <c r="W769" s="31">
        <f t="shared" ca="1" si="225"/>
        <v>6483.8670706195981</v>
      </c>
      <c r="X769" s="32">
        <f ca="1">+X$1*$B$3*W769</f>
        <v>129.67734141239197</v>
      </c>
      <c r="Y769" s="33">
        <f t="shared" ca="1" si="219"/>
        <v>6354.1897292072063</v>
      </c>
      <c r="AA769" s="31">
        <f t="shared" ca="1" si="226"/>
        <v>4653.4264386806226</v>
      </c>
      <c r="AB769" s="32">
        <f ca="1">+AB$1*$B$3*AA769</f>
        <v>139.60279316041868</v>
      </c>
      <c r="AC769" s="33">
        <f t="shared" ca="1" si="220"/>
        <v>4513.8236455202041</v>
      </c>
      <c r="AE769" s="31">
        <f t="shared" ca="1" si="227"/>
        <v>3092.5480901213828</v>
      </c>
      <c r="AF769" s="32">
        <f ca="1">+AF$1*$B$3*AE769</f>
        <v>123.70192360485531</v>
      </c>
      <c r="AG769" s="33">
        <f t="shared" ca="1" si="221"/>
        <v>2968.8461665165273</v>
      </c>
      <c r="AI769" s="31">
        <f t="shared" ca="1" si="228"/>
        <v>278.34583544223875</v>
      </c>
      <c r="AJ769" s="32">
        <f ca="1">+AJ$1*$B$3*AI769</f>
        <v>22.267666835379099</v>
      </c>
      <c r="AK769" s="33">
        <f t="shared" ca="1" si="222"/>
        <v>256.07816860685966</v>
      </c>
    </row>
    <row r="770" spans="5:37" x14ac:dyDescent="0.3">
      <c r="E770" s="34">
        <f t="shared" ca="1" si="210"/>
        <v>9234.8501725639289</v>
      </c>
      <c r="F770" s="34">
        <f t="shared" ca="1" si="211"/>
        <v>8366.0220268649173</v>
      </c>
      <c r="G770" s="34">
        <f t="shared" ca="1" si="212"/>
        <v>6481.2735237913503</v>
      </c>
      <c r="H770" s="35">
        <f t="shared" ca="1" si="213"/>
        <v>4649.2383548858106</v>
      </c>
      <c r="I770" s="34">
        <f t="shared" ca="1" si="214"/>
        <v>3087.6000131771884</v>
      </c>
      <c r="J770" s="34">
        <f t="shared" ca="1" si="215"/>
        <v>276.56442209540842</v>
      </c>
      <c r="L770">
        <v>768</v>
      </c>
      <c r="M770">
        <f t="shared" ca="1" si="216"/>
        <v>1</v>
      </c>
      <c r="O770" s="33">
        <f t="shared" ca="1" si="223"/>
        <v>9188.9056443422178</v>
      </c>
      <c r="P770" s="32">
        <f ca="1">+$P$1*$B$3*O770</f>
        <v>45.944528221711089</v>
      </c>
      <c r="Q770" s="33">
        <f t="shared" ca="1" si="217"/>
        <v>9234.8501725639289</v>
      </c>
      <c r="S770" s="31">
        <f t="shared" ca="1" si="224"/>
        <v>8283.1901256088295</v>
      </c>
      <c r="T770" s="32">
        <f ca="1">+$T$1*$B$3*S770</f>
        <v>82.831901256088301</v>
      </c>
      <c r="U770" s="33">
        <f t="shared" ca="1" si="218"/>
        <v>8366.0220268649173</v>
      </c>
      <c r="W770" s="31">
        <f t="shared" ca="1" si="225"/>
        <v>6354.1897292072063</v>
      </c>
      <c r="X770" s="32">
        <f ca="1">+X$1*$B$3*W770</f>
        <v>127.08379458414413</v>
      </c>
      <c r="Y770" s="33">
        <f t="shared" ca="1" si="219"/>
        <v>6481.2735237913503</v>
      </c>
      <c r="AA770" s="31">
        <f t="shared" ca="1" si="226"/>
        <v>4513.8236455202041</v>
      </c>
      <c r="AB770" s="32">
        <f ca="1">+AB$1*$B$3*AA770</f>
        <v>135.41470936560611</v>
      </c>
      <c r="AC770" s="33">
        <f t="shared" ca="1" si="220"/>
        <v>4649.2383548858106</v>
      </c>
      <c r="AE770" s="31">
        <f t="shared" ca="1" si="227"/>
        <v>2968.8461665165273</v>
      </c>
      <c r="AF770" s="32">
        <f ca="1">+AF$1*$B$3*AE770</f>
        <v>118.7538466606611</v>
      </c>
      <c r="AG770" s="33">
        <f t="shared" ca="1" si="221"/>
        <v>3087.6000131771884</v>
      </c>
      <c r="AI770" s="31">
        <f t="shared" ca="1" si="228"/>
        <v>256.07816860685966</v>
      </c>
      <c r="AJ770" s="32">
        <f ca="1">+AJ$1*$B$3*AI770</f>
        <v>20.486253488548773</v>
      </c>
      <c r="AK770" s="33">
        <f t="shared" ca="1" si="222"/>
        <v>276.56442209540842</v>
      </c>
    </row>
    <row r="771" spans="5:37" x14ac:dyDescent="0.3">
      <c r="E771" s="34">
        <f t="shared" ca="1" si="210"/>
        <v>9281.0244234267484</v>
      </c>
      <c r="F771" s="34">
        <f t="shared" ca="1" si="211"/>
        <v>8449.6822471335672</v>
      </c>
      <c r="G771" s="34">
        <f t="shared" ca="1" si="212"/>
        <v>6610.8989942671769</v>
      </c>
      <c r="H771" s="35">
        <f t="shared" ca="1" si="213"/>
        <v>4788.7155055323847</v>
      </c>
      <c r="I771" s="34">
        <f t="shared" ca="1" si="214"/>
        <v>3211.104013704276</v>
      </c>
      <c r="J771" s="34">
        <f t="shared" ca="1" si="215"/>
        <v>298.68957586304111</v>
      </c>
      <c r="L771">
        <v>769</v>
      </c>
      <c r="M771">
        <f t="shared" ca="1" si="216"/>
        <v>1</v>
      </c>
      <c r="O771" s="33">
        <f t="shared" ca="1" si="223"/>
        <v>9234.8501725639289</v>
      </c>
      <c r="P771" s="32">
        <f ca="1">+$P$1*$B$3*O771</f>
        <v>46.174250862819648</v>
      </c>
      <c r="Q771" s="33">
        <f t="shared" ca="1" si="217"/>
        <v>9281.0244234267484</v>
      </c>
      <c r="S771" s="31">
        <f t="shared" ca="1" si="224"/>
        <v>8366.0220268649173</v>
      </c>
      <c r="T771" s="32">
        <f ca="1">+$T$1*$B$3*S771</f>
        <v>83.660220268649169</v>
      </c>
      <c r="U771" s="33">
        <f t="shared" ca="1" si="218"/>
        <v>8449.6822471335672</v>
      </c>
      <c r="W771" s="31">
        <f t="shared" ca="1" si="225"/>
        <v>6481.2735237913503</v>
      </c>
      <c r="X771" s="32">
        <f ca="1">+X$1*$B$3*W771</f>
        <v>129.625470475827</v>
      </c>
      <c r="Y771" s="33">
        <f t="shared" ca="1" si="219"/>
        <v>6610.8989942671769</v>
      </c>
      <c r="AA771" s="31">
        <f t="shared" ca="1" si="226"/>
        <v>4649.2383548858106</v>
      </c>
      <c r="AB771" s="32">
        <f ca="1">+AB$1*$B$3*AA771</f>
        <v>139.4771506465743</v>
      </c>
      <c r="AC771" s="33">
        <f t="shared" ca="1" si="220"/>
        <v>4788.7155055323847</v>
      </c>
      <c r="AE771" s="31">
        <f t="shared" ca="1" si="227"/>
        <v>3087.6000131771884</v>
      </c>
      <c r="AF771" s="32">
        <f ca="1">+AF$1*$B$3*AE771</f>
        <v>123.50400052708754</v>
      </c>
      <c r="AG771" s="33">
        <f t="shared" ca="1" si="221"/>
        <v>3211.104013704276</v>
      </c>
      <c r="AI771" s="31">
        <f t="shared" ca="1" si="228"/>
        <v>276.56442209540842</v>
      </c>
      <c r="AJ771" s="32">
        <f ca="1">+AJ$1*$B$3*AI771</f>
        <v>22.125153767632675</v>
      </c>
      <c r="AK771" s="33">
        <f t="shared" ca="1" si="222"/>
        <v>298.68957586304111</v>
      </c>
    </row>
    <row r="772" spans="5:37" x14ac:dyDescent="0.3">
      <c r="E772" s="34">
        <f t="shared" ref="E772:E835" ca="1" si="229">+Q772</f>
        <v>9234.6193013096145</v>
      </c>
      <c r="F772" s="34">
        <f t="shared" ref="F772:F835" ca="1" si="230">+U772</f>
        <v>8365.1854246622315</v>
      </c>
      <c r="G772" s="34">
        <f t="shared" ref="G772:G835" ca="1" si="231">+Y772</f>
        <v>6478.6810143818329</v>
      </c>
      <c r="H772" s="35">
        <f t="shared" ref="H772:H835" ca="1" si="232">+AC772</f>
        <v>4645.0540403664136</v>
      </c>
      <c r="I772" s="34">
        <f t="shared" ref="I772:I835" ca="1" si="233">+AG772</f>
        <v>3082.6598531561049</v>
      </c>
      <c r="J772" s="34">
        <f t="shared" ref="J772:J835" ca="1" si="234">+AK772</f>
        <v>274.79440979399783</v>
      </c>
      <c r="L772">
        <v>770</v>
      </c>
      <c r="M772">
        <f t="shared" ref="M772:M835" ca="1" si="235">+IF(RAND()&lt;$B$4,1,-1)</f>
        <v>-1</v>
      </c>
      <c r="O772" s="33">
        <f t="shared" ca="1" si="223"/>
        <v>9281.0244234267484</v>
      </c>
      <c r="P772" s="32">
        <f ca="1">+$P$1*$B$3*O772</f>
        <v>46.405122117133743</v>
      </c>
      <c r="Q772" s="33">
        <f t="shared" ref="Q772:Q835" ca="1" si="236">+O772+P772*$M772</f>
        <v>9234.6193013096145</v>
      </c>
      <c r="S772" s="31">
        <f t="shared" ca="1" si="224"/>
        <v>8449.6822471335672</v>
      </c>
      <c r="T772" s="32">
        <f ca="1">+$T$1*$B$3*S772</f>
        <v>84.496822471335676</v>
      </c>
      <c r="U772" s="33">
        <f t="shared" ref="U772:U835" ca="1" si="237">+S772+T772*$M772</f>
        <v>8365.1854246622315</v>
      </c>
      <c r="W772" s="31">
        <f t="shared" ca="1" si="225"/>
        <v>6610.8989942671769</v>
      </c>
      <c r="X772" s="32">
        <f ca="1">+X$1*$B$3*W772</f>
        <v>132.21797988534354</v>
      </c>
      <c r="Y772" s="33">
        <f t="shared" ref="Y772:Y835" ca="1" si="238">+W772+X772*$M772</f>
        <v>6478.6810143818329</v>
      </c>
      <c r="AA772" s="31">
        <f t="shared" ca="1" si="226"/>
        <v>4788.7155055323847</v>
      </c>
      <c r="AB772" s="32">
        <f ca="1">+AB$1*$B$3*AA772</f>
        <v>143.66146516597152</v>
      </c>
      <c r="AC772" s="33">
        <f t="shared" ref="AC772:AC835" ca="1" si="239">+AA772+AB772*$M772</f>
        <v>4645.0540403664136</v>
      </c>
      <c r="AE772" s="31">
        <f t="shared" ca="1" si="227"/>
        <v>3211.104013704276</v>
      </c>
      <c r="AF772" s="32">
        <f ca="1">+AF$1*$B$3*AE772</f>
        <v>128.44416054817106</v>
      </c>
      <c r="AG772" s="33">
        <f t="shared" ref="AG772:AG835" ca="1" si="240">+AE772+AF772*$M772</f>
        <v>3082.6598531561049</v>
      </c>
      <c r="AI772" s="31">
        <f t="shared" ca="1" si="228"/>
        <v>298.68957586304111</v>
      </c>
      <c r="AJ772" s="32">
        <f ca="1">+AJ$1*$B$3*AI772</f>
        <v>23.895166069043288</v>
      </c>
      <c r="AK772" s="33">
        <f t="shared" ref="AK772:AK835" ca="1" si="241">+AI772+AJ772*$M772</f>
        <v>274.79440979399783</v>
      </c>
    </row>
    <row r="773" spans="5:37" x14ac:dyDescent="0.3">
      <c r="E773" s="34">
        <f t="shared" ca="1" si="229"/>
        <v>9188.4462048030655</v>
      </c>
      <c r="F773" s="34">
        <f t="shared" ca="1" si="230"/>
        <v>8281.5335704156096</v>
      </c>
      <c r="G773" s="34">
        <f t="shared" ca="1" si="231"/>
        <v>6349.107394094196</v>
      </c>
      <c r="H773" s="35">
        <f t="shared" ca="1" si="232"/>
        <v>4505.702419155421</v>
      </c>
      <c r="I773" s="34">
        <f t="shared" ca="1" si="233"/>
        <v>2959.3534590298605</v>
      </c>
      <c r="J773" s="34">
        <f t="shared" ca="1" si="234"/>
        <v>252.810857010478</v>
      </c>
      <c r="L773">
        <v>771</v>
      </c>
      <c r="M773">
        <f t="shared" ca="1" si="235"/>
        <v>-1</v>
      </c>
      <c r="O773" s="33">
        <f t="shared" ref="O773:O836" ca="1" si="242">+Q772</f>
        <v>9234.6193013096145</v>
      </c>
      <c r="P773" s="32">
        <f ca="1">+$P$1*$B$3*O773</f>
        <v>46.17309650654807</v>
      </c>
      <c r="Q773" s="33">
        <f t="shared" ca="1" si="236"/>
        <v>9188.4462048030655</v>
      </c>
      <c r="S773" s="31">
        <f t="shared" ref="S773:S836" ca="1" si="243">+U772</f>
        <v>8365.1854246622315</v>
      </c>
      <c r="T773" s="32">
        <f ca="1">+$T$1*$B$3*S773</f>
        <v>83.651854246622321</v>
      </c>
      <c r="U773" s="33">
        <f t="shared" ca="1" si="237"/>
        <v>8281.5335704156096</v>
      </c>
      <c r="W773" s="31">
        <f t="shared" ref="W773:W836" ca="1" si="244">+Y772</f>
        <v>6478.6810143818329</v>
      </c>
      <c r="X773" s="32">
        <f ca="1">+X$1*$B$3*W773</f>
        <v>129.57362028763666</v>
      </c>
      <c r="Y773" s="33">
        <f t="shared" ca="1" si="238"/>
        <v>6349.107394094196</v>
      </c>
      <c r="AA773" s="31">
        <f t="shared" ref="AA773:AA836" ca="1" si="245">+AC772</f>
        <v>4645.0540403664136</v>
      </c>
      <c r="AB773" s="32">
        <f ca="1">+AB$1*$B$3*AA773</f>
        <v>139.35162121099239</v>
      </c>
      <c r="AC773" s="33">
        <f t="shared" ca="1" si="239"/>
        <v>4505.702419155421</v>
      </c>
      <c r="AE773" s="31">
        <f t="shared" ref="AE773:AE836" ca="1" si="246">+AG772</f>
        <v>3082.6598531561049</v>
      </c>
      <c r="AF773" s="32">
        <f ca="1">+AF$1*$B$3*AE773</f>
        <v>123.3063941262442</v>
      </c>
      <c r="AG773" s="33">
        <f t="shared" ca="1" si="240"/>
        <v>2959.3534590298605</v>
      </c>
      <c r="AI773" s="31">
        <f t="shared" ref="AI773:AI836" ca="1" si="247">+AK772</f>
        <v>274.79440979399783</v>
      </c>
      <c r="AJ773" s="32">
        <f ca="1">+AJ$1*$B$3*AI773</f>
        <v>21.983552783519826</v>
      </c>
      <c r="AK773" s="33">
        <f t="shared" ca="1" si="241"/>
        <v>252.810857010478</v>
      </c>
    </row>
    <row r="774" spans="5:37" x14ac:dyDescent="0.3">
      <c r="E774" s="34">
        <f t="shared" ca="1" si="229"/>
        <v>9234.3884358270807</v>
      </c>
      <c r="F774" s="34">
        <f t="shared" ca="1" si="230"/>
        <v>8364.3489061197652</v>
      </c>
      <c r="G774" s="34">
        <f t="shared" ca="1" si="231"/>
        <v>6476.08954197608</v>
      </c>
      <c r="H774" s="35">
        <f t="shared" ca="1" si="232"/>
        <v>4640.8734917300835</v>
      </c>
      <c r="I774" s="34">
        <f t="shared" ca="1" si="233"/>
        <v>3077.727597391055</v>
      </c>
      <c r="J774" s="34">
        <f t="shared" ca="1" si="234"/>
        <v>273.03572557131622</v>
      </c>
      <c r="L774">
        <v>772</v>
      </c>
      <c r="M774">
        <f t="shared" ca="1" si="235"/>
        <v>1</v>
      </c>
      <c r="O774" s="33">
        <f t="shared" ca="1" si="242"/>
        <v>9188.4462048030655</v>
      </c>
      <c r="P774" s="32">
        <f ca="1">+$P$1*$B$3*O774</f>
        <v>45.942231024015328</v>
      </c>
      <c r="Q774" s="33">
        <f t="shared" ca="1" si="236"/>
        <v>9234.3884358270807</v>
      </c>
      <c r="S774" s="31">
        <f t="shared" ca="1" si="243"/>
        <v>8281.5335704156096</v>
      </c>
      <c r="T774" s="32">
        <f ca="1">+$T$1*$B$3*S774</f>
        <v>82.815335704156098</v>
      </c>
      <c r="U774" s="33">
        <f t="shared" ca="1" si="237"/>
        <v>8364.3489061197652</v>
      </c>
      <c r="W774" s="31">
        <f t="shared" ca="1" si="244"/>
        <v>6349.107394094196</v>
      </c>
      <c r="X774" s="32">
        <f ca="1">+X$1*$B$3*W774</f>
        <v>126.98214788188392</v>
      </c>
      <c r="Y774" s="33">
        <f t="shared" ca="1" si="238"/>
        <v>6476.08954197608</v>
      </c>
      <c r="AA774" s="31">
        <f t="shared" ca="1" si="245"/>
        <v>4505.702419155421</v>
      </c>
      <c r="AB774" s="32">
        <f ca="1">+AB$1*$B$3*AA774</f>
        <v>135.17107257466262</v>
      </c>
      <c r="AC774" s="33">
        <f t="shared" ca="1" si="239"/>
        <v>4640.8734917300835</v>
      </c>
      <c r="AE774" s="31">
        <f t="shared" ca="1" si="246"/>
        <v>2959.3534590298605</v>
      </c>
      <c r="AF774" s="32">
        <f ca="1">+AF$1*$B$3*AE774</f>
        <v>118.37413836119443</v>
      </c>
      <c r="AG774" s="33">
        <f t="shared" ca="1" si="240"/>
        <v>3077.727597391055</v>
      </c>
      <c r="AI774" s="31">
        <f t="shared" ca="1" si="247"/>
        <v>252.810857010478</v>
      </c>
      <c r="AJ774" s="32">
        <f ca="1">+AJ$1*$B$3*AI774</f>
        <v>20.224868560838242</v>
      </c>
      <c r="AK774" s="33">
        <f t="shared" ca="1" si="241"/>
        <v>273.03572557131622</v>
      </c>
    </row>
    <row r="775" spans="5:37" x14ac:dyDescent="0.3">
      <c r="E775" s="34">
        <f t="shared" ca="1" si="229"/>
        <v>9188.2164936479458</v>
      </c>
      <c r="F775" s="34">
        <f t="shared" ca="1" si="230"/>
        <v>8280.705417058567</v>
      </c>
      <c r="G775" s="34">
        <f t="shared" ca="1" si="231"/>
        <v>6346.5677511365584</v>
      </c>
      <c r="H775" s="35">
        <f t="shared" ca="1" si="232"/>
        <v>4501.647286978181</v>
      </c>
      <c r="I775" s="34">
        <f t="shared" ca="1" si="233"/>
        <v>2954.6184934954126</v>
      </c>
      <c r="J775" s="34">
        <f t="shared" ca="1" si="234"/>
        <v>251.19286752561092</v>
      </c>
      <c r="L775">
        <v>773</v>
      </c>
      <c r="M775">
        <f t="shared" ca="1" si="235"/>
        <v>-1</v>
      </c>
      <c r="O775" s="33">
        <f t="shared" ca="1" si="242"/>
        <v>9234.3884358270807</v>
      </c>
      <c r="P775" s="32">
        <f ca="1">+$P$1*$B$3*O775</f>
        <v>46.171942179135407</v>
      </c>
      <c r="Q775" s="33">
        <f t="shared" ca="1" si="236"/>
        <v>9188.2164936479458</v>
      </c>
      <c r="S775" s="31">
        <f t="shared" ca="1" si="243"/>
        <v>8364.3489061197652</v>
      </c>
      <c r="T775" s="32">
        <f ca="1">+$T$1*$B$3*S775</f>
        <v>83.643489061197656</v>
      </c>
      <c r="U775" s="33">
        <f t="shared" ca="1" si="237"/>
        <v>8280.705417058567</v>
      </c>
      <c r="W775" s="31">
        <f t="shared" ca="1" si="244"/>
        <v>6476.08954197608</v>
      </c>
      <c r="X775" s="32">
        <f ca="1">+X$1*$B$3*W775</f>
        <v>129.5217908395216</v>
      </c>
      <c r="Y775" s="33">
        <f t="shared" ca="1" si="238"/>
        <v>6346.5677511365584</v>
      </c>
      <c r="AA775" s="31">
        <f t="shared" ca="1" si="245"/>
        <v>4640.8734917300835</v>
      </c>
      <c r="AB775" s="32">
        <f ca="1">+AB$1*$B$3*AA775</f>
        <v>139.22620475190249</v>
      </c>
      <c r="AC775" s="33">
        <f t="shared" ca="1" si="239"/>
        <v>4501.647286978181</v>
      </c>
      <c r="AE775" s="31">
        <f t="shared" ca="1" si="246"/>
        <v>3077.727597391055</v>
      </c>
      <c r="AF775" s="32">
        <f ca="1">+AF$1*$B$3*AE775</f>
        <v>123.10910389564221</v>
      </c>
      <c r="AG775" s="33">
        <f t="shared" ca="1" si="240"/>
        <v>2954.6184934954126</v>
      </c>
      <c r="AI775" s="31">
        <f t="shared" ca="1" si="247"/>
        <v>273.03572557131622</v>
      </c>
      <c r="AJ775" s="32">
        <f ca="1">+AJ$1*$B$3*AI775</f>
        <v>21.842858045705299</v>
      </c>
      <c r="AK775" s="33">
        <f t="shared" ca="1" si="241"/>
        <v>251.19286752561092</v>
      </c>
    </row>
    <row r="776" spans="5:37" x14ac:dyDescent="0.3">
      <c r="E776" s="34">
        <f t="shared" ca="1" si="229"/>
        <v>9142.2754111797058</v>
      </c>
      <c r="F776" s="34">
        <f t="shared" ca="1" si="230"/>
        <v>8197.8983628879814</v>
      </c>
      <c r="G776" s="34">
        <f t="shared" ca="1" si="231"/>
        <v>6219.6363961138268</v>
      </c>
      <c r="H776" s="35">
        <f t="shared" ca="1" si="232"/>
        <v>4366.5978683688354</v>
      </c>
      <c r="I776" s="34">
        <f t="shared" ca="1" si="233"/>
        <v>2836.4337537555962</v>
      </c>
      <c r="J776" s="34">
        <f t="shared" ca="1" si="234"/>
        <v>231.09743812356206</v>
      </c>
      <c r="L776">
        <v>774</v>
      </c>
      <c r="M776">
        <f t="shared" ca="1" si="235"/>
        <v>-1</v>
      </c>
      <c r="O776" s="33">
        <f t="shared" ca="1" si="242"/>
        <v>9188.2164936479458</v>
      </c>
      <c r="P776" s="32">
        <f ca="1">+$P$1*$B$3*O776</f>
        <v>45.941082468239728</v>
      </c>
      <c r="Q776" s="33">
        <f t="shared" ca="1" si="236"/>
        <v>9142.2754111797058</v>
      </c>
      <c r="S776" s="31">
        <f t="shared" ca="1" si="243"/>
        <v>8280.705417058567</v>
      </c>
      <c r="T776" s="32">
        <f ca="1">+$T$1*$B$3*S776</f>
        <v>82.807054170585673</v>
      </c>
      <c r="U776" s="33">
        <f t="shared" ca="1" si="237"/>
        <v>8197.8983628879814</v>
      </c>
      <c r="W776" s="31">
        <f t="shared" ca="1" si="244"/>
        <v>6346.5677511365584</v>
      </c>
      <c r="X776" s="32">
        <f ca="1">+X$1*$B$3*W776</f>
        <v>126.93135502273117</v>
      </c>
      <c r="Y776" s="33">
        <f t="shared" ca="1" si="238"/>
        <v>6219.6363961138268</v>
      </c>
      <c r="AA776" s="31">
        <f t="shared" ca="1" si="245"/>
        <v>4501.647286978181</v>
      </c>
      <c r="AB776" s="32">
        <f ca="1">+AB$1*$B$3*AA776</f>
        <v>135.04941860934542</v>
      </c>
      <c r="AC776" s="33">
        <f t="shared" ca="1" si="239"/>
        <v>4366.5978683688354</v>
      </c>
      <c r="AE776" s="31">
        <f t="shared" ca="1" si="246"/>
        <v>2954.6184934954126</v>
      </c>
      <c r="AF776" s="32">
        <f ca="1">+AF$1*$B$3*AE776</f>
        <v>118.18473973981651</v>
      </c>
      <c r="AG776" s="33">
        <f t="shared" ca="1" si="240"/>
        <v>2836.4337537555962</v>
      </c>
      <c r="AI776" s="31">
        <f t="shared" ca="1" si="247"/>
        <v>251.19286752561092</v>
      </c>
      <c r="AJ776" s="32">
        <f ca="1">+AJ$1*$B$3*AI776</f>
        <v>20.095429402048875</v>
      </c>
      <c r="AK776" s="33">
        <f t="shared" ca="1" si="241"/>
        <v>231.09743812356206</v>
      </c>
    </row>
    <row r="777" spans="5:37" x14ac:dyDescent="0.3">
      <c r="E777" s="34">
        <f t="shared" ca="1" si="229"/>
        <v>9096.5640341238068</v>
      </c>
      <c r="F777" s="34">
        <f t="shared" ca="1" si="230"/>
        <v>8115.9193792591013</v>
      </c>
      <c r="G777" s="34">
        <f t="shared" ca="1" si="231"/>
        <v>6095.2436681915506</v>
      </c>
      <c r="H777" s="35">
        <f t="shared" ca="1" si="232"/>
        <v>4235.5999323177703</v>
      </c>
      <c r="I777" s="34">
        <f t="shared" ca="1" si="233"/>
        <v>2722.9764036053725</v>
      </c>
      <c r="J777" s="34">
        <f t="shared" ca="1" si="234"/>
        <v>212.60964307367709</v>
      </c>
      <c r="L777">
        <v>775</v>
      </c>
      <c r="M777">
        <f t="shared" ca="1" si="235"/>
        <v>-1</v>
      </c>
      <c r="O777" s="33">
        <f t="shared" ca="1" si="242"/>
        <v>9142.2754111797058</v>
      </c>
      <c r="P777" s="32">
        <f ca="1">+$P$1*$B$3*O777</f>
        <v>45.711377055898531</v>
      </c>
      <c r="Q777" s="33">
        <f t="shared" ca="1" si="236"/>
        <v>9096.5640341238068</v>
      </c>
      <c r="S777" s="31">
        <f t="shared" ca="1" si="243"/>
        <v>8197.8983628879814</v>
      </c>
      <c r="T777" s="32">
        <f ca="1">+$T$1*$B$3*S777</f>
        <v>81.978983628879817</v>
      </c>
      <c r="U777" s="33">
        <f t="shared" ca="1" si="237"/>
        <v>8115.9193792591013</v>
      </c>
      <c r="W777" s="31">
        <f t="shared" ca="1" si="244"/>
        <v>6219.6363961138268</v>
      </c>
      <c r="X777" s="32">
        <f ca="1">+X$1*$B$3*W777</f>
        <v>124.39272792227653</v>
      </c>
      <c r="Y777" s="33">
        <f t="shared" ca="1" si="238"/>
        <v>6095.2436681915506</v>
      </c>
      <c r="AA777" s="31">
        <f t="shared" ca="1" si="245"/>
        <v>4366.5978683688354</v>
      </c>
      <c r="AB777" s="32">
        <f ca="1">+AB$1*$B$3*AA777</f>
        <v>130.99793605106507</v>
      </c>
      <c r="AC777" s="33">
        <f t="shared" ca="1" si="239"/>
        <v>4235.5999323177703</v>
      </c>
      <c r="AE777" s="31">
        <f t="shared" ca="1" si="246"/>
        <v>2836.4337537555962</v>
      </c>
      <c r="AF777" s="32">
        <f ca="1">+AF$1*$B$3*AE777</f>
        <v>113.45735015022385</v>
      </c>
      <c r="AG777" s="33">
        <f t="shared" ca="1" si="240"/>
        <v>2722.9764036053725</v>
      </c>
      <c r="AI777" s="31">
        <f t="shared" ca="1" si="247"/>
        <v>231.09743812356206</v>
      </c>
      <c r="AJ777" s="32">
        <f ca="1">+AJ$1*$B$3*AI777</f>
        <v>18.487795049884966</v>
      </c>
      <c r="AK777" s="33">
        <f t="shared" ca="1" si="241"/>
        <v>212.60964307367709</v>
      </c>
    </row>
    <row r="778" spans="5:37" x14ac:dyDescent="0.3">
      <c r="E778" s="34">
        <f t="shared" ca="1" si="229"/>
        <v>9142.0468542944254</v>
      </c>
      <c r="F778" s="34">
        <f t="shared" ca="1" si="230"/>
        <v>8197.0785730516927</v>
      </c>
      <c r="G778" s="34">
        <f t="shared" ca="1" si="231"/>
        <v>6217.1485415553816</v>
      </c>
      <c r="H778" s="35">
        <f t="shared" ca="1" si="232"/>
        <v>4362.6679302873035</v>
      </c>
      <c r="I778" s="34">
        <f t="shared" ca="1" si="233"/>
        <v>2831.8954597495876</v>
      </c>
      <c r="J778" s="34">
        <f t="shared" ca="1" si="234"/>
        <v>229.61841451957127</v>
      </c>
      <c r="L778">
        <v>776</v>
      </c>
      <c r="M778">
        <f t="shared" ca="1" si="235"/>
        <v>1</v>
      </c>
      <c r="O778" s="33">
        <f t="shared" ca="1" si="242"/>
        <v>9096.5640341238068</v>
      </c>
      <c r="P778" s="32">
        <f ca="1">+$P$1*$B$3*O778</f>
        <v>45.482820170619036</v>
      </c>
      <c r="Q778" s="33">
        <f t="shared" ca="1" si="236"/>
        <v>9142.0468542944254</v>
      </c>
      <c r="S778" s="31">
        <f t="shared" ca="1" si="243"/>
        <v>8115.9193792591013</v>
      </c>
      <c r="T778" s="32">
        <f ca="1">+$T$1*$B$3*S778</f>
        <v>81.159193792591012</v>
      </c>
      <c r="U778" s="33">
        <f t="shared" ca="1" si="237"/>
        <v>8197.0785730516927</v>
      </c>
      <c r="W778" s="31">
        <f t="shared" ca="1" si="244"/>
        <v>6095.2436681915506</v>
      </c>
      <c r="X778" s="32">
        <f ca="1">+X$1*$B$3*W778</f>
        <v>121.90487336383102</v>
      </c>
      <c r="Y778" s="33">
        <f t="shared" ca="1" si="238"/>
        <v>6217.1485415553816</v>
      </c>
      <c r="AA778" s="31">
        <f t="shared" ca="1" si="245"/>
        <v>4235.5999323177703</v>
      </c>
      <c r="AB778" s="32">
        <f ca="1">+AB$1*$B$3*AA778</f>
        <v>127.06799796953311</v>
      </c>
      <c r="AC778" s="33">
        <f t="shared" ca="1" si="239"/>
        <v>4362.6679302873035</v>
      </c>
      <c r="AE778" s="31">
        <f t="shared" ca="1" si="246"/>
        <v>2722.9764036053725</v>
      </c>
      <c r="AF778" s="32">
        <f ca="1">+AF$1*$B$3*AE778</f>
        <v>108.91905614421491</v>
      </c>
      <c r="AG778" s="33">
        <f t="shared" ca="1" si="240"/>
        <v>2831.8954597495876</v>
      </c>
      <c r="AI778" s="31">
        <f t="shared" ca="1" si="247"/>
        <v>212.60964307367709</v>
      </c>
      <c r="AJ778" s="32">
        <f ca="1">+AJ$1*$B$3*AI778</f>
        <v>17.008771445894169</v>
      </c>
      <c r="AK778" s="33">
        <f t="shared" ca="1" si="241"/>
        <v>229.61841451957127</v>
      </c>
    </row>
    <row r="779" spans="5:37" x14ac:dyDescent="0.3">
      <c r="E779" s="34">
        <f t="shared" ca="1" si="229"/>
        <v>9096.3366200229539</v>
      </c>
      <c r="F779" s="34">
        <f t="shared" ca="1" si="230"/>
        <v>8115.1077873211761</v>
      </c>
      <c r="G779" s="34">
        <f t="shared" ca="1" si="231"/>
        <v>6092.8055707242738</v>
      </c>
      <c r="H779" s="35">
        <f t="shared" ca="1" si="232"/>
        <v>4231.7878923786848</v>
      </c>
      <c r="I779" s="34">
        <f t="shared" ca="1" si="233"/>
        <v>2718.619641359604</v>
      </c>
      <c r="J779" s="34">
        <f t="shared" ca="1" si="234"/>
        <v>211.24894135800557</v>
      </c>
      <c r="L779">
        <v>777</v>
      </c>
      <c r="M779">
        <f t="shared" ca="1" si="235"/>
        <v>-1</v>
      </c>
      <c r="O779" s="33">
        <f t="shared" ca="1" si="242"/>
        <v>9142.0468542944254</v>
      </c>
      <c r="P779" s="32">
        <f ca="1">+$P$1*$B$3*O779</f>
        <v>45.710234271472125</v>
      </c>
      <c r="Q779" s="33">
        <f t="shared" ca="1" si="236"/>
        <v>9096.3366200229539</v>
      </c>
      <c r="S779" s="31">
        <f t="shared" ca="1" si="243"/>
        <v>8197.0785730516927</v>
      </c>
      <c r="T779" s="32">
        <f ca="1">+$T$1*$B$3*S779</f>
        <v>81.970785730516923</v>
      </c>
      <c r="U779" s="33">
        <f t="shared" ca="1" si="237"/>
        <v>8115.1077873211761</v>
      </c>
      <c r="W779" s="31">
        <f t="shared" ca="1" si="244"/>
        <v>6217.1485415553816</v>
      </c>
      <c r="X779" s="32">
        <f ca="1">+X$1*$B$3*W779</f>
        <v>124.34297083110764</v>
      </c>
      <c r="Y779" s="33">
        <f t="shared" ca="1" si="238"/>
        <v>6092.8055707242738</v>
      </c>
      <c r="AA779" s="31">
        <f t="shared" ca="1" si="245"/>
        <v>4362.6679302873035</v>
      </c>
      <c r="AB779" s="32">
        <f ca="1">+AB$1*$B$3*AA779</f>
        <v>130.8800379086191</v>
      </c>
      <c r="AC779" s="33">
        <f t="shared" ca="1" si="239"/>
        <v>4231.7878923786848</v>
      </c>
      <c r="AE779" s="31">
        <f t="shared" ca="1" si="246"/>
        <v>2831.8954597495876</v>
      </c>
      <c r="AF779" s="32">
        <f ca="1">+AF$1*$B$3*AE779</f>
        <v>113.27581838998351</v>
      </c>
      <c r="AG779" s="33">
        <f t="shared" ca="1" si="240"/>
        <v>2718.619641359604</v>
      </c>
      <c r="AI779" s="31">
        <f t="shared" ca="1" si="247"/>
        <v>229.61841451957127</v>
      </c>
      <c r="AJ779" s="32">
        <f ca="1">+AJ$1*$B$3*AI779</f>
        <v>18.369473161565704</v>
      </c>
      <c r="AK779" s="33">
        <f t="shared" ca="1" si="241"/>
        <v>211.24894135800557</v>
      </c>
    </row>
    <row r="780" spans="5:37" x14ac:dyDescent="0.3">
      <c r="E780" s="34">
        <f t="shared" ca="1" si="229"/>
        <v>9141.8183031230692</v>
      </c>
      <c r="F780" s="34">
        <f t="shared" ca="1" si="230"/>
        <v>8196.2588651943879</v>
      </c>
      <c r="G780" s="34">
        <f t="shared" ca="1" si="231"/>
        <v>6214.6616821387597</v>
      </c>
      <c r="H780" s="35">
        <f t="shared" ca="1" si="232"/>
        <v>4358.7415291500456</v>
      </c>
      <c r="I780" s="34">
        <f t="shared" ca="1" si="233"/>
        <v>2827.364427013988</v>
      </c>
      <c r="J780" s="34">
        <f t="shared" ca="1" si="234"/>
        <v>228.148856666646</v>
      </c>
      <c r="L780">
        <v>778</v>
      </c>
      <c r="M780">
        <f t="shared" ca="1" si="235"/>
        <v>1</v>
      </c>
      <c r="O780" s="33">
        <f t="shared" ca="1" si="242"/>
        <v>9096.3366200229539</v>
      </c>
      <c r="P780" s="32">
        <f ca="1">+$P$1*$B$3*O780</f>
        <v>45.481683100114772</v>
      </c>
      <c r="Q780" s="33">
        <f t="shared" ca="1" si="236"/>
        <v>9141.8183031230692</v>
      </c>
      <c r="S780" s="31">
        <f t="shared" ca="1" si="243"/>
        <v>8115.1077873211761</v>
      </c>
      <c r="T780" s="32">
        <f ca="1">+$T$1*$B$3*S780</f>
        <v>81.151077873211761</v>
      </c>
      <c r="U780" s="33">
        <f t="shared" ca="1" si="237"/>
        <v>8196.2588651943879</v>
      </c>
      <c r="W780" s="31">
        <f t="shared" ca="1" si="244"/>
        <v>6092.8055707242738</v>
      </c>
      <c r="X780" s="32">
        <f ca="1">+X$1*$B$3*W780</f>
        <v>121.85611141448548</v>
      </c>
      <c r="Y780" s="33">
        <f t="shared" ca="1" si="238"/>
        <v>6214.6616821387597</v>
      </c>
      <c r="AA780" s="31">
        <f t="shared" ca="1" si="245"/>
        <v>4231.7878923786848</v>
      </c>
      <c r="AB780" s="32">
        <f ca="1">+AB$1*$B$3*AA780</f>
        <v>126.95363677136054</v>
      </c>
      <c r="AC780" s="33">
        <f t="shared" ca="1" si="239"/>
        <v>4358.7415291500456</v>
      </c>
      <c r="AE780" s="31">
        <f t="shared" ca="1" si="246"/>
        <v>2718.619641359604</v>
      </c>
      <c r="AF780" s="32">
        <f ca="1">+AF$1*$B$3*AE780</f>
        <v>108.74478565438416</v>
      </c>
      <c r="AG780" s="33">
        <f t="shared" ca="1" si="240"/>
        <v>2827.364427013988</v>
      </c>
      <c r="AI780" s="31">
        <f t="shared" ca="1" si="247"/>
        <v>211.24894135800557</v>
      </c>
      <c r="AJ780" s="32">
        <f ca="1">+AJ$1*$B$3*AI780</f>
        <v>16.899915308640445</v>
      </c>
      <c r="AK780" s="33">
        <f t="shared" ca="1" si="241"/>
        <v>228.148856666646</v>
      </c>
    </row>
    <row r="781" spans="5:37" x14ac:dyDescent="0.3">
      <c r="E781" s="34">
        <f t="shared" ca="1" si="229"/>
        <v>9187.5273946386842</v>
      </c>
      <c r="F781" s="34">
        <f t="shared" ca="1" si="230"/>
        <v>8278.2214538463322</v>
      </c>
      <c r="G781" s="34">
        <f t="shared" ca="1" si="231"/>
        <v>6338.9549157815345</v>
      </c>
      <c r="H781" s="35">
        <f t="shared" ca="1" si="232"/>
        <v>4489.5037750245474</v>
      </c>
      <c r="I781" s="34">
        <f t="shared" ca="1" si="233"/>
        <v>2940.4590040945477</v>
      </c>
      <c r="J781" s="34">
        <f t="shared" ca="1" si="234"/>
        <v>246.40076519997768</v>
      </c>
      <c r="L781">
        <v>779</v>
      </c>
      <c r="M781">
        <f t="shared" ca="1" si="235"/>
        <v>1</v>
      </c>
      <c r="O781" s="33">
        <f t="shared" ca="1" si="242"/>
        <v>9141.8183031230692</v>
      </c>
      <c r="P781" s="32">
        <f ca="1">+$P$1*$B$3*O781</f>
        <v>45.709091515615349</v>
      </c>
      <c r="Q781" s="33">
        <f t="shared" ca="1" si="236"/>
        <v>9187.5273946386842</v>
      </c>
      <c r="S781" s="31">
        <f t="shared" ca="1" si="243"/>
        <v>8196.2588651943879</v>
      </c>
      <c r="T781" s="32">
        <f ca="1">+$T$1*$B$3*S781</f>
        <v>81.962588651943875</v>
      </c>
      <c r="U781" s="33">
        <f t="shared" ca="1" si="237"/>
        <v>8278.2214538463322</v>
      </c>
      <c r="W781" s="31">
        <f t="shared" ca="1" si="244"/>
        <v>6214.6616821387597</v>
      </c>
      <c r="X781" s="32">
        <f ca="1">+X$1*$B$3*W781</f>
        <v>124.29323364277519</v>
      </c>
      <c r="Y781" s="33">
        <f t="shared" ca="1" si="238"/>
        <v>6338.9549157815345</v>
      </c>
      <c r="AA781" s="31">
        <f t="shared" ca="1" si="245"/>
        <v>4358.7415291500456</v>
      </c>
      <c r="AB781" s="32">
        <f ca="1">+AB$1*$B$3*AA781</f>
        <v>130.76224587450136</v>
      </c>
      <c r="AC781" s="33">
        <f t="shared" ca="1" si="239"/>
        <v>4489.5037750245474</v>
      </c>
      <c r="AE781" s="31">
        <f t="shared" ca="1" si="246"/>
        <v>2827.364427013988</v>
      </c>
      <c r="AF781" s="32">
        <f ca="1">+AF$1*$B$3*AE781</f>
        <v>113.09457708055952</v>
      </c>
      <c r="AG781" s="33">
        <f t="shared" ca="1" si="240"/>
        <v>2940.4590040945477</v>
      </c>
      <c r="AI781" s="31">
        <f t="shared" ca="1" si="247"/>
        <v>228.148856666646</v>
      </c>
      <c r="AJ781" s="32">
        <f ca="1">+AJ$1*$B$3*AI781</f>
        <v>18.25190853333168</v>
      </c>
      <c r="AK781" s="33">
        <f t="shared" ca="1" si="241"/>
        <v>246.40076519997768</v>
      </c>
    </row>
    <row r="782" spans="5:37" x14ac:dyDescent="0.3">
      <c r="E782" s="34">
        <f t="shared" ca="1" si="229"/>
        <v>9141.5897576654916</v>
      </c>
      <c r="F782" s="34">
        <f t="shared" ca="1" si="230"/>
        <v>8195.4392393078688</v>
      </c>
      <c r="G782" s="34">
        <f t="shared" ca="1" si="231"/>
        <v>6212.1758174659035</v>
      </c>
      <c r="H782" s="35">
        <f t="shared" ca="1" si="232"/>
        <v>4354.8186617738111</v>
      </c>
      <c r="I782" s="34">
        <f t="shared" ca="1" si="233"/>
        <v>2822.840643930766</v>
      </c>
      <c r="J782" s="34">
        <f t="shared" ca="1" si="234"/>
        <v>226.68870398397948</v>
      </c>
      <c r="L782">
        <v>780</v>
      </c>
      <c r="M782">
        <f t="shared" ca="1" si="235"/>
        <v>-1</v>
      </c>
      <c r="O782" s="33">
        <f t="shared" ca="1" si="242"/>
        <v>9187.5273946386842</v>
      </c>
      <c r="P782" s="32">
        <f ca="1">+$P$1*$B$3*O782</f>
        <v>45.93763697319342</v>
      </c>
      <c r="Q782" s="33">
        <f t="shared" ca="1" si="236"/>
        <v>9141.5897576654916</v>
      </c>
      <c r="S782" s="31">
        <f t="shared" ca="1" si="243"/>
        <v>8278.2214538463322</v>
      </c>
      <c r="T782" s="32">
        <f ca="1">+$T$1*$B$3*S782</f>
        <v>82.782214538463322</v>
      </c>
      <c r="U782" s="33">
        <f t="shared" ca="1" si="237"/>
        <v>8195.4392393078688</v>
      </c>
      <c r="W782" s="31">
        <f t="shared" ca="1" si="244"/>
        <v>6338.9549157815345</v>
      </c>
      <c r="X782" s="32">
        <f ca="1">+X$1*$B$3*W782</f>
        <v>126.77909831563069</v>
      </c>
      <c r="Y782" s="33">
        <f t="shared" ca="1" si="238"/>
        <v>6212.1758174659035</v>
      </c>
      <c r="AA782" s="31">
        <f t="shared" ca="1" si="245"/>
        <v>4489.5037750245474</v>
      </c>
      <c r="AB782" s="32">
        <f ca="1">+AB$1*$B$3*AA782</f>
        <v>134.68511325073641</v>
      </c>
      <c r="AC782" s="33">
        <f t="shared" ca="1" si="239"/>
        <v>4354.8186617738111</v>
      </c>
      <c r="AE782" s="31">
        <f t="shared" ca="1" si="246"/>
        <v>2940.4590040945477</v>
      </c>
      <c r="AF782" s="32">
        <f ca="1">+AF$1*$B$3*AE782</f>
        <v>117.61836016378192</v>
      </c>
      <c r="AG782" s="33">
        <f t="shared" ca="1" si="240"/>
        <v>2822.840643930766</v>
      </c>
      <c r="AI782" s="31">
        <f t="shared" ca="1" si="247"/>
        <v>246.40076519997768</v>
      </c>
      <c r="AJ782" s="32">
        <f ca="1">+AJ$1*$B$3*AI782</f>
        <v>19.712061215998215</v>
      </c>
      <c r="AK782" s="33">
        <f t="shared" ca="1" si="241"/>
        <v>226.68870398397948</v>
      </c>
    </row>
    <row r="783" spans="5:37" x14ac:dyDescent="0.3">
      <c r="E783" s="34">
        <f t="shared" ca="1" si="229"/>
        <v>9187.297706453819</v>
      </c>
      <c r="F783" s="34">
        <f t="shared" ca="1" si="230"/>
        <v>8277.3936317009466</v>
      </c>
      <c r="G783" s="34">
        <f t="shared" ca="1" si="231"/>
        <v>6336.4193338152218</v>
      </c>
      <c r="H783" s="35">
        <f t="shared" ca="1" si="232"/>
        <v>4485.4632216270256</v>
      </c>
      <c r="I783" s="34">
        <f t="shared" ca="1" si="233"/>
        <v>2935.7542696879964</v>
      </c>
      <c r="J783" s="34">
        <f t="shared" ca="1" si="234"/>
        <v>244.82380030269783</v>
      </c>
      <c r="L783">
        <v>781</v>
      </c>
      <c r="M783">
        <f t="shared" ca="1" si="235"/>
        <v>1</v>
      </c>
      <c r="O783" s="33">
        <f t="shared" ca="1" si="242"/>
        <v>9141.5897576654916</v>
      </c>
      <c r="P783" s="32">
        <f ca="1">+$P$1*$B$3*O783</f>
        <v>45.707948788327457</v>
      </c>
      <c r="Q783" s="33">
        <f t="shared" ca="1" si="236"/>
        <v>9187.297706453819</v>
      </c>
      <c r="S783" s="31">
        <f t="shared" ca="1" si="243"/>
        <v>8195.4392393078688</v>
      </c>
      <c r="T783" s="32">
        <f ca="1">+$T$1*$B$3*S783</f>
        <v>81.954392393078692</v>
      </c>
      <c r="U783" s="33">
        <f t="shared" ca="1" si="237"/>
        <v>8277.3936317009466</v>
      </c>
      <c r="W783" s="31">
        <f t="shared" ca="1" si="244"/>
        <v>6212.1758174659035</v>
      </c>
      <c r="X783" s="32">
        <f ca="1">+X$1*$B$3*W783</f>
        <v>124.24351634931807</v>
      </c>
      <c r="Y783" s="33">
        <f t="shared" ca="1" si="238"/>
        <v>6336.4193338152218</v>
      </c>
      <c r="AA783" s="31">
        <f t="shared" ca="1" si="245"/>
        <v>4354.8186617738111</v>
      </c>
      <c r="AB783" s="32">
        <f ca="1">+AB$1*$B$3*AA783</f>
        <v>130.64455985321433</v>
      </c>
      <c r="AC783" s="33">
        <f t="shared" ca="1" si="239"/>
        <v>4485.4632216270256</v>
      </c>
      <c r="AE783" s="31">
        <f t="shared" ca="1" si="246"/>
        <v>2822.840643930766</v>
      </c>
      <c r="AF783" s="32">
        <f ca="1">+AF$1*$B$3*AE783</f>
        <v>112.91362575723065</v>
      </c>
      <c r="AG783" s="33">
        <f t="shared" ca="1" si="240"/>
        <v>2935.7542696879964</v>
      </c>
      <c r="AI783" s="31">
        <f t="shared" ca="1" si="247"/>
        <v>226.68870398397948</v>
      </c>
      <c r="AJ783" s="32">
        <f ca="1">+AJ$1*$B$3*AI783</f>
        <v>18.135096318718357</v>
      </c>
      <c r="AK783" s="33">
        <f t="shared" ca="1" si="241"/>
        <v>244.82380030269783</v>
      </c>
    </row>
    <row r="784" spans="5:37" x14ac:dyDescent="0.3">
      <c r="E784" s="34">
        <f t="shared" ca="1" si="229"/>
        <v>9233.2341949860875</v>
      </c>
      <c r="F784" s="34">
        <f t="shared" ca="1" si="230"/>
        <v>8360.167568017956</v>
      </c>
      <c r="G784" s="34">
        <f t="shared" ca="1" si="231"/>
        <v>6463.1477204915263</v>
      </c>
      <c r="H784" s="35">
        <f t="shared" ca="1" si="232"/>
        <v>4620.0271182758361</v>
      </c>
      <c r="I784" s="34">
        <f t="shared" ca="1" si="233"/>
        <v>3053.1844404755161</v>
      </c>
      <c r="J784" s="34">
        <f t="shared" ca="1" si="234"/>
        <v>264.40970432691364</v>
      </c>
      <c r="L784">
        <v>782</v>
      </c>
      <c r="M784">
        <f t="shared" ca="1" si="235"/>
        <v>1</v>
      </c>
      <c r="O784" s="33">
        <f t="shared" ca="1" si="242"/>
        <v>9187.297706453819</v>
      </c>
      <c r="P784" s="32">
        <f ca="1">+$P$1*$B$3*O784</f>
        <v>45.936488532269095</v>
      </c>
      <c r="Q784" s="33">
        <f t="shared" ca="1" si="236"/>
        <v>9233.2341949860875</v>
      </c>
      <c r="S784" s="31">
        <f t="shared" ca="1" si="243"/>
        <v>8277.3936317009466</v>
      </c>
      <c r="T784" s="32">
        <f ca="1">+$T$1*$B$3*S784</f>
        <v>82.773936317009472</v>
      </c>
      <c r="U784" s="33">
        <f t="shared" ca="1" si="237"/>
        <v>8360.167568017956</v>
      </c>
      <c r="W784" s="31">
        <f t="shared" ca="1" si="244"/>
        <v>6336.4193338152218</v>
      </c>
      <c r="X784" s="32">
        <f ca="1">+X$1*$B$3*W784</f>
        <v>126.72838667630444</v>
      </c>
      <c r="Y784" s="33">
        <f t="shared" ca="1" si="238"/>
        <v>6463.1477204915263</v>
      </c>
      <c r="AA784" s="31">
        <f t="shared" ca="1" si="245"/>
        <v>4485.4632216270256</v>
      </c>
      <c r="AB784" s="32">
        <f ca="1">+AB$1*$B$3*AA784</f>
        <v>134.56389664881075</v>
      </c>
      <c r="AC784" s="33">
        <f t="shared" ca="1" si="239"/>
        <v>4620.0271182758361</v>
      </c>
      <c r="AE784" s="31">
        <f t="shared" ca="1" si="246"/>
        <v>2935.7542696879964</v>
      </c>
      <c r="AF784" s="32">
        <f ca="1">+AF$1*$B$3*AE784</f>
        <v>117.43017078751986</v>
      </c>
      <c r="AG784" s="33">
        <f t="shared" ca="1" si="240"/>
        <v>3053.1844404755161</v>
      </c>
      <c r="AI784" s="31">
        <f t="shared" ca="1" si="247"/>
        <v>244.82380030269783</v>
      </c>
      <c r="AJ784" s="32">
        <f ca="1">+AJ$1*$B$3*AI784</f>
        <v>19.585904024215829</v>
      </c>
      <c r="AK784" s="33">
        <f t="shared" ca="1" si="241"/>
        <v>264.40970432691364</v>
      </c>
    </row>
    <row r="785" spans="5:37" x14ac:dyDescent="0.3">
      <c r="E785" s="34">
        <f t="shared" ca="1" si="229"/>
        <v>9279.4003659610171</v>
      </c>
      <c r="F785" s="34">
        <f t="shared" ca="1" si="230"/>
        <v>8443.7692436981361</v>
      </c>
      <c r="G785" s="34">
        <f t="shared" ca="1" si="231"/>
        <v>6592.4106749013572</v>
      </c>
      <c r="H785" s="35">
        <f t="shared" ca="1" si="232"/>
        <v>4758.6279318241113</v>
      </c>
      <c r="I785" s="34">
        <f t="shared" ca="1" si="233"/>
        <v>3175.3118180945366</v>
      </c>
      <c r="J785" s="34">
        <f t="shared" ca="1" si="234"/>
        <v>285.56248067306672</v>
      </c>
      <c r="L785">
        <v>783</v>
      </c>
      <c r="M785">
        <f t="shared" ca="1" si="235"/>
        <v>1</v>
      </c>
      <c r="O785" s="33">
        <f t="shared" ca="1" si="242"/>
        <v>9233.2341949860875</v>
      </c>
      <c r="P785" s="32">
        <f ca="1">+$P$1*$B$3*O785</f>
        <v>46.166170974930438</v>
      </c>
      <c r="Q785" s="33">
        <f t="shared" ca="1" si="236"/>
        <v>9279.4003659610171</v>
      </c>
      <c r="S785" s="31">
        <f t="shared" ca="1" si="243"/>
        <v>8360.167568017956</v>
      </c>
      <c r="T785" s="32">
        <f ca="1">+$T$1*$B$3*S785</f>
        <v>83.601675680179568</v>
      </c>
      <c r="U785" s="33">
        <f t="shared" ca="1" si="237"/>
        <v>8443.7692436981361</v>
      </c>
      <c r="W785" s="31">
        <f t="shared" ca="1" si="244"/>
        <v>6463.1477204915263</v>
      </c>
      <c r="X785" s="32">
        <f ca="1">+X$1*$B$3*W785</f>
        <v>129.26295440983054</v>
      </c>
      <c r="Y785" s="33">
        <f t="shared" ca="1" si="238"/>
        <v>6592.4106749013572</v>
      </c>
      <c r="AA785" s="31">
        <f t="shared" ca="1" si="245"/>
        <v>4620.0271182758361</v>
      </c>
      <c r="AB785" s="32">
        <f ca="1">+AB$1*$B$3*AA785</f>
        <v>138.60081354827508</v>
      </c>
      <c r="AC785" s="33">
        <f t="shared" ca="1" si="239"/>
        <v>4758.6279318241113</v>
      </c>
      <c r="AE785" s="31">
        <f t="shared" ca="1" si="246"/>
        <v>3053.1844404755161</v>
      </c>
      <c r="AF785" s="32">
        <f ca="1">+AF$1*$B$3*AE785</f>
        <v>122.12737761902065</v>
      </c>
      <c r="AG785" s="33">
        <f t="shared" ca="1" si="240"/>
        <v>3175.3118180945366</v>
      </c>
      <c r="AI785" s="31">
        <f t="shared" ca="1" si="247"/>
        <v>264.40970432691364</v>
      </c>
      <c r="AJ785" s="32">
        <f ca="1">+AJ$1*$B$3*AI785</f>
        <v>21.152776346153093</v>
      </c>
      <c r="AK785" s="33">
        <f t="shared" ca="1" si="241"/>
        <v>285.56248067306672</v>
      </c>
    </row>
    <row r="786" spans="5:37" x14ac:dyDescent="0.3">
      <c r="E786" s="34">
        <f t="shared" ca="1" si="229"/>
        <v>9233.0033641312111</v>
      </c>
      <c r="F786" s="34">
        <f t="shared" ca="1" si="230"/>
        <v>8359.3315512611553</v>
      </c>
      <c r="G786" s="34">
        <f t="shared" ca="1" si="231"/>
        <v>6460.5624614033304</v>
      </c>
      <c r="H786" s="35">
        <f t="shared" ca="1" si="232"/>
        <v>4615.8690938693881</v>
      </c>
      <c r="I786" s="34">
        <f t="shared" ca="1" si="233"/>
        <v>3048.299345370755</v>
      </c>
      <c r="J786" s="34">
        <f t="shared" ca="1" si="234"/>
        <v>262.71748221922138</v>
      </c>
      <c r="L786">
        <v>784</v>
      </c>
      <c r="M786">
        <f t="shared" ca="1" si="235"/>
        <v>-1</v>
      </c>
      <c r="O786" s="33">
        <f t="shared" ca="1" si="242"/>
        <v>9279.4003659610171</v>
      </c>
      <c r="P786" s="32">
        <f ca="1">+$P$1*$B$3*O786</f>
        <v>46.397001829805085</v>
      </c>
      <c r="Q786" s="33">
        <f t="shared" ca="1" si="236"/>
        <v>9233.0033641312111</v>
      </c>
      <c r="S786" s="31">
        <f t="shared" ca="1" si="243"/>
        <v>8443.7692436981361</v>
      </c>
      <c r="T786" s="32">
        <f ca="1">+$T$1*$B$3*S786</f>
        <v>84.437692436981365</v>
      </c>
      <c r="U786" s="33">
        <f t="shared" ca="1" si="237"/>
        <v>8359.3315512611553</v>
      </c>
      <c r="W786" s="31">
        <f t="shared" ca="1" si="244"/>
        <v>6592.4106749013572</v>
      </c>
      <c r="X786" s="32">
        <f ca="1">+X$1*$B$3*W786</f>
        <v>131.84821349802715</v>
      </c>
      <c r="Y786" s="33">
        <f t="shared" ca="1" si="238"/>
        <v>6460.5624614033304</v>
      </c>
      <c r="AA786" s="31">
        <f t="shared" ca="1" si="245"/>
        <v>4758.6279318241113</v>
      </c>
      <c r="AB786" s="32">
        <f ca="1">+AB$1*$B$3*AA786</f>
        <v>142.75883795472333</v>
      </c>
      <c r="AC786" s="33">
        <f t="shared" ca="1" si="239"/>
        <v>4615.8690938693881</v>
      </c>
      <c r="AE786" s="31">
        <f t="shared" ca="1" si="246"/>
        <v>3175.3118180945366</v>
      </c>
      <c r="AF786" s="32">
        <f ca="1">+AF$1*$B$3*AE786</f>
        <v>127.01247272378147</v>
      </c>
      <c r="AG786" s="33">
        <f t="shared" ca="1" si="240"/>
        <v>3048.299345370755</v>
      </c>
      <c r="AI786" s="31">
        <f t="shared" ca="1" si="247"/>
        <v>285.56248067306672</v>
      </c>
      <c r="AJ786" s="32">
        <f ca="1">+AJ$1*$B$3*AI786</f>
        <v>22.844998453845339</v>
      </c>
      <c r="AK786" s="33">
        <f t="shared" ca="1" si="241"/>
        <v>262.71748221922138</v>
      </c>
    </row>
    <row r="787" spans="5:37" x14ac:dyDescent="0.3">
      <c r="E787" s="34">
        <f t="shared" ca="1" si="229"/>
        <v>9279.1683809518672</v>
      </c>
      <c r="F787" s="34">
        <f t="shared" ca="1" si="230"/>
        <v>8442.9248667737666</v>
      </c>
      <c r="G787" s="34">
        <f t="shared" ca="1" si="231"/>
        <v>6589.7737106313971</v>
      </c>
      <c r="H787" s="35">
        <f t="shared" ca="1" si="232"/>
        <v>4754.3451666854698</v>
      </c>
      <c r="I787" s="34">
        <f t="shared" ca="1" si="233"/>
        <v>3170.2313191855851</v>
      </c>
      <c r="J787" s="34">
        <f t="shared" ca="1" si="234"/>
        <v>283.73488079675911</v>
      </c>
      <c r="L787">
        <v>785</v>
      </c>
      <c r="M787">
        <f t="shared" ca="1" si="235"/>
        <v>1</v>
      </c>
      <c r="O787" s="33">
        <f t="shared" ca="1" si="242"/>
        <v>9233.0033641312111</v>
      </c>
      <c r="P787" s="32">
        <f ca="1">+$P$1*$B$3*O787</f>
        <v>46.165016820656056</v>
      </c>
      <c r="Q787" s="33">
        <f t="shared" ca="1" si="236"/>
        <v>9279.1683809518672</v>
      </c>
      <c r="S787" s="31">
        <f t="shared" ca="1" si="243"/>
        <v>8359.3315512611553</v>
      </c>
      <c r="T787" s="32">
        <f ca="1">+$T$1*$B$3*S787</f>
        <v>83.593315512611554</v>
      </c>
      <c r="U787" s="33">
        <f t="shared" ca="1" si="237"/>
        <v>8442.9248667737666</v>
      </c>
      <c r="W787" s="31">
        <f t="shared" ca="1" si="244"/>
        <v>6460.5624614033304</v>
      </c>
      <c r="X787" s="32">
        <f ca="1">+X$1*$B$3*W787</f>
        <v>129.21124922806661</v>
      </c>
      <c r="Y787" s="33">
        <f t="shared" ca="1" si="238"/>
        <v>6589.7737106313971</v>
      </c>
      <c r="AA787" s="31">
        <f t="shared" ca="1" si="245"/>
        <v>4615.8690938693881</v>
      </c>
      <c r="AB787" s="32">
        <f ca="1">+AB$1*$B$3*AA787</f>
        <v>138.47607281608163</v>
      </c>
      <c r="AC787" s="33">
        <f t="shared" ca="1" si="239"/>
        <v>4754.3451666854698</v>
      </c>
      <c r="AE787" s="31">
        <f t="shared" ca="1" si="246"/>
        <v>3048.299345370755</v>
      </c>
      <c r="AF787" s="32">
        <f ca="1">+AF$1*$B$3*AE787</f>
        <v>121.9319738148302</v>
      </c>
      <c r="AG787" s="33">
        <f t="shared" ca="1" si="240"/>
        <v>3170.2313191855851</v>
      </c>
      <c r="AI787" s="31">
        <f t="shared" ca="1" si="247"/>
        <v>262.71748221922138</v>
      </c>
      <c r="AJ787" s="32">
        <f ca="1">+AJ$1*$B$3*AI787</f>
        <v>21.017398577537712</v>
      </c>
      <c r="AK787" s="33">
        <f t="shared" ca="1" si="241"/>
        <v>283.73488079675911</v>
      </c>
    </row>
    <row r="788" spans="5:37" x14ac:dyDescent="0.3">
      <c r="E788" s="34">
        <f t="shared" ca="1" si="229"/>
        <v>9232.7725390471078</v>
      </c>
      <c r="F788" s="34">
        <f t="shared" ca="1" si="230"/>
        <v>8358.4956181060297</v>
      </c>
      <c r="G788" s="34">
        <f t="shared" ca="1" si="231"/>
        <v>6457.9782364187695</v>
      </c>
      <c r="H788" s="35">
        <f t="shared" ca="1" si="232"/>
        <v>4611.7148116849057</v>
      </c>
      <c r="I788" s="34">
        <f t="shared" ca="1" si="233"/>
        <v>3043.4220664181616</v>
      </c>
      <c r="J788" s="34">
        <f t="shared" ca="1" si="234"/>
        <v>261.03609033301836</v>
      </c>
      <c r="L788">
        <v>786</v>
      </c>
      <c r="M788">
        <f t="shared" ca="1" si="235"/>
        <v>-1</v>
      </c>
      <c r="O788" s="33">
        <f t="shared" ca="1" si="242"/>
        <v>9279.1683809518672</v>
      </c>
      <c r="P788" s="32">
        <f ca="1">+$P$1*$B$3*O788</f>
        <v>46.395841904759337</v>
      </c>
      <c r="Q788" s="33">
        <f t="shared" ca="1" si="236"/>
        <v>9232.7725390471078</v>
      </c>
      <c r="S788" s="31">
        <f t="shared" ca="1" si="243"/>
        <v>8442.9248667737666</v>
      </c>
      <c r="T788" s="32">
        <f ca="1">+$T$1*$B$3*S788</f>
        <v>84.429248667737667</v>
      </c>
      <c r="U788" s="33">
        <f t="shared" ca="1" si="237"/>
        <v>8358.4956181060297</v>
      </c>
      <c r="W788" s="31">
        <f t="shared" ca="1" si="244"/>
        <v>6589.7737106313971</v>
      </c>
      <c r="X788" s="32">
        <f ca="1">+X$1*$B$3*W788</f>
        <v>131.79547421262794</v>
      </c>
      <c r="Y788" s="33">
        <f t="shared" ca="1" si="238"/>
        <v>6457.9782364187695</v>
      </c>
      <c r="AA788" s="31">
        <f t="shared" ca="1" si="245"/>
        <v>4754.3451666854698</v>
      </c>
      <c r="AB788" s="32">
        <f ca="1">+AB$1*$B$3*AA788</f>
        <v>142.63035500056409</v>
      </c>
      <c r="AC788" s="33">
        <f t="shared" ca="1" si="239"/>
        <v>4611.7148116849057</v>
      </c>
      <c r="AE788" s="31">
        <f t="shared" ca="1" si="246"/>
        <v>3170.2313191855851</v>
      </c>
      <c r="AF788" s="32">
        <f ca="1">+AF$1*$B$3*AE788</f>
        <v>126.8092527674234</v>
      </c>
      <c r="AG788" s="33">
        <f t="shared" ca="1" si="240"/>
        <v>3043.4220664181616</v>
      </c>
      <c r="AI788" s="31">
        <f t="shared" ca="1" si="247"/>
        <v>283.73488079675911</v>
      </c>
      <c r="AJ788" s="32">
        <f ca="1">+AJ$1*$B$3*AI788</f>
        <v>22.698790463740728</v>
      </c>
      <c r="AK788" s="33">
        <f t="shared" ca="1" si="241"/>
        <v>261.03609033301836</v>
      </c>
    </row>
    <row r="789" spans="5:37" x14ac:dyDescent="0.3">
      <c r="E789" s="34">
        <f t="shared" ca="1" si="229"/>
        <v>9186.6086763518724</v>
      </c>
      <c r="F789" s="34">
        <f t="shared" ca="1" si="230"/>
        <v>8274.9106619249687</v>
      </c>
      <c r="G789" s="34">
        <f t="shared" ca="1" si="231"/>
        <v>6328.8186716903938</v>
      </c>
      <c r="H789" s="35">
        <f t="shared" ca="1" si="232"/>
        <v>4473.3633673343584</v>
      </c>
      <c r="I789" s="34">
        <f t="shared" ca="1" si="233"/>
        <v>2921.6851837614354</v>
      </c>
      <c r="J789" s="34">
        <f t="shared" ca="1" si="234"/>
        <v>240.15320310637691</v>
      </c>
      <c r="L789">
        <v>787</v>
      </c>
      <c r="M789">
        <f t="shared" ca="1" si="235"/>
        <v>-1</v>
      </c>
      <c r="O789" s="33">
        <f t="shared" ca="1" si="242"/>
        <v>9232.7725390471078</v>
      </c>
      <c r="P789" s="32">
        <f ca="1">+$P$1*$B$3*O789</f>
        <v>46.163862695235537</v>
      </c>
      <c r="Q789" s="33">
        <f t="shared" ca="1" si="236"/>
        <v>9186.6086763518724</v>
      </c>
      <c r="S789" s="31">
        <f t="shared" ca="1" si="243"/>
        <v>8358.4956181060297</v>
      </c>
      <c r="T789" s="32">
        <f ca="1">+$T$1*$B$3*S789</f>
        <v>83.584956181060292</v>
      </c>
      <c r="U789" s="33">
        <f t="shared" ca="1" si="237"/>
        <v>8274.9106619249687</v>
      </c>
      <c r="W789" s="31">
        <f t="shared" ca="1" si="244"/>
        <v>6457.9782364187695</v>
      </c>
      <c r="X789" s="32">
        <f ca="1">+X$1*$B$3*W789</f>
        <v>129.15956472837539</v>
      </c>
      <c r="Y789" s="33">
        <f t="shared" ca="1" si="238"/>
        <v>6328.8186716903938</v>
      </c>
      <c r="AA789" s="31">
        <f t="shared" ca="1" si="245"/>
        <v>4611.7148116849057</v>
      </c>
      <c r="AB789" s="32">
        <f ca="1">+AB$1*$B$3*AA789</f>
        <v>138.35144435054715</v>
      </c>
      <c r="AC789" s="33">
        <f t="shared" ca="1" si="239"/>
        <v>4473.3633673343584</v>
      </c>
      <c r="AE789" s="31">
        <f t="shared" ca="1" si="246"/>
        <v>3043.4220664181616</v>
      </c>
      <c r="AF789" s="32">
        <f ca="1">+AF$1*$B$3*AE789</f>
        <v>121.73688265672646</v>
      </c>
      <c r="AG789" s="33">
        <f t="shared" ca="1" si="240"/>
        <v>2921.6851837614354</v>
      </c>
      <c r="AI789" s="31">
        <f t="shared" ca="1" si="247"/>
        <v>261.03609033301836</v>
      </c>
      <c r="AJ789" s="32">
        <f ca="1">+AJ$1*$B$3*AI789</f>
        <v>20.882887226641468</v>
      </c>
      <c r="AK789" s="33">
        <f t="shared" ca="1" si="241"/>
        <v>240.15320310637691</v>
      </c>
    </row>
    <row r="790" spans="5:37" x14ac:dyDescent="0.3">
      <c r="E790" s="34">
        <f t="shared" ca="1" si="229"/>
        <v>9232.5417197336319</v>
      </c>
      <c r="F790" s="34">
        <f t="shared" ca="1" si="230"/>
        <v>8357.6597685442175</v>
      </c>
      <c r="G790" s="34">
        <f t="shared" ca="1" si="231"/>
        <v>6455.3950451242017</v>
      </c>
      <c r="H790" s="35">
        <f t="shared" ca="1" si="232"/>
        <v>4607.5642683543892</v>
      </c>
      <c r="I790" s="34">
        <f t="shared" ca="1" si="233"/>
        <v>3038.552591111893</v>
      </c>
      <c r="J790" s="34">
        <f t="shared" ca="1" si="234"/>
        <v>259.36545935488704</v>
      </c>
      <c r="L790">
        <v>788</v>
      </c>
      <c r="M790">
        <f t="shared" ca="1" si="235"/>
        <v>1</v>
      </c>
      <c r="O790" s="33">
        <f t="shared" ca="1" si="242"/>
        <v>9186.6086763518724</v>
      </c>
      <c r="P790" s="32">
        <f ca="1">+$P$1*$B$3*O790</f>
        <v>45.933043381759362</v>
      </c>
      <c r="Q790" s="33">
        <f t="shared" ca="1" si="236"/>
        <v>9232.5417197336319</v>
      </c>
      <c r="S790" s="31">
        <f t="shared" ca="1" si="243"/>
        <v>8274.9106619249687</v>
      </c>
      <c r="T790" s="32">
        <f ca="1">+$T$1*$B$3*S790</f>
        <v>82.749106619249687</v>
      </c>
      <c r="U790" s="33">
        <f t="shared" ca="1" si="237"/>
        <v>8357.6597685442175</v>
      </c>
      <c r="W790" s="31">
        <f t="shared" ca="1" si="244"/>
        <v>6328.8186716903938</v>
      </c>
      <c r="X790" s="32">
        <f ca="1">+X$1*$B$3*W790</f>
        <v>126.57637343380787</v>
      </c>
      <c r="Y790" s="33">
        <f t="shared" ca="1" si="238"/>
        <v>6455.3950451242017</v>
      </c>
      <c r="AA790" s="31">
        <f t="shared" ca="1" si="245"/>
        <v>4473.3633673343584</v>
      </c>
      <c r="AB790" s="32">
        <f ca="1">+AB$1*$B$3*AA790</f>
        <v>134.20090102003076</v>
      </c>
      <c r="AC790" s="33">
        <f t="shared" ca="1" si="239"/>
        <v>4607.5642683543892</v>
      </c>
      <c r="AE790" s="31">
        <f t="shared" ca="1" si="246"/>
        <v>2921.6851837614354</v>
      </c>
      <c r="AF790" s="32">
        <f ca="1">+AF$1*$B$3*AE790</f>
        <v>116.86740735045741</v>
      </c>
      <c r="AG790" s="33">
        <f t="shared" ca="1" si="240"/>
        <v>3038.552591111893</v>
      </c>
      <c r="AI790" s="31">
        <f t="shared" ca="1" si="247"/>
        <v>240.15320310637691</v>
      </c>
      <c r="AJ790" s="32">
        <f ca="1">+AJ$1*$B$3*AI790</f>
        <v>19.212256248510155</v>
      </c>
      <c r="AK790" s="33">
        <f t="shared" ca="1" si="241"/>
        <v>259.36545935488704</v>
      </c>
    </row>
    <row r="791" spans="5:37" x14ac:dyDescent="0.3">
      <c r="E791" s="34">
        <f t="shared" ca="1" si="229"/>
        <v>9186.3790111349645</v>
      </c>
      <c r="F791" s="34">
        <f t="shared" ca="1" si="230"/>
        <v>8274.0831708587757</v>
      </c>
      <c r="G791" s="34">
        <f t="shared" ca="1" si="231"/>
        <v>6326.2871442217174</v>
      </c>
      <c r="H791" s="35">
        <f t="shared" ca="1" si="232"/>
        <v>4469.3373403037576</v>
      </c>
      <c r="I791" s="34">
        <f t="shared" ca="1" si="233"/>
        <v>2917.0104874674171</v>
      </c>
      <c r="J791" s="34">
        <f t="shared" ca="1" si="234"/>
        <v>238.61622260649608</v>
      </c>
      <c r="L791">
        <v>789</v>
      </c>
      <c r="M791">
        <f t="shared" ca="1" si="235"/>
        <v>-1</v>
      </c>
      <c r="O791" s="33">
        <f t="shared" ca="1" si="242"/>
        <v>9232.5417197336319</v>
      </c>
      <c r="P791" s="32">
        <f ca="1">+$P$1*$B$3*O791</f>
        <v>46.162708598668161</v>
      </c>
      <c r="Q791" s="33">
        <f t="shared" ca="1" si="236"/>
        <v>9186.3790111349645</v>
      </c>
      <c r="S791" s="31">
        <f t="shared" ca="1" si="243"/>
        <v>8357.6597685442175</v>
      </c>
      <c r="T791" s="32">
        <f ca="1">+$T$1*$B$3*S791</f>
        <v>83.576597685442181</v>
      </c>
      <c r="U791" s="33">
        <f t="shared" ca="1" si="237"/>
        <v>8274.0831708587757</v>
      </c>
      <c r="W791" s="31">
        <f t="shared" ca="1" si="244"/>
        <v>6455.3950451242017</v>
      </c>
      <c r="X791" s="32">
        <f ca="1">+X$1*$B$3*W791</f>
        <v>129.10790090248403</v>
      </c>
      <c r="Y791" s="33">
        <f t="shared" ca="1" si="238"/>
        <v>6326.2871442217174</v>
      </c>
      <c r="AA791" s="31">
        <f t="shared" ca="1" si="245"/>
        <v>4607.5642683543892</v>
      </c>
      <c r="AB791" s="32">
        <f ca="1">+AB$1*$B$3*AA791</f>
        <v>138.22692805063167</v>
      </c>
      <c r="AC791" s="33">
        <f t="shared" ca="1" si="239"/>
        <v>4469.3373403037576</v>
      </c>
      <c r="AE791" s="31">
        <f t="shared" ca="1" si="246"/>
        <v>3038.552591111893</v>
      </c>
      <c r="AF791" s="32">
        <f ca="1">+AF$1*$B$3*AE791</f>
        <v>121.54210364447572</v>
      </c>
      <c r="AG791" s="33">
        <f t="shared" ca="1" si="240"/>
        <v>2917.0104874674171</v>
      </c>
      <c r="AI791" s="31">
        <f t="shared" ca="1" si="247"/>
        <v>259.36545935488704</v>
      </c>
      <c r="AJ791" s="32">
        <f ca="1">+AJ$1*$B$3*AI791</f>
        <v>20.749236748390963</v>
      </c>
      <c r="AK791" s="33">
        <f t="shared" ca="1" si="241"/>
        <v>238.61622260649608</v>
      </c>
    </row>
    <row r="792" spans="5:37" x14ac:dyDescent="0.3">
      <c r="E792" s="34">
        <f t="shared" ca="1" si="229"/>
        <v>9140.4471160792891</v>
      </c>
      <c r="F792" s="34">
        <f t="shared" ca="1" si="230"/>
        <v>8191.3423391501883</v>
      </c>
      <c r="G792" s="34">
        <f t="shared" ca="1" si="231"/>
        <v>6199.7614013372831</v>
      </c>
      <c r="H792" s="35">
        <f t="shared" ca="1" si="232"/>
        <v>4335.2572200946452</v>
      </c>
      <c r="I792" s="34">
        <f t="shared" ca="1" si="233"/>
        <v>2800.3300679687204</v>
      </c>
      <c r="J792" s="34">
        <f t="shared" ca="1" si="234"/>
        <v>219.52692479797639</v>
      </c>
      <c r="L792">
        <v>790</v>
      </c>
      <c r="M792">
        <f t="shared" ca="1" si="235"/>
        <v>-1</v>
      </c>
      <c r="O792" s="33">
        <f t="shared" ca="1" si="242"/>
        <v>9186.3790111349645</v>
      </c>
      <c r="P792" s="32">
        <f ca="1">+$P$1*$B$3*O792</f>
        <v>45.931895055674822</v>
      </c>
      <c r="Q792" s="33">
        <f t="shared" ca="1" si="236"/>
        <v>9140.4471160792891</v>
      </c>
      <c r="S792" s="31">
        <f t="shared" ca="1" si="243"/>
        <v>8274.0831708587757</v>
      </c>
      <c r="T792" s="32">
        <f ca="1">+$T$1*$B$3*S792</f>
        <v>82.740831708587763</v>
      </c>
      <c r="U792" s="33">
        <f t="shared" ca="1" si="237"/>
        <v>8191.3423391501883</v>
      </c>
      <c r="W792" s="31">
        <f t="shared" ca="1" si="244"/>
        <v>6326.2871442217174</v>
      </c>
      <c r="X792" s="32">
        <f ca="1">+X$1*$B$3*W792</f>
        <v>126.52574288443435</v>
      </c>
      <c r="Y792" s="33">
        <f t="shared" ca="1" si="238"/>
        <v>6199.7614013372831</v>
      </c>
      <c r="AA792" s="31">
        <f t="shared" ca="1" si="245"/>
        <v>4469.3373403037576</v>
      </c>
      <c r="AB792" s="32">
        <f ca="1">+AB$1*$B$3*AA792</f>
        <v>134.08012020911272</v>
      </c>
      <c r="AC792" s="33">
        <f t="shared" ca="1" si="239"/>
        <v>4335.2572200946452</v>
      </c>
      <c r="AE792" s="31">
        <f t="shared" ca="1" si="246"/>
        <v>2917.0104874674171</v>
      </c>
      <c r="AF792" s="32">
        <f ca="1">+AF$1*$B$3*AE792</f>
        <v>116.68041949869668</v>
      </c>
      <c r="AG792" s="33">
        <f t="shared" ca="1" si="240"/>
        <v>2800.3300679687204</v>
      </c>
      <c r="AI792" s="31">
        <f t="shared" ca="1" si="247"/>
        <v>238.61622260649608</v>
      </c>
      <c r="AJ792" s="32">
        <f ca="1">+AJ$1*$B$3*AI792</f>
        <v>19.089297808519685</v>
      </c>
      <c r="AK792" s="33">
        <f t="shared" ca="1" si="241"/>
        <v>219.52692479797639</v>
      </c>
    </row>
    <row r="793" spans="5:37" x14ac:dyDescent="0.3">
      <c r="E793" s="34">
        <f t="shared" ca="1" si="229"/>
        <v>9186.1493516596856</v>
      </c>
      <c r="F793" s="34">
        <f t="shared" ca="1" si="230"/>
        <v>8273.2557625416903</v>
      </c>
      <c r="G793" s="34">
        <f t="shared" ca="1" si="231"/>
        <v>6323.7566293640284</v>
      </c>
      <c r="H793" s="35">
        <f t="shared" ca="1" si="232"/>
        <v>4465.3149366974849</v>
      </c>
      <c r="I793" s="34">
        <f t="shared" ca="1" si="233"/>
        <v>2912.3432706874692</v>
      </c>
      <c r="J793" s="34">
        <f t="shared" ca="1" si="234"/>
        <v>237.08907878181449</v>
      </c>
      <c r="L793">
        <v>791</v>
      </c>
      <c r="M793">
        <f t="shared" ca="1" si="235"/>
        <v>1</v>
      </c>
      <c r="O793" s="33">
        <f t="shared" ca="1" si="242"/>
        <v>9140.4471160792891</v>
      </c>
      <c r="P793" s="32">
        <f ca="1">+$P$1*$B$3*O793</f>
        <v>45.702235580396447</v>
      </c>
      <c r="Q793" s="33">
        <f t="shared" ca="1" si="236"/>
        <v>9186.1493516596856</v>
      </c>
      <c r="S793" s="31">
        <f t="shared" ca="1" si="243"/>
        <v>8191.3423391501883</v>
      </c>
      <c r="T793" s="32">
        <f ca="1">+$T$1*$B$3*S793</f>
        <v>81.91342339150188</v>
      </c>
      <c r="U793" s="33">
        <f t="shared" ca="1" si="237"/>
        <v>8273.2557625416903</v>
      </c>
      <c r="W793" s="31">
        <f t="shared" ca="1" si="244"/>
        <v>6199.7614013372831</v>
      </c>
      <c r="X793" s="32">
        <f ca="1">+X$1*$B$3*W793</f>
        <v>123.99522802674566</v>
      </c>
      <c r="Y793" s="33">
        <f t="shared" ca="1" si="238"/>
        <v>6323.7566293640284</v>
      </c>
      <c r="AA793" s="31">
        <f t="shared" ca="1" si="245"/>
        <v>4335.2572200946452</v>
      </c>
      <c r="AB793" s="32">
        <f ca="1">+AB$1*$B$3*AA793</f>
        <v>130.05771660283935</v>
      </c>
      <c r="AC793" s="33">
        <f t="shared" ca="1" si="239"/>
        <v>4465.3149366974849</v>
      </c>
      <c r="AE793" s="31">
        <f t="shared" ca="1" si="246"/>
        <v>2800.3300679687204</v>
      </c>
      <c r="AF793" s="32">
        <f ca="1">+AF$1*$B$3*AE793</f>
        <v>112.01320271874881</v>
      </c>
      <c r="AG793" s="33">
        <f t="shared" ca="1" si="240"/>
        <v>2912.3432706874692</v>
      </c>
      <c r="AI793" s="31">
        <f t="shared" ca="1" si="247"/>
        <v>219.52692479797639</v>
      </c>
      <c r="AJ793" s="32">
        <f ca="1">+AJ$1*$B$3*AI793</f>
        <v>17.562153983838112</v>
      </c>
      <c r="AK793" s="33">
        <f t="shared" ca="1" si="241"/>
        <v>237.08907878181449</v>
      </c>
    </row>
    <row r="794" spans="5:37" x14ac:dyDescent="0.3">
      <c r="E794" s="34">
        <f t="shared" ca="1" si="229"/>
        <v>9140.2186049013872</v>
      </c>
      <c r="F794" s="34">
        <f t="shared" ca="1" si="230"/>
        <v>8190.5232049162732</v>
      </c>
      <c r="G794" s="34">
        <f t="shared" ca="1" si="231"/>
        <v>6197.2814967767481</v>
      </c>
      <c r="H794" s="35">
        <f t="shared" ca="1" si="232"/>
        <v>4331.3554885965605</v>
      </c>
      <c r="I794" s="34">
        <f t="shared" ca="1" si="233"/>
        <v>2795.8495398599703</v>
      </c>
      <c r="J794" s="34">
        <f t="shared" ca="1" si="234"/>
        <v>218.12195247926934</v>
      </c>
      <c r="L794">
        <v>792</v>
      </c>
      <c r="M794">
        <f t="shared" ca="1" si="235"/>
        <v>-1</v>
      </c>
      <c r="O794" s="33">
        <f t="shared" ca="1" si="242"/>
        <v>9186.1493516596856</v>
      </c>
      <c r="P794" s="32">
        <f ca="1">+$P$1*$B$3*O794</f>
        <v>45.930746758298426</v>
      </c>
      <c r="Q794" s="33">
        <f t="shared" ca="1" si="236"/>
        <v>9140.2186049013872</v>
      </c>
      <c r="S794" s="31">
        <f t="shared" ca="1" si="243"/>
        <v>8273.2557625416903</v>
      </c>
      <c r="T794" s="32">
        <f ca="1">+$T$1*$B$3*S794</f>
        <v>82.732557625416902</v>
      </c>
      <c r="U794" s="33">
        <f t="shared" ca="1" si="237"/>
        <v>8190.5232049162732</v>
      </c>
      <c r="W794" s="31">
        <f t="shared" ca="1" si="244"/>
        <v>6323.7566293640284</v>
      </c>
      <c r="X794" s="32">
        <f ca="1">+X$1*$B$3*W794</f>
        <v>126.47513258728057</v>
      </c>
      <c r="Y794" s="33">
        <f t="shared" ca="1" si="238"/>
        <v>6197.2814967767481</v>
      </c>
      <c r="AA794" s="31">
        <f t="shared" ca="1" si="245"/>
        <v>4465.3149366974849</v>
      </c>
      <c r="AB794" s="32">
        <f ca="1">+AB$1*$B$3*AA794</f>
        <v>133.95944810092453</v>
      </c>
      <c r="AC794" s="33">
        <f t="shared" ca="1" si="239"/>
        <v>4331.3554885965605</v>
      </c>
      <c r="AE794" s="31">
        <f t="shared" ca="1" si="246"/>
        <v>2912.3432706874692</v>
      </c>
      <c r="AF794" s="32">
        <f ca="1">+AF$1*$B$3*AE794</f>
        <v>116.49373082749877</v>
      </c>
      <c r="AG794" s="33">
        <f t="shared" ca="1" si="240"/>
        <v>2795.8495398599703</v>
      </c>
      <c r="AI794" s="31">
        <f t="shared" ca="1" si="247"/>
        <v>237.08907878181449</v>
      </c>
      <c r="AJ794" s="32">
        <f ca="1">+AJ$1*$B$3*AI794</f>
        <v>18.967126302545161</v>
      </c>
      <c r="AK794" s="33">
        <f t="shared" ca="1" si="241"/>
        <v>218.12195247926934</v>
      </c>
    </row>
    <row r="795" spans="5:37" x14ac:dyDescent="0.3">
      <c r="E795" s="34">
        <f t="shared" ca="1" si="229"/>
        <v>9185.9196979258941</v>
      </c>
      <c r="F795" s="34">
        <f t="shared" ca="1" si="230"/>
        <v>8272.428436965436</v>
      </c>
      <c r="G795" s="34">
        <f t="shared" ca="1" si="231"/>
        <v>6321.2271267122833</v>
      </c>
      <c r="H795" s="35">
        <f t="shared" ca="1" si="232"/>
        <v>4461.2961532544568</v>
      </c>
      <c r="I795" s="34">
        <f t="shared" ca="1" si="233"/>
        <v>2907.6835214543689</v>
      </c>
      <c r="J795" s="34">
        <f t="shared" ca="1" si="234"/>
        <v>235.5717086776109</v>
      </c>
      <c r="L795">
        <v>793</v>
      </c>
      <c r="M795">
        <f t="shared" ca="1" si="235"/>
        <v>1</v>
      </c>
      <c r="O795" s="33">
        <f t="shared" ca="1" si="242"/>
        <v>9140.2186049013872</v>
      </c>
      <c r="P795" s="32">
        <f ca="1">+$P$1*$B$3*O795</f>
        <v>45.701093024506939</v>
      </c>
      <c r="Q795" s="33">
        <f t="shared" ca="1" si="236"/>
        <v>9185.9196979258941</v>
      </c>
      <c r="S795" s="31">
        <f t="shared" ca="1" si="243"/>
        <v>8190.5232049162732</v>
      </c>
      <c r="T795" s="32">
        <f ca="1">+$T$1*$B$3*S795</f>
        <v>81.905232049162734</v>
      </c>
      <c r="U795" s="33">
        <f t="shared" ca="1" si="237"/>
        <v>8272.428436965436</v>
      </c>
      <c r="W795" s="31">
        <f t="shared" ca="1" si="244"/>
        <v>6197.2814967767481</v>
      </c>
      <c r="X795" s="32">
        <f ca="1">+X$1*$B$3*W795</f>
        <v>123.94562993553497</v>
      </c>
      <c r="Y795" s="33">
        <f t="shared" ca="1" si="238"/>
        <v>6321.2271267122833</v>
      </c>
      <c r="AA795" s="31">
        <f t="shared" ca="1" si="245"/>
        <v>4331.3554885965605</v>
      </c>
      <c r="AB795" s="32">
        <f ca="1">+AB$1*$B$3*AA795</f>
        <v>129.9406646578968</v>
      </c>
      <c r="AC795" s="33">
        <f t="shared" ca="1" si="239"/>
        <v>4461.2961532544568</v>
      </c>
      <c r="AE795" s="31">
        <f t="shared" ca="1" si="246"/>
        <v>2795.8495398599703</v>
      </c>
      <c r="AF795" s="32">
        <f ca="1">+AF$1*$B$3*AE795</f>
        <v>111.83398159439881</v>
      </c>
      <c r="AG795" s="33">
        <f t="shared" ca="1" si="240"/>
        <v>2907.6835214543689</v>
      </c>
      <c r="AI795" s="31">
        <f t="shared" ca="1" si="247"/>
        <v>218.12195247926934</v>
      </c>
      <c r="AJ795" s="32">
        <f ca="1">+AJ$1*$B$3*AI795</f>
        <v>17.449756198341547</v>
      </c>
      <c r="AK795" s="33">
        <f t="shared" ca="1" si="241"/>
        <v>235.5717086776109</v>
      </c>
    </row>
    <row r="796" spans="5:37" x14ac:dyDescent="0.3">
      <c r="E796" s="34">
        <f t="shared" ca="1" si="229"/>
        <v>9139.9900994362652</v>
      </c>
      <c r="F796" s="34">
        <f t="shared" ca="1" si="230"/>
        <v>8189.704152595782</v>
      </c>
      <c r="G796" s="34">
        <f t="shared" ca="1" si="231"/>
        <v>6194.8025841780373</v>
      </c>
      <c r="H796" s="35">
        <f t="shared" ca="1" si="232"/>
        <v>4327.4572686568235</v>
      </c>
      <c r="I796" s="34">
        <f t="shared" ca="1" si="233"/>
        <v>2791.376180596194</v>
      </c>
      <c r="J796" s="34">
        <f t="shared" ca="1" si="234"/>
        <v>216.72597198340202</v>
      </c>
      <c r="L796">
        <v>794</v>
      </c>
      <c r="M796">
        <f t="shared" ca="1" si="235"/>
        <v>-1</v>
      </c>
      <c r="O796" s="33">
        <f t="shared" ca="1" si="242"/>
        <v>9185.9196979258941</v>
      </c>
      <c r="P796" s="32">
        <f ca="1">+$P$1*$B$3*O796</f>
        <v>45.92959848962947</v>
      </c>
      <c r="Q796" s="33">
        <f t="shared" ca="1" si="236"/>
        <v>9139.9900994362652</v>
      </c>
      <c r="S796" s="31">
        <f t="shared" ca="1" si="243"/>
        <v>8272.428436965436</v>
      </c>
      <c r="T796" s="32">
        <f ca="1">+$T$1*$B$3*S796</f>
        <v>82.724284369654356</v>
      </c>
      <c r="U796" s="33">
        <f t="shared" ca="1" si="237"/>
        <v>8189.704152595782</v>
      </c>
      <c r="W796" s="31">
        <f t="shared" ca="1" si="244"/>
        <v>6321.2271267122833</v>
      </c>
      <c r="X796" s="32">
        <f ca="1">+X$1*$B$3*W796</f>
        <v>126.42454253424567</v>
      </c>
      <c r="Y796" s="33">
        <f t="shared" ca="1" si="238"/>
        <v>6194.8025841780373</v>
      </c>
      <c r="AA796" s="31">
        <f t="shared" ca="1" si="245"/>
        <v>4461.2961532544568</v>
      </c>
      <c r="AB796" s="32">
        <f ca="1">+AB$1*$B$3*AA796</f>
        <v>133.83888459763369</v>
      </c>
      <c r="AC796" s="33">
        <f t="shared" ca="1" si="239"/>
        <v>4327.4572686568235</v>
      </c>
      <c r="AE796" s="31">
        <f t="shared" ca="1" si="246"/>
        <v>2907.6835214543689</v>
      </c>
      <c r="AF796" s="32">
        <f ca="1">+AF$1*$B$3*AE796</f>
        <v>116.30734085817475</v>
      </c>
      <c r="AG796" s="33">
        <f t="shared" ca="1" si="240"/>
        <v>2791.376180596194</v>
      </c>
      <c r="AI796" s="31">
        <f t="shared" ca="1" si="247"/>
        <v>235.5717086776109</v>
      </c>
      <c r="AJ796" s="32">
        <f ca="1">+AJ$1*$B$3*AI796</f>
        <v>18.845736694208874</v>
      </c>
      <c r="AK796" s="33">
        <f t="shared" ca="1" si="241"/>
        <v>216.72597198340202</v>
      </c>
    </row>
    <row r="797" spans="5:37" x14ac:dyDescent="0.3">
      <c r="E797" s="34">
        <f t="shared" ca="1" si="229"/>
        <v>9094.2901489390842</v>
      </c>
      <c r="F797" s="34">
        <f t="shared" ca="1" si="230"/>
        <v>8107.8071110698238</v>
      </c>
      <c r="G797" s="34">
        <f t="shared" ca="1" si="231"/>
        <v>6070.9065324944768</v>
      </c>
      <c r="H797" s="35">
        <f t="shared" ca="1" si="232"/>
        <v>4197.6335505971192</v>
      </c>
      <c r="I797" s="34">
        <f t="shared" ca="1" si="233"/>
        <v>2679.7211333723462</v>
      </c>
      <c r="J797" s="34">
        <f t="shared" ca="1" si="234"/>
        <v>199.38789422472985</v>
      </c>
      <c r="L797">
        <v>795</v>
      </c>
      <c r="M797">
        <f t="shared" ca="1" si="235"/>
        <v>-1</v>
      </c>
      <c r="O797" s="33">
        <f t="shared" ca="1" si="242"/>
        <v>9139.9900994362652</v>
      </c>
      <c r="P797" s="32">
        <f ca="1">+$P$1*$B$3*O797</f>
        <v>45.699950497181327</v>
      </c>
      <c r="Q797" s="33">
        <f t="shared" ca="1" si="236"/>
        <v>9094.2901489390842</v>
      </c>
      <c r="S797" s="31">
        <f t="shared" ca="1" si="243"/>
        <v>8189.704152595782</v>
      </c>
      <c r="T797" s="32">
        <f ca="1">+$T$1*$B$3*S797</f>
        <v>81.897041525957817</v>
      </c>
      <c r="U797" s="33">
        <f t="shared" ca="1" si="237"/>
        <v>8107.8071110698238</v>
      </c>
      <c r="W797" s="31">
        <f t="shared" ca="1" si="244"/>
        <v>6194.8025841780373</v>
      </c>
      <c r="X797" s="32">
        <f ca="1">+X$1*$B$3*W797</f>
        <v>123.89605168356074</v>
      </c>
      <c r="Y797" s="33">
        <f t="shared" ca="1" si="238"/>
        <v>6070.9065324944768</v>
      </c>
      <c r="AA797" s="31">
        <f t="shared" ca="1" si="245"/>
        <v>4327.4572686568235</v>
      </c>
      <c r="AB797" s="32">
        <f ca="1">+AB$1*$B$3*AA797</f>
        <v>129.8237180597047</v>
      </c>
      <c r="AC797" s="33">
        <f t="shared" ca="1" si="239"/>
        <v>4197.6335505971192</v>
      </c>
      <c r="AE797" s="31">
        <f t="shared" ca="1" si="246"/>
        <v>2791.376180596194</v>
      </c>
      <c r="AF797" s="32">
        <f ca="1">+AF$1*$B$3*AE797</f>
        <v>111.65504722384776</v>
      </c>
      <c r="AG797" s="33">
        <f t="shared" ca="1" si="240"/>
        <v>2679.7211333723462</v>
      </c>
      <c r="AI797" s="31">
        <f t="shared" ca="1" si="247"/>
        <v>216.72597198340202</v>
      </c>
      <c r="AJ797" s="32">
        <f ca="1">+AJ$1*$B$3*AI797</f>
        <v>17.338077758672163</v>
      </c>
      <c r="AK797" s="33">
        <f t="shared" ca="1" si="241"/>
        <v>199.38789422472985</v>
      </c>
    </row>
    <row r="798" spans="5:37" x14ac:dyDescent="0.3">
      <c r="E798" s="34">
        <f t="shared" ca="1" si="229"/>
        <v>9139.7615996837794</v>
      </c>
      <c r="F798" s="34">
        <f t="shared" ca="1" si="230"/>
        <v>8188.885182180522</v>
      </c>
      <c r="G798" s="34">
        <f t="shared" ca="1" si="231"/>
        <v>6192.3246631443662</v>
      </c>
      <c r="H798" s="35">
        <f t="shared" ca="1" si="232"/>
        <v>4323.5625571150331</v>
      </c>
      <c r="I798" s="34">
        <f t="shared" ca="1" si="233"/>
        <v>2786.90997870724</v>
      </c>
      <c r="J798" s="34">
        <f t="shared" ca="1" si="234"/>
        <v>215.33892576270824</v>
      </c>
      <c r="L798">
        <v>796</v>
      </c>
      <c r="M798">
        <f t="shared" ca="1" si="235"/>
        <v>1</v>
      </c>
      <c r="O798" s="33">
        <f t="shared" ca="1" si="242"/>
        <v>9094.2901489390842</v>
      </c>
      <c r="P798" s="32">
        <f ca="1">+$P$1*$B$3*O798</f>
        <v>45.471450744695424</v>
      </c>
      <c r="Q798" s="33">
        <f t="shared" ca="1" si="236"/>
        <v>9139.7615996837794</v>
      </c>
      <c r="S798" s="31">
        <f t="shared" ca="1" si="243"/>
        <v>8107.8071110698238</v>
      </c>
      <c r="T798" s="32">
        <f ca="1">+$T$1*$B$3*S798</f>
        <v>81.078071110698247</v>
      </c>
      <c r="U798" s="33">
        <f t="shared" ca="1" si="237"/>
        <v>8188.885182180522</v>
      </c>
      <c r="W798" s="31">
        <f t="shared" ca="1" si="244"/>
        <v>6070.9065324944768</v>
      </c>
      <c r="X798" s="32">
        <f ca="1">+X$1*$B$3*W798</f>
        <v>121.41813064988953</v>
      </c>
      <c r="Y798" s="33">
        <f t="shared" ca="1" si="238"/>
        <v>6192.3246631443662</v>
      </c>
      <c r="AA798" s="31">
        <f t="shared" ca="1" si="245"/>
        <v>4197.6335505971192</v>
      </c>
      <c r="AB798" s="32">
        <f ca="1">+AB$1*$B$3*AA798</f>
        <v>125.92900651791358</v>
      </c>
      <c r="AC798" s="33">
        <f t="shared" ca="1" si="239"/>
        <v>4323.5625571150331</v>
      </c>
      <c r="AE798" s="31">
        <f t="shared" ca="1" si="246"/>
        <v>2679.7211333723462</v>
      </c>
      <c r="AF798" s="32">
        <f ca="1">+AF$1*$B$3*AE798</f>
        <v>107.18884533489386</v>
      </c>
      <c r="AG798" s="33">
        <f t="shared" ca="1" si="240"/>
        <v>2786.90997870724</v>
      </c>
      <c r="AI798" s="31">
        <f t="shared" ca="1" si="247"/>
        <v>199.38789422472985</v>
      </c>
      <c r="AJ798" s="32">
        <f ca="1">+AJ$1*$B$3*AI798</f>
        <v>15.951031537978388</v>
      </c>
      <c r="AK798" s="33">
        <f t="shared" ca="1" si="241"/>
        <v>215.33892576270824</v>
      </c>
    </row>
    <row r="799" spans="5:37" x14ac:dyDescent="0.3">
      <c r="E799" s="34">
        <f t="shared" ca="1" si="229"/>
        <v>9185.4604076821979</v>
      </c>
      <c r="F799" s="34">
        <f t="shared" ca="1" si="230"/>
        <v>8270.7740340023265</v>
      </c>
      <c r="G799" s="34">
        <f t="shared" ca="1" si="231"/>
        <v>6316.1711564072539</v>
      </c>
      <c r="H799" s="35">
        <f t="shared" ca="1" si="232"/>
        <v>4453.2694338284837</v>
      </c>
      <c r="I799" s="34">
        <f t="shared" ca="1" si="233"/>
        <v>2898.3863778555296</v>
      </c>
      <c r="J799" s="34">
        <f t="shared" ca="1" si="234"/>
        <v>232.56603982372491</v>
      </c>
      <c r="L799">
        <v>797</v>
      </c>
      <c r="M799">
        <f t="shared" ca="1" si="235"/>
        <v>1</v>
      </c>
      <c r="O799" s="33">
        <f t="shared" ca="1" si="242"/>
        <v>9139.7615996837794</v>
      </c>
      <c r="P799" s="32">
        <f ca="1">+$P$1*$B$3*O799</f>
        <v>45.6988079984189</v>
      </c>
      <c r="Q799" s="33">
        <f t="shared" ca="1" si="236"/>
        <v>9185.4604076821979</v>
      </c>
      <c r="S799" s="31">
        <f t="shared" ca="1" si="243"/>
        <v>8188.885182180522</v>
      </c>
      <c r="T799" s="32">
        <f ca="1">+$T$1*$B$3*S799</f>
        <v>81.888851821805218</v>
      </c>
      <c r="U799" s="33">
        <f t="shared" ca="1" si="237"/>
        <v>8270.7740340023265</v>
      </c>
      <c r="W799" s="31">
        <f t="shared" ca="1" si="244"/>
        <v>6192.3246631443662</v>
      </c>
      <c r="X799" s="32">
        <f ca="1">+X$1*$B$3*W799</f>
        <v>123.84649326288732</v>
      </c>
      <c r="Y799" s="33">
        <f t="shared" ca="1" si="238"/>
        <v>6316.1711564072539</v>
      </c>
      <c r="AA799" s="31">
        <f t="shared" ca="1" si="245"/>
        <v>4323.5625571150331</v>
      </c>
      <c r="AB799" s="32">
        <f ca="1">+AB$1*$B$3*AA799</f>
        <v>129.70687671345098</v>
      </c>
      <c r="AC799" s="33">
        <f t="shared" ca="1" si="239"/>
        <v>4453.2694338284837</v>
      </c>
      <c r="AE799" s="31">
        <f t="shared" ca="1" si="246"/>
        <v>2786.90997870724</v>
      </c>
      <c r="AF799" s="32">
        <f ca="1">+AF$1*$B$3*AE799</f>
        <v>111.4763991482896</v>
      </c>
      <c r="AG799" s="33">
        <f t="shared" ca="1" si="240"/>
        <v>2898.3863778555296</v>
      </c>
      <c r="AI799" s="31">
        <f t="shared" ca="1" si="247"/>
        <v>215.33892576270824</v>
      </c>
      <c r="AJ799" s="32">
        <f ca="1">+AJ$1*$B$3*AI799</f>
        <v>17.22711406101666</v>
      </c>
      <c r="AK799" s="33">
        <f t="shared" ca="1" si="241"/>
        <v>232.56603982372491</v>
      </c>
    </row>
    <row r="800" spans="5:37" x14ac:dyDescent="0.3">
      <c r="E800" s="34">
        <f t="shared" ca="1" si="229"/>
        <v>9231.3877097206096</v>
      </c>
      <c r="F800" s="34">
        <f t="shared" ca="1" si="230"/>
        <v>8353.48177434235</v>
      </c>
      <c r="G800" s="34">
        <f t="shared" ca="1" si="231"/>
        <v>6442.4945795353988</v>
      </c>
      <c r="H800" s="35">
        <f t="shared" ca="1" si="232"/>
        <v>4586.8675168433383</v>
      </c>
      <c r="I800" s="34">
        <f t="shared" ca="1" si="233"/>
        <v>3014.3218329697506</v>
      </c>
      <c r="J800" s="34">
        <f t="shared" ca="1" si="234"/>
        <v>251.17132300962291</v>
      </c>
      <c r="L800">
        <v>798</v>
      </c>
      <c r="M800">
        <f t="shared" ca="1" si="235"/>
        <v>1</v>
      </c>
      <c r="O800" s="33">
        <f t="shared" ca="1" si="242"/>
        <v>9185.4604076821979</v>
      </c>
      <c r="P800" s="32">
        <f ca="1">+$P$1*$B$3*O800</f>
        <v>45.927302038410993</v>
      </c>
      <c r="Q800" s="33">
        <f t="shared" ca="1" si="236"/>
        <v>9231.3877097206096</v>
      </c>
      <c r="S800" s="31">
        <f t="shared" ca="1" si="243"/>
        <v>8270.7740340023265</v>
      </c>
      <c r="T800" s="32">
        <f ca="1">+$T$1*$B$3*S800</f>
        <v>82.707740340023264</v>
      </c>
      <c r="U800" s="33">
        <f t="shared" ca="1" si="237"/>
        <v>8353.48177434235</v>
      </c>
      <c r="W800" s="31">
        <f t="shared" ca="1" si="244"/>
        <v>6316.1711564072539</v>
      </c>
      <c r="X800" s="32">
        <f ca="1">+X$1*$B$3*W800</f>
        <v>126.32342312814508</v>
      </c>
      <c r="Y800" s="33">
        <f t="shared" ca="1" si="238"/>
        <v>6442.4945795353988</v>
      </c>
      <c r="AA800" s="31">
        <f t="shared" ca="1" si="245"/>
        <v>4453.2694338284837</v>
      </c>
      <c r="AB800" s="32">
        <f ca="1">+AB$1*$B$3*AA800</f>
        <v>133.5980830148545</v>
      </c>
      <c r="AC800" s="33">
        <f t="shared" ca="1" si="239"/>
        <v>4586.8675168433383</v>
      </c>
      <c r="AE800" s="31">
        <f t="shared" ca="1" si="246"/>
        <v>2898.3863778555296</v>
      </c>
      <c r="AF800" s="32">
        <f ca="1">+AF$1*$B$3*AE800</f>
        <v>115.93545511422118</v>
      </c>
      <c r="AG800" s="33">
        <f t="shared" ca="1" si="240"/>
        <v>3014.3218329697506</v>
      </c>
      <c r="AI800" s="31">
        <f t="shared" ca="1" si="247"/>
        <v>232.56603982372491</v>
      </c>
      <c r="AJ800" s="32">
        <f ca="1">+AJ$1*$B$3*AI800</f>
        <v>18.605283185897992</v>
      </c>
      <c r="AK800" s="33">
        <f t="shared" ca="1" si="241"/>
        <v>251.17132300962291</v>
      </c>
    </row>
    <row r="801" spans="5:37" x14ac:dyDescent="0.3">
      <c r="E801" s="34">
        <f t="shared" ca="1" si="229"/>
        <v>9277.5446482692132</v>
      </c>
      <c r="F801" s="34">
        <f t="shared" ca="1" si="230"/>
        <v>8437.0165920857744</v>
      </c>
      <c r="G801" s="34">
        <f t="shared" ca="1" si="231"/>
        <v>6571.3444711261063</v>
      </c>
      <c r="H801" s="35">
        <f t="shared" ca="1" si="232"/>
        <v>4724.4735423486381</v>
      </c>
      <c r="I801" s="34">
        <f t="shared" ca="1" si="233"/>
        <v>3134.8947062885409</v>
      </c>
      <c r="J801" s="34">
        <f t="shared" ca="1" si="234"/>
        <v>271.26502885039275</v>
      </c>
      <c r="L801">
        <v>799</v>
      </c>
      <c r="M801">
        <f t="shared" ca="1" si="235"/>
        <v>1</v>
      </c>
      <c r="O801" s="33">
        <f t="shared" ca="1" si="242"/>
        <v>9231.3877097206096</v>
      </c>
      <c r="P801" s="32">
        <f ca="1">+$P$1*$B$3*O801</f>
        <v>46.156938548603051</v>
      </c>
      <c r="Q801" s="33">
        <f t="shared" ca="1" si="236"/>
        <v>9277.5446482692132</v>
      </c>
      <c r="S801" s="31">
        <f t="shared" ca="1" si="243"/>
        <v>8353.48177434235</v>
      </c>
      <c r="T801" s="32">
        <f ca="1">+$T$1*$B$3*S801</f>
        <v>83.534817743423503</v>
      </c>
      <c r="U801" s="33">
        <f t="shared" ca="1" si="237"/>
        <v>8437.0165920857744</v>
      </c>
      <c r="W801" s="31">
        <f t="shared" ca="1" si="244"/>
        <v>6442.4945795353988</v>
      </c>
      <c r="X801" s="32">
        <f ca="1">+X$1*$B$3*W801</f>
        <v>128.84989159070798</v>
      </c>
      <c r="Y801" s="33">
        <f t="shared" ca="1" si="238"/>
        <v>6571.3444711261063</v>
      </c>
      <c r="AA801" s="31">
        <f t="shared" ca="1" si="245"/>
        <v>4586.8675168433383</v>
      </c>
      <c r="AB801" s="32">
        <f ca="1">+AB$1*$B$3*AA801</f>
        <v>137.60602550530015</v>
      </c>
      <c r="AC801" s="33">
        <f t="shared" ca="1" si="239"/>
        <v>4724.4735423486381</v>
      </c>
      <c r="AE801" s="31">
        <f t="shared" ca="1" si="246"/>
        <v>3014.3218329697506</v>
      </c>
      <c r="AF801" s="32">
        <f ca="1">+AF$1*$B$3*AE801</f>
        <v>120.57287331879003</v>
      </c>
      <c r="AG801" s="33">
        <f t="shared" ca="1" si="240"/>
        <v>3134.8947062885409</v>
      </c>
      <c r="AI801" s="31">
        <f t="shared" ca="1" si="247"/>
        <v>251.17132300962291</v>
      </c>
      <c r="AJ801" s="32">
        <f ca="1">+AJ$1*$B$3*AI801</f>
        <v>20.093705840769832</v>
      </c>
      <c r="AK801" s="33">
        <f t="shared" ca="1" si="241"/>
        <v>271.26502885039275</v>
      </c>
    </row>
    <row r="802" spans="5:37" x14ac:dyDescent="0.3">
      <c r="E802" s="34">
        <f t="shared" ca="1" si="229"/>
        <v>9323.9323715105602</v>
      </c>
      <c r="F802" s="34">
        <f t="shared" ca="1" si="230"/>
        <v>8521.3867580066326</v>
      </c>
      <c r="G802" s="34">
        <f t="shared" ca="1" si="231"/>
        <v>6702.7713605486288</v>
      </c>
      <c r="H802" s="35">
        <f t="shared" ca="1" si="232"/>
        <v>4866.2077486190974</v>
      </c>
      <c r="I802" s="34">
        <f t="shared" ca="1" si="233"/>
        <v>3260.2904945400824</v>
      </c>
      <c r="J802" s="34">
        <f t="shared" ca="1" si="234"/>
        <v>292.96623115842419</v>
      </c>
      <c r="L802">
        <v>800</v>
      </c>
      <c r="M802">
        <f t="shared" ca="1" si="235"/>
        <v>1</v>
      </c>
      <c r="O802" s="33">
        <f t="shared" ca="1" si="242"/>
        <v>9277.5446482692132</v>
      </c>
      <c r="P802" s="32">
        <f ca="1">+$P$1*$B$3*O802</f>
        <v>46.387723241346066</v>
      </c>
      <c r="Q802" s="33">
        <f t="shared" ca="1" si="236"/>
        <v>9323.9323715105602</v>
      </c>
      <c r="S802" s="31">
        <f t="shared" ca="1" si="243"/>
        <v>8437.0165920857744</v>
      </c>
      <c r="T802" s="32">
        <f ca="1">+$T$1*$B$3*S802</f>
        <v>84.370165920857744</v>
      </c>
      <c r="U802" s="33">
        <f t="shared" ca="1" si="237"/>
        <v>8521.3867580066326</v>
      </c>
      <c r="W802" s="31">
        <f t="shared" ca="1" si="244"/>
        <v>6571.3444711261063</v>
      </c>
      <c r="X802" s="32">
        <f ca="1">+X$1*$B$3*W802</f>
        <v>131.42688942252212</v>
      </c>
      <c r="Y802" s="33">
        <f t="shared" ca="1" si="238"/>
        <v>6702.7713605486288</v>
      </c>
      <c r="AA802" s="31">
        <f t="shared" ca="1" si="245"/>
        <v>4724.4735423486381</v>
      </c>
      <c r="AB802" s="32">
        <f ca="1">+AB$1*$B$3*AA802</f>
        <v>141.73420627045914</v>
      </c>
      <c r="AC802" s="33">
        <f t="shared" ca="1" si="239"/>
        <v>4866.2077486190974</v>
      </c>
      <c r="AE802" s="31">
        <f t="shared" ca="1" si="246"/>
        <v>3134.8947062885409</v>
      </c>
      <c r="AF802" s="32">
        <f ca="1">+AF$1*$B$3*AE802</f>
        <v>125.39578825154163</v>
      </c>
      <c r="AG802" s="33">
        <f t="shared" ca="1" si="240"/>
        <v>3260.2904945400824</v>
      </c>
      <c r="AI802" s="31">
        <f t="shared" ca="1" si="247"/>
        <v>271.26502885039275</v>
      </c>
      <c r="AJ802" s="32">
        <f ca="1">+AJ$1*$B$3*AI802</f>
        <v>21.701202308031419</v>
      </c>
      <c r="AK802" s="33">
        <f t="shared" ca="1" si="241"/>
        <v>292.96623115842419</v>
      </c>
    </row>
    <row r="803" spans="5:37" x14ac:dyDescent="0.3">
      <c r="E803" s="34">
        <f t="shared" ca="1" si="229"/>
        <v>9370.5520333681125</v>
      </c>
      <c r="F803" s="34">
        <f t="shared" ca="1" si="230"/>
        <v>8606.6006255866996</v>
      </c>
      <c r="G803" s="34">
        <f t="shared" ca="1" si="231"/>
        <v>6836.8267877596018</v>
      </c>
      <c r="H803" s="35">
        <f t="shared" ca="1" si="232"/>
        <v>5012.1939810776703</v>
      </c>
      <c r="I803" s="34">
        <f t="shared" ca="1" si="233"/>
        <v>3390.7021143216857</v>
      </c>
      <c r="J803" s="34">
        <f t="shared" ca="1" si="234"/>
        <v>316.40352965109815</v>
      </c>
      <c r="L803">
        <v>801</v>
      </c>
      <c r="M803">
        <f t="shared" ca="1" si="235"/>
        <v>1</v>
      </c>
      <c r="O803" s="33">
        <f t="shared" ca="1" si="242"/>
        <v>9323.9323715105602</v>
      </c>
      <c r="P803" s="32">
        <f ca="1">+$P$1*$B$3*O803</f>
        <v>46.619661857552799</v>
      </c>
      <c r="Q803" s="33">
        <f t="shared" ca="1" si="236"/>
        <v>9370.5520333681125</v>
      </c>
      <c r="S803" s="31">
        <f t="shared" ca="1" si="243"/>
        <v>8521.3867580066326</v>
      </c>
      <c r="T803" s="32">
        <f ca="1">+$T$1*$B$3*S803</f>
        <v>85.213867580066321</v>
      </c>
      <c r="U803" s="33">
        <f t="shared" ca="1" si="237"/>
        <v>8606.6006255866996</v>
      </c>
      <c r="W803" s="31">
        <f t="shared" ca="1" si="244"/>
        <v>6702.7713605486288</v>
      </c>
      <c r="X803" s="32">
        <f ca="1">+X$1*$B$3*W803</f>
        <v>134.05542721097257</v>
      </c>
      <c r="Y803" s="33">
        <f t="shared" ca="1" si="238"/>
        <v>6836.8267877596018</v>
      </c>
      <c r="AA803" s="31">
        <f t="shared" ca="1" si="245"/>
        <v>4866.2077486190974</v>
      </c>
      <c r="AB803" s="32">
        <f ca="1">+AB$1*$B$3*AA803</f>
        <v>145.98623245857291</v>
      </c>
      <c r="AC803" s="33">
        <f t="shared" ca="1" si="239"/>
        <v>5012.1939810776703</v>
      </c>
      <c r="AE803" s="31">
        <f t="shared" ca="1" si="246"/>
        <v>3260.2904945400824</v>
      </c>
      <c r="AF803" s="32">
        <f ca="1">+AF$1*$B$3*AE803</f>
        <v>130.41161978160329</v>
      </c>
      <c r="AG803" s="33">
        <f t="shared" ca="1" si="240"/>
        <v>3390.7021143216857</v>
      </c>
      <c r="AI803" s="31">
        <f t="shared" ca="1" si="247"/>
        <v>292.96623115842419</v>
      </c>
      <c r="AJ803" s="32">
        <f ca="1">+AJ$1*$B$3*AI803</f>
        <v>23.437298492673936</v>
      </c>
      <c r="AK803" s="33">
        <f t="shared" ca="1" si="241"/>
        <v>316.40352965109815</v>
      </c>
    </row>
    <row r="804" spans="5:37" x14ac:dyDescent="0.3">
      <c r="E804" s="34">
        <f t="shared" ca="1" si="229"/>
        <v>9417.4047935349536</v>
      </c>
      <c r="F804" s="34">
        <f t="shared" ca="1" si="230"/>
        <v>8692.6666318425669</v>
      </c>
      <c r="G804" s="34">
        <f t="shared" ca="1" si="231"/>
        <v>6973.5633235147934</v>
      </c>
      <c r="H804" s="35">
        <f t="shared" ca="1" si="232"/>
        <v>5162.5598005100001</v>
      </c>
      <c r="I804" s="34">
        <f t="shared" ca="1" si="233"/>
        <v>3526.3301988945532</v>
      </c>
      <c r="J804" s="34">
        <f t="shared" ca="1" si="234"/>
        <v>341.715812023186</v>
      </c>
      <c r="L804">
        <v>802</v>
      </c>
      <c r="M804">
        <f t="shared" ca="1" si="235"/>
        <v>1</v>
      </c>
      <c r="O804" s="33">
        <f t="shared" ca="1" si="242"/>
        <v>9370.5520333681125</v>
      </c>
      <c r="P804" s="32">
        <f ca="1">+$P$1*$B$3*O804</f>
        <v>46.852760166840561</v>
      </c>
      <c r="Q804" s="33">
        <f t="shared" ca="1" si="236"/>
        <v>9417.4047935349536</v>
      </c>
      <c r="S804" s="31">
        <f t="shared" ca="1" si="243"/>
        <v>8606.6006255866996</v>
      </c>
      <c r="T804" s="32">
        <f ca="1">+$T$1*$B$3*S804</f>
        <v>86.066006255866995</v>
      </c>
      <c r="U804" s="33">
        <f t="shared" ca="1" si="237"/>
        <v>8692.6666318425669</v>
      </c>
      <c r="W804" s="31">
        <f t="shared" ca="1" si="244"/>
        <v>6836.8267877596018</v>
      </c>
      <c r="X804" s="32">
        <f ca="1">+X$1*$B$3*W804</f>
        <v>136.73653575519205</v>
      </c>
      <c r="Y804" s="33">
        <f t="shared" ca="1" si="238"/>
        <v>6973.5633235147934</v>
      </c>
      <c r="AA804" s="31">
        <f t="shared" ca="1" si="245"/>
        <v>5012.1939810776703</v>
      </c>
      <c r="AB804" s="32">
        <f ca="1">+AB$1*$B$3*AA804</f>
        <v>150.36581943233011</v>
      </c>
      <c r="AC804" s="33">
        <f t="shared" ca="1" si="239"/>
        <v>5162.5598005100001</v>
      </c>
      <c r="AE804" s="31">
        <f t="shared" ca="1" si="246"/>
        <v>3390.7021143216857</v>
      </c>
      <c r="AF804" s="32">
        <f ca="1">+AF$1*$B$3*AE804</f>
        <v>135.62808457286744</v>
      </c>
      <c r="AG804" s="33">
        <f t="shared" ca="1" si="240"/>
        <v>3526.3301988945532</v>
      </c>
      <c r="AI804" s="31">
        <f t="shared" ca="1" si="247"/>
        <v>316.40352965109815</v>
      </c>
      <c r="AJ804" s="32">
        <f ca="1">+AJ$1*$B$3*AI804</f>
        <v>25.312282372087854</v>
      </c>
      <c r="AK804" s="33">
        <f t="shared" ca="1" si="241"/>
        <v>341.715812023186</v>
      </c>
    </row>
    <row r="805" spans="5:37" x14ac:dyDescent="0.3">
      <c r="E805" s="34">
        <f t="shared" ca="1" si="229"/>
        <v>9464.4918175026287</v>
      </c>
      <c r="F805" s="34">
        <f t="shared" ca="1" si="230"/>
        <v>8779.5932981609931</v>
      </c>
      <c r="G805" s="34">
        <f t="shared" ca="1" si="231"/>
        <v>7113.034589985089</v>
      </c>
      <c r="H805" s="35">
        <f t="shared" ca="1" si="232"/>
        <v>5317.4365945253003</v>
      </c>
      <c r="I805" s="34">
        <f t="shared" ca="1" si="233"/>
        <v>3667.3834068503352</v>
      </c>
      <c r="J805" s="34">
        <f t="shared" ca="1" si="234"/>
        <v>369.05307698504089</v>
      </c>
      <c r="L805">
        <v>803</v>
      </c>
      <c r="M805">
        <f t="shared" ca="1" si="235"/>
        <v>1</v>
      </c>
      <c r="O805" s="33">
        <f t="shared" ca="1" si="242"/>
        <v>9417.4047935349536</v>
      </c>
      <c r="P805" s="32">
        <f ca="1">+$P$1*$B$3*O805</f>
        <v>47.087023967674767</v>
      </c>
      <c r="Q805" s="33">
        <f t="shared" ca="1" si="236"/>
        <v>9464.4918175026287</v>
      </c>
      <c r="S805" s="31">
        <f t="shared" ca="1" si="243"/>
        <v>8692.6666318425669</v>
      </c>
      <c r="T805" s="32">
        <f ca="1">+$T$1*$B$3*S805</f>
        <v>86.926666318425674</v>
      </c>
      <c r="U805" s="33">
        <f t="shared" ca="1" si="237"/>
        <v>8779.5932981609931</v>
      </c>
      <c r="W805" s="31">
        <f t="shared" ca="1" si="244"/>
        <v>6973.5633235147934</v>
      </c>
      <c r="X805" s="32">
        <f ca="1">+X$1*$B$3*W805</f>
        <v>139.47126647029586</v>
      </c>
      <c r="Y805" s="33">
        <f t="shared" ca="1" si="238"/>
        <v>7113.034589985089</v>
      </c>
      <c r="AA805" s="31">
        <f t="shared" ca="1" si="245"/>
        <v>5162.5598005100001</v>
      </c>
      <c r="AB805" s="32">
        <f ca="1">+AB$1*$B$3*AA805</f>
        <v>154.87679401529999</v>
      </c>
      <c r="AC805" s="33">
        <f t="shared" ca="1" si="239"/>
        <v>5317.4365945253003</v>
      </c>
      <c r="AE805" s="31">
        <f t="shared" ca="1" si="246"/>
        <v>3526.3301988945532</v>
      </c>
      <c r="AF805" s="32">
        <f ca="1">+AF$1*$B$3*AE805</f>
        <v>141.05320795578214</v>
      </c>
      <c r="AG805" s="33">
        <f t="shared" ca="1" si="240"/>
        <v>3667.3834068503352</v>
      </c>
      <c r="AI805" s="31">
        <f t="shared" ca="1" si="247"/>
        <v>341.715812023186</v>
      </c>
      <c r="AJ805" s="32">
        <f ca="1">+AJ$1*$B$3*AI805</f>
        <v>27.337264961854881</v>
      </c>
      <c r="AK805" s="33">
        <f t="shared" ca="1" si="241"/>
        <v>369.05307698504089</v>
      </c>
    </row>
    <row r="806" spans="5:37" x14ac:dyDescent="0.3">
      <c r="E806" s="34">
        <f t="shared" ca="1" si="229"/>
        <v>9511.8142765901412</v>
      </c>
      <c r="F806" s="34">
        <f t="shared" ca="1" si="230"/>
        <v>8867.3892311426025</v>
      </c>
      <c r="G806" s="34">
        <f t="shared" ca="1" si="231"/>
        <v>7255.2952817847909</v>
      </c>
      <c r="H806" s="35">
        <f t="shared" ca="1" si="232"/>
        <v>5476.9596923610588</v>
      </c>
      <c r="I806" s="34">
        <f t="shared" ca="1" si="233"/>
        <v>3814.0787431243484</v>
      </c>
      <c r="J806" s="34">
        <f t="shared" ca="1" si="234"/>
        <v>398.57732314384418</v>
      </c>
      <c r="L806">
        <v>804</v>
      </c>
      <c r="M806">
        <f t="shared" ca="1" si="235"/>
        <v>1</v>
      </c>
      <c r="O806" s="33">
        <f t="shared" ca="1" si="242"/>
        <v>9464.4918175026287</v>
      </c>
      <c r="P806" s="32">
        <f ca="1">+$P$1*$B$3*O806</f>
        <v>47.322459087513145</v>
      </c>
      <c r="Q806" s="33">
        <f t="shared" ca="1" si="236"/>
        <v>9511.8142765901412</v>
      </c>
      <c r="S806" s="31">
        <f t="shared" ca="1" si="243"/>
        <v>8779.5932981609931</v>
      </c>
      <c r="T806" s="32">
        <f ca="1">+$T$1*$B$3*S806</f>
        <v>87.795932981609937</v>
      </c>
      <c r="U806" s="33">
        <f t="shared" ca="1" si="237"/>
        <v>8867.3892311426025</v>
      </c>
      <c r="W806" s="31">
        <f t="shared" ca="1" si="244"/>
        <v>7113.034589985089</v>
      </c>
      <c r="X806" s="32">
        <f ca="1">+X$1*$B$3*W806</f>
        <v>142.26069179970179</v>
      </c>
      <c r="Y806" s="33">
        <f t="shared" ca="1" si="238"/>
        <v>7255.2952817847909</v>
      </c>
      <c r="AA806" s="31">
        <f t="shared" ca="1" si="245"/>
        <v>5317.4365945253003</v>
      </c>
      <c r="AB806" s="32">
        <f ca="1">+AB$1*$B$3*AA806</f>
        <v>159.52309783575899</v>
      </c>
      <c r="AC806" s="33">
        <f t="shared" ca="1" si="239"/>
        <v>5476.9596923610588</v>
      </c>
      <c r="AE806" s="31">
        <f t="shared" ca="1" si="246"/>
        <v>3667.3834068503352</v>
      </c>
      <c r="AF806" s="32">
        <f ca="1">+AF$1*$B$3*AE806</f>
        <v>146.69533627401341</v>
      </c>
      <c r="AG806" s="33">
        <f t="shared" ca="1" si="240"/>
        <v>3814.0787431243484</v>
      </c>
      <c r="AI806" s="31">
        <f t="shared" ca="1" si="247"/>
        <v>369.05307698504089</v>
      </c>
      <c r="AJ806" s="32">
        <f ca="1">+AJ$1*$B$3*AI806</f>
        <v>29.524246158803273</v>
      </c>
      <c r="AK806" s="33">
        <f t="shared" ca="1" si="241"/>
        <v>398.57732314384418</v>
      </c>
    </row>
    <row r="807" spans="5:37" x14ac:dyDescent="0.3">
      <c r="E807" s="34">
        <f t="shared" ca="1" si="229"/>
        <v>9559.3733479730927</v>
      </c>
      <c r="F807" s="34">
        <f t="shared" ca="1" si="230"/>
        <v>8956.0631234540288</v>
      </c>
      <c r="G807" s="34">
        <f t="shared" ca="1" si="231"/>
        <v>7400.4011874204871</v>
      </c>
      <c r="H807" s="35">
        <f t="shared" ca="1" si="232"/>
        <v>5641.2684831318902</v>
      </c>
      <c r="I807" s="34">
        <f t="shared" ca="1" si="233"/>
        <v>3966.6418928493222</v>
      </c>
      <c r="J807" s="34">
        <f t="shared" ca="1" si="234"/>
        <v>430.46350899535173</v>
      </c>
      <c r="L807">
        <v>805</v>
      </c>
      <c r="M807">
        <f t="shared" ca="1" si="235"/>
        <v>1</v>
      </c>
      <c r="O807" s="33">
        <f t="shared" ca="1" si="242"/>
        <v>9511.8142765901412</v>
      </c>
      <c r="P807" s="32">
        <f ca="1">+$P$1*$B$3*O807</f>
        <v>47.559071382950705</v>
      </c>
      <c r="Q807" s="33">
        <f t="shared" ca="1" si="236"/>
        <v>9559.3733479730927</v>
      </c>
      <c r="S807" s="31">
        <f t="shared" ca="1" si="243"/>
        <v>8867.3892311426025</v>
      </c>
      <c r="T807" s="32">
        <f ca="1">+$T$1*$B$3*S807</f>
        <v>88.67389231142603</v>
      </c>
      <c r="U807" s="33">
        <f t="shared" ca="1" si="237"/>
        <v>8956.0631234540288</v>
      </c>
      <c r="W807" s="31">
        <f t="shared" ca="1" si="244"/>
        <v>7255.2952817847909</v>
      </c>
      <c r="X807" s="32">
        <f ca="1">+X$1*$B$3*W807</f>
        <v>145.10590563569582</v>
      </c>
      <c r="Y807" s="33">
        <f t="shared" ca="1" si="238"/>
        <v>7400.4011874204871</v>
      </c>
      <c r="AA807" s="31">
        <f t="shared" ca="1" si="245"/>
        <v>5476.9596923610588</v>
      </c>
      <c r="AB807" s="32">
        <f ca="1">+AB$1*$B$3*AA807</f>
        <v>164.30879077083176</v>
      </c>
      <c r="AC807" s="33">
        <f t="shared" ca="1" si="239"/>
        <v>5641.2684831318902</v>
      </c>
      <c r="AE807" s="31">
        <f t="shared" ca="1" si="246"/>
        <v>3814.0787431243484</v>
      </c>
      <c r="AF807" s="32">
        <f ca="1">+AF$1*$B$3*AE807</f>
        <v>152.56314972497395</v>
      </c>
      <c r="AG807" s="33">
        <f t="shared" ca="1" si="240"/>
        <v>3966.6418928493222</v>
      </c>
      <c r="AI807" s="31">
        <f t="shared" ca="1" si="247"/>
        <v>398.57732314384418</v>
      </c>
      <c r="AJ807" s="32">
        <f ca="1">+AJ$1*$B$3*AI807</f>
        <v>31.886185851507534</v>
      </c>
      <c r="AK807" s="33">
        <f t="shared" ca="1" si="241"/>
        <v>430.46350899535173</v>
      </c>
    </row>
    <row r="808" spans="5:37" x14ac:dyDescent="0.3">
      <c r="E808" s="34">
        <f t="shared" ca="1" si="229"/>
        <v>9511.5764812332272</v>
      </c>
      <c r="F808" s="34">
        <f t="shared" ca="1" si="230"/>
        <v>8866.502492219488</v>
      </c>
      <c r="G808" s="34">
        <f t="shared" ca="1" si="231"/>
        <v>7252.3931636720772</v>
      </c>
      <c r="H808" s="35">
        <f t="shared" ca="1" si="232"/>
        <v>5472.0304286379333</v>
      </c>
      <c r="I808" s="34">
        <f t="shared" ca="1" si="233"/>
        <v>3807.9762171353491</v>
      </c>
      <c r="J808" s="34">
        <f t="shared" ca="1" si="234"/>
        <v>396.02642827572356</v>
      </c>
      <c r="L808">
        <v>806</v>
      </c>
      <c r="M808">
        <f t="shared" ca="1" si="235"/>
        <v>-1</v>
      </c>
      <c r="O808" s="33">
        <f t="shared" ca="1" si="242"/>
        <v>9559.3733479730927</v>
      </c>
      <c r="P808" s="32">
        <f ca="1">+$P$1*$B$3*O808</f>
        <v>47.796866739865465</v>
      </c>
      <c r="Q808" s="33">
        <f t="shared" ca="1" si="236"/>
        <v>9511.5764812332272</v>
      </c>
      <c r="S808" s="31">
        <f t="shared" ca="1" si="243"/>
        <v>8956.0631234540288</v>
      </c>
      <c r="T808" s="32">
        <f ca="1">+$T$1*$B$3*S808</f>
        <v>89.560631234540296</v>
      </c>
      <c r="U808" s="33">
        <f t="shared" ca="1" si="237"/>
        <v>8866.502492219488</v>
      </c>
      <c r="W808" s="31">
        <f t="shared" ca="1" si="244"/>
        <v>7400.4011874204871</v>
      </c>
      <c r="X808" s="32">
        <f ca="1">+X$1*$B$3*W808</f>
        <v>148.00802374840976</v>
      </c>
      <c r="Y808" s="33">
        <f t="shared" ca="1" si="238"/>
        <v>7252.3931636720772</v>
      </c>
      <c r="AA808" s="31">
        <f t="shared" ca="1" si="245"/>
        <v>5641.2684831318902</v>
      </c>
      <c r="AB808" s="32">
        <f ca="1">+AB$1*$B$3*AA808</f>
        <v>169.2380544939567</v>
      </c>
      <c r="AC808" s="33">
        <f t="shared" ca="1" si="239"/>
        <v>5472.0304286379333</v>
      </c>
      <c r="AE808" s="31">
        <f t="shared" ca="1" si="246"/>
        <v>3966.6418928493222</v>
      </c>
      <c r="AF808" s="32">
        <f ca="1">+AF$1*$B$3*AE808</f>
        <v>158.66567571397289</v>
      </c>
      <c r="AG808" s="33">
        <f t="shared" ca="1" si="240"/>
        <v>3807.9762171353491</v>
      </c>
      <c r="AI808" s="31">
        <f t="shared" ca="1" si="247"/>
        <v>430.46350899535173</v>
      </c>
      <c r="AJ808" s="32">
        <f ca="1">+AJ$1*$B$3*AI808</f>
        <v>34.437080719628142</v>
      </c>
      <c r="AK808" s="33">
        <f t="shared" ca="1" si="241"/>
        <v>396.02642827572356</v>
      </c>
    </row>
    <row r="809" spans="5:37" x14ac:dyDescent="0.3">
      <c r="E809" s="34">
        <f t="shared" ca="1" si="229"/>
        <v>9464.0185988270605</v>
      </c>
      <c r="F809" s="34">
        <f t="shared" ca="1" si="230"/>
        <v>8777.8374672972932</v>
      </c>
      <c r="G809" s="34">
        <f t="shared" ca="1" si="231"/>
        <v>7107.345300398636</v>
      </c>
      <c r="H809" s="35">
        <f t="shared" ca="1" si="232"/>
        <v>5307.8695157787952</v>
      </c>
      <c r="I809" s="34">
        <f t="shared" ca="1" si="233"/>
        <v>3655.6571684499349</v>
      </c>
      <c r="J809" s="34">
        <f t="shared" ca="1" si="234"/>
        <v>364.34431401366567</v>
      </c>
      <c r="L809">
        <v>807</v>
      </c>
      <c r="M809">
        <f t="shared" ca="1" si="235"/>
        <v>-1</v>
      </c>
      <c r="O809" s="33">
        <f t="shared" ca="1" si="242"/>
        <v>9511.5764812332272</v>
      </c>
      <c r="P809" s="32">
        <f ca="1">+$P$1*$B$3*O809</f>
        <v>47.557882406166136</v>
      </c>
      <c r="Q809" s="33">
        <f t="shared" ca="1" si="236"/>
        <v>9464.0185988270605</v>
      </c>
      <c r="S809" s="31">
        <f t="shared" ca="1" si="243"/>
        <v>8866.502492219488</v>
      </c>
      <c r="T809" s="32">
        <f ca="1">+$T$1*$B$3*S809</f>
        <v>88.665024922194888</v>
      </c>
      <c r="U809" s="33">
        <f t="shared" ca="1" si="237"/>
        <v>8777.8374672972932</v>
      </c>
      <c r="W809" s="31">
        <f t="shared" ca="1" si="244"/>
        <v>7252.3931636720772</v>
      </c>
      <c r="X809" s="32">
        <f ca="1">+X$1*$B$3*W809</f>
        <v>145.04786327344155</v>
      </c>
      <c r="Y809" s="33">
        <f t="shared" ca="1" si="238"/>
        <v>7107.345300398636</v>
      </c>
      <c r="AA809" s="31">
        <f t="shared" ca="1" si="245"/>
        <v>5472.0304286379333</v>
      </c>
      <c r="AB809" s="32">
        <f ca="1">+AB$1*$B$3*AA809</f>
        <v>164.16091285913799</v>
      </c>
      <c r="AC809" s="33">
        <f t="shared" ca="1" si="239"/>
        <v>5307.8695157787952</v>
      </c>
      <c r="AE809" s="31">
        <f t="shared" ca="1" si="246"/>
        <v>3807.9762171353491</v>
      </c>
      <c r="AF809" s="32">
        <f ca="1">+AF$1*$B$3*AE809</f>
        <v>152.31904868541397</v>
      </c>
      <c r="AG809" s="33">
        <f t="shared" ca="1" si="240"/>
        <v>3655.6571684499349</v>
      </c>
      <c r="AI809" s="31">
        <f t="shared" ca="1" si="247"/>
        <v>396.02642827572356</v>
      </c>
      <c r="AJ809" s="32">
        <f ca="1">+AJ$1*$B$3*AI809</f>
        <v>31.682114262057887</v>
      </c>
      <c r="AK809" s="33">
        <f t="shared" ca="1" si="241"/>
        <v>364.34431401366567</v>
      </c>
    </row>
    <row r="810" spans="5:37" x14ac:dyDescent="0.3">
      <c r="E810" s="34">
        <f t="shared" ca="1" si="229"/>
        <v>9511.3386918211963</v>
      </c>
      <c r="F810" s="34">
        <f t="shared" ca="1" si="230"/>
        <v>8865.615841970266</v>
      </c>
      <c r="G810" s="34">
        <f t="shared" ca="1" si="231"/>
        <v>7249.4922064066086</v>
      </c>
      <c r="H810" s="35">
        <f t="shared" ca="1" si="232"/>
        <v>5467.1056012521594</v>
      </c>
      <c r="I810" s="34">
        <f t="shared" ca="1" si="233"/>
        <v>3801.8834551879322</v>
      </c>
      <c r="J810" s="34">
        <f t="shared" ca="1" si="234"/>
        <v>393.4918591347589</v>
      </c>
      <c r="L810">
        <v>808</v>
      </c>
      <c r="M810">
        <f t="shared" ca="1" si="235"/>
        <v>1</v>
      </c>
      <c r="O810" s="33">
        <f t="shared" ca="1" si="242"/>
        <v>9464.0185988270605</v>
      </c>
      <c r="P810" s="32">
        <f ca="1">+$P$1*$B$3*O810</f>
        <v>47.320092994135301</v>
      </c>
      <c r="Q810" s="33">
        <f t="shared" ca="1" si="236"/>
        <v>9511.3386918211963</v>
      </c>
      <c r="S810" s="31">
        <f t="shared" ca="1" si="243"/>
        <v>8777.8374672972932</v>
      </c>
      <c r="T810" s="32">
        <f ca="1">+$T$1*$B$3*S810</f>
        <v>87.77837467297293</v>
      </c>
      <c r="U810" s="33">
        <f t="shared" ca="1" si="237"/>
        <v>8865.615841970266</v>
      </c>
      <c r="W810" s="31">
        <f t="shared" ca="1" si="244"/>
        <v>7107.345300398636</v>
      </c>
      <c r="X810" s="32">
        <f ca="1">+X$1*$B$3*W810</f>
        <v>142.14690600797272</v>
      </c>
      <c r="Y810" s="33">
        <f t="shared" ca="1" si="238"/>
        <v>7249.4922064066086</v>
      </c>
      <c r="AA810" s="31">
        <f t="shared" ca="1" si="245"/>
        <v>5307.8695157787952</v>
      </c>
      <c r="AB810" s="32">
        <f ca="1">+AB$1*$B$3*AA810</f>
        <v>159.23608547336386</v>
      </c>
      <c r="AC810" s="33">
        <f t="shared" ca="1" si="239"/>
        <v>5467.1056012521594</v>
      </c>
      <c r="AE810" s="31">
        <f t="shared" ca="1" si="246"/>
        <v>3655.6571684499349</v>
      </c>
      <c r="AF810" s="32">
        <f ca="1">+AF$1*$B$3*AE810</f>
        <v>146.22628673799741</v>
      </c>
      <c r="AG810" s="33">
        <f t="shared" ca="1" si="240"/>
        <v>3801.8834551879322</v>
      </c>
      <c r="AI810" s="31">
        <f t="shared" ca="1" si="247"/>
        <v>364.34431401366567</v>
      </c>
      <c r="AJ810" s="32">
        <f ca="1">+AJ$1*$B$3*AI810</f>
        <v>29.147545121093255</v>
      </c>
      <c r="AK810" s="33">
        <f t="shared" ca="1" si="241"/>
        <v>393.4918591347589</v>
      </c>
    </row>
    <row r="811" spans="5:37" x14ac:dyDescent="0.3">
      <c r="E811" s="34">
        <f t="shared" ca="1" si="229"/>
        <v>9463.7819983620902</v>
      </c>
      <c r="F811" s="34">
        <f t="shared" ca="1" si="230"/>
        <v>8776.9596835505636</v>
      </c>
      <c r="G811" s="34">
        <f t="shared" ca="1" si="231"/>
        <v>7104.5023622784765</v>
      </c>
      <c r="H811" s="35">
        <f t="shared" ca="1" si="232"/>
        <v>5303.0924332145951</v>
      </c>
      <c r="I811" s="34">
        <f t="shared" ca="1" si="233"/>
        <v>3649.808116980415</v>
      </c>
      <c r="J811" s="34">
        <f t="shared" ca="1" si="234"/>
        <v>362.01251040397818</v>
      </c>
      <c r="L811">
        <v>809</v>
      </c>
      <c r="M811">
        <f t="shared" ca="1" si="235"/>
        <v>-1</v>
      </c>
      <c r="O811" s="33">
        <f t="shared" ca="1" si="242"/>
        <v>9511.3386918211963</v>
      </c>
      <c r="P811" s="32">
        <f ca="1">+$P$1*$B$3*O811</f>
        <v>47.556693459105979</v>
      </c>
      <c r="Q811" s="33">
        <f t="shared" ca="1" si="236"/>
        <v>9463.7819983620902</v>
      </c>
      <c r="S811" s="31">
        <f t="shared" ca="1" si="243"/>
        <v>8865.615841970266</v>
      </c>
      <c r="T811" s="32">
        <f ca="1">+$T$1*$B$3*S811</f>
        <v>88.656158419702663</v>
      </c>
      <c r="U811" s="33">
        <f t="shared" ca="1" si="237"/>
        <v>8776.9596835505636</v>
      </c>
      <c r="W811" s="31">
        <f t="shared" ca="1" si="244"/>
        <v>7249.4922064066086</v>
      </c>
      <c r="X811" s="32">
        <f ca="1">+X$1*$B$3*W811</f>
        <v>144.98984412813218</v>
      </c>
      <c r="Y811" s="33">
        <f t="shared" ca="1" si="238"/>
        <v>7104.5023622784765</v>
      </c>
      <c r="AA811" s="31">
        <f t="shared" ca="1" si="245"/>
        <v>5467.1056012521594</v>
      </c>
      <c r="AB811" s="32">
        <f ca="1">+AB$1*$B$3*AA811</f>
        <v>164.01316803756478</v>
      </c>
      <c r="AC811" s="33">
        <f t="shared" ca="1" si="239"/>
        <v>5303.0924332145951</v>
      </c>
      <c r="AE811" s="31">
        <f t="shared" ca="1" si="246"/>
        <v>3801.8834551879322</v>
      </c>
      <c r="AF811" s="32">
        <f ca="1">+AF$1*$B$3*AE811</f>
        <v>152.07533820751729</v>
      </c>
      <c r="AG811" s="33">
        <f t="shared" ca="1" si="240"/>
        <v>3649.808116980415</v>
      </c>
      <c r="AI811" s="31">
        <f t="shared" ca="1" si="247"/>
        <v>393.4918591347589</v>
      </c>
      <c r="AJ811" s="32">
        <f ca="1">+AJ$1*$B$3*AI811</f>
        <v>31.479348730780714</v>
      </c>
      <c r="AK811" s="33">
        <f t="shared" ca="1" si="241"/>
        <v>362.01251040397818</v>
      </c>
    </row>
    <row r="812" spans="5:37" x14ac:dyDescent="0.3">
      <c r="E812" s="34">
        <f t="shared" ca="1" si="229"/>
        <v>9416.4630883702794</v>
      </c>
      <c r="F812" s="34">
        <f t="shared" ca="1" si="230"/>
        <v>8689.190086715058</v>
      </c>
      <c r="G812" s="34">
        <f t="shared" ca="1" si="231"/>
        <v>6962.4123150329069</v>
      </c>
      <c r="H812" s="35">
        <f t="shared" ca="1" si="232"/>
        <v>5143.9996602181573</v>
      </c>
      <c r="I812" s="34">
        <f t="shared" ca="1" si="233"/>
        <v>3503.8157923011986</v>
      </c>
      <c r="J812" s="34">
        <f t="shared" ca="1" si="234"/>
        <v>333.05150957165995</v>
      </c>
      <c r="L812">
        <v>810</v>
      </c>
      <c r="M812">
        <f t="shared" ca="1" si="235"/>
        <v>-1</v>
      </c>
      <c r="O812" s="33">
        <f t="shared" ca="1" si="242"/>
        <v>9463.7819983620902</v>
      </c>
      <c r="P812" s="32">
        <f ca="1">+$P$1*$B$3*O812</f>
        <v>47.31890999181045</v>
      </c>
      <c r="Q812" s="33">
        <f t="shared" ca="1" si="236"/>
        <v>9416.4630883702794</v>
      </c>
      <c r="S812" s="31">
        <f t="shared" ca="1" si="243"/>
        <v>8776.9596835505636</v>
      </c>
      <c r="T812" s="32">
        <f ca="1">+$T$1*$B$3*S812</f>
        <v>87.769596835505638</v>
      </c>
      <c r="U812" s="33">
        <f t="shared" ca="1" si="237"/>
        <v>8689.190086715058</v>
      </c>
      <c r="W812" s="31">
        <f t="shared" ca="1" si="244"/>
        <v>7104.5023622784765</v>
      </c>
      <c r="X812" s="32">
        <f ca="1">+X$1*$B$3*W812</f>
        <v>142.09004724556954</v>
      </c>
      <c r="Y812" s="33">
        <f t="shared" ca="1" si="238"/>
        <v>6962.4123150329069</v>
      </c>
      <c r="AA812" s="31">
        <f t="shared" ca="1" si="245"/>
        <v>5303.0924332145951</v>
      </c>
      <c r="AB812" s="32">
        <f ca="1">+AB$1*$B$3*AA812</f>
        <v>159.09277299643784</v>
      </c>
      <c r="AC812" s="33">
        <f t="shared" ca="1" si="239"/>
        <v>5143.9996602181573</v>
      </c>
      <c r="AE812" s="31">
        <f t="shared" ca="1" si="246"/>
        <v>3649.808116980415</v>
      </c>
      <c r="AF812" s="32">
        <f ca="1">+AF$1*$B$3*AE812</f>
        <v>145.99232467921661</v>
      </c>
      <c r="AG812" s="33">
        <f t="shared" ca="1" si="240"/>
        <v>3503.8157923011986</v>
      </c>
      <c r="AI812" s="31">
        <f t="shared" ca="1" si="247"/>
        <v>362.01251040397818</v>
      </c>
      <c r="AJ812" s="32">
        <f ca="1">+AJ$1*$B$3*AI812</f>
        <v>28.961000832318256</v>
      </c>
      <c r="AK812" s="33">
        <f t="shared" ca="1" si="241"/>
        <v>333.05150957165995</v>
      </c>
    </row>
    <row r="813" spans="5:37" x14ac:dyDescent="0.3">
      <c r="E813" s="34">
        <f t="shared" ca="1" si="229"/>
        <v>9369.3807729284272</v>
      </c>
      <c r="F813" s="34">
        <f t="shared" ca="1" si="230"/>
        <v>8602.298185847907</v>
      </c>
      <c r="G813" s="34">
        <f t="shared" ca="1" si="231"/>
        <v>6823.1640687322488</v>
      </c>
      <c r="H813" s="35">
        <f t="shared" ca="1" si="232"/>
        <v>4989.6796704116123</v>
      </c>
      <c r="I813" s="34">
        <f t="shared" ca="1" si="233"/>
        <v>3363.6631606091505</v>
      </c>
      <c r="J813" s="34">
        <f t="shared" ca="1" si="234"/>
        <v>306.40738880592716</v>
      </c>
      <c r="L813">
        <v>811</v>
      </c>
      <c r="M813">
        <f t="shared" ca="1" si="235"/>
        <v>-1</v>
      </c>
      <c r="O813" s="33">
        <f t="shared" ca="1" si="242"/>
        <v>9416.4630883702794</v>
      </c>
      <c r="P813" s="32">
        <f ca="1">+$P$1*$B$3*O813</f>
        <v>47.082315441851399</v>
      </c>
      <c r="Q813" s="33">
        <f t="shared" ca="1" si="236"/>
        <v>9369.3807729284272</v>
      </c>
      <c r="S813" s="31">
        <f t="shared" ca="1" si="243"/>
        <v>8689.190086715058</v>
      </c>
      <c r="T813" s="32">
        <f ca="1">+$T$1*$B$3*S813</f>
        <v>86.891900867150582</v>
      </c>
      <c r="U813" s="33">
        <f t="shared" ca="1" si="237"/>
        <v>8602.298185847907</v>
      </c>
      <c r="W813" s="31">
        <f t="shared" ca="1" si="244"/>
        <v>6962.4123150329069</v>
      </c>
      <c r="X813" s="32">
        <f ca="1">+X$1*$B$3*W813</f>
        <v>139.24824630065814</v>
      </c>
      <c r="Y813" s="33">
        <f t="shared" ca="1" si="238"/>
        <v>6823.1640687322488</v>
      </c>
      <c r="AA813" s="31">
        <f t="shared" ca="1" si="245"/>
        <v>5143.9996602181573</v>
      </c>
      <c r="AB813" s="32">
        <f ca="1">+AB$1*$B$3*AA813</f>
        <v>154.31998980654473</v>
      </c>
      <c r="AC813" s="33">
        <f t="shared" ca="1" si="239"/>
        <v>4989.6796704116123</v>
      </c>
      <c r="AE813" s="31">
        <f t="shared" ca="1" si="246"/>
        <v>3503.8157923011986</v>
      </c>
      <c r="AF813" s="32">
        <f ca="1">+AF$1*$B$3*AE813</f>
        <v>140.15263169204795</v>
      </c>
      <c r="AG813" s="33">
        <f t="shared" ca="1" si="240"/>
        <v>3363.6631606091505</v>
      </c>
      <c r="AI813" s="31">
        <f t="shared" ca="1" si="247"/>
        <v>333.05150957165995</v>
      </c>
      <c r="AJ813" s="32">
        <f ca="1">+AJ$1*$B$3*AI813</f>
        <v>26.644120765732797</v>
      </c>
      <c r="AK813" s="33">
        <f t="shared" ca="1" si="241"/>
        <v>306.40738880592716</v>
      </c>
    </row>
    <row r="814" spans="5:37" x14ac:dyDescent="0.3">
      <c r="E814" s="34">
        <f t="shared" ca="1" si="229"/>
        <v>9322.5338690637855</v>
      </c>
      <c r="F814" s="34">
        <f t="shared" ca="1" si="230"/>
        <v>8516.2752039894276</v>
      </c>
      <c r="G814" s="34">
        <f t="shared" ca="1" si="231"/>
        <v>6686.700787357604</v>
      </c>
      <c r="H814" s="35">
        <f t="shared" ca="1" si="232"/>
        <v>4839.9892802992636</v>
      </c>
      <c r="I814" s="34">
        <f t="shared" ca="1" si="233"/>
        <v>3229.1166341847843</v>
      </c>
      <c r="J814" s="34">
        <f t="shared" ca="1" si="234"/>
        <v>281.894797701453</v>
      </c>
      <c r="L814">
        <v>812</v>
      </c>
      <c r="M814">
        <f t="shared" ca="1" si="235"/>
        <v>-1</v>
      </c>
      <c r="O814" s="33">
        <f t="shared" ca="1" si="242"/>
        <v>9369.3807729284272</v>
      </c>
      <c r="P814" s="32">
        <f ca="1">+$P$1*$B$3*O814</f>
        <v>46.846903864642137</v>
      </c>
      <c r="Q814" s="33">
        <f t="shared" ca="1" si="236"/>
        <v>9322.5338690637855</v>
      </c>
      <c r="S814" s="31">
        <f t="shared" ca="1" si="243"/>
        <v>8602.298185847907</v>
      </c>
      <c r="T814" s="32">
        <f ca="1">+$T$1*$B$3*S814</f>
        <v>86.022981858479071</v>
      </c>
      <c r="U814" s="33">
        <f t="shared" ca="1" si="237"/>
        <v>8516.2752039894276</v>
      </c>
      <c r="W814" s="31">
        <f t="shared" ca="1" si="244"/>
        <v>6823.1640687322488</v>
      </c>
      <c r="X814" s="32">
        <f ca="1">+X$1*$B$3*W814</f>
        <v>136.46328137464496</v>
      </c>
      <c r="Y814" s="33">
        <f t="shared" ca="1" si="238"/>
        <v>6686.700787357604</v>
      </c>
      <c r="AA814" s="31">
        <f t="shared" ca="1" si="245"/>
        <v>4989.6796704116123</v>
      </c>
      <c r="AB814" s="32">
        <f ca="1">+AB$1*$B$3*AA814</f>
        <v>149.69039011234835</v>
      </c>
      <c r="AC814" s="33">
        <f t="shared" ca="1" si="239"/>
        <v>4839.9892802992636</v>
      </c>
      <c r="AE814" s="31">
        <f t="shared" ca="1" si="246"/>
        <v>3363.6631606091505</v>
      </c>
      <c r="AF814" s="32">
        <f ca="1">+AF$1*$B$3*AE814</f>
        <v>134.54652642436602</v>
      </c>
      <c r="AG814" s="33">
        <f t="shared" ca="1" si="240"/>
        <v>3229.1166341847843</v>
      </c>
      <c r="AI814" s="31">
        <f t="shared" ca="1" si="247"/>
        <v>306.40738880592716</v>
      </c>
      <c r="AJ814" s="32">
        <f ca="1">+AJ$1*$B$3*AI814</f>
        <v>24.512591104474172</v>
      </c>
      <c r="AK814" s="33">
        <f t="shared" ca="1" si="241"/>
        <v>281.894797701453</v>
      </c>
    </row>
    <row r="815" spans="5:37" x14ac:dyDescent="0.3">
      <c r="E815" s="34">
        <f t="shared" ca="1" si="229"/>
        <v>9369.1465384091043</v>
      </c>
      <c r="F815" s="34">
        <f t="shared" ca="1" si="230"/>
        <v>8601.4379560293219</v>
      </c>
      <c r="G815" s="34">
        <f t="shared" ca="1" si="231"/>
        <v>6820.4348031047557</v>
      </c>
      <c r="H815" s="35">
        <f t="shared" ca="1" si="232"/>
        <v>4985.1889587082414</v>
      </c>
      <c r="I815" s="34">
        <f t="shared" ca="1" si="233"/>
        <v>3358.2812995521758</v>
      </c>
      <c r="J815" s="34">
        <f t="shared" ca="1" si="234"/>
        <v>304.44638151756925</v>
      </c>
      <c r="L815">
        <v>813</v>
      </c>
      <c r="M815">
        <f t="shared" ca="1" si="235"/>
        <v>1</v>
      </c>
      <c r="O815" s="33">
        <f t="shared" ca="1" si="242"/>
        <v>9322.5338690637855</v>
      </c>
      <c r="P815" s="32">
        <f ca="1">+$P$1*$B$3*O815</f>
        <v>46.612669345318928</v>
      </c>
      <c r="Q815" s="33">
        <f t="shared" ca="1" si="236"/>
        <v>9369.1465384091043</v>
      </c>
      <c r="S815" s="31">
        <f t="shared" ca="1" si="243"/>
        <v>8516.2752039894276</v>
      </c>
      <c r="T815" s="32">
        <f ca="1">+$T$1*$B$3*S815</f>
        <v>85.162752039894272</v>
      </c>
      <c r="U815" s="33">
        <f t="shared" ca="1" si="237"/>
        <v>8601.4379560293219</v>
      </c>
      <c r="W815" s="31">
        <f t="shared" ca="1" si="244"/>
        <v>6686.700787357604</v>
      </c>
      <c r="X815" s="32">
        <f ca="1">+X$1*$B$3*W815</f>
        <v>133.73401574715209</v>
      </c>
      <c r="Y815" s="33">
        <f t="shared" ca="1" si="238"/>
        <v>6820.4348031047557</v>
      </c>
      <c r="AA815" s="31">
        <f t="shared" ca="1" si="245"/>
        <v>4839.9892802992636</v>
      </c>
      <c r="AB815" s="32">
        <f ca="1">+AB$1*$B$3*AA815</f>
        <v>145.19967840897789</v>
      </c>
      <c r="AC815" s="33">
        <f t="shared" ca="1" si="239"/>
        <v>4985.1889587082414</v>
      </c>
      <c r="AE815" s="31">
        <f t="shared" ca="1" si="246"/>
        <v>3229.1166341847843</v>
      </c>
      <c r="AF815" s="32">
        <f ca="1">+AF$1*$B$3*AE815</f>
        <v>129.16466536739136</v>
      </c>
      <c r="AG815" s="33">
        <f t="shared" ca="1" si="240"/>
        <v>3358.2812995521758</v>
      </c>
      <c r="AI815" s="31">
        <f t="shared" ca="1" si="247"/>
        <v>281.894797701453</v>
      </c>
      <c r="AJ815" s="32">
        <f ca="1">+AJ$1*$B$3*AI815</f>
        <v>22.551583816116242</v>
      </c>
      <c r="AK815" s="33">
        <f t="shared" ca="1" si="241"/>
        <v>304.44638151756925</v>
      </c>
    </row>
    <row r="816" spans="5:37" x14ac:dyDescent="0.3">
      <c r="E816" s="34">
        <f t="shared" ca="1" si="229"/>
        <v>9415.9922711011495</v>
      </c>
      <c r="F816" s="34">
        <f t="shared" ca="1" si="230"/>
        <v>8687.4523355896144</v>
      </c>
      <c r="G816" s="34">
        <f t="shared" ca="1" si="231"/>
        <v>6956.843499166851</v>
      </c>
      <c r="H816" s="35">
        <f t="shared" ca="1" si="232"/>
        <v>5134.7446274694885</v>
      </c>
      <c r="I816" s="34">
        <f t="shared" ca="1" si="233"/>
        <v>3492.6125515342628</v>
      </c>
      <c r="J816" s="34">
        <f t="shared" ca="1" si="234"/>
        <v>328.80209203897482</v>
      </c>
      <c r="L816">
        <v>814</v>
      </c>
      <c r="M816">
        <f t="shared" ca="1" si="235"/>
        <v>1</v>
      </c>
      <c r="O816" s="33">
        <f t="shared" ca="1" si="242"/>
        <v>9369.1465384091043</v>
      </c>
      <c r="P816" s="32">
        <f ca="1">+$P$1*$B$3*O816</f>
        <v>46.845732692045523</v>
      </c>
      <c r="Q816" s="33">
        <f t="shared" ca="1" si="236"/>
        <v>9415.9922711011495</v>
      </c>
      <c r="S816" s="31">
        <f t="shared" ca="1" si="243"/>
        <v>8601.4379560293219</v>
      </c>
      <c r="T816" s="32">
        <f ca="1">+$T$1*$B$3*S816</f>
        <v>86.014379560293222</v>
      </c>
      <c r="U816" s="33">
        <f t="shared" ca="1" si="237"/>
        <v>8687.4523355896144</v>
      </c>
      <c r="W816" s="31">
        <f t="shared" ca="1" si="244"/>
        <v>6820.4348031047557</v>
      </c>
      <c r="X816" s="32">
        <f ca="1">+X$1*$B$3*W816</f>
        <v>136.40869606209512</v>
      </c>
      <c r="Y816" s="33">
        <f t="shared" ca="1" si="238"/>
        <v>6956.843499166851</v>
      </c>
      <c r="AA816" s="31">
        <f t="shared" ca="1" si="245"/>
        <v>4985.1889587082414</v>
      </c>
      <c r="AB816" s="32">
        <f ca="1">+AB$1*$B$3*AA816</f>
        <v>149.55566876124723</v>
      </c>
      <c r="AC816" s="33">
        <f t="shared" ca="1" si="239"/>
        <v>5134.7446274694885</v>
      </c>
      <c r="AE816" s="31">
        <f t="shared" ca="1" si="246"/>
        <v>3358.2812995521758</v>
      </c>
      <c r="AF816" s="32">
        <f ca="1">+AF$1*$B$3*AE816</f>
        <v>134.33125198208702</v>
      </c>
      <c r="AG816" s="33">
        <f t="shared" ca="1" si="240"/>
        <v>3492.6125515342628</v>
      </c>
      <c r="AI816" s="31">
        <f t="shared" ca="1" si="247"/>
        <v>304.44638151756925</v>
      </c>
      <c r="AJ816" s="32">
        <f ca="1">+AJ$1*$B$3*AI816</f>
        <v>24.355710521405541</v>
      </c>
      <c r="AK816" s="33">
        <f t="shared" ca="1" si="241"/>
        <v>328.80209203897482</v>
      </c>
    </row>
    <row r="817" spans="5:37" x14ac:dyDescent="0.3">
      <c r="E817" s="34">
        <f t="shared" ca="1" si="229"/>
        <v>9463.0722324566559</v>
      </c>
      <c r="F817" s="34">
        <f t="shared" ca="1" si="230"/>
        <v>8774.326858945511</v>
      </c>
      <c r="G817" s="34">
        <f t="shared" ca="1" si="231"/>
        <v>7095.9803691501884</v>
      </c>
      <c r="H817" s="35">
        <f t="shared" ca="1" si="232"/>
        <v>5288.7869662935727</v>
      </c>
      <c r="I817" s="34">
        <f t="shared" ca="1" si="233"/>
        <v>3632.3170535956333</v>
      </c>
      <c r="J817" s="34">
        <f t="shared" ca="1" si="234"/>
        <v>355.1062594020928</v>
      </c>
      <c r="L817">
        <v>815</v>
      </c>
      <c r="M817">
        <f t="shared" ca="1" si="235"/>
        <v>1</v>
      </c>
      <c r="O817" s="33">
        <f t="shared" ca="1" si="242"/>
        <v>9415.9922711011495</v>
      </c>
      <c r="P817" s="32">
        <f ca="1">+$P$1*$B$3*O817</f>
        <v>47.079961355505752</v>
      </c>
      <c r="Q817" s="33">
        <f t="shared" ca="1" si="236"/>
        <v>9463.0722324566559</v>
      </c>
      <c r="S817" s="31">
        <f t="shared" ca="1" si="243"/>
        <v>8687.4523355896144</v>
      </c>
      <c r="T817" s="32">
        <f ca="1">+$T$1*$B$3*S817</f>
        <v>86.874523355896144</v>
      </c>
      <c r="U817" s="33">
        <f t="shared" ca="1" si="237"/>
        <v>8774.326858945511</v>
      </c>
      <c r="W817" s="31">
        <f t="shared" ca="1" si="244"/>
        <v>6956.843499166851</v>
      </c>
      <c r="X817" s="32">
        <f ca="1">+X$1*$B$3*W817</f>
        <v>139.13686998333702</v>
      </c>
      <c r="Y817" s="33">
        <f t="shared" ca="1" si="238"/>
        <v>7095.9803691501884</v>
      </c>
      <c r="AA817" s="31">
        <f t="shared" ca="1" si="245"/>
        <v>5134.7446274694885</v>
      </c>
      <c r="AB817" s="32">
        <f ca="1">+AB$1*$B$3*AA817</f>
        <v>154.04233882408465</v>
      </c>
      <c r="AC817" s="33">
        <f t="shared" ca="1" si="239"/>
        <v>5288.7869662935727</v>
      </c>
      <c r="AE817" s="31">
        <f t="shared" ca="1" si="246"/>
        <v>3492.6125515342628</v>
      </c>
      <c r="AF817" s="32">
        <f ca="1">+AF$1*$B$3*AE817</f>
        <v>139.7045020613705</v>
      </c>
      <c r="AG817" s="33">
        <f t="shared" ca="1" si="240"/>
        <v>3632.3170535956333</v>
      </c>
      <c r="AI817" s="31">
        <f t="shared" ca="1" si="247"/>
        <v>328.80209203897482</v>
      </c>
      <c r="AJ817" s="32">
        <f ca="1">+AJ$1*$B$3*AI817</f>
        <v>26.304167363117987</v>
      </c>
      <c r="AK817" s="33">
        <f t="shared" ca="1" si="241"/>
        <v>355.1062594020928</v>
      </c>
    </row>
    <row r="818" spans="5:37" x14ac:dyDescent="0.3">
      <c r="E818" s="34">
        <f t="shared" ca="1" si="229"/>
        <v>9510.3875936189397</v>
      </c>
      <c r="F818" s="34">
        <f t="shared" ca="1" si="230"/>
        <v>8862.0701275349656</v>
      </c>
      <c r="G818" s="34">
        <f t="shared" ca="1" si="231"/>
        <v>7237.8999765331919</v>
      </c>
      <c r="H818" s="35">
        <f t="shared" ca="1" si="232"/>
        <v>5447.4505752823798</v>
      </c>
      <c r="I818" s="34">
        <f t="shared" ca="1" si="233"/>
        <v>3777.6097357394588</v>
      </c>
      <c r="J818" s="34">
        <f t="shared" ca="1" si="234"/>
        <v>383.51476015426022</v>
      </c>
      <c r="L818">
        <v>816</v>
      </c>
      <c r="M818">
        <f t="shared" ca="1" si="235"/>
        <v>1</v>
      </c>
      <c r="O818" s="33">
        <f t="shared" ca="1" si="242"/>
        <v>9463.0722324566559</v>
      </c>
      <c r="P818" s="32">
        <f ca="1">+$P$1*$B$3*O818</f>
        <v>47.315361162283281</v>
      </c>
      <c r="Q818" s="33">
        <f t="shared" ca="1" si="236"/>
        <v>9510.3875936189397</v>
      </c>
      <c r="S818" s="31">
        <f t="shared" ca="1" si="243"/>
        <v>8774.326858945511</v>
      </c>
      <c r="T818" s="32">
        <f ca="1">+$T$1*$B$3*S818</f>
        <v>87.743268589455113</v>
      </c>
      <c r="U818" s="33">
        <f t="shared" ca="1" si="237"/>
        <v>8862.0701275349656</v>
      </c>
      <c r="W818" s="31">
        <f t="shared" ca="1" si="244"/>
        <v>7095.9803691501884</v>
      </c>
      <c r="X818" s="32">
        <f ca="1">+X$1*$B$3*W818</f>
        <v>141.91960738300378</v>
      </c>
      <c r="Y818" s="33">
        <f t="shared" ca="1" si="238"/>
        <v>7237.8999765331919</v>
      </c>
      <c r="AA818" s="31">
        <f t="shared" ca="1" si="245"/>
        <v>5288.7869662935727</v>
      </c>
      <c r="AB818" s="32">
        <f ca="1">+AB$1*$B$3*AA818</f>
        <v>158.66360898880717</v>
      </c>
      <c r="AC818" s="33">
        <f t="shared" ca="1" si="239"/>
        <v>5447.4505752823798</v>
      </c>
      <c r="AE818" s="31">
        <f t="shared" ca="1" si="246"/>
        <v>3632.3170535956333</v>
      </c>
      <c r="AF818" s="32">
        <f ca="1">+AF$1*$B$3*AE818</f>
        <v>145.29268214382535</v>
      </c>
      <c r="AG818" s="33">
        <f t="shared" ca="1" si="240"/>
        <v>3777.6097357394588</v>
      </c>
      <c r="AI818" s="31">
        <f t="shared" ca="1" si="247"/>
        <v>355.1062594020928</v>
      </c>
      <c r="AJ818" s="32">
        <f ca="1">+AJ$1*$B$3*AI818</f>
        <v>28.408500752167424</v>
      </c>
      <c r="AK818" s="33">
        <f t="shared" ca="1" si="241"/>
        <v>383.51476015426022</v>
      </c>
    </row>
    <row r="819" spans="5:37" x14ac:dyDescent="0.3">
      <c r="E819" s="34">
        <f t="shared" ca="1" si="229"/>
        <v>9557.9395315870352</v>
      </c>
      <c r="F819" s="34">
        <f t="shared" ca="1" si="230"/>
        <v>8950.690828810315</v>
      </c>
      <c r="G819" s="34">
        <f t="shared" ca="1" si="231"/>
        <v>7382.657976063856</v>
      </c>
      <c r="H819" s="35">
        <f t="shared" ca="1" si="232"/>
        <v>5610.8740925408511</v>
      </c>
      <c r="I819" s="34">
        <f t="shared" ca="1" si="233"/>
        <v>3928.7141251690373</v>
      </c>
      <c r="J819" s="34">
        <f t="shared" ca="1" si="234"/>
        <v>414.19594096660103</v>
      </c>
      <c r="L819">
        <v>817</v>
      </c>
      <c r="M819">
        <f t="shared" ca="1" si="235"/>
        <v>1</v>
      </c>
      <c r="O819" s="33">
        <f t="shared" ca="1" si="242"/>
        <v>9510.3875936189397</v>
      </c>
      <c r="P819" s="32">
        <f ca="1">+$P$1*$B$3*O819</f>
        <v>47.551937968094698</v>
      </c>
      <c r="Q819" s="33">
        <f t="shared" ca="1" si="236"/>
        <v>9557.9395315870352</v>
      </c>
      <c r="S819" s="31">
        <f t="shared" ca="1" si="243"/>
        <v>8862.0701275349656</v>
      </c>
      <c r="T819" s="32">
        <f ca="1">+$T$1*$B$3*S819</f>
        <v>88.62070127534966</v>
      </c>
      <c r="U819" s="33">
        <f t="shared" ca="1" si="237"/>
        <v>8950.690828810315</v>
      </c>
      <c r="W819" s="31">
        <f t="shared" ca="1" si="244"/>
        <v>7237.8999765331919</v>
      </c>
      <c r="X819" s="32">
        <f ca="1">+X$1*$B$3*W819</f>
        <v>144.75799953066385</v>
      </c>
      <c r="Y819" s="33">
        <f t="shared" ca="1" si="238"/>
        <v>7382.657976063856</v>
      </c>
      <c r="AA819" s="31">
        <f t="shared" ca="1" si="245"/>
        <v>5447.4505752823798</v>
      </c>
      <c r="AB819" s="32">
        <f ca="1">+AB$1*$B$3*AA819</f>
        <v>163.42351725847138</v>
      </c>
      <c r="AC819" s="33">
        <f t="shared" ca="1" si="239"/>
        <v>5610.8740925408511</v>
      </c>
      <c r="AE819" s="31">
        <f t="shared" ca="1" si="246"/>
        <v>3777.6097357394588</v>
      </c>
      <c r="AF819" s="32">
        <f ca="1">+AF$1*$B$3*AE819</f>
        <v>151.10438942957836</v>
      </c>
      <c r="AG819" s="33">
        <f t="shared" ca="1" si="240"/>
        <v>3928.7141251690373</v>
      </c>
      <c r="AI819" s="31">
        <f t="shared" ca="1" si="247"/>
        <v>383.51476015426022</v>
      </c>
      <c r="AJ819" s="32">
        <f ca="1">+AJ$1*$B$3*AI819</f>
        <v>30.681180812340816</v>
      </c>
      <c r="AK819" s="33">
        <f t="shared" ca="1" si="241"/>
        <v>414.19594096660103</v>
      </c>
    </row>
    <row r="820" spans="5:37" x14ac:dyDescent="0.3">
      <c r="E820" s="34">
        <f t="shared" ca="1" si="229"/>
        <v>9605.7292292449711</v>
      </c>
      <c r="F820" s="34">
        <f t="shared" ca="1" si="230"/>
        <v>9040.1977370984187</v>
      </c>
      <c r="G820" s="34">
        <f t="shared" ca="1" si="231"/>
        <v>7530.3111355851333</v>
      </c>
      <c r="H820" s="35">
        <f t="shared" ca="1" si="232"/>
        <v>5779.2003153170763</v>
      </c>
      <c r="I820" s="34">
        <f t="shared" ca="1" si="233"/>
        <v>4085.8626901757989</v>
      </c>
      <c r="J820" s="34">
        <f t="shared" ca="1" si="234"/>
        <v>447.33161624392909</v>
      </c>
      <c r="L820">
        <v>818</v>
      </c>
      <c r="M820">
        <f t="shared" ca="1" si="235"/>
        <v>1</v>
      </c>
      <c r="O820" s="33">
        <f t="shared" ca="1" si="242"/>
        <v>9557.9395315870352</v>
      </c>
      <c r="P820" s="32">
        <f ca="1">+$P$1*$B$3*O820</f>
        <v>47.789697657935179</v>
      </c>
      <c r="Q820" s="33">
        <f t="shared" ca="1" si="236"/>
        <v>9605.7292292449711</v>
      </c>
      <c r="S820" s="31">
        <f t="shared" ca="1" si="243"/>
        <v>8950.690828810315</v>
      </c>
      <c r="T820" s="32">
        <f ca="1">+$T$1*$B$3*S820</f>
        <v>89.506908288103148</v>
      </c>
      <c r="U820" s="33">
        <f t="shared" ca="1" si="237"/>
        <v>9040.1977370984187</v>
      </c>
      <c r="W820" s="31">
        <f t="shared" ca="1" si="244"/>
        <v>7382.657976063856</v>
      </c>
      <c r="X820" s="32">
        <f ca="1">+X$1*$B$3*W820</f>
        <v>147.65315952127713</v>
      </c>
      <c r="Y820" s="33">
        <f t="shared" ca="1" si="238"/>
        <v>7530.3111355851333</v>
      </c>
      <c r="AA820" s="31">
        <f t="shared" ca="1" si="245"/>
        <v>5610.8740925408511</v>
      </c>
      <c r="AB820" s="32">
        <f ca="1">+AB$1*$B$3*AA820</f>
        <v>168.32622277622553</v>
      </c>
      <c r="AC820" s="33">
        <f t="shared" ca="1" si="239"/>
        <v>5779.2003153170763</v>
      </c>
      <c r="AE820" s="31">
        <f t="shared" ca="1" si="246"/>
        <v>3928.7141251690373</v>
      </c>
      <c r="AF820" s="32">
        <f ca="1">+AF$1*$B$3*AE820</f>
        <v>157.14856500676149</v>
      </c>
      <c r="AG820" s="33">
        <f t="shared" ca="1" si="240"/>
        <v>4085.8626901757989</v>
      </c>
      <c r="AI820" s="31">
        <f t="shared" ca="1" si="247"/>
        <v>414.19594096660103</v>
      </c>
      <c r="AJ820" s="32">
        <f ca="1">+AJ$1*$B$3*AI820</f>
        <v>33.135675277328083</v>
      </c>
      <c r="AK820" s="33">
        <f t="shared" ca="1" si="241"/>
        <v>447.33161624392909</v>
      </c>
    </row>
    <row r="821" spans="5:37" x14ac:dyDescent="0.3">
      <c r="E821" s="34">
        <f t="shared" ca="1" si="229"/>
        <v>9557.7005830987455</v>
      </c>
      <c r="F821" s="34">
        <f t="shared" ca="1" si="230"/>
        <v>8949.7957597274344</v>
      </c>
      <c r="G821" s="34">
        <f t="shared" ca="1" si="231"/>
        <v>7379.7049128734307</v>
      </c>
      <c r="H821" s="35">
        <f t="shared" ca="1" si="232"/>
        <v>5605.8243058575636</v>
      </c>
      <c r="I821" s="34">
        <f t="shared" ca="1" si="233"/>
        <v>3922.4281825687667</v>
      </c>
      <c r="J821" s="34">
        <f t="shared" ca="1" si="234"/>
        <v>411.54508694441478</v>
      </c>
      <c r="L821">
        <v>819</v>
      </c>
      <c r="M821">
        <f t="shared" ca="1" si="235"/>
        <v>-1</v>
      </c>
      <c r="O821" s="33">
        <f t="shared" ca="1" si="242"/>
        <v>9605.7292292449711</v>
      </c>
      <c r="P821" s="32">
        <f ca="1">+$P$1*$B$3*O821</f>
        <v>48.028646146224858</v>
      </c>
      <c r="Q821" s="33">
        <f t="shared" ca="1" si="236"/>
        <v>9557.7005830987455</v>
      </c>
      <c r="S821" s="31">
        <f t="shared" ca="1" si="243"/>
        <v>9040.1977370984187</v>
      </c>
      <c r="T821" s="32">
        <f ca="1">+$T$1*$B$3*S821</f>
        <v>90.401977370984184</v>
      </c>
      <c r="U821" s="33">
        <f t="shared" ca="1" si="237"/>
        <v>8949.7957597274344</v>
      </c>
      <c r="W821" s="31">
        <f t="shared" ca="1" si="244"/>
        <v>7530.3111355851333</v>
      </c>
      <c r="X821" s="32">
        <f ca="1">+X$1*$B$3*W821</f>
        <v>150.60622271170266</v>
      </c>
      <c r="Y821" s="33">
        <f t="shared" ca="1" si="238"/>
        <v>7379.7049128734307</v>
      </c>
      <c r="AA821" s="31">
        <f t="shared" ca="1" si="245"/>
        <v>5779.2003153170763</v>
      </c>
      <c r="AB821" s="32">
        <f ca="1">+AB$1*$B$3*AA821</f>
        <v>173.37600945951229</v>
      </c>
      <c r="AC821" s="33">
        <f t="shared" ca="1" si="239"/>
        <v>5605.8243058575636</v>
      </c>
      <c r="AE821" s="31">
        <f t="shared" ca="1" si="246"/>
        <v>4085.8626901757989</v>
      </c>
      <c r="AF821" s="32">
        <f ca="1">+AF$1*$B$3*AE821</f>
        <v>163.43450760703195</v>
      </c>
      <c r="AG821" s="33">
        <f t="shared" ca="1" si="240"/>
        <v>3922.4281825687667</v>
      </c>
      <c r="AI821" s="31">
        <f t="shared" ca="1" si="247"/>
        <v>447.33161624392909</v>
      </c>
      <c r="AJ821" s="32">
        <f ca="1">+AJ$1*$B$3*AI821</f>
        <v>35.786529299514328</v>
      </c>
      <c r="AK821" s="33">
        <f t="shared" ca="1" si="241"/>
        <v>411.54508694441478</v>
      </c>
    </row>
    <row r="822" spans="5:37" x14ac:dyDescent="0.3">
      <c r="E822" s="34">
        <f t="shared" ca="1" si="229"/>
        <v>9605.4890860142386</v>
      </c>
      <c r="F822" s="34">
        <f t="shared" ca="1" si="230"/>
        <v>9039.2937173247083</v>
      </c>
      <c r="G822" s="34">
        <f t="shared" ca="1" si="231"/>
        <v>7527.2990111308991</v>
      </c>
      <c r="H822" s="35">
        <f t="shared" ca="1" si="232"/>
        <v>5773.9990350332901</v>
      </c>
      <c r="I822" s="34">
        <f t="shared" ca="1" si="233"/>
        <v>4079.3253098715172</v>
      </c>
      <c r="J822" s="34">
        <f t="shared" ca="1" si="234"/>
        <v>444.46869389996795</v>
      </c>
      <c r="L822">
        <v>820</v>
      </c>
      <c r="M822">
        <f t="shared" ca="1" si="235"/>
        <v>1</v>
      </c>
      <c r="O822" s="33">
        <f t="shared" ca="1" si="242"/>
        <v>9557.7005830987455</v>
      </c>
      <c r="P822" s="32">
        <f ca="1">+$P$1*$B$3*O822</f>
        <v>47.78850291549373</v>
      </c>
      <c r="Q822" s="33">
        <f t="shared" ca="1" si="236"/>
        <v>9605.4890860142386</v>
      </c>
      <c r="S822" s="31">
        <f t="shared" ca="1" si="243"/>
        <v>8949.7957597274344</v>
      </c>
      <c r="T822" s="32">
        <f ca="1">+$T$1*$B$3*S822</f>
        <v>89.49795759727435</v>
      </c>
      <c r="U822" s="33">
        <f t="shared" ca="1" si="237"/>
        <v>9039.2937173247083</v>
      </c>
      <c r="W822" s="31">
        <f t="shared" ca="1" si="244"/>
        <v>7379.7049128734307</v>
      </c>
      <c r="X822" s="32">
        <f ca="1">+X$1*$B$3*W822</f>
        <v>147.59409825746863</v>
      </c>
      <c r="Y822" s="33">
        <f t="shared" ca="1" si="238"/>
        <v>7527.2990111308991</v>
      </c>
      <c r="AA822" s="31">
        <f t="shared" ca="1" si="245"/>
        <v>5605.8243058575636</v>
      </c>
      <c r="AB822" s="32">
        <f ca="1">+AB$1*$B$3*AA822</f>
        <v>168.1747291757269</v>
      </c>
      <c r="AC822" s="33">
        <f t="shared" ca="1" si="239"/>
        <v>5773.9990350332901</v>
      </c>
      <c r="AE822" s="31">
        <f t="shared" ca="1" si="246"/>
        <v>3922.4281825687667</v>
      </c>
      <c r="AF822" s="32">
        <f ca="1">+AF$1*$B$3*AE822</f>
        <v>156.89712730275068</v>
      </c>
      <c r="AG822" s="33">
        <f t="shared" ca="1" si="240"/>
        <v>4079.3253098715172</v>
      </c>
      <c r="AI822" s="31">
        <f t="shared" ca="1" si="247"/>
        <v>411.54508694441478</v>
      </c>
      <c r="AJ822" s="32">
        <f ca="1">+AJ$1*$B$3*AI822</f>
        <v>32.923606955553183</v>
      </c>
      <c r="AK822" s="33">
        <f t="shared" ca="1" si="241"/>
        <v>444.46869389996795</v>
      </c>
    </row>
    <row r="823" spans="5:37" x14ac:dyDescent="0.3">
      <c r="E823" s="34">
        <f t="shared" ca="1" si="229"/>
        <v>9653.5165314443093</v>
      </c>
      <c r="F823" s="34">
        <f t="shared" ca="1" si="230"/>
        <v>9129.6866544979548</v>
      </c>
      <c r="G823" s="34">
        <f t="shared" ca="1" si="231"/>
        <v>7677.8449913535169</v>
      </c>
      <c r="H823" s="35">
        <f t="shared" ca="1" si="232"/>
        <v>5947.2190060842886</v>
      </c>
      <c r="I823" s="34">
        <f t="shared" ca="1" si="233"/>
        <v>4242.4983222663777</v>
      </c>
      <c r="J823" s="34">
        <f t="shared" ca="1" si="234"/>
        <v>480.02618941196539</v>
      </c>
      <c r="L823">
        <v>821</v>
      </c>
      <c r="M823">
        <f t="shared" ca="1" si="235"/>
        <v>1</v>
      </c>
      <c r="O823" s="33">
        <f t="shared" ca="1" si="242"/>
        <v>9605.4890860142386</v>
      </c>
      <c r="P823" s="32">
        <f ca="1">+$P$1*$B$3*O823</f>
        <v>48.027445430071197</v>
      </c>
      <c r="Q823" s="33">
        <f t="shared" ca="1" si="236"/>
        <v>9653.5165314443093</v>
      </c>
      <c r="S823" s="31">
        <f t="shared" ca="1" si="243"/>
        <v>9039.2937173247083</v>
      </c>
      <c r="T823" s="32">
        <f ca="1">+$T$1*$B$3*S823</f>
        <v>90.392937173247091</v>
      </c>
      <c r="U823" s="33">
        <f t="shared" ca="1" si="237"/>
        <v>9129.6866544979548</v>
      </c>
      <c r="W823" s="31">
        <f t="shared" ca="1" si="244"/>
        <v>7527.2990111308991</v>
      </c>
      <c r="X823" s="32">
        <f ca="1">+X$1*$B$3*W823</f>
        <v>150.545980222618</v>
      </c>
      <c r="Y823" s="33">
        <f t="shared" ca="1" si="238"/>
        <v>7677.8449913535169</v>
      </c>
      <c r="AA823" s="31">
        <f t="shared" ca="1" si="245"/>
        <v>5773.9990350332901</v>
      </c>
      <c r="AB823" s="32">
        <f ca="1">+AB$1*$B$3*AA823</f>
        <v>173.21997105099871</v>
      </c>
      <c r="AC823" s="33">
        <f t="shared" ca="1" si="239"/>
        <v>5947.2190060842886</v>
      </c>
      <c r="AE823" s="31">
        <f t="shared" ca="1" si="246"/>
        <v>4079.3253098715172</v>
      </c>
      <c r="AF823" s="32">
        <f ca="1">+AF$1*$B$3*AE823</f>
        <v>163.17301239486071</v>
      </c>
      <c r="AG823" s="33">
        <f t="shared" ca="1" si="240"/>
        <v>4242.4983222663777</v>
      </c>
      <c r="AI823" s="31">
        <f t="shared" ca="1" si="247"/>
        <v>444.46869389996795</v>
      </c>
      <c r="AJ823" s="32">
        <f ca="1">+AJ$1*$B$3*AI823</f>
        <v>35.557495511997438</v>
      </c>
      <c r="AK823" s="33">
        <f t="shared" ca="1" si="241"/>
        <v>480.02618941196539</v>
      </c>
    </row>
    <row r="824" spans="5:37" x14ac:dyDescent="0.3">
      <c r="E824" s="34">
        <f t="shared" ca="1" si="229"/>
        <v>9701.7841141015306</v>
      </c>
      <c r="F824" s="34">
        <f t="shared" ca="1" si="230"/>
        <v>9220.9835210429337</v>
      </c>
      <c r="G824" s="34">
        <f t="shared" ca="1" si="231"/>
        <v>7831.401891180587</v>
      </c>
      <c r="H824" s="35">
        <f t="shared" ca="1" si="232"/>
        <v>6125.6355762668172</v>
      </c>
      <c r="I824" s="34">
        <f t="shared" ca="1" si="233"/>
        <v>4412.1982551570327</v>
      </c>
      <c r="J824" s="34">
        <f t="shared" ca="1" si="234"/>
        <v>518.42828456492259</v>
      </c>
      <c r="L824">
        <v>822</v>
      </c>
      <c r="M824">
        <f t="shared" ca="1" si="235"/>
        <v>1</v>
      </c>
      <c r="O824" s="33">
        <f t="shared" ca="1" si="242"/>
        <v>9653.5165314443093</v>
      </c>
      <c r="P824" s="32">
        <f ca="1">+$P$1*$B$3*O824</f>
        <v>48.267582657221546</v>
      </c>
      <c r="Q824" s="33">
        <f t="shared" ca="1" si="236"/>
        <v>9701.7841141015306</v>
      </c>
      <c r="S824" s="31">
        <f t="shared" ca="1" si="243"/>
        <v>9129.6866544979548</v>
      </c>
      <c r="T824" s="32">
        <f ca="1">+$T$1*$B$3*S824</f>
        <v>91.296866544979551</v>
      </c>
      <c r="U824" s="33">
        <f t="shared" ca="1" si="237"/>
        <v>9220.9835210429337</v>
      </c>
      <c r="W824" s="31">
        <f t="shared" ca="1" si="244"/>
        <v>7677.8449913535169</v>
      </c>
      <c r="X824" s="32">
        <f ca="1">+X$1*$B$3*W824</f>
        <v>153.55689982707034</v>
      </c>
      <c r="Y824" s="33">
        <f t="shared" ca="1" si="238"/>
        <v>7831.401891180587</v>
      </c>
      <c r="AA824" s="31">
        <f t="shared" ca="1" si="245"/>
        <v>5947.2190060842886</v>
      </c>
      <c r="AB824" s="32">
        <f ca="1">+AB$1*$B$3*AA824</f>
        <v>178.41657018252866</v>
      </c>
      <c r="AC824" s="33">
        <f t="shared" ca="1" si="239"/>
        <v>6125.6355762668172</v>
      </c>
      <c r="AE824" s="31">
        <f t="shared" ca="1" si="246"/>
        <v>4242.4983222663777</v>
      </c>
      <c r="AF824" s="32">
        <f ca="1">+AF$1*$B$3*AE824</f>
        <v>169.69993289065511</v>
      </c>
      <c r="AG824" s="33">
        <f t="shared" ca="1" si="240"/>
        <v>4412.1982551570327</v>
      </c>
      <c r="AI824" s="31">
        <f t="shared" ca="1" si="247"/>
        <v>480.02618941196539</v>
      </c>
      <c r="AJ824" s="32">
        <f ca="1">+AJ$1*$B$3*AI824</f>
        <v>38.40209515295723</v>
      </c>
      <c r="AK824" s="33">
        <f t="shared" ca="1" si="241"/>
        <v>518.42828456492259</v>
      </c>
    </row>
    <row r="825" spans="5:37" x14ac:dyDescent="0.3">
      <c r="E825" s="34">
        <f t="shared" ca="1" si="229"/>
        <v>9653.2751935310225</v>
      </c>
      <c r="F825" s="34">
        <f t="shared" ca="1" si="230"/>
        <v>9128.7736858325043</v>
      </c>
      <c r="G825" s="34">
        <f t="shared" ca="1" si="231"/>
        <v>7674.7738533569755</v>
      </c>
      <c r="H825" s="35">
        <f t="shared" ca="1" si="232"/>
        <v>5941.8665089788128</v>
      </c>
      <c r="I825" s="34">
        <f t="shared" ca="1" si="233"/>
        <v>4235.7103249507518</v>
      </c>
      <c r="J825" s="34">
        <f t="shared" ca="1" si="234"/>
        <v>476.95402179972876</v>
      </c>
      <c r="L825">
        <v>823</v>
      </c>
      <c r="M825">
        <f t="shared" ca="1" si="235"/>
        <v>-1</v>
      </c>
      <c r="O825" s="33">
        <f t="shared" ca="1" si="242"/>
        <v>9701.7841141015306</v>
      </c>
      <c r="P825" s="32">
        <f ca="1">+$P$1*$B$3*O825</f>
        <v>48.508920570507655</v>
      </c>
      <c r="Q825" s="33">
        <f t="shared" ca="1" si="236"/>
        <v>9653.2751935310225</v>
      </c>
      <c r="S825" s="31">
        <f t="shared" ca="1" si="243"/>
        <v>9220.9835210429337</v>
      </c>
      <c r="T825" s="32">
        <f ca="1">+$T$1*$B$3*S825</f>
        <v>92.209835210429333</v>
      </c>
      <c r="U825" s="33">
        <f t="shared" ca="1" si="237"/>
        <v>9128.7736858325043</v>
      </c>
      <c r="W825" s="31">
        <f t="shared" ca="1" si="244"/>
        <v>7831.401891180587</v>
      </c>
      <c r="X825" s="32">
        <f ca="1">+X$1*$B$3*W825</f>
        <v>156.62803782361175</v>
      </c>
      <c r="Y825" s="33">
        <f t="shared" ca="1" si="238"/>
        <v>7674.7738533569755</v>
      </c>
      <c r="AA825" s="31">
        <f t="shared" ca="1" si="245"/>
        <v>6125.6355762668172</v>
      </c>
      <c r="AB825" s="32">
        <f ca="1">+AB$1*$B$3*AA825</f>
        <v>183.76906728800452</v>
      </c>
      <c r="AC825" s="33">
        <f t="shared" ca="1" si="239"/>
        <v>5941.8665089788128</v>
      </c>
      <c r="AE825" s="31">
        <f t="shared" ca="1" si="246"/>
        <v>4412.1982551570327</v>
      </c>
      <c r="AF825" s="32">
        <f ca="1">+AF$1*$B$3*AE825</f>
        <v>176.48793020628131</v>
      </c>
      <c r="AG825" s="33">
        <f t="shared" ca="1" si="240"/>
        <v>4235.7103249507518</v>
      </c>
      <c r="AI825" s="31">
        <f t="shared" ca="1" si="247"/>
        <v>518.42828456492259</v>
      </c>
      <c r="AJ825" s="32">
        <f ca="1">+AJ$1*$B$3*AI825</f>
        <v>41.474262765193807</v>
      </c>
      <c r="AK825" s="33">
        <f t="shared" ca="1" si="241"/>
        <v>476.95402179972876</v>
      </c>
    </row>
    <row r="826" spans="5:37" x14ac:dyDescent="0.3">
      <c r="E826" s="34">
        <f t="shared" ca="1" si="229"/>
        <v>9701.5415694986768</v>
      </c>
      <c r="F826" s="34">
        <f t="shared" ca="1" si="230"/>
        <v>9220.0614226908292</v>
      </c>
      <c r="G826" s="34">
        <f t="shared" ca="1" si="231"/>
        <v>7828.2693304241147</v>
      </c>
      <c r="H826" s="35">
        <f t="shared" ca="1" si="232"/>
        <v>6120.1225042481774</v>
      </c>
      <c r="I826" s="34">
        <f t="shared" ca="1" si="233"/>
        <v>4405.1387379487815</v>
      </c>
      <c r="J826" s="34">
        <f t="shared" ca="1" si="234"/>
        <v>515.11034354370702</v>
      </c>
      <c r="L826">
        <v>824</v>
      </c>
      <c r="M826">
        <f t="shared" ca="1" si="235"/>
        <v>1</v>
      </c>
      <c r="O826" s="33">
        <f t="shared" ca="1" si="242"/>
        <v>9653.2751935310225</v>
      </c>
      <c r="P826" s="32">
        <f ca="1">+$P$1*$B$3*O826</f>
        <v>48.266375967655115</v>
      </c>
      <c r="Q826" s="33">
        <f t="shared" ca="1" si="236"/>
        <v>9701.5415694986768</v>
      </c>
      <c r="S826" s="31">
        <f t="shared" ca="1" si="243"/>
        <v>9128.7736858325043</v>
      </c>
      <c r="T826" s="32">
        <f ca="1">+$T$1*$B$3*S826</f>
        <v>91.287736858325047</v>
      </c>
      <c r="U826" s="33">
        <f t="shared" ca="1" si="237"/>
        <v>9220.0614226908292</v>
      </c>
      <c r="W826" s="31">
        <f t="shared" ca="1" si="244"/>
        <v>7674.7738533569755</v>
      </c>
      <c r="X826" s="32">
        <f ca="1">+X$1*$B$3*W826</f>
        <v>153.49547706713952</v>
      </c>
      <c r="Y826" s="33">
        <f t="shared" ca="1" si="238"/>
        <v>7828.2693304241147</v>
      </c>
      <c r="AA826" s="31">
        <f t="shared" ca="1" si="245"/>
        <v>5941.8665089788128</v>
      </c>
      <c r="AB826" s="32">
        <f ca="1">+AB$1*$B$3*AA826</f>
        <v>178.25599526936438</v>
      </c>
      <c r="AC826" s="33">
        <f t="shared" ca="1" si="239"/>
        <v>6120.1225042481774</v>
      </c>
      <c r="AE826" s="31">
        <f t="shared" ca="1" si="246"/>
        <v>4235.7103249507518</v>
      </c>
      <c r="AF826" s="32">
        <f ca="1">+AF$1*$B$3*AE826</f>
        <v>169.42841299803007</v>
      </c>
      <c r="AG826" s="33">
        <f t="shared" ca="1" si="240"/>
        <v>4405.1387379487815</v>
      </c>
      <c r="AI826" s="31">
        <f t="shared" ca="1" si="247"/>
        <v>476.95402179972876</v>
      </c>
      <c r="AJ826" s="32">
        <f ca="1">+AJ$1*$B$3*AI826</f>
        <v>38.156321743978303</v>
      </c>
      <c r="AK826" s="33">
        <f t="shared" ca="1" si="241"/>
        <v>515.11034354370702</v>
      </c>
    </row>
    <row r="827" spans="5:37" x14ac:dyDescent="0.3">
      <c r="E827" s="34">
        <f t="shared" ca="1" si="229"/>
        <v>9653.0338616511835</v>
      </c>
      <c r="F827" s="34">
        <f t="shared" ca="1" si="230"/>
        <v>9127.8608084639218</v>
      </c>
      <c r="G827" s="34">
        <f t="shared" ca="1" si="231"/>
        <v>7671.7039438156326</v>
      </c>
      <c r="H827" s="35">
        <f t="shared" ca="1" si="232"/>
        <v>5936.5188291207323</v>
      </c>
      <c r="I827" s="34">
        <f t="shared" ca="1" si="233"/>
        <v>4228.9331884308303</v>
      </c>
      <c r="J827" s="34">
        <f t="shared" ca="1" si="234"/>
        <v>473.90151606021044</v>
      </c>
      <c r="L827">
        <v>825</v>
      </c>
      <c r="M827">
        <f t="shared" ca="1" si="235"/>
        <v>-1</v>
      </c>
      <c r="O827" s="33">
        <f t="shared" ca="1" si="242"/>
        <v>9701.5415694986768</v>
      </c>
      <c r="P827" s="32">
        <f ca="1">+$P$1*$B$3*O827</f>
        <v>48.507707847493386</v>
      </c>
      <c r="Q827" s="33">
        <f t="shared" ca="1" si="236"/>
        <v>9653.0338616511835</v>
      </c>
      <c r="S827" s="31">
        <f t="shared" ca="1" si="243"/>
        <v>9220.0614226908292</v>
      </c>
      <c r="T827" s="32">
        <f ca="1">+$T$1*$B$3*S827</f>
        <v>92.2006142269083</v>
      </c>
      <c r="U827" s="33">
        <f t="shared" ca="1" si="237"/>
        <v>9127.8608084639218</v>
      </c>
      <c r="W827" s="31">
        <f t="shared" ca="1" si="244"/>
        <v>7828.2693304241147</v>
      </c>
      <c r="X827" s="32">
        <f ca="1">+X$1*$B$3*W827</f>
        <v>156.5653866084823</v>
      </c>
      <c r="Y827" s="33">
        <f t="shared" ca="1" si="238"/>
        <v>7671.7039438156326</v>
      </c>
      <c r="AA827" s="31">
        <f t="shared" ca="1" si="245"/>
        <v>6120.1225042481774</v>
      </c>
      <c r="AB827" s="32">
        <f ca="1">+AB$1*$B$3*AA827</f>
        <v>183.60367512744531</v>
      </c>
      <c r="AC827" s="33">
        <f t="shared" ca="1" si="239"/>
        <v>5936.5188291207323</v>
      </c>
      <c r="AE827" s="31">
        <f t="shared" ca="1" si="246"/>
        <v>4405.1387379487815</v>
      </c>
      <c r="AF827" s="32">
        <f ca="1">+AF$1*$B$3*AE827</f>
        <v>176.20554951795125</v>
      </c>
      <c r="AG827" s="33">
        <f t="shared" ca="1" si="240"/>
        <v>4228.9331884308303</v>
      </c>
      <c r="AI827" s="31">
        <f t="shared" ca="1" si="247"/>
        <v>515.11034354370702</v>
      </c>
      <c r="AJ827" s="32">
        <f ca="1">+AJ$1*$B$3*AI827</f>
        <v>41.208827483496563</v>
      </c>
      <c r="AK827" s="33">
        <f t="shared" ca="1" si="241"/>
        <v>473.90151606021044</v>
      </c>
    </row>
    <row r="828" spans="5:37" x14ac:dyDescent="0.3">
      <c r="E828" s="34">
        <f t="shared" ca="1" si="229"/>
        <v>9604.7686923429283</v>
      </c>
      <c r="F828" s="34">
        <f t="shared" ca="1" si="230"/>
        <v>9036.5822003792819</v>
      </c>
      <c r="G828" s="34">
        <f t="shared" ca="1" si="231"/>
        <v>7518.2698649393196</v>
      </c>
      <c r="H828" s="35">
        <f t="shared" ca="1" si="232"/>
        <v>5758.4232642471106</v>
      </c>
      <c r="I828" s="34">
        <f t="shared" ca="1" si="233"/>
        <v>4059.7758608935969</v>
      </c>
      <c r="J828" s="34">
        <f t="shared" ca="1" si="234"/>
        <v>435.98939477539363</v>
      </c>
      <c r="L828">
        <v>826</v>
      </c>
      <c r="M828">
        <f t="shared" ca="1" si="235"/>
        <v>-1</v>
      </c>
      <c r="O828" s="33">
        <f t="shared" ca="1" si="242"/>
        <v>9653.0338616511835</v>
      </c>
      <c r="P828" s="32">
        <f ca="1">+$P$1*$B$3*O828</f>
        <v>48.265169308255921</v>
      </c>
      <c r="Q828" s="33">
        <f t="shared" ca="1" si="236"/>
        <v>9604.7686923429283</v>
      </c>
      <c r="S828" s="31">
        <f t="shared" ca="1" si="243"/>
        <v>9127.8608084639218</v>
      </c>
      <c r="T828" s="32">
        <f ca="1">+$T$1*$B$3*S828</f>
        <v>91.278608084639217</v>
      </c>
      <c r="U828" s="33">
        <f t="shared" ca="1" si="237"/>
        <v>9036.5822003792819</v>
      </c>
      <c r="W828" s="31">
        <f t="shared" ca="1" si="244"/>
        <v>7671.7039438156326</v>
      </c>
      <c r="X828" s="32">
        <f ca="1">+X$1*$B$3*W828</f>
        <v>153.43407887631267</v>
      </c>
      <c r="Y828" s="33">
        <f t="shared" ca="1" si="238"/>
        <v>7518.2698649393196</v>
      </c>
      <c r="AA828" s="31">
        <f t="shared" ca="1" si="245"/>
        <v>5936.5188291207323</v>
      </c>
      <c r="AB828" s="32">
        <f ca="1">+AB$1*$B$3*AA828</f>
        <v>178.09556487362195</v>
      </c>
      <c r="AC828" s="33">
        <f t="shared" ca="1" si="239"/>
        <v>5758.4232642471106</v>
      </c>
      <c r="AE828" s="31">
        <f t="shared" ca="1" si="246"/>
        <v>4228.9331884308303</v>
      </c>
      <c r="AF828" s="32">
        <f ca="1">+AF$1*$B$3*AE828</f>
        <v>169.15732753723321</v>
      </c>
      <c r="AG828" s="33">
        <f t="shared" ca="1" si="240"/>
        <v>4059.7758608935969</v>
      </c>
      <c r="AI828" s="31">
        <f t="shared" ca="1" si="247"/>
        <v>473.90151606021044</v>
      </c>
      <c r="AJ828" s="32">
        <f ca="1">+AJ$1*$B$3*AI828</f>
        <v>37.912121284816834</v>
      </c>
      <c r="AK828" s="33">
        <f t="shared" ca="1" si="241"/>
        <v>435.98939477539363</v>
      </c>
    </row>
    <row r="829" spans="5:37" x14ac:dyDescent="0.3">
      <c r="E829" s="34">
        <f t="shared" ca="1" si="229"/>
        <v>9652.7925358046432</v>
      </c>
      <c r="F829" s="34">
        <f t="shared" ca="1" si="230"/>
        <v>9126.9480223830742</v>
      </c>
      <c r="G829" s="34">
        <f t="shared" ca="1" si="231"/>
        <v>7668.6352622381064</v>
      </c>
      <c r="H829" s="35">
        <f t="shared" ca="1" si="232"/>
        <v>5931.1759621745241</v>
      </c>
      <c r="I829" s="34">
        <f t="shared" ca="1" si="233"/>
        <v>4222.1668953293411</v>
      </c>
      <c r="J829" s="34">
        <f t="shared" ca="1" si="234"/>
        <v>470.86854635742515</v>
      </c>
      <c r="L829">
        <v>827</v>
      </c>
      <c r="M829">
        <f t="shared" ca="1" si="235"/>
        <v>1</v>
      </c>
      <c r="O829" s="33">
        <f t="shared" ca="1" si="242"/>
        <v>9604.7686923429283</v>
      </c>
      <c r="P829" s="32">
        <f ca="1">+$P$1*$B$3*O829</f>
        <v>48.023843461714641</v>
      </c>
      <c r="Q829" s="33">
        <f t="shared" ca="1" si="236"/>
        <v>9652.7925358046432</v>
      </c>
      <c r="S829" s="31">
        <f t="shared" ca="1" si="243"/>
        <v>9036.5822003792819</v>
      </c>
      <c r="T829" s="32">
        <f ca="1">+$T$1*$B$3*S829</f>
        <v>90.365822003792815</v>
      </c>
      <c r="U829" s="33">
        <f t="shared" ca="1" si="237"/>
        <v>9126.9480223830742</v>
      </c>
      <c r="W829" s="31">
        <f t="shared" ca="1" si="244"/>
        <v>7518.2698649393196</v>
      </c>
      <c r="X829" s="32">
        <f ca="1">+X$1*$B$3*W829</f>
        <v>150.36539729878641</v>
      </c>
      <c r="Y829" s="33">
        <f t="shared" ca="1" si="238"/>
        <v>7668.6352622381064</v>
      </c>
      <c r="AA829" s="31">
        <f t="shared" ca="1" si="245"/>
        <v>5758.4232642471106</v>
      </c>
      <c r="AB829" s="32">
        <f ca="1">+AB$1*$B$3*AA829</f>
        <v>172.75269792741332</v>
      </c>
      <c r="AC829" s="33">
        <f t="shared" ca="1" si="239"/>
        <v>5931.1759621745241</v>
      </c>
      <c r="AE829" s="31">
        <f t="shared" ca="1" si="246"/>
        <v>4059.7758608935969</v>
      </c>
      <c r="AF829" s="32">
        <f ca="1">+AF$1*$B$3*AE829</f>
        <v>162.39103443574388</v>
      </c>
      <c r="AG829" s="33">
        <f t="shared" ca="1" si="240"/>
        <v>4222.1668953293411</v>
      </c>
      <c r="AI829" s="31">
        <f t="shared" ca="1" si="247"/>
        <v>435.98939477539363</v>
      </c>
      <c r="AJ829" s="32">
        <f ca="1">+AJ$1*$B$3*AI829</f>
        <v>34.87915158203149</v>
      </c>
      <c r="AK829" s="33">
        <f t="shared" ca="1" si="241"/>
        <v>470.86854635742515</v>
      </c>
    </row>
    <row r="830" spans="5:37" x14ac:dyDescent="0.3">
      <c r="E830" s="34">
        <f t="shared" ca="1" si="229"/>
        <v>9701.0564984836656</v>
      </c>
      <c r="F830" s="34">
        <f t="shared" ca="1" si="230"/>
        <v>9218.2175026069053</v>
      </c>
      <c r="G830" s="34">
        <f t="shared" ca="1" si="231"/>
        <v>7822.0079674828685</v>
      </c>
      <c r="H830" s="35">
        <f t="shared" ca="1" si="232"/>
        <v>6109.11124103976</v>
      </c>
      <c r="I830" s="34">
        <f t="shared" ca="1" si="233"/>
        <v>4391.0535711425146</v>
      </c>
      <c r="J830" s="34">
        <f t="shared" ca="1" si="234"/>
        <v>508.53803006601913</v>
      </c>
      <c r="L830">
        <v>828</v>
      </c>
      <c r="M830">
        <f t="shared" ca="1" si="235"/>
        <v>1</v>
      </c>
      <c r="O830" s="33">
        <f t="shared" ca="1" si="242"/>
        <v>9652.7925358046432</v>
      </c>
      <c r="P830" s="32">
        <f ca="1">+$P$1*$B$3*O830</f>
        <v>48.263962679023216</v>
      </c>
      <c r="Q830" s="33">
        <f t="shared" ca="1" si="236"/>
        <v>9701.0564984836656</v>
      </c>
      <c r="S830" s="31">
        <f t="shared" ca="1" si="243"/>
        <v>9126.9480223830742</v>
      </c>
      <c r="T830" s="32">
        <f ca="1">+$T$1*$B$3*S830</f>
        <v>91.26948022383074</v>
      </c>
      <c r="U830" s="33">
        <f t="shared" ca="1" si="237"/>
        <v>9218.2175026069053</v>
      </c>
      <c r="W830" s="31">
        <f t="shared" ca="1" si="244"/>
        <v>7668.6352622381064</v>
      </c>
      <c r="X830" s="32">
        <f ca="1">+X$1*$B$3*W830</f>
        <v>153.37270524476213</v>
      </c>
      <c r="Y830" s="33">
        <f t="shared" ca="1" si="238"/>
        <v>7822.0079674828685</v>
      </c>
      <c r="AA830" s="31">
        <f t="shared" ca="1" si="245"/>
        <v>5931.1759621745241</v>
      </c>
      <c r="AB830" s="32">
        <f ca="1">+AB$1*$B$3*AA830</f>
        <v>177.93527886523572</v>
      </c>
      <c r="AC830" s="33">
        <f t="shared" ca="1" si="239"/>
        <v>6109.11124103976</v>
      </c>
      <c r="AE830" s="31">
        <f t="shared" ca="1" si="246"/>
        <v>4222.1668953293411</v>
      </c>
      <c r="AF830" s="32">
        <f ca="1">+AF$1*$B$3*AE830</f>
        <v>168.88667581317364</v>
      </c>
      <c r="AG830" s="33">
        <f t="shared" ca="1" si="240"/>
        <v>4391.0535711425146</v>
      </c>
      <c r="AI830" s="31">
        <f t="shared" ca="1" si="247"/>
        <v>470.86854635742515</v>
      </c>
      <c r="AJ830" s="32">
        <f ca="1">+AJ$1*$B$3*AI830</f>
        <v>37.669483708594015</v>
      </c>
      <c r="AK830" s="33">
        <f t="shared" ca="1" si="241"/>
        <v>508.53803006601913</v>
      </c>
    </row>
    <row r="831" spans="5:37" x14ac:dyDescent="0.3">
      <c r="E831" s="34">
        <f t="shared" ca="1" si="229"/>
        <v>9652.5512159912469</v>
      </c>
      <c r="F831" s="34">
        <f t="shared" ca="1" si="230"/>
        <v>9126.0353275808357</v>
      </c>
      <c r="G831" s="34">
        <f t="shared" ca="1" si="231"/>
        <v>7665.5678081332107</v>
      </c>
      <c r="H831" s="35">
        <f t="shared" ca="1" si="232"/>
        <v>5925.8379038085668</v>
      </c>
      <c r="I831" s="34">
        <f t="shared" ca="1" si="233"/>
        <v>4215.4114282968139</v>
      </c>
      <c r="J831" s="34">
        <f t="shared" ca="1" si="234"/>
        <v>467.85498766073761</v>
      </c>
      <c r="L831">
        <v>829</v>
      </c>
      <c r="M831">
        <f t="shared" ca="1" si="235"/>
        <v>-1</v>
      </c>
      <c r="O831" s="33">
        <f t="shared" ca="1" si="242"/>
        <v>9701.0564984836656</v>
      </c>
      <c r="P831" s="32">
        <f ca="1">+$P$1*$B$3*O831</f>
        <v>48.505282492418331</v>
      </c>
      <c r="Q831" s="33">
        <f t="shared" ca="1" si="236"/>
        <v>9652.5512159912469</v>
      </c>
      <c r="S831" s="31">
        <f t="shared" ca="1" si="243"/>
        <v>9218.2175026069053</v>
      </c>
      <c r="T831" s="32">
        <f ca="1">+$T$1*$B$3*S831</f>
        <v>92.182175026069061</v>
      </c>
      <c r="U831" s="33">
        <f t="shared" ca="1" si="237"/>
        <v>9126.0353275808357</v>
      </c>
      <c r="W831" s="31">
        <f t="shared" ca="1" si="244"/>
        <v>7822.0079674828685</v>
      </c>
      <c r="X831" s="32">
        <f ca="1">+X$1*$B$3*W831</f>
        <v>156.44015934965736</v>
      </c>
      <c r="Y831" s="33">
        <f t="shared" ca="1" si="238"/>
        <v>7665.5678081332107</v>
      </c>
      <c r="AA831" s="31">
        <f t="shared" ca="1" si="245"/>
        <v>6109.11124103976</v>
      </c>
      <c r="AB831" s="32">
        <f ca="1">+AB$1*$B$3*AA831</f>
        <v>183.27333723119278</v>
      </c>
      <c r="AC831" s="33">
        <f t="shared" ca="1" si="239"/>
        <v>5925.8379038085668</v>
      </c>
      <c r="AE831" s="31">
        <f t="shared" ca="1" si="246"/>
        <v>4391.0535711425146</v>
      </c>
      <c r="AF831" s="32">
        <f ca="1">+AF$1*$B$3*AE831</f>
        <v>175.64214284570059</v>
      </c>
      <c r="AG831" s="33">
        <f t="shared" ca="1" si="240"/>
        <v>4215.4114282968139</v>
      </c>
      <c r="AI831" s="31">
        <f t="shared" ca="1" si="247"/>
        <v>508.53803006601913</v>
      </c>
      <c r="AJ831" s="32">
        <f ca="1">+AJ$1*$B$3*AI831</f>
        <v>40.683042405281533</v>
      </c>
      <c r="AK831" s="33">
        <f t="shared" ca="1" si="241"/>
        <v>467.85498766073761</v>
      </c>
    </row>
    <row r="832" spans="5:37" x14ac:dyDescent="0.3">
      <c r="E832" s="34">
        <f t="shared" ca="1" si="229"/>
        <v>9604.2884599112913</v>
      </c>
      <c r="F832" s="34">
        <f t="shared" ca="1" si="230"/>
        <v>9034.7749743050281</v>
      </c>
      <c r="G832" s="34">
        <f t="shared" ca="1" si="231"/>
        <v>7512.2564519705466</v>
      </c>
      <c r="H832" s="35">
        <f t="shared" ca="1" si="232"/>
        <v>5748.0627666943101</v>
      </c>
      <c r="I832" s="34">
        <f t="shared" ca="1" si="233"/>
        <v>4046.7949711649412</v>
      </c>
      <c r="J832" s="34">
        <f t="shared" ca="1" si="234"/>
        <v>430.42658864787859</v>
      </c>
      <c r="L832">
        <v>830</v>
      </c>
      <c r="M832">
        <f t="shared" ca="1" si="235"/>
        <v>-1</v>
      </c>
      <c r="O832" s="33">
        <f t="shared" ca="1" si="242"/>
        <v>9652.5512159912469</v>
      </c>
      <c r="P832" s="32">
        <f ca="1">+$P$1*$B$3*O832</f>
        <v>48.262756079956233</v>
      </c>
      <c r="Q832" s="33">
        <f t="shared" ca="1" si="236"/>
        <v>9604.2884599112913</v>
      </c>
      <c r="S832" s="31">
        <f t="shared" ca="1" si="243"/>
        <v>9126.0353275808357</v>
      </c>
      <c r="T832" s="32">
        <f ca="1">+$T$1*$B$3*S832</f>
        <v>91.260353275808356</v>
      </c>
      <c r="U832" s="33">
        <f t="shared" ca="1" si="237"/>
        <v>9034.7749743050281</v>
      </c>
      <c r="W832" s="31">
        <f t="shared" ca="1" si="244"/>
        <v>7665.5678081332107</v>
      </c>
      <c r="X832" s="32">
        <f ca="1">+X$1*$B$3*W832</f>
        <v>153.31135616266423</v>
      </c>
      <c r="Y832" s="33">
        <f t="shared" ca="1" si="238"/>
        <v>7512.2564519705466</v>
      </c>
      <c r="AA832" s="31">
        <f t="shared" ca="1" si="245"/>
        <v>5925.8379038085668</v>
      </c>
      <c r="AB832" s="32">
        <f ca="1">+AB$1*$B$3*AA832</f>
        <v>177.77513711425701</v>
      </c>
      <c r="AC832" s="33">
        <f t="shared" ca="1" si="239"/>
        <v>5748.0627666943101</v>
      </c>
      <c r="AE832" s="31">
        <f t="shared" ca="1" si="246"/>
        <v>4215.4114282968139</v>
      </c>
      <c r="AF832" s="32">
        <f ca="1">+AF$1*$B$3*AE832</f>
        <v>168.61645713187255</v>
      </c>
      <c r="AG832" s="33">
        <f t="shared" ca="1" si="240"/>
        <v>4046.7949711649412</v>
      </c>
      <c r="AI832" s="31">
        <f t="shared" ca="1" si="247"/>
        <v>467.85498766073761</v>
      </c>
      <c r="AJ832" s="32">
        <f ca="1">+AJ$1*$B$3*AI832</f>
        <v>37.42839901285901</v>
      </c>
      <c r="AK832" s="33">
        <f t="shared" ca="1" si="241"/>
        <v>430.42658864787859</v>
      </c>
    </row>
    <row r="833" spans="5:37" x14ac:dyDescent="0.3">
      <c r="E833" s="34">
        <f t="shared" ca="1" si="229"/>
        <v>9652.3099022108472</v>
      </c>
      <c r="F833" s="34">
        <f t="shared" ca="1" si="230"/>
        <v>9125.1227240480785</v>
      </c>
      <c r="G833" s="34">
        <f t="shared" ca="1" si="231"/>
        <v>7662.5015810099576</v>
      </c>
      <c r="H833" s="35">
        <f t="shared" ca="1" si="232"/>
        <v>5920.5046496951391</v>
      </c>
      <c r="I833" s="34">
        <f t="shared" ca="1" si="233"/>
        <v>4208.6667700115386</v>
      </c>
      <c r="J833" s="34">
        <f t="shared" ca="1" si="234"/>
        <v>464.86071573970889</v>
      </c>
      <c r="L833">
        <v>831</v>
      </c>
      <c r="M833">
        <f t="shared" ca="1" si="235"/>
        <v>1</v>
      </c>
      <c r="O833" s="33">
        <f t="shared" ca="1" si="242"/>
        <v>9604.2884599112913</v>
      </c>
      <c r="P833" s="32">
        <f ca="1">+$P$1*$B$3*O833</f>
        <v>48.021442299556455</v>
      </c>
      <c r="Q833" s="33">
        <f t="shared" ca="1" si="236"/>
        <v>9652.3099022108472</v>
      </c>
      <c r="S833" s="31">
        <f t="shared" ca="1" si="243"/>
        <v>9034.7749743050281</v>
      </c>
      <c r="T833" s="32">
        <f ca="1">+$T$1*$B$3*S833</f>
        <v>90.347749743050286</v>
      </c>
      <c r="U833" s="33">
        <f t="shared" ca="1" si="237"/>
        <v>9125.1227240480785</v>
      </c>
      <c r="W833" s="31">
        <f t="shared" ca="1" si="244"/>
        <v>7512.2564519705466</v>
      </c>
      <c r="X833" s="32">
        <f ca="1">+X$1*$B$3*W833</f>
        <v>150.24512903941093</v>
      </c>
      <c r="Y833" s="33">
        <f t="shared" ca="1" si="238"/>
        <v>7662.5015810099576</v>
      </c>
      <c r="AA833" s="31">
        <f t="shared" ca="1" si="245"/>
        <v>5748.0627666943101</v>
      </c>
      <c r="AB833" s="32">
        <f ca="1">+AB$1*$B$3*AA833</f>
        <v>172.44188300082931</v>
      </c>
      <c r="AC833" s="33">
        <f t="shared" ca="1" si="239"/>
        <v>5920.5046496951391</v>
      </c>
      <c r="AE833" s="31">
        <f t="shared" ca="1" si="246"/>
        <v>4046.7949711649412</v>
      </c>
      <c r="AF833" s="32">
        <f ca="1">+AF$1*$B$3*AE833</f>
        <v>161.87179884659764</v>
      </c>
      <c r="AG833" s="33">
        <f t="shared" ca="1" si="240"/>
        <v>4208.6667700115386</v>
      </c>
      <c r="AI833" s="31">
        <f t="shared" ca="1" si="247"/>
        <v>430.42658864787859</v>
      </c>
      <c r="AJ833" s="32">
        <f ca="1">+AJ$1*$B$3*AI833</f>
        <v>34.434127091830291</v>
      </c>
      <c r="AK833" s="33">
        <f t="shared" ca="1" si="241"/>
        <v>464.86071573970889</v>
      </c>
    </row>
    <row r="834" spans="5:37" x14ac:dyDescent="0.3">
      <c r="E834" s="34">
        <f t="shared" ca="1" si="229"/>
        <v>9604.0483526997923</v>
      </c>
      <c r="F834" s="34">
        <f t="shared" ca="1" si="230"/>
        <v>9033.8714968075983</v>
      </c>
      <c r="G834" s="34">
        <f t="shared" ca="1" si="231"/>
        <v>7509.2515493897581</v>
      </c>
      <c r="H834" s="35">
        <f t="shared" ca="1" si="232"/>
        <v>5742.8895102042852</v>
      </c>
      <c r="I834" s="34">
        <f t="shared" ca="1" si="233"/>
        <v>4040.3200992110769</v>
      </c>
      <c r="J834" s="34">
        <f t="shared" ca="1" si="234"/>
        <v>427.67185848053219</v>
      </c>
      <c r="L834">
        <v>832</v>
      </c>
      <c r="M834">
        <f t="shared" ca="1" si="235"/>
        <v>-1</v>
      </c>
      <c r="O834" s="33">
        <f t="shared" ca="1" si="242"/>
        <v>9652.3099022108472</v>
      </c>
      <c r="P834" s="32">
        <f ca="1">+$P$1*$B$3*O834</f>
        <v>48.261549511054234</v>
      </c>
      <c r="Q834" s="33">
        <f t="shared" ca="1" si="236"/>
        <v>9604.0483526997923</v>
      </c>
      <c r="S834" s="31">
        <f t="shared" ca="1" si="243"/>
        <v>9125.1227240480785</v>
      </c>
      <c r="T834" s="32">
        <f ca="1">+$T$1*$B$3*S834</f>
        <v>91.251227240480787</v>
      </c>
      <c r="U834" s="33">
        <f t="shared" ca="1" si="237"/>
        <v>9033.8714968075983</v>
      </c>
      <c r="W834" s="31">
        <f t="shared" ca="1" si="244"/>
        <v>7662.5015810099576</v>
      </c>
      <c r="X834" s="32">
        <f ca="1">+X$1*$B$3*W834</f>
        <v>153.25003162019917</v>
      </c>
      <c r="Y834" s="33">
        <f t="shared" ca="1" si="238"/>
        <v>7509.2515493897581</v>
      </c>
      <c r="AA834" s="31">
        <f t="shared" ca="1" si="245"/>
        <v>5920.5046496951391</v>
      </c>
      <c r="AB834" s="32">
        <f ca="1">+AB$1*$B$3*AA834</f>
        <v>177.61513949085418</v>
      </c>
      <c r="AC834" s="33">
        <f t="shared" ca="1" si="239"/>
        <v>5742.8895102042852</v>
      </c>
      <c r="AE834" s="31">
        <f t="shared" ca="1" si="246"/>
        <v>4208.6667700115386</v>
      </c>
      <c r="AF834" s="32">
        <f ca="1">+AF$1*$B$3*AE834</f>
        <v>168.34667080046154</v>
      </c>
      <c r="AG834" s="33">
        <f t="shared" ca="1" si="240"/>
        <v>4040.3200992110769</v>
      </c>
      <c r="AI834" s="31">
        <f t="shared" ca="1" si="247"/>
        <v>464.86071573970889</v>
      </c>
      <c r="AJ834" s="32">
        <f ca="1">+AJ$1*$B$3*AI834</f>
        <v>37.188857259176714</v>
      </c>
      <c r="AK834" s="33">
        <f t="shared" ca="1" si="241"/>
        <v>427.67185848053219</v>
      </c>
    </row>
    <row r="835" spans="5:37" x14ac:dyDescent="0.3">
      <c r="E835" s="34">
        <f t="shared" ca="1" si="229"/>
        <v>9652.0685944632914</v>
      </c>
      <c r="F835" s="34">
        <f t="shared" ca="1" si="230"/>
        <v>9124.2102117756749</v>
      </c>
      <c r="G835" s="34">
        <f t="shared" ca="1" si="231"/>
        <v>7659.4365803775536</v>
      </c>
      <c r="H835" s="35">
        <f t="shared" ca="1" si="232"/>
        <v>5915.1761955104139</v>
      </c>
      <c r="I835" s="34">
        <f t="shared" ca="1" si="233"/>
        <v>4201.9329031795196</v>
      </c>
      <c r="J835" s="34">
        <f t="shared" ca="1" si="234"/>
        <v>461.88560715897478</v>
      </c>
      <c r="L835">
        <v>833</v>
      </c>
      <c r="M835">
        <f t="shared" ca="1" si="235"/>
        <v>1</v>
      </c>
      <c r="O835" s="33">
        <f t="shared" ca="1" si="242"/>
        <v>9604.0483526997923</v>
      </c>
      <c r="P835" s="32">
        <f ca="1">+$P$1*$B$3*O835</f>
        <v>48.020241763498966</v>
      </c>
      <c r="Q835" s="33">
        <f t="shared" ca="1" si="236"/>
        <v>9652.0685944632914</v>
      </c>
      <c r="S835" s="31">
        <f t="shared" ca="1" si="243"/>
        <v>9033.8714968075983</v>
      </c>
      <c r="T835" s="32">
        <f ca="1">+$T$1*$B$3*S835</f>
        <v>90.33871496807599</v>
      </c>
      <c r="U835" s="33">
        <f t="shared" ca="1" si="237"/>
        <v>9124.2102117756749</v>
      </c>
      <c r="W835" s="31">
        <f t="shared" ca="1" si="244"/>
        <v>7509.2515493897581</v>
      </c>
      <c r="X835" s="32">
        <f ca="1">+X$1*$B$3*W835</f>
        <v>150.18503098779516</v>
      </c>
      <c r="Y835" s="33">
        <f t="shared" ca="1" si="238"/>
        <v>7659.4365803775536</v>
      </c>
      <c r="AA835" s="31">
        <f t="shared" ca="1" si="245"/>
        <v>5742.8895102042852</v>
      </c>
      <c r="AB835" s="32">
        <f ca="1">+AB$1*$B$3*AA835</f>
        <v>172.28668530612856</v>
      </c>
      <c r="AC835" s="33">
        <f t="shared" ca="1" si="239"/>
        <v>5915.1761955104139</v>
      </c>
      <c r="AE835" s="31">
        <f t="shared" ca="1" si="246"/>
        <v>4040.3200992110769</v>
      </c>
      <c r="AF835" s="32">
        <f ca="1">+AF$1*$B$3*AE835</f>
        <v>161.61280396844307</v>
      </c>
      <c r="AG835" s="33">
        <f t="shared" ca="1" si="240"/>
        <v>4201.9329031795196</v>
      </c>
      <c r="AI835" s="31">
        <f t="shared" ca="1" si="247"/>
        <v>427.67185848053219</v>
      </c>
      <c r="AJ835" s="32">
        <f ca="1">+AJ$1*$B$3*AI835</f>
        <v>34.213748678442577</v>
      </c>
      <c r="AK835" s="33">
        <f t="shared" ca="1" si="241"/>
        <v>461.88560715897478</v>
      </c>
    </row>
    <row r="836" spans="5:37" x14ac:dyDescent="0.3">
      <c r="E836" s="34">
        <f t="shared" ref="E836:E899" ca="1" si="248">+Q836</f>
        <v>9700.3289374356082</v>
      </c>
      <c r="F836" s="34">
        <f t="shared" ref="F836:F899" ca="1" si="249">+U836</f>
        <v>9215.452313893431</v>
      </c>
      <c r="G836" s="34">
        <f t="shared" ref="G836:G899" ca="1" si="250">+Y836</f>
        <v>7812.6253119851044</v>
      </c>
      <c r="H836" s="35">
        <f t="shared" ref="H836:H899" ca="1" si="251">+AC836</f>
        <v>6092.6314813757263</v>
      </c>
      <c r="I836" s="34">
        <f t="shared" ref="I836:I899" ca="1" si="252">+AG836</f>
        <v>4370.0102193067005</v>
      </c>
      <c r="J836" s="34">
        <f t="shared" ref="J836:J899" ca="1" si="253">+AK836</f>
        <v>498.83645573169275</v>
      </c>
      <c r="L836">
        <v>834</v>
      </c>
      <c r="M836">
        <f t="shared" ref="M836:M899" ca="1" si="254">+IF(RAND()&lt;$B$4,1,-1)</f>
        <v>1</v>
      </c>
      <c r="O836" s="33">
        <f t="shared" ca="1" si="242"/>
        <v>9652.0685944632914</v>
      </c>
      <c r="P836" s="32">
        <f ca="1">+$P$1*$B$3*O836</f>
        <v>48.260342972316458</v>
      </c>
      <c r="Q836" s="33">
        <f t="shared" ref="Q836:Q899" ca="1" si="255">+O836+P836*$M836</f>
        <v>9700.3289374356082</v>
      </c>
      <c r="S836" s="31">
        <f t="shared" ca="1" si="243"/>
        <v>9124.2102117756749</v>
      </c>
      <c r="T836" s="32">
        <f ca="1">+$T$1*$B$3*S836</f>
        <v>91.242102117756744</v>
      </c>
      <c r="U836" s="33">
        <f t="shared" ref="U836:U899" ca="1" si="256">+S836+T836*$M836</f>
        <v>9215.452313893431</v>
      </c>
      <c r="W836" s="31">
        <f t="shared" ca="1" si="244"/>
        <v>7659.4365803775536</v>
      </c>
      <c r="X836" s="32">
        <f ca="1">+X$1*$B$3*W836</f>
        <v>153.18873160755106</v>
      </c>
      <c r="Y836" s="33">
        <f t="shared" ref="Y836:Y899" ca="1" si="257">+W836+X836*$M836</f>
        <v>7812.6253119851044</v>
      </c>
      <c r="AA836" s="31">
        <f t="shared" ca="1" si="245"/>
        <v>5915.1761955104139</v>
      </c>
      <c r="AB836" s="32">
        <f ca="1">+AB$1*$B$3*AA836</f>
        <v>177.45528586531242</v>
      </c>
      <c r="AC836" s="33">
        <f t="shared" ref="AC836:AC899" ca="1" si="258">+AA836+AB836*$M836</f>
        <v>6092.6314813757263</v>
      </c>
      <c r="AE836" s="31">
        <f t="shared" ca="1" si="246"/>
        <v>4201.9329031795196</v>
      </c>
      <c r="AF836" s="32">
        <f ca="1">+AF$1*$B$3*AE836</f>
        <v>168.07731612718078</v>
      </c>
      <c r="AG836" s="33">
        <f t="shared" ref="AG836:AG899" ca="1" si="259">+AE836+AF836*$M836</f>
        <v>4370.0102193067005</v>
      </c>
      <c r="AI836" s="31">
        <f t="shared" ca="1" si="247"/>
        <v>461.88560715897478</v>
      </c>
      <c r="AJ836" s="32">
        <f ca="1">+AJ$1*$B$3*AI836</f>
        <v>36.95084857271798</v>
      </c>
      <c r="AK836" s="33">
        <f t="shared" ref="AK836:AK899" ca="1" si="260">+AI836+AJ836*$M836</f>
        <v>498.83645573169275</v>
      </c>
    </row>
    <row r="837" spans="5:37" x14ac:dyDescent="0.3">
      <c r="E837" s="34">
        <f t="shared" ca="1" si="248"/>
        <v>9651.8272927484304</v>
      </c>
      <c r="F837" s="34">
        <f t="shared" ca="1" si="249"/>
        <v>9123.2977907544973</v>
      </c>
      <c r="G837" s="34">
        <f t="shared" ca="1" si="250"/>
        <v>7656.3728057454027</v>
      </c>
      <c r="H837" s="35">
        <f t="shared" ca="1" si="251"/>
        <v>5909.8525369344543</v>
      </c>
      <c r="I837" s="34">
        <f t="shared" ca="1" si="252"/>
        <v>4195.2098105344321</v>
      </c>
      <c r="J837" s="34">
        <f t="shared" ca="1" si="253"/>
        <v>458.92953927315733</v>
      </c>
      <c r="L837">
        <v>835</v>
      </c>
      <c r="M837">
        <f t="shared" ca="1" si="254"/>
        <v>-1</v>
      </c>
      <c r="O837" s="33">
        <f t="shared" ref="O837:O900" ca="1" si="261">+Q836</f>
        <v>9700.3289374356082</v>
      </c>
      <c r="P837" s="32">
        <f ca="1">+$P$1*$B$3*O837</f>
        <v>48.501644687178043</v>
      </c>
      <c r="Q837" s="33">
        <f t="shared" ca="1" si="255"/>
        <v>9651.8272927484304</v>
      </c>
      <c r="S837" s="31">
        <f t="shared" ref="S837:S900" ca="1" si="262">+U836</f>
        <v>9215.452313893431</v>
      </c>
      <c r="T837" s="32">
        <f ca="1">+$T$1*$B$3*S837</f>
        <v>92.154523138934309</v>
      </c>
      <c r="U837" s="33">
        <f t="shared" ca="1" si="256"/>
        <v>9123.2977907544973</v>
      </c>
      <c r="W837" s="31">
        <f t="shared" ref="W837:W900" ca="1" si="263">+Y836</f>
        <v>7812.6253119851044</v>
      </c>
      <c r="X837" s="32">
        <f ca="1">+X$1*$B$3*W837</f>
        <v>156.25250623970209</v>
      </c>
      <c r="Y837" s="33">
        <f t="shared" ca="1" si="257"/>
        <v>7656.3728057454027</v>
      </c>
      <c r="AA837" s="31">
        <f t="shared" ref="AA837:AA900" ca="1" si="264">+AC836</f>
        <v>6092.6314813757263</v>
      </c>
      <c r="AB837" s="32">
        <f ca="1">+AB$1*$B$3*AA837</f>
        <v>182.77894444127179</v>
      </c>
      <c r="AC837" s="33">
        <f t="shared" ca="1" si="258"/>
        <v>5909.8525369344543</v>
      </c>
      <c r="AE837" s="31">
        <f t="shared" ref="AE837:AE900" ca="1" si="265">+AG836</f>
        <v>4370.0102193067005</v>
      </c>
      <c r="AF837" s="32">
        <f ca="1">+AF$1*$B$3*AE837</f>
        <v>174.80040877226801</v>
      </c>
      <c r="AG837" s="33">
        <f t="shared" ca="1" si="259"/>
        <v>4195.2098105344321</v>
      </c>
      <c r="AI837" s="31">
        <f t="shared" ref="AI837:AI900" ca="1" si="266">+AK836</f>
        <v>498.83645573169275</v>
      </c>
      <c r="AJ837" s="32">
        <f ca="1">+AJ$1*$B$3*AI837</f>
        <v>39.90691645853542</v>
      </c>
      <c r="AK837" s="33">
        <f t="shared" ca="1" si="260"/>
        <v>458.92953927315733</v>
      </c>
    </row>
    <row r="838" spans="5:37" x14ac:dyDescent="0.3">
      <c r="E838" s="34">
        <f t="shared" ca="1" si="248"/>
        <v>9603.5681562846876</v>
      </c>
      <c r="F838" s="34">
        <f t="shared" ca="1" si="249"/>
        <v>9032.0648128469529</v>
      </c>
      <c r="G838" s="34">
        <f t="shared" ca="1" si="250"/>
        <v>7503.2453496304943</v>
      </c>
      <c r="H838" s="35">
        <f t="shared" ca="1" si="251"/>
        <v>5732.5569608264204</v>
      </c>
      <c r="I838" s="34">
        <f t="shared" ca="1" si="252"/>
        <v>4027.4014181130547</v>
      </c>
      <c r="J838" s="34">
        <f t="shared" ca="1" si="253"/>
        <v>422.21517613130476</v>
      </c>
      <c r="L838">
        <v>836</v>
      </c>
      <c r="M838">
        <f t="shared" ca="1" si="254"/>
        <v>-1</v>
      </c>
      <c r="O838" s="33">
        <f t="shared" ca="1" si="261"/>
        <v>9651.8272927484304</v>
      </c>
      <c r="P838" s="32">
        <f ca="1">+$P$1*$B$3*O838</f>
        <v>48.259136463742152</v>
      </c>
      <c r="Q838" s="33">
        <f t="shared" ca="1" si="255"/>
        <v>9603.5681562846876</v>
      </c>
      <c r="S838" s="31">
        <f t="shared" ca="1" si="262"/>
        <v>9123.2977907544973</v>
      </c>
      <c r="T838" s="32">
        <f ca="1">+$T$1*$B$3*S838</f>
        <v>91.232977907544978</v>
      </c>
      <c r="U838" s="33">
        <f t="shared" ca="1" si="256"/>
        <v>9032.0648128469529</v>
      </c>
      <c r="W838" s="31">
        <f t="shared" ca="1" si="263"/>
        <v>7656.3728057454027</v>
      </c>
      <c r="X838" s="32">
        <f ca="1">+X$1*$B$3*W838</f>
        <v>153.12745611490806</v>
      </c>
      <c r="Y838" s="33">
        <f t="shared" ca="1" si="257"/>
        <v>7503.2453496304943</v>
      </c>
      <c r="AA838" s="31">
        <f t="shared" ca="1" si="264"/>
        <v>5909.8525369344543</v>
      </c>
      <c r="AB838" s="32">
        <f ca="1">+AB$1*$B$3*AA838</f>
        <v>177.29557610803363</v>
      </c>
      <c r="AC838" s="33">
        <f t="shared" ca="1" si="258"/>
        <v>5732.5569608264204</v>
      </c>
      <c r="AE838" s="31">
        <f t="shared" ca="1" si="265"/>
        <v>4195.2098105344321</v>
      </c>
      <c r="AF838" s="32">
        <f ca="1">+AF$1*$B$3*AE838</f>
        <v>167.80839242137728</v>
      </c>
      <c r="AG838" s="33">
        <f t="shared" ca="1" si="259"/>
        <v>4027.4014181130547</v>
      </c>
      <c r="AI838" s="31">
        <f t="shared" ca="1" si="266"/>
        <v>458.92953927315733</v>
      </c>
      <c r="AJ838" s="32">
        <f ca="1">+AJ$1*$B$3*AI838</f>
        <v>36.714363141852587</v>
      </c>
      <c r="AK838" s="33">
        <f t="shared" ca="1" si="260"/>
        <v>422.21517613130476</v>
      </c>
    </row>
    <row r="839" spans="5:37" x14ac:dyDescent="0.3">
      <c r="E839" s="34">
        <f t="shared" ca="1" si="248"/>
        <v>9651.5859970661113</v>
      </c>
      <c r="F839" s="34">
        <f t="shared" ca="1" si="249"/>
        <v>9122.3854609754217</v>
      </c>
      <c r="G839" s="34">
        <f t="shared" ca="1" si="250"/>
        <v>7653.3102566231046</v>
      </c>
      <c r="H839" s="35">
        <f t="shared" ca="1" si="251"/>
        <v>5904.5336696512131</v>
      </c>
      <c r="I839" s="34">
        <f t="shared" ca="1" si="252"/>
        <v>4188.4974748375771</v>
      </c>
      <c r="J839" s="34">
        <f t="shared" ca="1" si="253"/>
        <v>455.99239022180916</v>
      </c>
      <c r="L839">
        <v>837</v>
      </c>
      <c r="M839">
        <f t="shared" ca="1" si="254"/>
        <v>1</v>
      </c>
      <c r="O839" s="33">
        <f t="shared" ca="1" si="261"/>
        <v>9603.5681562846876</v>
      </c>
      <c r="P839" s="32">
        <f ca="1">+$P$1*$B$3*O839</f>
        <v>48.017840781423438</v>
      </c>
      <c r="Q839" s="33">
        <f t="shared" ca="1" si="255"/>
        <v>9651.5859970661113</v>
      </c>
      <c r="S839" s="31">
        <f t="shared" ca="1" si="262"/>
        <v>9032.0648128469529</v>
      </c>
      <c r="T839" s="32">
        <f ca="1">+$T$1*$B$3*S839</f>
        <v>90.320648128469529</v>
      </c>
      <c r="U839" s="33">
        <f t="shared" ca="1" si="256"/>
        <v>9122.3854609754217</v>
      </c>
      <c r="W839" s="31">
        <f t="shared" ca="1" si="263"/>
        <v>7503.2453496304943</v>
      </c>
      <c r="X839" s="32">
        <f ca="1">+X$1*$B$3*W839</f>
        <v>150.06490699260988</v>
      </c>
      <c r="Y839" s="33">
        <f t="shared" ca="1" si="257"/>
        <v>7653.3102566231046</v>
      </c>
      <c r="AA839" s="31">
        <f t="shared" ca="1" si="264"/>
        <v>5732.5569608264204</v>
      </c>
      <c r="AB839" s="32">
        <f ca="1">+AB$1*$B$3*AA839</f>
        <v>171.97670882479261</v>
      </c>
      <c r="AC839" s="33">
        <f t="shared" ca="1" si="258"/>
        <v>5904.5336696512131</v>
      </c>
      <c r="AE839" s="31">
        <f t="shared" ca="1" si="265"/>
        <v>4027.4014181130547</v>
      </c>
      <c r="AF839" s="32">
        <f ca="1">+AF$1*$B$3*AE839</f>
        <v>161.09605672452219</v>
      </c>
      <c r="AG839" s="33">
        <f t="shared" ca="1" si="259"/>
        <v>4188.4974748375771</v>
      </c>
      <c r="AI839" s="31">
        <f t="shared" ca="1" si="266"/>
        <v>422.21517613130476</v>
      </c>
      <c r="AJ839" s="32">
        <f ca="1">+AJ$1*$B$3*AI839</f>
        <v>33.77721409050438</v>
      </c>
      <c r="AK839" s="33">
        <f t="shared" ca="1" si="260"/>
        <v>455.99239022180916</v>
      </c>
    </row>
    <row r="840" spans="5:37" x14ac:dyDescent="0.3">
      <c r="E840" s="34">
        <f t="shared" ca="1" si="248"/>
        <v>9699.8439270514427</v>
      </c>
      <c r="F840" s="34">
        <f t="shared" ca="1" si="249"/>
        <v>9213.6093155851759</v>
      </c>
      <c r="G840" s="34">
        <f t="shared" ca="1" si="250"/>
        <v>7806.3764617555671</v>
      </c>
      <c r="H840" s="35">
        <f t="shared" ca="1" si="251"/>
        <v>6081.6696797407494</v>
      </c>
      <c r="I840" s="34">
        <f t="shared" ca="1" si="252"/>
        <v>4356.03737383108</v>
      </c>
      <c r="J840" s="34">
        <f t="shared" ca="1" si="253"/>
        <v>492.47178143955387</v>
      </c>
      <c r="L840">
        <v>838</v>
      </c>
      <c r="M840">
        <f t="shared" ca="1" si="254"/>
        <v>1</v>
      </c>
      <c r="O840" s="33">
        <f t="shared" ca="1" si="261"/>
        <v>9651.5859970661113</v>
      </c>
      <c r="P840" s="32">
        <f ca="1">+$P$1*$B$3*O840</f>
        <v>48.257929985330556</v>
      </c>
      <c r="Q840" s="33">
        <f t="shared" ca="1" si="255"/>
        <v>9699.8439270514427</v>
      </c>
      <c r="S840" s="31">
        <f t="shared" ca="1" si="262"/>
        <v>9122.3854609754217</v>
      </c>
      <c r="T840" s="32">
        <f ca="1">+$T$1*$B$3*S840</f>
        <v>91.223854609754213</v>
      </c>
      <c r="U840" s="33">
        <f t="shared" ca="1" si="256"/>
        <v>9213.6093155851759</v>
      </c>
      <c r="W840" s="31">
        <f t="shared" ca="1" si="263"/>
        <v>7653.3102566231046</v>
      </c>
      <c r="X840" s="32">
        <f ca="1">+X$1*$B$3*W840</f>
        <v>153.0662051324621</v>
      </c>
      <c r="Y840" s="33">
        <f t="shared" ca="1" si="257"/>
        <v>7806.3764617555671</v>
      </c>
      <c r="AA840" s="31">
        <f t="shared" ca="1" si="264"/>
        <v>5904.5336696512131</v>
      </c>
      <c r="AB840" s="32">
        <f ca="1">+AB$1*$B$3*AA840</f>
        <v>177.1360100895364</v>
      </c>
      <c r="AC840" s="33">
        <f t="shared" ca="1" si="258"/>
        <v>6081.6696797407494</v>
      </c>
      <c r="AE840" s="31">
        <f t="shared" ca="1" si="265"/>
        <v>4188.4974748375771</v>
      </c>
      <c r="AF840" s="32">
        <f ca="1">+AF$1*$B$3*AE840</f>
        <v>167.5398989935031</v>
      </c>
      <c r="AG840" s="33">
        <f t="shared" ca="1" si="259"/>
        <v>4356.03737383108</v>
      </c>
      <c r="AI840" s="31">
        <f t="shared" ca="1" si="266"/>
        <v>455.99239022180916</v>
      </c>
      <c r="AJ840" s="32">
        <f ca="1">+AJ$1*$B$3*AI840</f>
        <v>36.479391217744734</v>
      </c>
      <c r="AK840" s="33">
        <f t="shared" ca="1" si="260"/>
        <v>492.47178143955387</v>
      </c>
    </row>
    <row r="841" spans="5:37" x14ac:dyDescent="0.3">
      <c r="E841" s="34">
        <f t="shared" ca="1" si="248"/>
        <v>9748.3431466867005</v>
      </c>
      <c r="F841" s="34">
        <f t="shared" ca="1" si="249"/>
        <v>9305.7454087410279</v>
      </c>
      <c r="G841" s="34">
        <f t="shared" ca="1" si="250"/>
        <v>7962.5039909906782</v>
      </c>
      <c r="H841" s="35">
        <f t="shared" ca="1" si="251"/>
        <v>6264.119770132972</v>
      </c>
      <c r="I841" s="34">
        <f t="shared" ca="1" si="252"/>
        <v>4530.2788687843231</v>
      </c>
      <c r="J841" s="34">
        <f t="shared" ca="1" si="253"/>
        <v>531.86952395471815</v>
      </c>
      <c r="L841">
        <v>839</v>
      </c>
      <c r="M841">
        <f t="shared" ca="1" si="254"/>
        <v>1</v>
      </c>
      <c r="O841" s="33">
        <f t="shared" ca="1" si="261"/>
        <v>9699.8439270514427</v>
      </c>
      <c r="P841" s="32">
        <f ca="1">+$P$1*$B$3*O841</f>
        <v>48.499219635257212</v>
      </c>
      <c r="Q841" s="33">
        <f t="shared" ca="1" si="255"/>
        <v>9748.3431466867005</v>
      </c>
      <c r="S841" s="31">
        <f t="shared" ca="1" si="262"/>
        <v>9213.6093155851759</v>
      </c>
      <c r="T841" s="32">
        <f ca="1">+$T$1*$B$3*S841</f>
        <v>92.136093155851754</v>
      </c>
      <c r="U841" s="33">
        <f t="shared" ca="1" si="256"/>
        <v>9305.7454087410279</v>
      </c>
      <c r="W841" s="31">
        <f t="shared" ca="1" si="263"/>
        <v>7806.3764617555671</v>
      </c>
      <c r="X841" s="32">
        <f ca="1">+X$1*$B$3*W841</f>
        <v>156.12752923511135</v>
      </c>
      <c r="Y841" s="33">
        <f t="shared" ca="1" si="257"/>
        <v>7962.5039909906782</v>
      </c>
      <c r="AA841" s="31">
        <f t="shared" ca="1" si="264"/>
        <v>6081.6696797407494</v>
      </c>
      <c r="AB841" s="32">
        <f ca="1">+AB$1*$B$3*AA841</f>
        <v>182.45009039222248</v>
      </c>
      <c r="AC841" s="33">
        <f t="shared" ca="1" si="258"/>
        <v>6264.119770132972</v>
      </c>
      <c r="AE841" s="31">
        <f t="shared" ca="1" si="265"/>
        <v>4356.03737383108</v>
      </c>
      <c r="AF841" s="32">
        <f ca="1">+AF$1*$B$3*AE841</f>
        <v>174.2414949532432</v>
      </c>
      <c r="AG841" s="33">
        <f t="shared" ca="1" si="259"/>
        <v>4530.2788687843231</v>
      </c>
      <c r="AI841" s="31">
        <f t="shared" ca="1" si="266"/>
        <v>492.47178143955387</v>
      </c>
      <c r="AJ841" s="32">
        <f ca="1">+AJ$1*$B$3*AI841</f>
        <v>39.39774251516431</v>
      </c>
      <c r="AK841" s="33">
        <f t="shared" ca="1" si="260"/>
        <v>531.86952395471815</v>
      </c>
    </row>
    <row r="842" spans="5:37" x14ac:dyDescent="0.3">
      <c r="E842" s="34">
        <f t="shared" ca="1" si="248"/>
        <v>9699.6014309532675</v>
      </c>
      <c r="F842" s="34">
        <f t="shared" ca="1" si="249"/>
        <v>9212.6879546536184</v>
      </c>
      <c r="G842" s="34">
        <f t="shared" ca="1" si="250"/>
        <v>7803.2539111708647</v>
      </c>
      <c r="H842" s="35">
        <f t="shared" ca="1" si="251"/>
        <v>6076.1961770289827</v>
      </c>
      <c r="I842" s="34">
        <f t="shared" ca="1" si="252"/>
        <v>4349.0677140329499</v>
      </c>
      <c r="J842" s="34">
        <f t="shared" ca="1" si="253"/>
        <v>489.31996203834069</v>
      </c>
      <c r="L842">
        <v>840</v>
      </c>
      <c r="M842">
        <f t="shared" ca="1" si="254"/>
        <v>-1</v>
      </c>
      <c r="O842" s="33">
        <f t="shared" ca="1" si="261"/>
        <v>9748.3431466867005</v>
      </c>
      <c r="P842" s="32">
        <f ca="1">+$P$1*$B$3*O842</f>
        <v>48.741715733433502</v>
      </c>
      <c r="Q842" s="33">
        <f t="shared" ca="1" si="255"/>
        <v>9699.6014309532675</v>
      </c>
      <c r="S842" s="31">
        <f t="shared" ca="1" si="262"/>
        <v>9305.7454087410279</v>
      </c>
      <c r="T842" s="32">
        <f ca="1">+$T$1*$B$3*S842</f>
        <v>93.057454087410278</v>
      </c>
      <c r="U842" s="33">
        <f t="shared" ca="1" si="256"/>
        <v>9212.6879546536184</v>
      </c>
      <c r="W842" s="31">
        <f t="shared" ca="1" si="263"/>
        <v>7962.5039909906782</v>
      </c>
      <c r="X842" s="32">
        <f ca="1">+X$1*$B$3*W842</f>
        <v>159.25007981981358</v>
      </c>
      <c r="Y842" s="33">
        <f t="shared" ca="1" si="257"/>
        <v>7803.2539111708647</v>
      </c>
      <c r="AA842" s="31">
        <f t="shared" ca="1" si="264"/>
        <v>6264.119770132972</v>
      </c>
      <c r="AB842" s="32">
        <f ca="1">+AB$1*$B$3*AA842</f>
        <v>187.92359310398916</v>
      </c>
      <c r="AC842" s="33">
        <f t="shared" ca="1" si="258"/>
        <v>6076.1961770289827</v>
      </c>
      <c r="AE842" s="31">
        <f t="shared" ca="1" si="265"/>
        <v>4530.2788687843231</v>
      </c>
      <c r="AF842" s="32">
        <f ca="1">+AF$1*$B$3*AE842</f>
        <v>181.21115475137293</v>
      </c>
      <c r="AG842" s="33">
        <f t="shared" ca="1" si="259"/>
        <v>4349.0677140329499</v>
      </c>
      <c r="AI842" s="31">
        <f t="shared" ca="1" si="266"/>
        <v>531.86952395471815</v>
      </c>
      <c r="AJ842" s="32">
        <f ca="1">+AJ$1*$B$3*AI842</f>
        <v>42.549561916377449</v>
      </c>
      <c r="AK842" s="33">
        <f t="shared" ca="1" si="260"/>
        <v>489.31996203834069</v>
      </c>
    </row>
    <row r="843" spans="5:37" x14ac:dyDescent="0.3">
      <c r="E843" s="34">
        <f t="shared" ca="1" si="248"/>
        <v>9748.0994381080345</v>
      </c>
      <c r="F843" s="34">
        <f t="shared" ca="1" si="249"/>
        <v>9304.814834200155</v>
      </c>
      <c r="G843" s="34">
        <f t="shared" ca="1" si="250"/>
        <v>7959.3189893942817</v>
      </c>
      <c r="H843" s="35">
        <f t="shared" ca="1" si="251"/>
        <v>6258.4820623398518</v>
      </c>
      <c r="I843" s="34">
        <f t="shared" ca="1" si="252"/>
        <v>4523.0304225942682</v>
      </c>
      <c r="J843" s="34">
        <f t="shared" ca="1" si="253"/>
        <v>528.465559001408</v>
      </c>
      <c r="L843">
        <v>841</v>
      </c>
      <c r="M843">
        <f t="shared" ca="1" si="254"/>
        <v>1</v>
      </c>
      <c r="O843" s="33">
        <f t="shared" ca="1" si="261"/>
        <v>9699.6014309532675</v>
      </c>
      <c r="P843" s="32">
        <f ca="1">+$P$1*$B$3*O843</f>
        <v>48.498007154766341</v>
      </c>
      <c r="Q843" s="33">
        <f t="shared" ca="1" si="255"/>
        <v>9748.0994381080345</v>
      </c>
      <c r="S843" s="31">
        <f t="shared" ca="1" si="262"/>
        <v>9212.6879546536184</v>
      </c>
      <c r="T843" s="32">
        <f ca="1">+$T$1*$B$3*S843</f>
        <v>92.126879546536188</v>
      </c>
      <c r="U843" s="33">
        <f t="shared" ca="1" si="256"/>
        <v>9304.814834200155</v>
      </c>
      <c r="W843" s="31">
        <f t="shared" ca="1" si="263"/>
        <v>7803.2539111708647</v>
      </c>
      <c r="X843" s="32">
        <f ca="1">+X$1*$B$3*W843</f>
        <v>156.06507822341729</v>
      </c>
      <c r="Y843" s="33">
        <f t="shared" ca="1" si="257"/>
        <v>7959.3189893942817</v>
      </c>
      <c r="AA843" s="31">
        <f t="shared" ca="1" si="264"/>
        <v>6076.1961770289827</v>
      </c>
      <c r="AB843" s="32">
        <f ca="1">+AB$1*$B$3*AA843</f>
        <v>182.28588531086947</v>
      </c>
      <c r="AC843" s="33">
        <f t="shared" ca="1" si="258"/>
        <v>6258.4820623398518</v>
      </c>
      <c r="AE843" s="31">
        <f t="shared" ca="1" si="265"/>
        <v>4349.0677140329499</v>
      </c>
      <c r="AF843" s="32">
        <f ca="1">+AF$1*$B$3*AE843</f>
        <v>173.96270856131801</v>
      </c>
      <c r="AG843" s="33">
        <f t="shared" ca="1" si="259"/>
        <v>4523.0304225942682</v>
      </c>
      <c r="AI843" s="31">
        <f t="shared" ca="1" si="266"/>
        <v>489.31996203834069</v>
      </c>
      <c r="AJ843" s="32">
        <f ca="1">+AJ$1*$B$3*AI843</f>
        <v>39.145596963067256</v>
      </c>
      <c r="AK843" s="33">
        <f t="shared" ca="1" si="260"/>
        <v>528.465559001408</v>
      </c>
    </row>
    <row r="844" spans="5:37" x14ac:dyDescent="0.3">
      <c r="E844" s="34">
        <f t="shared" ca="1" si="248"/>
        <v>9699.3589409174947</v>
      </c>
      <c r="F844" s="34">
        <f t="shared" ca="1" si="249"/>
        <v>9211.7666858581542</v>
      </c>
      <c r="G844" s="34">
        <f t="shared" ca="1" si="250"/>
        <v>7800.1326096063958</v>
      </c>
      <c r="H844" s="35">
        <f t="shared" ca="1" si="251"/>
        <v>6070.727600469656</v>
      </c>
      <c r="I844" s="34">
        <f t="shared" ca="1" si="252"/>
        <v>4342.1092056904972</v>
      </c>
      <c r="J844" s="34">
        <f t="shared" ca="1" si="253"/>
        <v>486.18831428129533</v>
      </c>
      <c r="L844">
        <v>842</v>
      </c>
      <c r="M844">
        <f t="shared" ca="1" si="254"/>
        <v>-1</v>
      </c>
      <c r="O844" s="33">
        <f t="shared" ca="1" si="261"/>
        <v>9748.0994381080345</v>
      </c>
      <c r="P844" s="32">
        <f ca="1">+$P$1*$B$3*O844</f>
        <v>48.740497190540175</v>
      </c>
      <c r="Q844" s="33">
        <f t="shared" ca="1" si="255"/>
        <v>9699.3589409174947</v>
      </c>
      <c r="S844" s="31">
        <f t="shared" ca="1" si="262"/>
        <v>9304.814834200155</v>
      </c>
      <c r="T844" s="32">
        <f ca="1">+$T$1*$B$3*S844</f>
        <v>93.048148342001554</v>
      </c>
      <c r="U844" s="33">
        <f t="shared" ca="1" si="256"/>
        <v>9211.7666858581542</v>
      </c>
      <c r="W844" s="31">
        <f t="shared" ca="1" si="263"/>
        <v>7959.3189893942817</v>
      </c>
      <c r="X844" s="32">
        <f ca="1">+X$1*$B$3*W844</f>
        <v>159.18637978788564</v>
      </c>
      <c r="Y844" s="33">
        <f t="shared" ca="1" si="257"/>
        <v>7800.1326096063958</v>
      </c>
      <c r="AA844" s="31">
        <f t="shared" ca="1" si="264"/>
        <v>6258.4820623398518</v>
      </c>
      <c r="AB844" s="32">
        <f ca="1">+AB$1*$B$3*AA844</f>
        <v>187.75446187019554</v>
      </c>
      <c r="AC844" s="33">
        <f t="shared" ca="1" si="258"/>
        <v>6070.727600469656</v>
      </c>
      <c r="AE844" s="31">
        <f t="shared" ca="1" si="265"/>
        <v>4523.0304225942682</v>
      </c>
      <c r="AF844" s="32">
        <f ca="1">+AF$1*$B$3*AE844</f>
        <v>180.92121690377073</v>
      </c>
      <c r="AG844" s="33">
        <f t="shared" ca="1" si="259"/>
        <v>4342.1092056904972</v>
      </c>
      <c r="AI844" s="31">
        <f t="shared" ca="1" si="266"/>
        <v>528.465559001408</v>
      </c>
      <c r="AJ844" s="32">
        <f ca="1">+AJ$1*$B$3*AI844</f>
        <v>42.277244720112641</v>
      </c>
      <c r="AK844" s="33">
        <f t="shared" ca="1" si="260"/>
        <v>486.18831428129533</v>
      </c>
    </row>
    <row r="845" spans="5:37" x14ac:dyDescent="0.3">
      <c r="E845" s="34">
        <f t="shared" ca="1" si="248"/>
        <v>9650.8621462129067</v>
      </c>
      <c r="F845" s="34">
        <f t="shared" ca="1" si="249"/>
        <v>9119.6490189995729</v>
      </c>
      <c r="G845" s="34">
        <f t="shared" ca="1" si="250"/>
        <v>7644.1299574142677</v>
      </c>
      <c r="H845" s="35">
        <f t="shared" ca="1" si="251"/>
        <v>5888.6057724555667</v>
      </c>
      <c r="I845" s="34">
        <f t="shared" ca="1" si="252"/>
        <v>4168.4248374628769</v>
      </c>
      <c r="J845" s="34">
        <f t="shared" ca="1" si="253"/>
        <v>447.29324913879168</v>
      </c>
      <c r="L845">
        <v>843</v>
      </c>
      <c r="M845">
        <f t="shared" ca="1" si="254"/>
        <v>-1</v>
      </c>
      <c r="O845" s="33">
        <f t="shared" ca="1" si="261"/>
        <v>9699.3589409174947</v>
      </c>
      <c r="P845" s="32">
        <f ca="1">+$P$1*$B$3*O845</f>
        <v>48.496794704587472</v>
      </c>
      <c r="Q845" s="33">
        <f t="shared" ca="1" si="255"/>
        <v>9650.8621462129067</v>
      </c>
      <c r="S845" s="31">
        <f t="shared" ca="1" si="262"/>
        <v>9211.7666858581542</v>
      </c>
      <c r="T845" s="32">
        <f ca="1">+$T$1*$B$3*S845</f>
        <v>92.117666858581543</v>
      </c>
      <c r="U845" s="33">
        <f t="shared" ca="1" si="256"/>
        <v>9119.6490189995729</v>
      </c>
      <c r="W845" s="31">
        <f t="shared" ca="1" si="263"/>
        <v>7800.1326096063958</v>
      </c>
      <c r="X845" s="32">
        <f ca="1">+X$1*$B$3*W845</f>
        <v>156.00265219212793</v>
      </c>
      <c r="Y845" s="33">
        <f t="shared" ca="1" si="257"/>
        <v>7644.1299574142677</v>
      </c>
      <c r="AA845" s="31">
        <f t="shared" ca="1" si="264"/>
        <v>6070.727600469656</v>
      </c>
      <c r="AB845" s="32">
        <f ca="1">+AB$1*$B$3*AA845</f>
        <v>182.12182801408966</v>
      </c>
      <c r="AC845" s="33">
        <f t="shared" ca="1" si="258"/>
        <v>5888.6057724555667</v>
      </c>
      <c r="AE845" s="31">
        <f t="shared" ca="1" si="265"/>
        <v>4342.1092056904972</v>
      </c>
      <c r="AF845" s="32">
        <f ca="1">+AF$1*$B$3*AE845</f>
        <v>173.6843682276199</v>
      </c>
      <c r="AG845" s="33">
        <f t="shared" ca="1" si="259"/>
        <v>4168.4248374628769</v>
      </c>
      <c r="AI845" s="31">
        <f t="shared" ca="1" si="266"/>
        <v>486.18831428129533</v>
      </c>
      <c r="AJ845" s="32">
        <f ca="1">+AJ$1*$B$3*AI845</f>
        <v>38.895065142503626</v>
      </c>
      <c r="AK845" s="33">
        <f t="shared" ca="1" si="260"/>
        <v>447.29324913879168</v>
      </c>
    </row>
    <row r="846" spans="5:37" x14ac:dyDescent="0.3">
      <c r="E846" s="34">
        <f t="shared" ca="1" si="248"/>
        <v>9602.6078354818419</v>
      </c>
      <c r="F846" s="34">
        <f t="shared" ca="1" si="249"/>
        <v>9028.4525288095774</v>
      </c>
      <c r="G846" s="34">
        <f t="shared" ca="1" si="250"/>
        <v>7491.2473582659823</v>
      </c>
      <c r="H846" s="35">
        <f t="shared" ca="1" si="251"/>
        <v>5711.9475992818998</v>
      </c>
      <c r="I846" s="34">
        <f t="shared" ca="1" si="252"/>
        <v>4001.6878439643619</v>
      </c>
      <c r="J846" s="34">
        <f t="shared" ca="1" si="253"/>
        <v>411.50978920768836</v>
      </c>
      <c r="L846">
        <v>844</v>
      </c>
      <c r="M846">
        <f t="shared" ca="1" si="254"/>
        <v>-1</v>
      </c>
      <c r="O846" s="33">
        <f t="shared" ca="1" si="261"/>
        <v>9650.8621462129067</v>
      </c>
      <c r="P846" s="32">
        <f ca="1">+$P$1*$B$3*O846</f>
        <v>48.254310731064535</v>
      </c>
      <c r="Q846" s="33">
        <f t="shared" ca="1" si="255"/>
        <v>9602.6078354818419</v>
      </c>
      <c r="S846" s="31">
        <f t="shared" ca="1" si="262"/>
        <v>9119.6490189995729</v>
      </c>
      <c r="T846" s="32">
        <f ca="1">+$T$1*$B$3*S846</f>
        <v>91.196490189995728</v>
      </c>
      <c r="U846" s="33">
        <f t="shared" ca="1" si="256"/>
        <v>9028.4525288095774</v>
      </c>
      <c r="W846" s="31">
        <f t="shared" ca="1" si="263"/>
        <v>7644.1299574142677</v>
      </c>
      <c r="X846" s="32">
        <f ca="1">+X$1*$B$3*W846</f>
        <v>152.88259914828535</v>
      </c>
      <c r="Y846" s="33">
        <f t="shared" ca="1" si="257"/>
        <v>7491.2473582659823</v>
      </c>
      <c r="AA846" s="31">
        <f t="shared" ca="1" si="264"/>
        <v>5888.6057724555667</v>
      </c>
      <c r="AB846" s="32">
        <f ca="1">+AB$1*$B$3*AA846</f>
        <v>176.658173173667</v>
      </c>
      <c r="AC846" s="33">
        <f t="shared" ca="1" si="258"/>
        <v>5711.9475992818998</v>
      </c>
      <c r="AE846" s="31">
        <f t="shared" ca="1" si="265"/>
        <v>4168.4248374628769</v>
      </c>
      <c r="AF846" s="32">
        <f ca="1">+AF$1*$B$3*AE846</f>
        <v>166.73699349851509</v>
      </c>
      <c r="AG846" s="33">
        <f t="shared" ca="1" si="259"/>
        <v>4001.6878439643619</v>
      </c>
      <c r="AI846" s="31">
        <f t="shared" ca="1" si="266"/>
        <v>447.29324913879168</v>
      </c>
      <c r="AJ846" s="32">
        <f ca="1">+AJ$1*$B$3*AI846</f>
        <v>35.783459931103337</v>
      </c>
      <c r="AK846" s="33">
        <f t="shared" ca="1" si="260"/>
        <v>411.50978920768836</v>
      </c>
    </row>
    <row r="847" spans="5:37" x14ac:dyDescent="0.3">
      <c r="E847" s="34">
        <f t="shared" ca="1" si="248"/>
        <v>9650.6208746592511</v>
      </c>
      <c r="F847" s="34">
        <f t="shared" ca="1" si="249"/>
        <v>9118.7370540976735</v>
      </c>
      <c r="G847" s="34">
        <f t="shared" ca="1" si="250"/>
        <v>7641.0723054313021</v>
      </c>
      <c r="H847" s="35">
        <f t="shared" ca="1" si="251"/>
        <v>5883.306027260357</v>
      </c>
      <c r="I847" s="34">
        <f t="shared" ca="1" si="252"/>
        <v>4161.7553577229364</v>
      </c>
      <c r="J847" s="34">
        <f t="shared" ca="1" si="253"/>
        <v>444.43057234430341</v>
      </c>
      <c r="L847">
        <v>845</v>
      </c>
      <c r="M847">
        <f t="shared" ca="1" si="254"/>
        <v>1</v>
      </c>
      <c r="O847" s="33">
        <f t="shared" ca="1" si="261"/>
        <v>9602.6078354818419</v>
      </c>
      <c r="P847" s="32">
        <f ca="1">+$P$1*$B$3*O847</f>
        <v>48.013039177409212</v>
      </c>
      <c r="Q847" s="33">
        <f t="shared" ca="1" si="255"/>
        <v>9650.6208746592511</v>
      </c>
      <c r="S847" s="31">
        <f t="shared" ca="1" si="262"/>
        <v>9028.4525288095774</v>
      </c>
      <c r="T847" s="32">
        <f ca="1">+$T$1*$B$3*S847</f>
        <v>90.284525288095779</v>
      </c>
      <c r="U847" s="33">
        <f t="shared" ca="1" si="256"/>
        <v>9118.7370540976735</v>
      </c>
      <c r="W847" s="31">
        <f t="shared" ca="1" si="263"/>
        <v>7491.2473582659823</v>
      </c>
      <c r="X847" s="32">
        <f ca="1">+X$1*$B$3*W847</f>
        <v>149.82494716531966</v>
      </c>
      <c r="Y847" s="33">
        <f t="shared" ca="1" si="257"/>
        <v>7641.0723054313021</v>
      </c>
      <c r="AA847" s="31">
        <f t="shared" ca="1" si="264"/>
        <v>5711.9475992818998</v>
      </c>
      <c r="AB847" s="32">
        <f ca="1">+AB$1*$B$3*AA847</f>
        <v>171.35842797845697</v>
      </c>
      <c r="AC847" s="33">
        <f t="shared" ca="1" si="258"/>
        <v>5883.306027260357</v>
      </c>
      <c r="AE847" s="31">
        <f t="shared" ca="1" si="265"/>
        <v>4001.6878439643619</v>
      </c>
      <c r="AF847" s="32">
        <f ca="1">+AF$1*$B$3*AE847</f>
        <v>160.06751375857448</v>
      </c>
      <c r="AG847" s="33">
        <f t="shared" ca="1" si="259"/>
        <v>4161.7553577229364</v>
      </c>
      <c r="AI847" s="31">
        <f t="shared" ca="1" si="266"/>
        <v>411.50978920768836</v>
      </c>
      <c r="AJ847" s="32">
        <f ca="1">+AJ$1*$B$3*AI847</f>
        <v>32.920783136615071</v>
      </c>
      <c r="AK847" s="33">
        <f t="shared" ca="1" si="260"/>
        <v>444.43057234430341</v>
      </c>
    </row>
    <row r="848" spans="5:37" x14ac:dyDescent="0.3">
      <c r="E848" s="34">
        <f t="shared" ca="1" si="248"/>
        <v>9698.8739790325471</v>
      </c>
      <c r="F848" s="34">
        <f t="shared" ca="1" si="249"/>
        <v>9209.9244246386497</v>
      </c>
      <c r="G848" s="34">
        <f t="shared" ca="1" si="250"/>
        <v>7793.8937515399284</v>
      </c>
      <c r="H848" s="35">
        <f t="shared" ca="1" si="251"/>
        <v>6059.8052080781681</v>
      </c>
      <c r="I848" s="34">
        <f t="shared" ca="1" si="252"/>
        <v>4328.2255720318535</v>
      </c>
      <c r="J848" s="34">
        <f t="shared" ca="1" si="253"/>
        <v>479.98501813184771</v>
      </c>
      <c r="L848">
        <v>846</v>
      </c>
      <c r="M848">
        <f t="shared" ca="1" si="254"/>
        <v>1</v>
      </c>
      <c r="O848" s="33">
        <f t="shared" ca="1" si="261"/>
        <v>9650.6208746592511</v>
      </c>
      <c r="P848" s="32">
        <f ca="1">+$P$1*$B$3*O848</f>
        <v>48.253104373296253</v>
      </c>
      <c r="Q848" s="33">
        <f t="shared" ca="1" si="255"/>
        <v>9698.8739790325471</v>
      </c>
      <c r="S848" s="31">
        <f t="shared" ca="1" si="262"/>
        <v>9118.7370540976735</v>
      </c>
      <c r="T848" s="32">
        <f ca="1">+$T$1*$B$3*S848</f>
        <v>91.187370540976744</v>
      </c>
      <c r="U848" s="33">
        <f t="shared" ca="1" si="256"/>
        <v>9209.9244246386497</v>
      </c>
      <c r="W848" s="31">
        <f t="shared" ca="1" si="263"/>
        <v>7641.0723054313021</v>
      </c>
      <c r="X848" s="32">
        <f ca="1">+X$1*$B$3*W848</f>
        <v>152.82144610862605</v>
      </c>
      <c r="Y848" s="33">
        <f t="shared" ca="1" si="257"/>
        <v>7793.8937515399284</v>
      </c>
      <c r="AA848" s="31">
        <f t="shared" ca="1" si="264"/>
        <v>5883.306027260357</v>
      </c>
      <c r="AB848" s="32">
        <f ca="1">+AB$1*$B$3*AA848</f>
        <v>176.4991808178107</v>
      </c>
      <c r="AC848" s="33">
        <f t="shared" ca="1" si="258"/>
        <v>6059.8052080781681</v>
      </c>
      <c r="AE848" s="31">
        <f t="shared" ca="1" si="265"/>
        <v>4161.7553577229364</v>
      </c>
      <c r="AF848" s="32">
        <f ca="1">+AF$1*$B$3*AE848</f>
        <v>166.47021430891746</v>
      </c>
      <c r="AG848" s="33">
        <f t="shared" ca="1" si="259"/>
        <v>4328.2255720318535</v>
      </c>
      <c r="AI848" s="31">
        <f t="shared" ca="1" si="266"/>
        <v>444.43057234430341</v>
      </c>
      <c r="AJ848" s="32">
        <f ca="1">+AJ$1*$B$3*AI848</f>
        <v>35.554445787544275</v>
      </c>
      <c r="AK848" s="33">
        <f t="shared" ca="1" si="260"/>
        <v>479.98501813184771</v>
      </c>
    </row>
    <row r="849" spans="5:37" x14ac:dyDescent="0.3">
      <c r="E849" s="34">
        <f t="shared" ca="1" si="248"/>
        <v>9650.3796091373843</v>
      </c>
      <c r="F849" s="34">
        <f t="shared" ca="1" si="249"/>
        <v>9117.8251803922631</v>
      </c>
      <c r="G849" s="34">
        <f t="shared" ca="1" si="250"/>
        <v>7638.0158765091301</v>
      </c>
      <c r="H849" s="35">
        <f t="shared" ca="1" si="251"/>
        <v>5878.0110518358233</v>
      </c>
      <c r="I849" s="34">
        <f t="shared" ca="1" si="252"/>
        <v>4155.0965491505794</v>
      </c>
      <c r="J849" s="34">
        <f t="shared" ca="1" si="253"/>
        <v>441.5862166812999</v>
      </c>
      <c r="L849">
        <v>847</v>
      </c>
      <c r="M849">
        <f t="shared" ca="1" si="254"/>
        <v>-1</v>
      </c>
      <c r="O849" s="33">
        <f t="shared" ca="1" si="261"/>
        <v>9698.8739790325471</v>
      </c>
      <c r="P849" s="32">
        <f ca="1">+$P$1*$B$3*O849</f>
        <v>48.494369895162734</v>
      </c>
      <c r="Q849" s="33">
        <f t="shared" ca="1" si="255"/>
        <v>9650.3796091373843</v>
      </c>
      <c r="S849" s="31">
        <f t="shared" ca="1" si="262"/>
        <v>9209.9244246386497</v>
      </c>
      <c r="T849" s="32">
        <f ca="1">+$T$1*$B$3*S849</f>
        <v>92.099244246386505</v>
      </c>
      <c r="U849" s="33">
        <f t="shared" ca="1" si="256"/>
        <v>9117.8251803922631</v>
      </c>
      <c r="W849" s="31">
        <f t="shared" ca="1" si="263"/>
        <v>7793.8937515399284</v>
      </c>
      <c r="X849" s="32">
        <f ca="1">+X$1*$B$3*W849</f>
        <v>155.87787503079858</v>
      </c>
      <c r="Y849" s="33">
        <f t="shared" ca="1" si="257"/>
        <v>7638.0158765091301</v>
      </c>
      <c r="AA849" s="31">
        <f t="shared" ca="1" si="264"/>
        <v>6059.8052080781681</v>
      </c>
      <c r="AB849" s="32">
        <f ca="1">+AB$1*$B$3*AA849</f>
        <v>181.79415624234503</v>
      </c>
      <c r="AC849" s="33">
        <f t="shared" ca="1" si="258"/>
        <v>5878.0110518358233</v>
      </c>
      <c r="AE849" s="31">
        <f t="shared" ca="1" si="265"/>
        <v>4328.2255720318535</v>
      </c>
      <c r="AF849" s="32">
        <f ca="1">+AF$1*$B$3*AE849</f>
        <v>173.12902288127415</v>
      </c>
      <c r="AG849" s="33">
        <f t="shared" ca="1" si="259"/>
        <v>4155.0965491505794</v>
      </c>
      <c r="AI849" s="31">
        <f t="shared" ca="1" si="266"/>
        <v>479.98501813184771</v>
      </c>
      <c r="AJ849" s="32">
        <f ca="1">+AJ$1*$B$3*AI849</f>
        <v>38.398801450547815</v>
      </c>
      <c r="AK849" s="33">
        <f t="shared" ca="1" si="260"/>
        <v>441.5862166812999</v>
      </c>
    </row>
    <row r="850" spans="5:37" x14ac:dyDescent="0.3">
      <c r="E850" s="34">
        <f t="shared" ca="1" si="248"/>
        <v>9602.1277110916981</v>
      </c>
      <c r="F850" s="34">
        <f t="shared" ca="1" si="249"/>
        <v>9026.6469285883413</v>
      </c>
      <c r="G850" s="34">
        <f t="shared" ca="1" si="250"/>
        <v>7485.2555589789472</v>
      </c>
      <c r="H850" s="35">
        <f t="shared" ca="1" si="251"/>
        <v>5701.6707202807484</v>
      </c>
      <c r="I850" s="34">
        <f t="shared" ca="1" si="252"/>
        <v>3988.8926871845561</v>
      </c>
      <c r="J850" s="34">
        <f t="shared" ca="1" si="253"/>
        <v>406.25931934679591</v>
      </c>
      <c r="L850">
        <v>848</v>
      </c>
      <c r="M850">
        <f t="shared" ca="1" si="254"/>
        <v>-1</v>
      </c>
      <c r="O850" s="33">
        <f t="shared" ca="1" si="261"/>
        <v>9650.3796091373843</v>
      </c>
      <c r="P850" s="32">
        <f ca="1">+$P$1*$B$3*O850</f>
        <v>48.251898045686922</v>
      </c>
      <c r="Q850" s="33">
        <f t="shared" ca="1" si="255"/>
        <v>9602.1277110916981</v>
      </c>
      <c r="S850" s="31">
        <f t="shared" ca="1" si="262"/>
        <v>9117.8251803922631</v>
      </c>
      <c r="T850" s="32">
        <f ca="1">+$T$1*$B$3*S850</f>
        <v>91.178251803922635</v>
      </c>
      <c r="U850" s="33">
        <f t="shared" ca="1" si="256"/>
        <v>9026.6469285883413</v>
      </c>
      <c r="W850" s="31">
        <f t="shared" ca="1" si="263"/>
        <v>7638.0158765091301</v>
      </c>
      <c r="X850" s="32">
        <f ca="1">+X$1*$B$3*W850</f>
        <v>152.76031753018262</v>
      </c>
      <c r="Y850" s="33">
        <f t="shared" ca="1" si="257"/>
        <v>7485.2555589789472</v>
      </c>
      <c r="AA850" s="31">
        <f t="shared" ca="1" si="264"/>
        <v>5878.0110518358233</v>
      </c>
      <c r="AB850" s="32">
        <f ca="1">+AB$1*$B$3*AA850</f>
        <v>176.3403315550747</v>
      </c>
      <c r="AC850" s="33">
        <f t="shared" ca="1" si="258"/>
        <v>5701.6707202807484</v>
      </c>
      <c r="AE850" s="31">
        <f t="shared" ca="1" si="265"/>
        <v>4155.0965491505794</v>
      </c>
      <c r="AF850" s="32">
        <f ca="1">+AF$1*$B$3*AE850</f>
        <v>166.20386196602317</v>
      </c>
      <c r="AG850" s="33">
        <f t="shared" ca="1" si="259"/>
        <v>3988.8926871845561</v>
      </c>
      <c r="AI850" s="31">
        <f t="shared" ca="1" si="266"/>
        <v>441.5862166812999</v>
      </c>
      <c r="AJ850" s="32">
        <f ca="1">+AJ$1*$B$3*AI850</f>
        <v>35.32689733450399</v>
      </c>
      <c r="AK850" s="33">
        <f t="shared" ca="1" si="260"/>
        <v>406.25931934679591</v>
      </c>
    </row>
    <row r="851" spans="5:37" x14ac:dyDescent="0.3">
      <c r="E851" s="34">
        <f t="shared" ca="1" si="248"/>
        <v>9650.1383496471572</v>
      </c>
      <c r="F851" s="34">
        <f t="shared" ca="1" si="249"/>
        <v>9116.9133978742248</v>
      </c>
      <c r="G851" s="34">
        <f t="shared" ca="1" si="250"/>
        <v>7634.9606701585262</v>
      </c>
      <c r="H851" s="35">
        <f t="shared" ca="1" si="251"/>
        <v>5872.7208418891705</v>
      </c>
      <c r="I851" s="34">
        <f t="shared" ca="1" si="252"/>
        <v>4148.4483946719383</v>
      </c>
      <c r="J851" s="34">
        <f t="shared" ca="1" si="253"/>
        <v>438.7600648945396</v>
      </c>
      <c r="L851">
        <v>849</v>
      </c>
      <c r="M851">
        <f t="shared" ca="1" si="254"/>
        <v>1</v>
      </c>
      <c r="O851" s="33">
        <f t="shared" ca="1" si="261"/>
        <v>9602.1277110916981</v>
      </c>
      <c r="P851" s="32">
        <f ca="1">+$P$1*$B$3*O851</f>
        <v>48.010638555458492</v>
      </c>
      <c r="Q851" s="33">
        <f t="shared" ca="1" si="255"/>
        <v>9650.1383496471572</v>
      </c>
      <c r="S851" s="31">
        <f t="shared" ca="1" si="262"/>
        <v>9026.6469285883413</v>
      </c>
      <c r="T851" s="32">
        <f ca="1">+$T$1*$B$3*S851</f>
        <v>90.266469285883417</v>
      </c>
      <c r="U851" s="33">
        <f t="shared" ca="1" si="256"/>
        <v>9116.9133978742248</v>
      </c>
      <c r="W851" s="31">
        <f t="shared" ca="1" si="263"/>
        <v>7485.2555589789472</v>
      </c>
      <c r="X851" s="32">
        <f ca="1">+X$1*$B$3*W851</f>
        <v>149.70511117957895</v>
      </c>
      <c r="Y851" s="33">
        <f t="shared" ca="1" si="257"/>
        <v>7634.9606701585262</v>
      </c>
      <c r="AA851" s="31">
        <f t="shared" ca="1" si="264"/>
        <v>5701.6707202807484</v>
      </c>
      <c r="AB851" s="32">
        <f ca="1">+AB$1*$B$3*AA851</f>
        <v>171.05012160842244</v>
      </c>
      <c r="AC851" s="33">
        <f t="shared" ca="1" si="258"/>
        <v>5872.7208418891705</v>
      </c>
      <c r="AE851" s="31">
        <f t="shared" ca="1" si="265"/>
        <v>3988.8926871845561</v>
      </c>
      <c r="AF851" s="32">
        <f ca="1">+AF$1*$B$3*AE851</f>
        <v>159.55570748738225</v>
      </c>
      <c r="AG851" s="33">
        <f t="shared" ca="1" si="259"/>
        <v>4148.4483946719383</v>
      </c>
      <c r="AI851" s="31">
        <f t="shared" ca="1" si="266"/>
        <v>406.25931934679591</v>
      </c>
      <c r="AJ851" s="32">
        <f ca="1">+AJ$1*$B$3*AI851</f>
        <v>32.500745547743676</v>
      </c>
      <c r="AK851" s="33">
        <f t="shared" ca="1" si="260"/>
        <v>438.7600648945396</v>
      </c>
    </row>
    <row r="852" spans="5:37" x14ac:dyDescent="0.3">
      <c r="E852" s="34">
        <f t="shared" ca="1" si="248"/>
        <v>9601.887657898922</v>
      </c>
      <c r="F852" s="34">
        <f t="shared" ca="1" si="249"/>
        <v>9025.7442638954817</v>
      </c>
      <c r="G852" s="34">
        <f t="shared" ca="1" si="250"/>
        <v>7482.2614567553555</v>
      </c>
      <c r="H852" s="35">
        <f t="shared" ca="1" si="251"/>
        <v>5696.5392166324955</v>
      </c>
      <c r="I852" s="34">
        <f t="shared" ca="1" si="252"/>
        <v>3982.5104588850609</v>
      </c>
      <c r="J852" s="34">
        <f t="shared" ca="1" si="253"/>
        <v>403.65925970297644</v>
      </c>
      <c r="L852">
        <v>850</v>
      </c>
      <c r="M852">
        <f t="shared" ca="1" si="254"/>
        <v>-1</v>
      </c>
      <c r="O852" s="33">
        <f t="shared" ca="1" si="261"/>
        <v>9650.1383496471572</v>
      </c>
      <c r="P852" s="32">
        <f ca="1">+$P$1*$B$3*O852</f>
        <v>48.250691748235788</v>
      </c>
      <c r="Q852" s="33">
        <f t="shared" ca="1" si="255"/>
        <v>9601.887657898922</v>
      </c>
      <c r="S852" s="31">
        <f t="shared" ca="1" si="262"/>
        <v>9116.9133978742248</v>
      </c>
      <c r="T852" s="32">
        <f ca="1">+$T$1*$B$3*S852</f>
        <v>91.169133978742252</v>
      </c>
      <c r="U852" s="33">
        <f t="shared" ca="1" si="256"/>
        <v>9025.7442638954817</v>
      </c>
      <c r="W852" s="31">
        <f t="shared" ca="1" si="263"/>
        <v>7634.9606701585262</v>
      </c>
      <c r="X852" s="32">
        <f ca="1">+X$1*$B$3*W852</f>
        <v>152.69921340317052</v>
      </c>
      <c r="Y852" s="33">
        <f t="shared" ca="1" si="257"/>
        <v>7482.2614567553555</v>
      </c>
      <c r="AA852" s="31">
        <f t="shared" ca="1" si="264"/>
        <v>5872.7208418891705</v>
      </c>
      <c r="AB852" s="32">
        <f ca="1">+AB$1*$B$3*AA852</f>
        <v>176.18162525667512</v>
      </c>
      <c r="AC852" s="33">
        <f t="shared" ca="1" si="258"/>
        <v>5696.5392166324955</v>
      </c>
      <c r="AE852" s="31">
        <f t="shared" ca="1" si="265"/>
        <v>4148.4483946719383</v>
      </c>
      <c r="AF852" s="32">
        <f ca="1">+AF$1*$B$3*AE852</f>
        <v>165.93793578687755</v>
      </c>
      <c r="AG852" s="33">
        <f t="shared" ca="1" si="259"/>
        <v>3982.5104588850609</v>
      </c>
      <c r="AI852" s="31">
        <f t="shared" ca="1" si="266"/>
        <v>438.7600648945396</v>
      </c>
      <c r="AJ852" s="32">
        <f ca="1">+AJ$1*$B$3*AI852</f>
        <v>35.100805191563168</v>
      </c>
      <c r="AK852" s="33">
        <f t="shared" ca="1" si="260"/>
        <v>403.65925970297644</v>
      </c>
    </row>
    <row r="853" spans="5:37" x14ac:dyDescent="0.3">
      <c r="E853" s="34">
        <f t="shared" ca="1" si="248"/>
        <v>9553.8782196094271</v>
      </c>
      <c r="F853" s="34">
        <f t="shared" ca="1" si="249"/>
        <v>8935.486821256527</v>
      </c>
      <c r="G853" s="34">
        <f t="shared" ca="1" si="250"/>
        <v>7332.6162276202485</v>
      </c>
      <c r="H853" s="35">
        <f t="shared" ca="1" si="251"/>
        <v>5525.643040133521</v>
      </c>
      <c r="I853" s="34">
        <f t="shared" ca="1" si="252"/>
        <v>3823.2100405296583</v>
      </c>
      <c r="J853" s="34">
        <f t="shared" ca="1" si="253"/>
        <v>371.36651892673831</v>
      </c>
      <c r="L853">
        <v>851</v>
      </c>
      <c r="M853">
        <f t="shared" ca="1" si="254"/>
        <v>-1</v>
      </c>
      <c r="O853" s="33">
        <f t="shared" ca="1" si="261"/>
        <v>9601.887657898922</v>
      </c>
      <c r="P853" s="32">
        <f ca="1">+$P$1*$B$3*O853</f>
        <v>48.009438289494611</v>
      </c>
      <c r="Q853" s="33">
        <f t="shared" ca="1" si="255"/>
        <v>9553.8782196094271</v>
      </c>
      <c r="S853" s="31">
        <f t="shared" ca="1" si="262"/>
        <v>9025.7442638954817</v>
      </c>
      <c r="T853" s="32">
        <f ca="1">+$T$1*$B$3*S853</f>
        <v>90.257442638954814</v>
      </c>
      <c r="U853" s="33">
        <f t="shared" ca="1" si="256"/>
        <v>8935.486821256527</v>
      </c>
      <c r="W853" s="31">
        <f t="shared" ca="1" si="263"/>
        <v>7482.2614567553555</v>
      </c>
      <c r="X853" s="32">
        <f ca="1">+X$1*$B$3*W853</f>
        <v>149.64522913510712</v>
      </c>
      <c r="Y853" s="33">
        <f t="shared" ca="1" si="257"/>
        <v>7332.6162276202485</v>
      </c>
      <c r="AA853" s="31">
        <f t="shared" ca="1" si="264"/>
        <v>5696.5392166324955</v>
      </c>
      <c r="AB853" s="32">
        <f ca="1">+AB$1*$B$3*AA853</f>
        <v>170.89617649897485</v>
      </c>
      <c r="AC853" s="33">
        <f t="shared" ca="1" si="258"/>
        <v>5525.643040133521</v>
      </c>
      <c r="AE853" s="31">
        <f t="shared" ca="1" si="265"/>
        <v>3982.5104588850609</v>
      </c>
      <c r="AF853" s="32">
        <f ca="1">+AF$1*$B$3*AE853</f>
        <v>159.30041835540243</v>
      </c>
      <c r="AG853" s="33">
        <f t="shared" ca="1" si="259"/>
        <v>3823.2100405296583</v>
      </c>
      <c r="AI853" s="31">
        <f t="shared" ca="1" si="266"/>
        <v>403.65925970297644</v>
      </c>
      <c r="AJ853" s="32">
        <f ca="1">+AJ$1*$B$3*AI853</f>
        <v>32.292740776238119</v>
      </c>
      <c r="AK853" s="33">
        <f t="shared" ca="1" si="260"/>
        <v>371.36651892673831</v>
      </c>
    </row>
    <row r="854" spans="5:37" x14ac:dyDescent="0.3">
      <c r="E854" s="34">
        <f t="shared" ca="1" si="248"/>
        <v>9601.6476107074741</v>
      </c>
      <c r="F854" s="34">
        <f t="shared" ca="1" si="249"/>
        <v>9024.8416894690927</v>
      </c>
      <c r="G854" s="34">
        <f t="shared" ca="1" si="250"/>
        <v>7479.2685521726535</v>
      </c>
      <c r="H854" s="35">
        <f t="shared" ca="1" si="251"/>
        <v>5691.4123313375267</v>
      </c>
      <c r="I854" s="34">
        <f t="shared" ca="1" si="252"/>
        <v>3976.1384421508446</v>
      </c>
      <c r="J854" s="34">
        <f t="shared" ca="1" si="253"/>
        <v>401.07584044087736</v>
      </c>
      <c r="L854">
        <v>852</v>
      </c>
      <c r="M854">
        <f t="shared" ca="1" si="254"/>
        <v>1</v>
      </c>
      <c r="O854" s="33">
        <f t="shared" ca="1" si="261"/>
        <v>9553.8782196094271</v>
      </c>
      <c r="P854" s="32">
        <f ca="1">+$P$1*$B$3*O854</f>
        <v>47.769391098047137</v>
      </c>
      <c r="Q854" s="33">
        <f t="shared" ca="1" si="255"/>
        <v>9601.6476107074741</v>
      </c>
      <c r="S854" s="31">
        <f t="shared" ca="1" si="262"/>
        <v>8935.486821256527</v>
      </c>
      <c r="T854" s="32">
        <f ca="1">+$T$1*$B$3*S854</f>
        <v>89.354868212565279</v>
      </c>
      <c r="U854" s="33">
        <f t="shared" ca="1" si="256"/>
        <v>9024.8416894690927</v>
      </c>
      <c r="W854" s="31">
        <f t="shared" ca="1" si="263"/>
        <v>7332.6162276202485</v>
      </c>
      <c r="X854" s="32">
        <f ca="1">+X$1*$B$3*W854</f>
        <v>146.65232455240496</v>
      </c>
      <c r="Y854" s="33">
        <f t="shared" ca="1" si="257"/>
        <v>7479.2685521726535</v>
      </c>
      <c r="AA854" s="31">
        <f t="shared" ca="1" si="264"/>
        <v>5525.643040133521</v>
      </c>
      <c r="AB854" s="32">
        <f ca="1">+AB$1*$B$3*AA854</f>
        <v>165.76929120400561</v>
      </c>
      <c r="AC854" s="33">
        <f t="shared" ca="1" si="258"/>
        <v>5691.4123313375267</v>
      </c>
      <c r="AE854" s="31">
        <f t="shared" ca="1" si="265"/>
        <v>3823.2100405296583</v>
      </c>
      <c r="AF854" s="32">
        <f ca="1">+AF$1*$B$3*AE854</f>
        <v>152.92840162118634</v>
      </c>
      <c r="AG854" s="33">
        <f t="shared" ca="1" si="259"/>
        <v>3976.1384421508446</v>
      </c>
      <c r="AI854" s="31">
        <f t="shared" ca="1" si="266"/>
        <v>371.36651892673831</v>
      </c>
      <c r="AJ854" s="32">
        <f ca="1">+AJ$1*$B$3*AI854</f>
        <v>29.709321514139067</v>
      </c>
      <c r="AK854" s="33">
        <f t="shared" ca="1" si="260"/>
        <v>401.07584044087736</v>
      </c>
    </row>
    <row r="855" spans="5:37" x14ac:dyDescent="0.3">
      <c r="E855" s="34">
        <f t="shared" ca="1" si="248"/>
        <v>9649.6558487610109</v>
      </c>
      <c r="F855" s="34">
        <f t="shared" ca="1" si="249"/>
        <v>9115.090106363783</v>
      </c>
      <c r="G855" s="34">
        <f t="shared" ca="1" si="250"/>
        <v>7628.8539232161065</v>
      </c>
      <c r="H855" s="35">
        <f t="shared" ca="1" si="251"/>
        <v>5862.1547012776527</v>
      </c>
      <c r="I855" s="34">
        <f t="shared" ca="1" si="252"/>
        <v>4135.1839798368783</v>
      </c>
      <c r="J855" s="34">
        <f t="shared" ca="1" si="253"/>
        <v>433.16190767614756</v>
      </c>
      <c r="L855">
        <v>853</v>
      </c>
      <c r="M855">
        <f t="shared" ca="1" si="254"/>
        <v>1</v>
      </c>
      <c r="O855" s="33">
        <f t="shared" ca="1" si="261"/>
        <v>9601.6476107074741</v>
      </c>
      <c r="P855" s="32">
        <f ca="1">+$P$1*$B$3*O855</f>
        <v>48.008238053537369</v>
      </c>
      <c r="Q855" s="33">
        <f t="shared" ca="1" si="255"/>
        <v>9649.6558487610109</v>
      </c>
      <c r="S855" s="31">
        <f t="shared" ca="1" si="262"/>
        <v>9024.8416894690927</v>
      </c>
      <c r="T855" s="32">
        <f ca="1">+$T$1*$B$3*S855</f>
        <v>90.248416894690934</v>
      </c>
      <c r="U855" s="33">
        <f t="shared" ca="1" si="256"/>
        <v>9115.090106363783</v>
      </c>
      <c r="W855" s="31">
        <f t="shared" ca="1" si="263"/>
        <v>7479.2685521726535</v>
      </c>
      <c r="X855" s="32">
        <f ca="1">+X$1*$B$3*W855</f>
        <v>149.58537104345308</v>
      </c>
      <c r="Y855" s="33">
        <f t="shared" ca="1" si="257"/>
        <v>7628.8539232161065</v>
      </c>
      <c r="AA855" s="31">
        <f t="shared" ca="1" si="264"/>
        <v>5691.4123313375267</v>
      </c>
      <c r="AB855" s="32">
        <f ca="1">+AB$1*$B$3*AA855</f>
        <v>170.7423699401258</v>
      </c>
      <c r="AC855" s="33">
        <f t="shared" ca="1" si="258"/>
        <v>5862.1547012776527</v>
      </c>
      <c r="AE855" s="31">
        <f t="shared" ca="1" si="265"/>
        <v>3976.1384421508446</v>
      </c>
      <c r="AF855" s="32">
        <f ca="1">+AF$1*$B$3*AE855</f>
        <v>159.04553768603378</v>
      </c>
      <c r="AG855" s="33">
        <f t="shared" ca="1" si="259"/>
        <v>4135.1839798368783</v>
      </c>
      <c r="AI855" s="31">
        <f t="shared" ca="1" si="266"/>
        <v>401.07584044087736</v>
      </c>
      <c r="AJ855" s="32">
        <f ca="1">+AJ$1*$B$3*AI855</f>
        <v>32.086067235270193</v>
      </c>
      <c r="AK855" s="33">
        <f t="shared" ca="1" si="260"/>
        <v>433.16190767614756</v>
      </c>
    </row>
    <row r="856" spans="5:37" x14ac:dyDescent="0.3">
      <c r="E856" s="34">
        <f t="shared" ca="1" si="248"/>
        <v>9601.407569517205</v>
      </c>
      <c r="F856" s="34">
        <f t="shared" ca="1" si="249"/>
        <v>9023.9392053001447</v>
      </c>
      <c r="G856" s="34">
        <f t="shared" ca="1" si="250"/>
        <v>7476.2768447517847</v>
      </c>
      <c r="H856" s="35">
        <f t="shared" ca="1" si="251"/>
        <v>5686.2900602393229</v>
      </c>
      <c r="I856" s="34">
        <f t="shared" ca="1" si="252"/>
        <v>3969.776620643403</v>
      </c>
      <c r="J856" s="34">
        <f t="shared" ca="1" si="253"/>
        <v>398.50895506205575</v>
      </c>
      <c r="L856">
        <v>854</v>
      </c>
      <c r="M856">
        <f t="shared" ca="1" si="254"/>
        <v>-1</v>
      </c>
      <c r="O856" s="33">
        <f t="shared" ca="1" si="261"/>
        <v>9649.6558487610109</v>
      </c>
      <c r="P856" s="32">
        <f ca="1">+$P$1*$B$3*O856</f>
        <v>48.248279243805058</v>
      </c>
      <c r="Q856" s="33">
        <f t="shared" ca="1" si="255"/>
        <v>9601.407569517205</v>
      </c>
      <c r="S856" s="31">
        <f t="shared" ca="1" si="262"/>
        <v>9115.090106363783</v>
      </c>
      <c r="T856" s="32">
        <f ca="1">+$T$1*$B$3*S856</f>
        <v>91.150901063637832</v>
      </c>
      <c r="U856" s="33">
        <f t="shared" ca="1" si="256"/>
        <v>9023.9392053001447</v>
      </c>
      <c r="W856" s="31">
        <f t="shared" ca="1" si="263"/>
        <v>7628.8539232161065</v>
      </c>
      <c r="X856" s="32">
        <f ca="1">+X$1*$B$3*W856</f>
        <v>152.57707846432214</v>
      </c>
      <c r="Y856" s="33">
        <f t="shared" ca="1" si="257"/>
        <v>7476.2768447517847</v>
      </c>
      <c r="AA856" s="31">
        <f t="shared" ca="1" si="264"/>
        <v>5862.1547012776527</v>
      </c>
      <c r="AB856" s="32">
        <f ca="1">+AB$1*$B$3*AA856</f>
        <v>175.86464103832958</v>
      </c>
      <c r="AC856" s="33">
        <f t="shared" ca="1" si="258"/>
        <v>5686.2900602393229</v>
      </c>
      <c r="AE856" s="31">
        <f t="shared" ca="1" si="265"/>
        <v>4135.1839798368783</v>
      </c>
      <c r="AF856" s="32">
        <f ca="1">+AF$1*$B$3*AE856</f>
        <v>165.40735919347514</v>
      </c>
      <c r="AG856" s="33">
        <f t="shared" ca="1" si="259"/>
        <v>3969.776620643403</v>
      </c>
      <c r="AI856" s="31">
        <f t="shared" ca="1" si="266"/>
        <v>433.16190767614756</v>
      </c>
      <c r="AJ856" s="32">
        <f ca="1">+AJ$1*$B$3*AI856</f>
        <v>34.652952614091809</v>
      </c>
      <c r="AK856" s="33">
        <f t="shared" ca="1" si="260"/>
        <v>398.50895506205575</v>
      </c>
    </row>
    <row r="857" spans="5:37" x14ac:dyDescent="0.3">
      <c r="E857" s="34">
        <f t="shared" ca="1" si="248"/>
        <v>9553.4005316696184</v>
      </c>
      <c r="F857" s="34">
        <f t="shared" ca="1" si="249"/>
        <v>8933.6998132471435</v>
      </c>
      <c r="G857" s="34">
        <f t="shared" ca="1" si="250"/>
        <v>7326.751307856749</v>
      </c>
      <c r="H857" s="35">
        <f t="shared" ca="1" si="251"/>
        <v>5515.701358432143</v>
      </c>
      <c r="I857" s="34">
        <f t="shared" ca="1" si="252"/>
        <v>3810.9855558176669</v>
      </c>
      <c r="J857" s="34">
        <f t="shared" ca="1" si="253"/>
        <v>366.62823865709129</v>
      </c>
      <c r="L857">
        <v>855</v>
      </c>
      <c r="M857">
        <f t="shared" ca="1" si="254"/>
        <v>-1</v>
      </c>
      <c r="O857" s="33">
        <f t="shared" ca="1" si="261"/>
        <v>9601.407569517205</v>
      </c>
      <c r="P857" s="32">
        <f ca="1">+$P$1*$B$3*O857</f>
        <v>48.007037847586027</v>
      </c>
      <c r="Q857" s="33">
        <f t="shared" ca="1" si="255"/>
        <v>9553.4005316696184</v>
      </c>
      <c r="S857" s="31">
        <f t="shared" ca="1" si="262"/>
        <v>9023.9392053001447</v>
      </c>
      <c r="T857" s="32">
        <f ca="1">+$T$1*$B$3*S857</f>
        <v>90.239392053001453</v>
      </c>
      <c r="U857" s="33">
        <f t="shared" ca="1" si="256"/>
        <v>8933.6998132471435</v>
      </c>
      <c r="W857" s="31">
        <f t="shared" ca="1" si="263"/>
        <v>7476.2768447517847</v>
      </c>
      <c r="X857" s="32">
        <f ca="1">+X$1*$B$3*W857</f>
        <v>149.52553689503569</v>
      </c>
      <c r="Y857" s="33">
        <f t="shared" ca="1" si="257"/>
        <v>7326.751307856749</v>
      </c>
      <c r="AA857" s="31">
        <f t="shared" ca="1" si="264"/>
        <v>5686.2900602393229</v>
      </c>
      <c r="AB857" s="32">
        <f ca="1">+AB$1*$B$3*AA857</f>
        <v>170.58870180717969</v>
      </c>
      <c r="AC857" s="33">
        <f t="shared" ca="1" si="258"/>
        <v>5515.701358432143</v>
      </c>
      <c r="AE857" s="31">
        <f t="shared" ca="1" si="265"/>
        <v>3969.776620643403</v>
      </c>
      <c r="AF857" s="32">
        <f ca="1">+AF$1*$B$3*AE857</f>
        <v>158.79106482573613</v>
      </c>
      <c r="AG857" s="33">
        <f t="shared" ca="1" si="259"/>
        <v>3810.9855558176669</v>
      </c>
      <c r="AI857" s="31">
        <f t="shared" ca="1" si="266"/>
        <v>398.50895506205575</v>
      </c>
      <c r="AJ857" s="32">
        <f ca="1">+AJ$1*$B$3*AI857</f>
        <v>31.88071640496446</v>
      </c>
      <c r="AK857" s="33">
        <f t="shared" ca="1" si="260"/>
        <v>366.62823865709129</v>
      </c>
    </row>
    <row r="858" spans="5:37" x14ac:dyDescent="0.3">
      <c r="E858" s="34">
        <f t="shared" ca="1" si="248"/>
        <v>9505.6335290112711</v>
      </c>
      <c r="F858" s="34">
        <f t="shared" ca="1" si="249"/>
        <v>8844.3628151146713</v>
      </c>
      <c r="G858" s="34">
        <f t="shared" ca="1" si="250"/>
        <v>7180.2162816996142</v>
      </c>
      <c r="H858" s="35">
        <f t="shared" ca="1" si="251"/>
        <v>5350.2303176791784</v>
      </c>
      <c r="I858" s="34">
        <f t="shared" ca="1" si="252"/>
        <v>3658.54613358496</v>
      </c>
      <c r="J858" s="34">
        <f t="shared" ca="1" si="253"/>
        <v>337.29797956452398</v>
      </c>
      <c r="L858">
        <v>856</v>
      </c>
      <c r="M858">
        <f t="shared" ca="1" si="254"/>
        <v>-1</v>
      </c>
      <c r="O858" s="33">
        <f t="shared" ca="1" si="261"/>
        <v>9553.4005316696184</v>
      </c>
      <c r="P858" s="32">
        <f ca="1">+$P$1*$B$3*O858</f>
        <v>47.76700265834809</v>
      </c>
      <c r="Q858" s="33">
        <f t="shared" ca="1" si="255"/>
        <v>9505.6335290112711</v>
      </c>
      <c r="S858" s="31">
        <f t="shared" ca="1" si="262"/>
        <v>8933.6998132471435</v>
      </c>
      <c r="T858" s="32">
        <f ca="1">+$T$1*$B$3*S858</f>
        <v>89.336998132471436</v>
      </c>
      <c r="U858" s="33">
        <f t="shared" ca="1" si="256"/>
        <v>8844.3628151146713</v>
      </c>
      <c r="W858" s="31">
        <f t="shared" ca="1" si="263"/>
        <v>7326.751307856749</v>
      </c>
      <c r="X858" s="32">
        <f ca="1">+X$1*$B$3*W858</f>
        <v>146.53502615713498</v>
      </c>
      <c r="Y858" s="33">
        <f t="shared" ca="1" si="257"/>
        <v>7180.2162816996142</v>
      </c>
      <c r="AA858" s="31">
        <f t="shared" ca="1" si="264"/>
        <v>5515.701358432143</v>
      </c>
      <c r="AB858" s="32">
        <f ca="1">+AB$1*$B$3*AA858</f>
        <v>165.47104075296429</v>
      </c>
      <c r="AC858" s="33">
        <f t="shared" ca="1" si="258"/>
        <v>5350.2303176791784</v>
      </c>
      <c r="AE858" s="31">
        <f t="shared" ca="1" si="265"/>
        <v>3810.9855558176669</v>
      </c>
      <c r="AF858" s="32">
        <f ca="1">+AF$1*$B$3*AE858</f>
        <v>152.43942223270668</v>
      </c>
      <c r="AG858" s="33">
        <f t="shared" ca="1" si="259"/>
        <v>3658.54613358496</v>
      </c>
      <c r="AI858" s="31">
        <f t="shared" ca="1" si="266"/>
        <v>366.62823865709129</v>
      </c>
      <c r="AJ858" s="32">
        <f ca="1">+AJ$1*$B$3*AI858</f>
        <v>29.330259092567303</v>
      </c>
      <c r="AK858" s="33">
        <f t="shared" ca="1" si="260"/>
        <v>337.29797956452398</v>
      </c>
    </row>
    <row r="859" spans="5:37" x14ac:dyDescent="0.3">
      <c r="E859" s="34">
        <f t="shared" ca="1" si="248"/>
        <v>9553.161696656327</v>
      </c>
      <c r="F859" s="34">
        <f t="shared" ca="1" si="249"/>
        <v>8932.8064432658175</v>
      </c>
      <c r="G859" s="34">
        <f t="shared" ca="1" si="250"/>
        <v>7323.8206073336069</v>
      </c>
      <c r="H859" s="35">
        <f t="shared" ca="1" si="251"/>
        <v>5510.7372272095536</v>
      </c>
      <c r="I859" s="34">
        <f t="shared" ca="1" si="252"/>
        <v>3804.8879789283583</v>
      </c>
      <c r="J859" s="34">
        <f t="shared" ca="1" si="253"/>
        <v>364.28181792968593</v>
      </c>
      <c r="L859">
        <v>857</v>
      </c>
      <c r="M859">
        <f t="shared" ca="1" si="254"/>
        <v>1</v>
      </c>
      <c r="O859" s="33">
        <f t="shared" ca="1" si="261"/>
        <v>9505.6335290112711</v>
      </c>
      <c r="P859" s="32">
        <f ca="1">+$P$1*$B$3*O859</f>
        <v>47.528167645056357</v>
      </c>
      <c r="Q859" s="33">
        <f t="shared" ca="1" si="255"/>
        <v>9553.161696656327</v>
      </c>
      <c r="S859" s="31">
        <f t="shared" ca="1" si="262"/>
        <v>8844.3628151146713</v>
      </c>
      <c r="T859" s="32">
        <f ca="1">+$T$1*$B$3*S859</f>
        <v>88.443628151146712</v>
      </c>
      <c r="U859" s="33">
        <f t="shared" ca="1" si="256"/>
        <v>8932.8064432658175</v>
      </c>
      <c r="W859" s="31">
        <f t="shared" ca="1" si="263"/>
        <v>7180.2162816996142</v>
      </c>
      <c r="X859" s="32">
        <f ca="1">+X$1*$B$3*W859</f>
        <v>143.60432563399229</v>
      </c>
      <c r="Y859" s="33">
        <f t="shared" ca="1" si="257"/>
        <v>7323.8206073336069</v>
      </c>
      <c r="AA859" s="31">
        <f t="shared" ca="1" si="264"/>
        <v>5350.2303176791784</v>
      </c>
      <c r="AB859" s="32">
        <f ca="1">+AB$1*$B$3*AA859</f>
        <v>160.50690953037534</v>
      </c>
      <c r="AC859" s="33">
        <f t="shared" ca="1" si="258"/>
        <v>5510.7372272095536</v>
      </c>
      <c r="AE859" s="31">
        <f t="shared" ca="1" si="265"/>
        <v>3658.54613358496</v>
      </c>
      <c r="AF859" s="32">
        <f ca="1">+AF$1*$B$3*AE859</f>
        <v>146.3418453433984</v>
      </c>
      <c r="AG859" s="33">
        <f t="shared" ca="1" si="259"/>
        <v>3804.8879789283583</v>
      </c>
      <c r="AI859" s="31">
        <f t="shared" ca="1" si="266"/>
        <v>337.29797956452398</v>
      </c>
      <c r="AJ859" s="32">
        <f ca="1">+AJ$1*$B$3*AI859</f>
        <v>26.983838365161919</v>
      </c>
      <c r="AK859" s="33">
        <f t="shared" ca="1" si="260"/>
        <v>364.28181792968593</v>
      </c>
    </row>
    <row r="860" spans="5:37" x14ac:dyDescent="0.3">
      <c r="E860" s="34">
        <f t="shared" ca="1" si="248"/>
        <v>9505.395888173045</v>
      </c>
      <c r="F860" s="34">
        <f t="shared" ca="1" si="249"/>
        <v>8843.4783788331588</v>
      </c>
      <c r="G860" s="34">
        <f t="shared" ca="1" si="250"/>
        <v>7177.3441951869345</v>
      </c>
      <c r="H860" s="35">
        <f t="shared" ca="1" si="251"/>
        <v>5345.4151103932672</v>
      </c>
      <c r="I860" s="34">
        <f t="shared" ca="1" si="252"/>
        <v>3652.6924597712241</v>
      </c>
      <c r="J860" s="34">
        <f t="shared" ca="1" si="253"/>
        <v>335.13927249531105</v>
      </c>
      <c r="L860">
        <v>858</v>
      </c>
      <c r="M860">
        <f t="shared" ca="1" si="254"/>
        <v>-1</v>
      </c>
      <c r="O860" s="33">
        <f t="shared" ca="1" si="261"/>
        <v>9553.161696656327</v>
      </c>
      <c r="P860" s="32">
        <f ca="1">+$P$1*$B$3*O860</f>
        <v>47.765808483281639</v>
      </c>
      <c r="Q860" s="33">
        <f t="shared" ca="1" si="255"/>
        <v>9505.395888173045</v>
      </c>
      <c r="S860" s="31">
        <f t="shared" ca="1" si="262"/>
        <v>8932.8064432658175</v>
      </c>
      <c r="T860" s="32">
        <f ca="1">+$T$1*$B$3*S860</f>
        <v>89.328064432658181</v>
      </c>
      <c r="U860" s="33">
        <f t="shared" ca="1" si="256"/>
        <v>8843.4783788331588</v>
      </c>
      <c r="W860" s="31">
        <f t="shared" ca="1" si="263"/>
        <v>7323.8206073336069</v>
      </c>
      <c r="X860" s="32">
        <f ca="1">+X$1*$B$3*W860</f>
        <v>146.47641214667215</v>
      </c>
      <c r="Y860" s="33">
        <f t="shared" ca="1" si="257"/>
        <v>7177.3441951869345</v>
      </c>
      <c r="AA860" s="31">
        <f t="shared" ca="1" si="264"/>
        <v>5510.7372272095536</v>
      </c>
      <c r="AB860" s="32">
        <f ca="1">+AB$1*$B$3*AA860</f>
        <v>165.32211681628661</v>
      </c>
      <c r="AC860" s="33">
        <f t="shared" ca="1" si="258"/>
        <v>5345.4151103932672</v>
      </c>
      <c r="AE860" s="31">
        <f t="shared" ca="1" si="265"/>
        <v>3804.8879789283583</v>
      </c>
      <c r="AF860" s="32">
        <f ca="1">+AF$1*$B$3*AE860</f>
        <v>152.19551915713433</v>
      </c>
      <c r="AG860" s="33">
        <f t="shared" ca="1" si="259"/>
        <v>3652.6924597712241</v>
      </c>
      <c r="AI860" s="31">
        <f t="shared" ca="1" si="266"/>
        <v>364.28181792968593</v>
      </c>
      <c r="AJ860" s="32">
        <f ca="1">+AJ$1*$B$3*AI860</f>
        <v>29.142545434374874</v>
      </c>
      <c r="AK860" s="33">
        <f t="shared" ca="1" si="260"/>
        <v>335.13927249531105</v>
      </c>
    </row>
    <row r="861" spans="5:37" x14ac:dyDescent="0.3">
      <c r="E861" s="34">
        <f t="shared" ca="1" si="248"/>
        <v>9552.9228676139101</v>
      </c>
      <c r="F861" s="34">
        <f t="shared" ca="1" si="249"/>
        <v>8931.9131626214912</v>
      </c>
      <c r="G861" s="34">
        <f t="shared" ca="1" si="250"/>
        <v>7320.891079090673</v>
      </c>
      <c r="H861" s="35">
        <f t="shared" ca="1" si="251"/>
        <v>5505.7775637050654</v>
      </c>
      <c r="I861" s="34">
        <f t="shared" ca="1" si="252"/>
        <v>3798.8001581620729</v>
      </c>
      <c r="J861" s="34">
        <f t="shared" ca="1" si="253"/>
        <v>361.95041429493591</v>
      </c>
      <c r="L861">
        <v>859</v>
      </c>
      <c r="M861">
        <f t="shared" ca="1" si="254"/>
        <v>1</v>
      </c>
      <c r="O861" s="33">
        <f t="shared" ca="1" si="261"/>
        <v>9505.395888173045</v>
      </c>
      <c r="P861" s="32">
        <f ca="1">+$P$1*$B$3*O861</f>
        <v>47.526979440865226</v>
      </c>
      <c r="Q861" s="33">
        <f t="shared" ca="1" si="255"/>
        <v>9552.9228676139101</v>
      </c>
      <c r="S861" s="31">
        <f t="shared" ca="1" si="262"/>
        <v>8843.4783788331588</v>
      </c>
      <c r="T861" s="32">
        <f ca="1">+$T$1*$B$3*S861</f>
        <v>88.434783788331586</v>
      </c>
      <c r="U861" s="33">
        <f t="shared" ca="1" si="256"/>
        <v>8931.9131626214912</v>
      </c>
      <c r="W861" s="31">
        <f t="shared" ca="1" si="263"/>
        <v>7177.3441951869345</v>
      </c>
      <c r="X861" s="32">
        <f ca="1">+X$1*$B$3*W861</f>
        <v>143.54688390373869</v>
      </c>
      <c r="Y861" s="33">
        <f t="shared" ca="1" si="257"/>
        <v>7320.891079090673</v>
      </c>
      <c r="AA861" s="31">
        <f t="shared" ca="1" si="264"/>
        <v>5345.4151103932672</v>
      </c>
      <c r="AB861" s="32">
        <f ca="1">+AB$1*$B$3*AA861</f>
        <v>160.36245331179802</v>
      </c>
      <c r="AC861" s="33">
        <f t="shared" ca="1" si="258"/>
        <v>5505.7775637050654</v>
      </c>
      <c r="AE861" s="31">
        <f t="shared" ca="1" si="265"/>
        <v>3652.6924597712241</v>
      </c>
      <c r="AF861" s="32">
        <f ca="1">+AF$1*$B$3*AE861</f>
        <v>146.10769839084898</v>
      </c>
      <c r="AG861" s="33">
        <f t="shared" ca="1" si="259"/>
        <v>3798.8001581620729</v>
      </c>
      <c r="AI861" s="31">
        <f t="shared" ca="1" si="266"/>
        <v>335.13927249531105</v>
      </c>
      <c r="AJ861" s="32">
        <f ca="1">+AJ$1*$B$3*AI861</f>
        <v>26.811141799624885</v>
      </c>
      <c r="AK861" s="33">
        <f t="shared" ca="1" si="260"/>
        <v>361.95041429493591</v>
      </c>
    </row>
    <row r="862" spans="5:37" x14ac:dyDescent="0.3">
      <c r="E862" s="34">
        <f t="shared" ca="1" si="248"/>
        <v>9505.1582532758403</v>
      </c>
      <c r="F862" s="34">
        <f t="shared" ca="1" si="249"/>
        <v>8842.5940309952766</v>
      </c>
      <c r="G862" s="34">
        <f t="shared" ca="1" si="250"/>
        <v>7174.4732575088592</v>
      </c>
      <c r="H862" s="35">
        <f t="shared" ca="1" si="251"/>
        <v>5340.6042367939135</v>
      </c>
      <c r="I862" s="34">
        <f t="shared" ca="1" si="252"/>
        <v>3646.8481518355898</v>
      </c>
      <c r="J862" s="34">
        <f t="shared" ca="1" si="253"/>
        <v>332.99438115134103</v>
      </c>
      <c r="L862">
        <v>860</v>
      </c>
      <c r="M862">
        <f t="shared" ca="1" si="254"/>
        <v>-1</v>
      </c>
      <c r="O862" s="33">
        <f t="shared" ca="1" si="261"/>
        <v>9552.9228676139101</v>
      </c>
      <c r="P862" s="32">
        <f ca="1">+$P$1*$B$3*O862</f>
        <v>47.764614338069549</v>
      </c>
      <c r="Q862" s="33">
        <f t="shared" ca="1" si="255"/>
        <v>9505.1582532758403</v>
      </c>
      <c r="S862" s="31">
        <f t="shared" ca="1" si="262"/>
        <v>8931.9131626214912</v>
      </c>
      <c r="T862" s="32">
        <f ca="1">+$T$1*$B$3*S862</f>
        <v>89.319131626214912</v>
      </c>
      <c r="U862" s="33">
        <f t="shared" ca="1" si="256"/>
        <v>8842.5940309952766</v>
      </c>
      <c r="W862" s="31">
        <f t="shared" ca="1" si="263"/>
        <v>7320.891079090673</v>
      </c>
      <c r="X862" s="32">
        <f ca="1">+X$1*$B$3*W862</f>
        <v>146.41782158181346</v>
      </c>
      <c r="Y862" s="33">
        <f t="shared" ca="1" si="257"/>
        <v>7174.4732575088592</v>
      </c>
      <c r="AA862" s="31">
        <f t="shared" ca="1" si="264"/>
        <v>5505.7775637050654</v>
      </c>
      <c r="AB862" s="32">
        <f ca="1">+AB$1*$B$3*AA862</f>
        <v>165.17332691115195</v>
      </c>
      <c r="AC862" s="33">
        <f t="shared" ca="1" si="258"/>
        <v>5340.6042367939135</v>
      </c>
      <c r="AE862" s="31">
        <f t="shared" ca="1" si="265"/>
        <v>3798.8001581620729</v>
      </c>
      <c r="AF862" s="32">
        <f ca="1">+AF$1*$B$3*AE862</f>
        <v>151.95200632648292</v>
      </c>
      <c r="AG862" s="33">
        <f t="shared" ca="1" si="259"/>
        <v>3646.8481518355898</v>
      </c>
      <c r="AI862" s="31">
        <f t="shared" ca="1" si="266"/>
        <v>361.95041429493591</v>
      </c>
      <c r="AJ862" s="32">
        <f ca="1">+AJ$1*$B$3*AI862</f>
        <v>28.956033143594873</v>
      </c>
      <c r="AK862" s="33">
        <f t="shared" ca="1" si="260"/>
        <v>332.99438115134103</v>
      </c>
    </row>
    <row r="863" spans="5:37" x14ac:dyDescent="0.3">
      <c r="E863" s="34">
        <f t="shared" ca="1" si="248"/>
        <v>9552.6840445422204</v>
      </c>
      <c r="F863" s="34">
        <f t="shared" ca="1" si="249"/>
        <v>8931.0199713052298</v>
      </c>
      <c r="G863" s="34">
        <f t="shared" ca="1" si="250"/>
        <v>7317.9627226590364</v>
      </c>
      <c r="H863" s="35">
        <f t="shared" ca="1" si="251"/>
        <v>5500.8223638977306</v>
      </c>
      <c r="I863" s="34">
        <f t="shared" ca="1" si="252"/>
        <v>3792.7220779090135</v>
      </c>
      <c r="J863" s="34">
        <f t="shared" ca="1" si="253"/>
        <v>359.63393164344831</v>
      </c>
      <c r="L863">
        <v>861</v>
      </c>
      <c r="M863">
        <f t="shared" ca="1" si="254"/>
        <v>1</v>
      </c>
      <c r="O863" s="33">
        <f t="shared" ca="1" si="261"/>
        <v>9505.1582532758403</v>
      </c>
      <c r="P863" s="32">
        <f ca="1">+$P$1*$B$3*O863</f>
        <v>47.525791266379201</v>
      </c>
      <c r="Q863" s="33">
        <f t="shared" ca="1" si="255"/>
        <v>9552.6840445422204</v>
      </c>
      <c r="S863" s="31">
        <f t="shared" ca="1" si="262"/>
        <v>8842.5940309952766</v>
      </c>
      <c r="T863" s="32">
        <f ca="1">+$T$1*$B$3*S863</f>
        <v>88.425940309952765</v>
      </c>
      <c r="U863" s="33">
        <f t="shared" ca="1" si="256"/>
        <v>8931.0199713052298</v>
      </c>
      <c r="W863" s="31">
        <f t="shared" ca="1" si="263"/>
        <v>7174.4732575088592</v>
      </c>
      <c r="X863" s="32">
        <f ca="1">+X$1*$B$3*W863</f>
        <v>143.48946515017718</v>
      </c>
      <c r="Y863" s="33">
        <f t="shared" ca="1" si="257"/>
        <v>7317.9627226590364</v>
      </c>
      <c r="AA863" s="31">
        <f t="shared" ca="1" si="264"/>
        <v>5340.6042367939135</v>
      </c>
      <c r="AB863" s="32">
        <f ca="1">+AB$1*$B$3*AA863</f>
        <v>160.21812710381741</v>
      </c>
      <c r="AC863" s="33">
        <f t="shared" ca="1" si="258"/>
        <v>5500.8223638977306</v>
      </c>
      <c r="AE863" s="31">
        <f t="shared" ca="1" si="265"/>
        <v>3646.8481518355898</v>
      </c>
      <c r="AF863" s="32">
        <f ca="1">+AF$1*$B$3*AE863</f>
        <v>145.8739260734236</v>
      </c>
      <c r="AG863" s="33">
        <f t="shared" ca="1" si="259"/>
        <v>3792.7220779090135</v>
      </c>
      <c r="AI863" s="31">
        <f t="shared" ca="1" si="266"/>
        <v>332.99438115134103</v>
      </c>
      <c r="AJ863" s="32">
        <f ca="1">+AJ$1*$B$3*AI863</f>
        <v>26.639550492107283</v>
      </c>
      <c r="AK863" s="33">
        <f t="shared" ca="1" si="260"/>
        <v>359.63393164344831</v>
      </c>
    </row>
    <row r="864" spans="5:37" x14ac:dyDescent="0.3">
      <c r="E864" s="34">
        <f t="shared" ca="1" si="248"/>
        <v>9504.9206243195094</v>
      </c>
      <c r="F864" s="34">
        <f t="shared" ca="1" si="249"/>
        <v>8841.7097715921773</v>
      </c>
      <c r="G864" s="34">
        <f t="shared" ca="1" si="250"/>
        <v>7171.6034682058553</v>
      </c>
      <c r="H864" s="35">
        <f t="shared" ca="1" si="251"/>
        <v>5335.7976929807983</v>
      </c>
      <c r="I864" s="34">
        <f t="shared" ca="1" si="252"/>
        <v>3641.0131947926529</v>
      </c>
      <c r="J864" s="34">
        <f t="shared" ca="1" si="253"/>
        <v>330.86321711197246</v>
      </c>
      <c r="L864">
        <v>862</v>
      </c>
      <c r="M864">
        <f t="shared" ca="1" si="254"/>
        <v>-1</v>
      </c>
      <c r="O864" s="33">
        <f t="shared" ca="1" si="261"/>
        <v>9552.6840445422204</v>
      </c>
      <c r="P864" s="32">
        <f ca="1">+$P$1*$B$3*O864</f>
        <v>47.763420222711105</v>
      </c>
      <c r="Q864" s="33">
        <f t="shared" ca="1" si="255"/>
        <v>9504.9206243195094</v>
      </c>
      <c r="S864" s="31">
        <f t="shared" ca="1" si="262"/>
        <v>8931.0199713052298</v>
      </c>
      <c r="T864" s="32">
        <f ca="1">+$T$1*$B$3*S864</f>
        <v>89.310199713052299</v>
      </c>
      <c r="U864" s="33">
        <f t="shared" ca="1" si="256"/>
        <v>8841.7097715921773</v>
      </c>
      <c r="W864" s="31">
        <f t="shared" ca="1" si="263"/>
        <v>7317.9627226590364</v>
      </c>
      <c r="X864" s="32">
        <f ca="1">+X$1*$B$3*W864</f>
        <v>146.35925445318074</v>
      </c>
      <c r="Y864" s="33">
        <f t="shared" ca="1" si="257"/>
        <v>7171.6034682058553</v>
      </c>
      <c r="AA864" s="31">
        <f t="shared" ca="1" si="264"/>
        <v>5500.8223638977306</v>
      </c>
      <c r="AB864" s="32">
        <f ca="1">+AB$1*$B$3*AA864</f>
        <v>165.02467091693191</v>
      </c>
      <c r="AC864" s="33">
        <f t="shared" ca="1" si="258"/>
        <v>5335.7976929807983</v>
      </c>
      <c r="AE864" s="31">
        <f t="shared" ca="1" si="265"/>
        <v>3792.7220779090135</v>
      </c>
      <c r="AF864" s="32">
        <f ca="1">+AF$1*$B$3*AE864</f>
        <v>151.70888311636054</v>
      </c>
      <c r="AG864" s="33">
        <f t="shared" ca="1" si="259"/>
        <v>3641.0131947926529</v>
      </c>
      <c r="AI864" s="31">
        <f t="shared" ca="1" si="266"/>
        <v>359.63393164344831</v>
      </c>
      <c r="AJ864" s="32">
        <f ca="1">+AJ$1*$B$3*AI864</f>
        <v>28.770714531475864</v>
      </c>
      <c r="AK864" s="33">
        <f t="shared" ca="1" si="260"/>
        <v>330.86321711197246</v>
      </c>
    </row>
    <row r="865" spans="5:37" x14ac:dyDescent="0.3">
      <c r="E865" s="34">
        <f t="shared" ca="1" si="248"/>
        <v>9457.396021197912</v>
      </c>
      <c r="F865" s="34">
        <f t="shared" ca="1" si="249"/>
        <v>8753.2926738762562</v>
      </c>
      <c r="G865" s="34">
        <f t="shared" ca="1" si="250"/>
        <v>7028.1713988417378</v>
      </c>
      <c r="H865" s="35">
        <f t="shared" ca="1" si="251"/>
        <v>5175.7237621913746</v>
      </c>
      <c r="I865" s="34">
        <f t="shared" ca="1" si="252"/>
        <v>3495.3726670009469</v>
      </c>
      <c r="J865" s="34">
        <f t="shared" ca="1" si="253"/>
        <v>304.39415974301465</v>
      </c>
      <c r="L865">
        <v>863</v>
      </c>
      <c r="M865">
        <f t="shared" ca="1" si="254"/>
        <v>-1</v>
      </c>
      <c r="O865" s="33">
        <f t="shared" ca="1" si="261"/>
        <v>9504.9206243195094</v>
      </c>
      <c r="P865" s="32">
        <f ca="1">+$P$1*$B$3*O865</f>
        <v>47.524603121597551</v>
      </c>
      <c r="Q865" s="33">
        <f t="shared" ca="1" si="255"/>
        <v>9457.396021197912</v>
      </c>
      <c r="S865" s="31">
        <f t="shared" ca="1" si="262"/>
        <v>8841.7097715921773</v>
      </c>
      <c r="T865" s="32">
        <f ca="1">+$T$1*$B$3*S865</f>
        <v>88.41709771592177</v>
      </c>
      <c r="U865" s="33">
        <f t="shared" ca="1" si="256"/>
        <v>8753.2926738762562</v>
      </c>
      <c r="W865" s="31">
        <f t="shared" ca="1" si="263"/>
        <v>7171.6034682058553</v>
      </c>
      <c r="X865" s="32">
        <f ca="1">+X$1*$B$3*W865</f>
        <v>143.4320693641171</v>
      </c>
      <c r="Y865" s="33">
        <f t="shared" ca="1" si="257"/>
        <v>7028.1713988417378</v>
      </c>
      <c r="AA865" s="31">
        <f t="shared" ca="1" si="264"/>
        <v>5335.7976929807983</v>
      </c>
      <c r="AB865" s="32">
        <f ca="1">+AB$1*$B$3*AA865</f>
        <v>160.07393078942394</v>
      </c>
      <c r="AC865" s="33">
        <f t="shared" ca="1" si="258"/>
        <v>5175.7237621913746</v>
      </c>
      <c r="AE865" s="31">
        <f t="shared" ca="1" si="265"/>
        <v>3641.0131947926529</v>
      </c>
      <c r="AF865" s="32">
        <f ca="1">+AF$1*$B$3*AE865</f>
        <v>145.64052779170612</v>
      </c>
      <c r="AG865" s="33">
        <f t="shared" ca="1" si="259"/>
        <v>3495.3726670009469</v>
      </c>
      <c r="AI865" s="31">
        <f t="shared" ca="1" si="266"/>
        <v>330.86321711197246</v>
      </c>
      <c r="AJ865" s="32">
        <f ca="1">+AJ$1*$B$3*AI865</f>
        <v>26.469057368957799</v>
      </c>
      <c r="AK865" s="33">
        <f t="shared" ca="1" si="260"/>
        <v>304.39415974301465</v>
      </c>
    </row>
    <row r="866" spans="5:37" x14ac:dyDescent="0.3">
      <c r="E866" s="34">
        <f t="shared" ca="1" si="248"/>
        <v>9410.1090410919223</v>
      </c>
      <c r="F866" s="34">
        <f t="shared" ca="1" si="249"/>
        <v>8665.7597471374938</v>
      </c>
      <c r="G866" s="34">
        <f t="shared" ca="1" si="250"/>
        <v>6887.6079708649031</v>
      </c>
      <c r="H866" s="35">
        <f t="shared" ca="1" si="251"/>
        <v>5020.4520493256332</v>
      </c>
      <c r="I866" s="34">
        <f t="shared" ca="1" si="252"/>
        <v>3355.557760320909</v>
      </c>
      <c r="J866" s="34">
        <f t="shared" ca="1" si="253"/>
        <v>280.04262696357347</v>
      </c>
      <c r="L866">
        <v>864</v>
      </c>
      <c r="M866">
        <f t="shared" ca="1" si="254"/>
        <v>-1</v>
      </c>
      <c r="O866" s="33">
        <f t="shared" ca="1" si="261"/>
        <v>9457.396021197912</v>
      </c>
      <c r="P866" s="32">
        <f ca="1">+$P$1*$B$3*O866</f>
        <v>47.286980105989564</v>
      </c>
      <c r="Q866" s="33">
        <f t="shared" ca="1" si="255"/>
        <v>9410.1090410919223</v>
      </c>
      <c r="S866" s="31">
        <f t="shared" ca="1" si="262"/>
        <v>8753.2926738762562</v>
      </c>
      <c r="T866" s="32">
        <f ca="1">+$T$1*$B$3*S866</f>
        <v>87.532926738762569</v>
      </c>
      <c r="U866" s="33">
        <f t="shared" ca="1" si="256"/>
        <v>8665.7597471374938</v>
      </c>
      <c r="W866" s="31">
        <f t="shared" ca="1" si="263"/>
        <v>7028.1713988417378</v>
      </c>
      <c r="X866" s="32">
        <f ca="1">+X$1*$B$3*W866</f>
        <v>140.56342797683476</v>
      </c>
      <c r="Y866" s="33">
        <f t="shared" ca="1" si="257"/>
        <v>6887.6079708649031</v>
      </c>
      <c r="AA866" s="31">
        <f t="shared" ca="1" si="264"/>
        <v>5175.7237621913746</v>
      </c>
      <c r="AB866" s="32">
        <f ca="1">+AB$1*$B$3*AA866</f>
        <v>155.27171286574122</v>
      </c>
      <c r="AC866" s="33">
        <f t="shared" ca="1" si="258"/>
        <v>5020.4520493256332</v>
      </c>
      <c r="AE866" s="31">
        <f t="shared" ca="1" si="265"/>
        <v>3495.3726670009469</v>
      </c>
      <c r="AF866" s="32">
        <f ca="1">+AF$1*$B$3*AE866</f>
        <v>139.81490668003786</v>
      </c>
      <c r="AG866" s="33">
        <f t="shared" ca="1" si="259"/>
        <v>3355.557760320909</v>
      </c>
      <c r="AI866" s="31">
        <f t="shared" ca="1" si="266"/>
        <v>304.39415974301465</v>
      </c>
      <c r="AJ866" s="32">
        <f ca="1">+AJ$1*$B$3*AI866</f>
        <v>24.351532779441172</v>
      </c>
      <c r="AK866" s="33">
        <f t="shared" ca="1" si="260"/>
        <v>280.04262696357347</v>
      </c>
    </row>
    <row r="867" spans="5:37" x14ac:dyDescent="0.3">
      <c r="E867" s="34">
        <f t="shared" ca="1" si="248"/>
        <v>9363.058495886462</v>
      </c>
      <c r="F867" s="34">
        <f t="shared" ca="1" si="249"/>
        <v>8579.1021496661197</v>
      </c>
      <c r="G867" s="34">
        <f t="shared" ca="1" si="250"/>
        <v>6749.8558114476054</v>
      </c>
      <c r="H867" s="35">
        <f t="shared" ca="1" si="251"/>
        <v>4869.8384878458646</v>
      </c>
      <c r="I867" s="34">
        <f t="shared" ca="1" si="252"/>
        <v>3221.3354499080724</v>
      </c>
      <c r="J867" s="34">
        <f t="shared" ca="1" si="253"/>
        <v>257.63921680648758</v>
      </c>
      <c r="L867">
        <v>865</v>
      </c>
      <c r="M867">
        <f t="shared" ca="1" si="254"/>
        <v>-1</v>
      </c>
      <c r="O867" s="33">
        <f t="shared" ca="1" si="261"/>
        <v>9410.1090410919223</v>
      </c>
      <c r="P867" s="32">
        <f ca="1">+$P$1*$B$3*O867</f>
        <v>47.050545205459613</v>
      </c>
      <c r="Q867" s="33">
        <f t="shared" ca="1" si="255"/>
        <v>9363.058495886462</v>
      </c>
      <c r="S867" s="31">
        <f t="shared" ca="1" si="262"/>
        <v>8665.7597471374938</v>
      </c>
      <c r="T867" s="32">
        <f ca="1">+$T$1*$B$3*S867</f>
        <v>86.657597471374942</v>
      </c>
      <c r="U867" s="33">
        <f t="shared" ca="1" si="256"/>
        <v>8579.1021496661197</v>
      </c>
      <c r="W867" s="31">
        <f t="shared" ca="1" si="263"/>
        <v>6887.6079708649031</v>
      </c>
      <c r="X867" s="32">
        <f ca="1">+X$1*$B$3*W867</f>
        <v>137.75215941729806</v>
      </c>
      <c r="Y867" s="33">
        <f t="shared" ca="1" si="257"/>
        <v>6749.8558114476054</v>
      </c>
      <c r="AA867" s="31">
        <f t="shared" ca="1" si="264"/>
        <v>5020.4520493256332</v>
      </c>
      <c r="AB867" s="32">
        <f ca="1">+AB$1*$B$3*AA867</f>
        <v>150.613561479769</v>
      </c>
      <c r="AC867" s="33">
        <f t="shared" ca="1" si="258"/>
        <v>4869.8384878458646</v>
      </c>
      <c r="AE867" s="31">
        <f t="shared" ca="1" si="265"/>
        <v>3355.557760320909</v>
      </c>
      <c r="AF867" s="32">
        <f ca="1">+AF$1*$B$3*AE867</f>
        <v>134.22231041283635</v>
      </c>
      <c r="AG867" s="33">
        <f t="shared" ca="1" si="259"/>
        <v>3221.3354499080724</v>
      </c>
      <c r="AI867" s="31">
        <f t="shared" ca="1" si="266"/>
        <v>280.04262696357347</v>
      </c>
      <c r="AJ867" s="32">
        <f ca="1">+AJ$1*$B$3*AI867</f>
        <v>22.403410157085879</v>
      </c>
      <c r="AK867" s="33">
        <f t="shared" ca="1" si="260"/>
        <v>257.63921680648758</v>
      </c>
    </row>
    <row r="868" spans="5:37" x14ac:dyDescent="0.3">
      <c r="E868" s="34">
        <f t="shared" ca="1" si="248"/>
        <v>9409.8737883658941</v>
      </c>
      <c r="F868" s="34">
        <f t="shared" ca="1" si="249"/>
        <v>8664.8931711627811</v>
      </c>
      <c r="G868" s="34">
        <f t="shared" ca="1" si="250"/>
        <v>6884.8529276765576</v>
      </c>
      <c r="H868" s="35">
        <f t="shared" ca="1" si="251"/>
        <v>5015.9336424812409</v>
      </c>
      <c r="I868" s="34">
        <f t="shared" ca="1" si="252"/>
        <v>3350.1888679043955</v>
      </c>
      <c r="J868" s="34">
        <f t="shared" ca="1" si="253"/>
        <v>278.2503541510066</v>
      </c>
      <c r="L868">
        <v>866</v>
      </c>
      <c r="M868">
        <f t="shared" ca="1" si="254"/>
        <v>1</v>
      </c>
      <c r="O868" s="33">
        <f t="shared" ca="1" si="261"/>
        <v>9363.058495886462</v>
      </c>
      <c r="P868" s="32">
        <f ca="1">+$P$1*$B$3*O868</f>
        <v>46.815292479432308</v>
      </c>
      <c r="Q868" s="33">
        <f t="shared" ca="1" si="255"/>
        <v>9409.8737883658941</v>
      </c>
      <c r="S868" s="31">
        <f t="shared" ca="1" si="262"/>
        <v>8579.1021496661197</v>
      </c>
      <c r="T868" s="32">
        <f ca="1">+$T$1*$B$3*S868</f>
        <v>85.791021496661202</v>
      </c>
      <c r="U868" s="33">
        <f t="shared" ca="1" si="256"/>
        <v>8664.8931711627811</v>
      </c>
      <c r="W868" s="31">
        <f t="shared" ca="1" si="263"/>
        <v>6749.8558114476054</v>
      </c>
      <c r="X868" s="32">
        <f ca="1">+X$1*$B$3*W868</f>
        <v>134.99711622895211</v>
      </c>
      <c r="Y868" s="33">
        <f t="shared" ca="1" si="257"/>
        <v>6884.8529276765576</v>
      </c>
      <c r="AA868" s="31">
        <f t="shared" ca="1" si="264"/>
        <v>4869.8384878458646</v>
      </c>
      <c r="AB868" s="32">
        <f ca="1">+AB$1*$B$3*AA868</f>
        <v>146.09515463537593</v>
      </c>
      <c r="AC868" s="33">
        <f t="shared" ca="1" si="258"/>
        <v>5015.9336424812409</v>
      </c>
      <c r="AE868" s="31">
        <f t="shared" ca="1" si="265"/>
        <v>3221.3354499080724</v>
      </c>
      <c r="AF868" s="32">
        <f ca="1">+AF$1*$B$3*AE868</f>
        <v>128.85341799632289</v>
      </c>
      <c r="AG868" s="33">
        <f t="shared" ca="1" si="259"/>
        <v>3350.1888679043955</v>
      </c>
      <c r="AI868" s="31">
        <f t="shared" ca="1" si="266"/>
        <v>257.63921680648758</v>
      </c>
      <c r="AJ868" s="32">
        <f ca="1">+AJ$1*$B$3*AI868</f>
        <v>20.611137344519008</v>
      </c>
      <c r="AK868" s="33">
        <f t="shared" ca="1" si="260"/>
        <v>278.2503541510066</v>
      </c>
    </row>
    <row r="869" spans="5:37" x14ac:dyDescent="0.3">
      <c r="E869" s="34">
        <f t="shared" ca="1" si="248"/>
        <v>9362.8244194240651</v>
      </c>
      <c r="F869" s="34">
        <f t="shared" ca="1" si="249"/>
        <v>8578.2442394511527</v>
      </c>
      <c r="G869" s="34">
        <f t="shared" ca="1" si="250"/>
        <v>6747.1558691230266</v>
      </c>
      <c r="H869" s="35">
        <f t="shared" ca="1" si="251"/>
        <v>4865.4556332068041</v>
      </c>
      <c r="I869" s="34">
        <f t="shared" ca="1" si="252"/>
        <v>3216.1813131882195</v>
      </c>
      <c r="J869" s="34">
        <f t="shared" ca="1" si="253"/>
        <v>255.99032581892607</v>
      </c>
      <c r="L869">
        <v>867</v>
      </c>
      <c r="M869">
        <f t="shared" ca="1" si="254"/>
        <v>-1</v>
      </c>
      <c r="O869" s="33">
        <f t="shared" ca="1" si="261"/>
        <v>9409.8737883658941</v>
      </c>
      <c r="P869" s="32">
        <f ca="1">+$P$1*$B$3*O869</f>
        <v>47.049368941829471</v>
      </c>
      <c r="Q869" s="33">
        <f t="shared" ca="1" si="255"/>
        <v>9362.8244194240651</v>
      </c>
      <c r="S869" s="31">
        <f t="shared" ca="1" si="262"/>
        <v>8664.8931711627811</v>
      </c>
      <c r="T869" s="32">
        <f ca="1">+$T$1*$B$3*S869</f>
        <v>86.64893171162781</v>
      </c>
      <c r="U869" s="33">
        <f t="shared" ca="1" si="256"/>
        <v>8578.2442394511527</v>
      </c>
      <c r="W869" s="31">
        <f t="shared" ca="1" si="263"/>
        <v>6884.8529276765576</v>
      </c>
      <c r="X869" s="32">
        <f ca="1">+X$1*$B$3*W869</f>
        <v>137.69705855353115</v>
      </c>
      <c r="Y869" s="33">
        <f t="shared" ca="1" si="257"/>
        <v>6747.1558691230266</v>
      </c>
      <c r="AA869" s="31">
        <f t="shared" ca="1" si="264"/>
        <v>5015.9336424812409</v>
      </c>
      <c r="AB869" s="32">
        <f ca="1">+AB$1*$B$3*AA869</f>
        <v>150.47800927443723</v>
      </c>
      <c r="AC869" s="33">
        <f t="shared" ca="1" si="258"/>
        <v>4865.4556332068041</v>
      </c>
      <c r="AE869" s="31">
        <f t="shared" ca="1" si="265"/>
        <v>3350.1888679043955</v>
      </c>
      <c r="AF869" s="32">
        <f ca="1">+AF$1*$B$3*AE869</f>
        <v>134.00755471617583</v>
      </c>
      <c r="AG869" s="33">
        <f t="shared" ca="1" si="259"/>
        <v>3216.1813131882195</v>
      </c>
      <c r="AI869" s="31">
        <f t="shared" ca="1" si="266"/>
        <v>278.2503541510066</v>
      </c>
      <c r="AJ869" s="32">
        <f ca="1">+AJ$1*$B$3*AI869</f>
        <v>22.26002833208053</v>
      </c>
      <c r="AK869" s="33">
        <f t="shared" ca="1" si="260"/>
        <v>255.99032581892607</v>
      </c>
    </row>
    <row r="870" spans="5:37" x14ac:dyDescent="0.3">
      <c r="E870" s="34">
        <f t="shared" ca="1" si="248"/>
        <v>9409.6385415211862</v>
      </c>
      <c r="F870" s="34">
        <f t="shared" ca="1" si="249"/>
        <v>8664.0266818456639</v>
      </c>
      <c r="G870" s="34">
        <f t="shared" ca="1" si="250"/>
        <v>6882.0989865054871</v>
      </c>
      <c r="H870" s="35">
        <f t="shared" ca="1" si="251"/>
        <v>5011.4193022030086</v>
      </c>
      <c r="I870" s="34">
        <f t="shared" ca="1" si="252"/>
        <v>3344.8285657157485</v>
      </c>
      <c r="J870" s="34">
        <f t="shared" ca="1" si="253"/>
        <v>276.46955188444014</v>
      </c>
      <c r="L870">
        <v>868</v>
      </c>
      <c r="M870">
        <f t="shared" ca="1" si="254"/>
        <v>1</v>
      </c>
      <c r="O870" s="33">
        <f t="shared" ca="1" si="261"/>
        <v>9362.8244194240651</v>
      </c>
      <c r="P870" s="32">
        <f ca="1">+$P$1*$B$3*O870</f>
        <v>46.814122097120325</v>
      </c>
      <c r="Q870" s="33">
        <f t="shared" ca="1" si="255"/>
        <v>9409.6385415211862</v>
      </c>
      <c r="S870" s="31">
        <f t="shared" ca="1" si="262"/>
        <v>8578.2442394511527</v>
      </c>
      <c r="T870" s="32">
        <f ca="1">+$T$1*$B$3*S870</f>
        <v>85.782442394511534</v>
      </c>
      <c r="U870" s="33">
        <f t="shared" ca="1" si="256"/>
        <v>8664.0266818456639</v>
      </c>
      <c r="W870" s="31">
        <f t="shared" ca="1" si="263"/>
        <v>6747.1558691230266</v>
      </c>
      <c r="X870" s="32">
        <f ca="1">+X$1*$B$3*W870</f>
        <v>134.94311738246054</v>
      </c>
      <c r="Y870" s="33">
        <f t="shared" ca="1" si="257"/>
        <v>6882.0989865054871</v>
      </c>
      <c r="AA870" s="31">
        <f t="shared" ca="1" si="264"/>
        <v>4865.4556332068041</v>
      </c>
      <c r="AB870" s="32">
        <f ca="1">+AB$1*$B$3*AA870</f>
        <v>145.96366899620412</v>
      </c>
      <c r="AC870" s="33">
        <f t="shared" ca="1" si="258"/>
        <v>5011.4193022030086</v>
      </c>
      <c r="AE870" s="31">
        <f t="shared" ca="1" si="265"/>
        <v>3216.1813131882195</v>
      </c>
      <c r="AF870" s="32">
        <f ca="1">+AF$1*$B$3*AE870</f>
        <v>128.64725252752879</v>
      </c>
      <c r="AG870" s="33">
        <f t="shared" ca="1" si="259"/>
        <v>3344.8285657157485</v>
      </c>
      <c r="AI870" s="31">
        <f t="shared" ca="1" si="266"/>
        <v>255.99032581892607</v>
      </c>
      <c r="AJ870" s="32">
        <f ca="1">+AJ$1*$B$3*AI870</f>
        <v>20.479226065514087</v>
      </c>
      <c r="AK870" s="33">
        <f t="shared" ca="1" si="260"/>
        <v>276.46955188444014</v>
      </c>
    </row>
    <row r="871" spans="5:37" x14ac:dyDescent="0.3">
      <c r="E871" s="34">
        <f t="shared" ca="1" si="248"/>
        <v>9456.6867342287915</v>
      </c>
      <c r="F871" s="34">
        <f t="shared" ca="1" si="249"/>
        <v>8750.6669486641204</v>
      </c>
      <c r="G871" s="34">
        <f t="shared" ca="1" si="250"/>
        <v>7019.7409662355967</v>
      </c>
      <c r="H871" s="35">
        <f t="shared" ca="1" si="251"/>
        <v>5161.7618812690989</v>
      </c>
      <c r="I871" s="34">
        <f t="shared" ca="1" si="252"/>
        <v>3478.6217083443785</v>
      </c>
      <c r="J871" s="34">
        <f t="shared" ca="1" si="253"/>
        <v>298.58711603519532</v>
      </c>
      <c r="L871">
        <v>869</v>
      </c>
      <c r="M871">
        <f t="shared" ca="1" si="254"/>
        <v>1</v>
      </c>
      <c r="O871" s="33">
        <f t="shared" ca="1" si="261"/>
        <v>9409.6385415211862</v>
      </c>
      <c r="P871" s="32">
        <f ca="1">+$P$1*$B$3*O871</f>
        <v>47.048192707605935</v>
      </c>
      <c r="Q871" s="33">
        <f t="shared" ca="1" si="255"/>
        <v>9456.6867342287915</v>
      </c>
      <c r="S871" s="31">
        <f t="shared" ca="1" si="262"/>
        <v>8664.0266818456639</v>
      </c>
      <c r="T871" s="32">
        <f ca="1">+$T$1*$B$3*S871</f>
        <v>86.640266818456638</v>
      </c>
      <c r="U871" s="33">
        <f t="shared" ca="1" si="256"/>
        <v>8750.6669486641204</v>
      </c>
      <c r="W871" s="31">
        <f t="shared" ca="1" si="263"/>
        <v>6882.0989865054871</v>
      </c>
      <c r="X871" s="32">
        <f ca="1">+X$1*$B$3*W871</f>
        <v>137.64197973010974</v>
      </c>
      <c r="Y871" s="33">
        <f t="shared" ca="1" si="257"/>
        <v>7019.7409662355967</v>
      </c>
      <c r="AA871" s="31">
        <f t="shared" ca="1" si="264"/>
        <v>5011.4193022030086</v>
      </c>
      <c r="AB871" s="32">
        <f ca="1">+AB$1*$B$3*AA871</f>
        <v>150.34257906609025</v>
      </c>
      <c r="AC871" s="33">
        <f t="shared" ca="1" si="258"/>
        <v>5161.7618812690989</v>
      </c>
      <c r="AE871" s="31">
        <f t="shared" ca="1" si="265"/>
        <v>3344.8285657157485</v>
      </c>
      <c r="AF871" s="32">
        <f ca="1">+AF$1*$B$3*AE871</f>
        <v>133.79314262862994</v>
      </c>
      <c r="AG871" s="33">
        <f t="shared" ca="1" si="259"/>
        <v>3478.6217083443785</v>
      </c>
      <c r="AI871" s="31">
        <f t="shared" ca="1" si="266"/>
        <v>276.46955188444014</v>
      </c>
      <c r="AJ871" s="32">
        <f ca="1">+AJ$1*$B$3*AI871</f>
        <v>22.117564150755211</v>
      </c>
      <c r="AK871" s="33">
        <f t="shared" ca="1" si="260"/>
        <v>298.58711603519532</v>
      </c>
    </row>
    <row r="872" spans="5:37" x14ac:dyDescent="0.3">
      <c r="E872" s="34">
        <f t="shared" ca="1" si="248"/>
        <v>9409.4033005576475</v>
      </c>
      <c r="F872" s="34">
        <f t="shared" ca="1" si="249"/>
        <v>8663.1602791774785</v>
      </c>
      <c r="G872" s="34">
        <f t="shared" ca="1" si="250"/>
        <v>6879.3461469108852</v>
      </c>
      <c r="H872" s="35">
        <f t="shared" ca="1" si="251"/>
        <v>5006.9090248310258</v>
      </c>
      <c r="I872" s="34">
        <f t="shared" ca="1" si="252"/>
        <v>3339.4768400106032</v>
      </c>
      <c r="J872" s="34">
        <f t="shared" ca="1" si="253"/>
        <v>274.70014675237968</v>
      </c>
      <c r="L872">
        <v>870</v>
      </c>
      <c r="M872">
        <f t="shared" ca="1" si="254"/>
        <v>-1</v>
      </c>
      <c r="O872" s="33">
        <f t="shared" ca="1" si="261"/>
        <v>9456.6867342287915</v>
      </c>
      <c r="P872" s="32">
        <f ca="1">+$P$1*$B$3*O872</f>
        <v>47.28343367114396</v>
      </c>
      <c r="Q872" s="33">
        <f t="shared" ca="1" si="255"/>
        <v>9409.4033005576475</v>
      </c>
      <c r="S872" s="31">
        <f t="shared" ca="1" si="262"/>
        <v>8750.6669486641204</v>
      </c>
      <c r="T872" s="32">
        <f ca="1">+$T$1*$B$3*S872</f>
        <v>87.506669486641201</v>
      </c>
      <c r="U872" s="33">
        <f t="shared" ca="1" si="256"/>
        <v>8663.1602791774785</v>
      </c>
      <c r="W872" s="31">
        <f t="shared" ca="1" si="263"/>
        <v>7019.7409662355967</v>
      </c>
      <c r="X872" s="32">
        <f ca="1">+X$1*$B$3*W872</f>
        <v>140.39481932471193</v>
      </c>
      <c r="Y872" s="33">
        <f t="shared" ca="1" si="257"/>
        <v>6879.3461469108852</v>
      </c>
      <c r="AA872" s="31">
        <f t="shared" ca="1" si="264"/>
        <v>5161.7618812690989</v>
      </c>
      <c r="AB872" s="32">
        <f ca="1">+AB$1*$B$3*AA872</f>
        <v>154.85285643807296</v>
      </c>
      <c r="AC872" s="33">
        <f t="shared" ca="1" si="258"/>
        <v>5006.9090248310258</v>
      </c>
      <c r="AE872" s="31">
        <f t="shared" ca="1" si="265"/>
        <v>3478.6217083443785</v>
      </c>
      <c r="AF872" s="32">
        <f ca="1">+AF$1*$B$3*AE872</f>
        <v>139.14486833377515</v>
      </c>
      <c r="AG872" s="33">
        <f t="shared" ca="1" si="259"/>
        <v>3339.4768400106032</v>
      </c>
      <c r="AI872" s="31">
        <f t="shared" ca="1" si="266"/>
        <v>298.58711603519532</v>
      </c>
      <c r="AJ872" s="32">
        <f ca="1">+AJ$1*$B$3*AI872</f>
        <v>23.886969282815627</v>
      </c>
      <c r="AK872" s="33">
        <f t="shared" ca="1" si="260"/>
        <v>274.70014675237968</v>
      </c>
    </row>
    <row r="873" spans="5:37" x14ac:dyDescent="0.3">
      <c r="E873" s="34">
        <f t="shared" ca="1" si="248"/>
        <v>9456.4503170604366</v>
      </c>
      <c r="F873" s="34">
        <f t="shared" ca="1" si="249"/>
        <v>8749.7918819692532</v>
      </c>
      <c r="G873" s="34">
        <f t="shared" ca="1" si="250"/>
        <v>7016.933069849103</v>
      </c>
      <c r="H873" s="35">
        <f t="shared" ca="1" si="251"/>
        <v>5157.1162955759564</v>
      </c>
      <c r="I873" s="34">
        <f t="shared" ca="1" si="252"/>
        <v>3473.0559136110273</v>
      </c>
      <c r="J873" s="34">
        <f t="shared" ca="1" si="253"/>
        <v>296.67615849257004</v>
      </c>
      <c r="L873">
        <v>871</v>
      </c>
      <c r="M873">
        <f t="shared" ca="1" si="254"/>
        <v>1</v>
      </c>
      <c r="O873" s="33">
        <f t="shared" ca="1" si="261"/>
        <v>9409.4033005576475</v>
      </c>
      <c r="P873" s="32">
        <f ca="1">+$P$1*$B$3*O873</f>
        <v>47.047016502788239</v>
      </c>
      <c r="Q873" s="33">
        <f t="shared" ca="1" si="255"/>
        <v>9456.4503170604366</v>
      </c>
      <c r="S873" s="31">
        <f t="shared" ca="1" si="262"/>
        <v>8663.1602791774785</v>
      </c>
      <c r="T873" s="32">
        <f ca="1">+$T$1*$B$3*S873</f>
        <v>86.631602791774782</v>
      </c>
      <c r="U873" s="33">
        <f t="shared" ca="1" si="256"/>
        <v>8749.7918819692532</v>
      </c>
      <c r="W873" s="31">
        <f t="shared" ca="1" si="263"/>
        <v>6879.3461469108852</v>
      </c>
      <c r="X873" s="32">
        <f ca="1">+X$1*$B$3*W873</f>
        <v>137.5869229382177</v>
      </c>
      <c r="Y873" s="33">
        <f t="shared" ca="1" si="257"/>
        <v>7016.933069849103</v>
      </c>
      <c r="AA873" s="31">
        <f t="shared" ca="1" si="264"/>
        <v>5006.9090248310258</v>
      </c>
      <c r="AB873" s="32">
        <f ca="1">+AB$1*$B$3*AA873</f>
        <v>150.20727074493078</v>
      </c>
      <c r="AC873" s="33">
        <f t="shared" ca="1" si="258"/>
        <v>5157.1162955759564</v>
      </c>
      <c r="AE873" s="31">
        <f t="shared" ca="1" si="265"/>
        <v>3339.4768400106032</v>
      </c>
      <c r="AF873" s="32">
        <f ca="1">+AF$1*$B$3*AE873</f>
        <v>133.57907360042412</v>
      </c>
      <c r="AG873" s="33">
        <f t="shared" ca="1" si="259"/>
        <v>3473.0559136110273</v>
      </c>
      <c r="AI873" s="31">
        <f t="shared" ca="1" si="266"/>
        <v>274.70014675237968</v>
      </c>
      <c r="AJ873" s="32">
        <f ca="1">+AJ$1*$B$3*AI873</f>
        <v>21.976011740190376</v>
      </c>
      <c r="AK873" s="33">
        <f t="shared" ca="1" si="260"/>
        <v>296.67615849257004</v>
      </c>
    </row>
    <row r="874" spans="5:37" x14ac:dyDescent="0.3">
      <c r="E874" s="34">
        <f t="shared" ca="1" si="248"/>
        <v>9503.7325686457389</v>
      </c>
      <c r="F874" s="34">
        <f t="shared" ca="1" si="249"/>
        <v>8837.2898007889453</v>
      </c>
      <c r="G874" s="34">
        <f t="shared" ca="1" si="250"/>
        <v>7157.2717312460854</v>
      </c>
      <c r="H874" s="35">
        <f t="shared" ca="1" si="251"/>
        <v>5311.8297844432354</v>
      </c>
      <c r="I874" s="34">
        <f t="shared" ca="1" si="252"/>
        <v>3611.9781501554685</v>
      </c>
      <c r="J874" s="34">
        <f t="shared" ca="1" si="253"/>
        <v>320.41025117197563</v>
      </c>
      <c r="L874">
        <v>872</v>
      </c>
      <c r="M874">
        <f t="shared" ca="1" si="254"/>
        <v>1</v>
      </c>
      <c r="O874" s="33">
        <f t="shared" ca="1" si="261"/>
        <v>9456.4503170604366</v>
      </c>
      <c r="P874" s="32">
        <f ca="1">+$P$1*$B$3*O874</f>
        <v>47.282251585302184</v>
      </c>
      <c r="Q874" s="33">
        <f t="shared" ca="1" si="255"/>
        <v>9503.7325686457389</v>
      </c>
      <c r="S874" s="31">
        <f t="shared" ca="1" si="262"/>
        <v>8749.7918819692532</v>
      </c>
      <c r="T874" s="32">
        <f ca="1">+$T$1*$B$3*S874</f>
        <v>87.497918819692529</v>
      </c>
      <c r="U874" s="33">
        <f t="shared" ca="1" si="256"/>
        <v>8837.2898007889453</v>
      </c>
      <c r="W874" s="31">
        <f t="shared" ca="1" si="263"/>
        <v>7016.933069849103</v>
      </c>
      <c r="X874" s="32">
        <f ca="1">+X$1*$B$3*W874</f>
        <v>140.33866139698208</v>
      </c>
      <c r="Y874" s="33">
        <f t="shared" ca="1" si="257"/>
        <v>7157.2717312460854</v>
      </c>
      <c r="AA874" s="31">
        <f t="shared" ca="1" si="264"/>
        <v>5157.1162955759564</v>
      </c>
      <c r="AB874" s="32">
        <f ca="1">+AB$1*$B$3*AA874</f>
        <v>154.7134888672787</v>
      </c>
      <c r="AC874" s="33">
        <f t="shared" ca="1" si="258"/>
        <v>5311.8297844432354</v>
      </c>
      <c r="AE874" s="31">
        <f t="shared" ca="1" si="265"/>
        <v>3473.0559136110273</v>
      </c>
      <c r="AF874" s="32">
        <f ca="1">+AF$1*$B$3*AE874</f>
        <v>138.92223654444109</v>
      </c>
      <c r="AG874" s="33">
        <f t="shared" ca="1" si="259"/>
        <v>3611.9781501554685</v>
      </c>
      <c r="AI874" s="31">
        <f t="shared" ca="1" si="266"/>
        <v>296.67615849257004</v>
      </c>
      <c r="AJ874" s="32">
        <f ca="1">+AJ$1*$B$3*AI874</f>
        <v>23.734092679405602</v>
      </c>
      <c r="AK874" s="33">
        <f t="shared" ca="1" si="260"/>
        <v>320.41025117197563</v>
      </c>
    </row>
    <row r="875" spans="5:37" x14ac:dyDescent="0.3">
      <c r="E875" s="34">
        <f t="shared" ca="1" si="248"/>
        <v>9551.2512314889682</v>
      </c>
      <c r="F875" s="34">
        <f t="shared" ca="1" si="249"/>
        <v>8925.6626987968339</v>
      </c>
      <c r="G875" s="34">
        <f t="shared" ca="1" si="250"/>
        <v>7300.4171658710075</v>
      </c>
      <c r="H875" s="35">
        <f t="shared" ca="1" si="251"/>
        <v>5471.1846779765328</v>
      </c>
      <c r="I875" s="34">
        <f t="shared" ca="1" si="252"/>
        <v>3756.4572761616873</v>
      </c>
      <c r="J875" s="34">
        <f t="shared" ca="1" si="253"/>
        <v>346.04307126573366</v>
      </c>
      <c r="L875">
        <v>873</v>
      </c>
      <c r="M875">
        <f t="shared" ca="1" si="254"/>
        <v>1</v>
      </c>
      <c r="O875" s="33">
        <f t="shared" ca="1" si="261"/>
        <v>9503.7325686457389</v>
      </c>
      <c r="P875" s="32">
        <f ca="1">+$P$1*$B$3*O875</f>
        <v>47.518662843228697</v>
      </c>
      <c r="Q875" s="33">
        <f t="shared" ca="1" si="255"/>
        <v>9551.2512314889682</v>
      </c>
      <c r="S875" s="31">
        <f t="shared" ca="1" si="262"/>
        <v>8837.2898007889453</v>
      </c>
      <c r="T875" s="32">
        <f ca="1">+$T$1*$B$3*S875</f>
        <v>88.372898007889461</v>
      </c>
      <c r="U875" s="33">
        <f t="shared" ca="1" si="256"/>
        <v>8925.6626987968339</v>
      </c>
      <c r="W875" s="31">
        <f t="shared" ca="1" si="263"/>
        <v>7157.2717312460854</v>
      </c>
      <c r="X875" s="32">
        <f ca="1">+X$1*$B$3*W875</f>
        <v>143.14543462492171</v>
      </c>
      <c r="Y875" s="33">
        <f t="shared" ca="1" si="257"/>
        <v>7300.4171658710075</v>
      </c>
      <c r="AA875" s="31">
        <f t="shared" ca="1" si="264"/>
        <v>5311.8297844432354</v>
      </c>
      <c r="AB875" s="32">
        <f ca="1">+AB$1*$B$3*AA875</f>
        <v>159.35489353329706</v>
      </c>
      <c r="AC875" s="33">
        <f t="shared" ca="1" si="258"/>
        <v>5471.1846779765328</v>
      </c>
      <c r="AE875" s="31">
        <f t="shared" ca="1" si="265"/>
        <v>3611.9781501554685</v>
      </c>
      <c r="AF875" s="32">
        <f ca="1">+AF$1*$B$3*AE875</f>
        <v>144.47912600621873</v>
      </c>
      <c r="AG875" s="33">
        <f t="shared" ca="1" si="259"/>
        <v>3756.4572761616873</v>
      </c>
      <c r="AI875" s="31">
        <f t="shared" ca="1" si="266"/>
        <v>320.41025117197563</v>
      </c>
      <c r="AJ875" s="32">
        <f ca="1">+AJ$1*$B$3*AI875</f>
        <v>25.632820093758053</v>
      </c>
      <c r="AK875" s="33">
        <f t="shared" ca="1" si="260"/>
        <v>346.04307126573366</v>
      </c>
    </row>
    <row r="876" spans="5:37" x14ac:dyDescent="0.3">
      <c r="E876" s="34">
        <f t="shared" ca="1" si="248"/>
        <v>9599.0074876464132</v>
      </c>
      <c r="F876" s="34">
        <f t="shared" ca="1" si="249"/>
        <v>9014.9193257848019</v>
      </c>
      <c r="G876" s="34">
        <f t="shared" ca="1" si="250"/>
        <v>7446.4255091884279</v>
      </c>
      <c r="H876" s="35">
        <f t="shared" ca="1" si="251"/>
        <v>5635.3202183158292</v>
      </c>
      <c r="I876" s="34">
        <f t="shared" ca="1" si="252"/>
        <v>3906.7155672081549</v>
      </c>
      <c r="J876" s="34">
        <f t="shared" ca="1" si="253"/>
        <v>373.72651696699234</v>
      </c>
      <c r="L876">
        <v>874</v>
      </c>
      <c r="M876">
        <f t="shared" ca="1" si="254"/>
        <v>1</v>
      </c>
      <c r="O876" s="33">
        <f t="shared" ca="1" si="261"/>
        <v>9551.2512314889682</v>
      </c>
      <c r="P876" s="32">
        <f ca="1">+$P$1*$B$3*O876</f>
        <v>47.756256157444845</v>
      </c>
      <c r="Q876" s="33">
        <f t="shared" ca="1" si="255"/>
        <v>9599.0074876464132</v>
      </c>
      <c r="S876" s="31">
        <f t="shared" ca="1" si="262"/>
        <v>8925.6626987968339</v>
      </c>
      <c r="T876" s="32">
        <f ca="1">+$T$1*$B$3*S876</f>
        <v>89.256626987968346</v>
      </c>
      <c r="U876" s="33">
        <f t="shared" ca="1" si="256"/>
        <v>9014.9193257848019</v>
      </c>
      <c r="W876" s="31">
        <f t="shared" ca="1" si="263"/>
        <v>7300.4171658710075</v>
      </c>
      <c r="X876" s="32">
        <f ca="1">+X$1*$B$3*W876</f>
        <v>146.00834331742016</v>
      </c>
      <c r="Y876" s="33">
        <f t="shared" ca="1" si="257"/>
        <v>7446.4255091884279</v>
      </c>
      <c r="AA876" s="31">
        <f t="shared" ca="1" si="264"/>
        <v>5471.1846779765328</v>
      </c>
      <c r="AB876" s="32">
        <f ca="1">+AB$1*$B$3*AA876</f>
        <v>164.13554033929597</v>
      </c>
      <c r="AC876" s="33">
        <f t="shared" ca="1" si="258"/>
        <v>5635.3202183158292</v>
      </c>
      <c r="AE876" s="31">
        <f t="shared" ca="1" si="265"/>
        <v>3756.4572761616873</v>
      </c>
      <c r="AF876" s="32">
        <f ca="1">+AF$1*$B$3*AE876</f>
        <v>150.25829104646749</v>
      </c>
      <c r="AG876" s="33">
        <f t="shared" ca="1" si="259"/>
        <v>3906.7155672081549</v>
      </c>
      <c r="AI876" s="31">
        <f t="shared" ca="1" si="266"/>
        <v>346.04307126573366</v>
      </c>
      <c r="AJ876" s="32">
        <f ca="1">+AJ$1*$B$3*AI876</f>
        <v>27.683445701258695</v>
      </c>
      <c r="AK876" s="33">
        <f t="shared" ca="1" si="260"/>
        <v>373.72651696699234</v>
      </c>
    </row>
    <row r="877" spans="5:37" x14ac:dyDescent="0.3">
      <c r="E877" s="34">
        <f t="shared" ca="1" si="248"/>
        <v>9647.0025250846447</v>
      </c>
      <c r="F877" s="34">
        <f t="shared" ca="1" si="249"/>
        <v>9105.0685190426502</v>
      </c>
      <c r="G877" s="34">
        <f t="shared" ca="1" si="250"/>
        <v>7595.3540193721965</v>
      </c>
      <c r="H877" s="35">
        <f t="shared" ca="1" si="251"/>
        <v>5804.3798248653038</v>
      </c>
      <c r="I877" s="34">
        <f t="shared" ca="1" si="252"/>
        <v>4062.984189896481</v>
      </c>
      <c r="J877" s="34">
        <f t="shared" ca="1" si="253"/>
        <v>403.62463832435174</v>
      </c>
      <c r="L877">
        <v>875</v>
      </c>
      <c r="M877">
        <f t="shared" ca="1" si="254"/>
        <v>1</v>
      </c>
      <c r="O877" s="33">
        <f t="shared" ca="1" si="261"/>
        <v>9599.0074876464132</v>
      </c>
      <c r="P877" s="32">
        <f ca="1">+$P$1*$B$3*O877</f>
        <v>47.995037438232067</v>
      </c>
      <c r="Q877" s="33">
        <f t="shared" ca="1" si="255"/>
        <v>9647.0025250846447</v>
      </c>
      <c r="S877" s="31">
        <f t="shared" ca="1" si="262"/>
        <v>9014.9193257848019</v>
      </c>
      <c r="T877" s="32">
        <f ca="1">+$T$1*$B$3*S877</f>
        <v>90.149193257848026</v>
      </c>
      <c r="U877" s="33">
        <f t="shared" ca="1" si="256"/>
        <v>9105.0685190426502</v>
      </c>
      <c r="W877" s="31">
        <f t="shared" ca="1" si="263"/>
        <v>7446.4255091884279</v>
      </c>
      <c r="X877" s="32">
        <f ca="1">+X$1*$B$3*W877</f>
        <v>148.92851018376857</v>
      </c>
      <c r="Y877" s="33">
        <f t="shared" ca="1" si="257"/>
        <v>7595.3540193721965</v>
      </c>
      <c r="AA877" s="31">
        <f t="shared" ca="1" si="264"/>
        <v>5635.3202183158292</v>
      </c>
      <c r="AB877" s="32">
        <f ca="1">+AB$1*$B$3*AA877</f>
        <v>169.05960654947486</v>
      </c>
      <c r="AC877" s="33">
        <f t="shared" ca="1" si="258"/>
        <v>5804.3798248653038</v>
      </c>
      <c r="AE877" s="31">
        <f t="shared" ca="1" si="265"/>
        <v>3906.7155672081549</v>
      </c>
      <c r="AF877" s="32">
        <f ca="1">+AF$1*$B$3*AE877</f>
        <v>156.26862268832619</v>
      </c>
      <c r="AG877" s="33">
        <f t="shared" ca="1" si="259"/>
        <v>4062.984189896481</v>
      </c>
      <c r="AI877" s="31">
        <f t="shared" ca="1" si="266"/>
        <v>373.72651696699234</v>
      </c>
      <c r="AJ877" s="32">
        <f ca="1">+AJ$1*$B$3*AI877</f>
        <v>29.898121357359386</v>
      </c>
      <c r="AK877" s="33">
        <f t="shared" ca="1" si="260"/>
        <v>403.62463832435174</v>
      </c>
    </row>
    <row r="878" spans="5:37" x14ac:dyDescent="0.3">
      <c r="E878" s="34">
        <f t="shared" ca="1" si="248"/>
        <v>9695.2375377100689</v>
      </c>
      <c r="F878" s="34">
        <f t="shared" ca="1" si="249"/>
        <v>9196.1192042330767</v>
      </c>
      <c r="G878" s="34">
        <f t="shared" ca="1" si="250"/>
        <v>7747.2610997596403</v>
      </c>
      <c r="H878" s="35">
        <f t="shared" ca="1" si="251"/>
        <v>5978.5112196112632</v>
      </c>
      <c r="I878" s="34">
        <f t="shared" ca="1" si="252"/>
        <v>4225.5035574923404</v>
      </c>
      <c r="J878" s="34">
        <f t="shared" ca="1" si="253"/>
        <v>435.91460939029986</v>
      </c>
      <c r="L878">
        <v>876</v>
      </c>
      <c r="M878">
        <f t="shared" ca="1" si="254"/>
        <v>1</v>
      </c>
      <c r="O878" s="33">
        <f t="shared" ca="1" si="261"/>
        <v>9647.0025250846447</v>
      </c>
      <c r="P878" s="32">
        <f ca="1">+$P$1*$B$3*O878</f>
        <v>48.235012625423224</v>
      </c>
      <c r="Q878" s="33">
        <f t="shared" ca="1" si="255"/>
        <v>9695.2375377100689</v>
      </c>
      <c r="S878" s="31">
        <f t="shared" ca="1" si="262"/>
        <v>9105.0685190426502</v>
      </c>
      <c r="T878" s="32">
        <f ca="1">+$T$1*$B$3*S878</f>
        <v>91.050685190426506</v>
      </c>
      <c r="U878" s="33">
        <f t="shared" ca="1" si="256"/>
        <v>9196.1192042330767</v>
      </c>
      <c r="W878" s="31">
        <f t="shared" ca="1" si="263"/>
        <v>7595.3540193721965</v>
      </c>
      <c r="X878" s="32">
        <f ca="1">+X$1*$B$3*W878</f>
        <v>151.90708038744393</v>
      </c>
      <c r="Y878" s="33">
        <f t="shared" ca="1" si="257"/>
        <v>7747.2610997596403</v>
      </c>
      <c r="AA878" s="31">
        <f t="shared" ca="1" si="264"/>
        <v>5804.3798248653038</v>
      </c>
      <c r="AB878" s="32">
        <f ca="1">+AB$1*$B$3*AA878</f>
        <v>174.13139474595911</v>
      </c>
      <c r="AC878" s="33">
        <f t="shared" ca="1" si="258"/>
        <v>5978.5112196112632</v>
      </c>
      <c r="AE878" s="31">
        <f t="shared" ca="1" si="265"/>
        <v>4062.984189896481</v>
      </c>
      <c r="AF878" s="32">
        <f ca="1">+AF$1*$B$3*AE878</f>
        <v>162.51936759585925</v>
      </c>
      <c r="AG878" s="33">
        <f t="shared" ca="1" si="259"/>
        <v>4225.5035574923404</v>
      </c>
      <c r="AI878" s="31">
        <f t="shared" ca="1" si="266"/>
        <v>403.62463832435174</v>
      </c>
      <c r="AJ878" s="32">
        <f ca="1">+AJ$1*$B$3*AI878</f>
        <v>32.289971065948137</v>
      </c>
      <c r="AK878" s="33">
        <f t="shared" ca="1" si="260"/>
        <v>435.91460939029986</v>
      </c>
    </row>
    <row r="879" spans="5:37" x14ac:dyDescent="0.3">
      <c r="E879" s="34">
        <f t="shared" ca="1" si="248"/>
        <v>9646.7613500215193</v>
      </c>
      <c r="F879" s="34">
        <f t="shared" ca="1" si="249"/>
        <v>9104.1580121907464</v>
      </c>
      <c r="G879" s="34">
        <f t="shared" ca="1" si="250"/>
        <v>7592.3158777644476</v>
      </c>
      <c r="H879" s="35">
        <f t="shared" ca="1" si="251"/>
        <v>5799.1558830229251</v>
      </c>
      <c r="I879" s="34">
        <f t="shared" ca="1" si="252"/>
        <v>4056.4834151926466</v>
      </c>
      <c r="J879" s="34">
        <f t="shared" ca="1" si="253"/>
        <v>401.04144063907586</v>
      </c>
      <c r="L879">
        <v>877</v>
      </c>
      <c r="M879">
        <f t="shared" ca="1" si="254"/>
        <v>-1</v>
      </c>
      <c r="O879" s="33">
        <f t="shared" ca="1" si="261"/>
        <v>9695.2375377100689</v>
      </c>
      <c r="P879" s="32">
        <f ca="1">+$P$1*$B$3*O879</f>
        <v>48.476187688550347</v>
      </c>
      <c r="Q879" s="33">
        <f t="shared" ca="1" si="255"/>
        <v>9646.7613500215193</v>
      </c>
      <c r="S879" s="31">
        <f t="shared" ca="1" si="262"/>
        <v>9196.1192042330767</v>
      </c>
      <c r="T879" s="32">
        <f ca="1">+$T$1*$B$3*S879</f>
        <v>91.961192042330765</v>
      </c>
      <c r="U879" s="33">
        <f t="shared" ca="1" si="256"/>
        <v>9104.1580121907464</v>
      </c>
      <c r="W879" s="31">
        <f t="shared" ca="1" si="263"/>
        <v>7747.2610997596403</v>
      </c>
      <c r="X879" s="32">
        <f ca="1">+X$1*$B$3*W879</f>
        <v>154.94522199519281</v>
      </c>
      <c r="Y879" s="33">
        <f t="shared" ca="1" si="257"/>
        <v>7592.3158777644476</v>
      </c>
      <c r="AA879" s="31">
        <f t="shared" ca="1" si="264"/>
        <v>5978.5112196112632</v>
      </c>
      <c r="AB879" s="32">
        <f ca="1">+AB$1*$B$3*AA879</f>
        <v>179.35533658833788</v>
      </c>
      <c r="AC879" s="33">
        <f t="shared" ca="1" si="258"/>
        <v>5799.1558830229251</v>
      </c>
      <c r="AE879" s="31">
        <f t="shared" ca="1" si="265"/>
        <v>4225.5035574923404</v>
      </c>
      <c r="AF879" s="32">
        <f ca="1">+AF$1*$B$3*AE879</f>
        <v>169.02014229969362</v>
      </c>
      <c r="AG879" s="33">
        <f t="shared" ca="1" si="259"/>
        <v>4056.4834151926466</v>
      </c>
      <c r="AI879" s="31">
        <f t="shared" ca="1" si="266"/>
        <v>435.91460939029986</v>
      </c>
      <c r="AJ879" s="32">
        <f ca="1">+AJ$1*$B$3*AI879</f>
        <v>34.873168751223993</v>
      </c>
      <c r="AK879" s="33">
        <f t="shared" ca="1" si="260"/>
        <v>401.04144063907586</v>
      </c>
    </row>
    <row r="880" spans="5:37" x14ac:dyDescent="0.3">
      <c r="E880" s="34">
        <f t="shared" ca="1" si="248"/>
        <v>9598.5275432714116</v>
      </c>
      <c r="F880" s="34">
        <f t="shared" ca="1" si="249"/>
        <v>9013.1164320688385</v>
      </c>
      <c r="G880" s="34">
        <f t="shared" ca="1" si="250"/>
        <v>7440.4695602091588</v>
      </c>
      <c r="H880" s="35">
        <f t="shared" ca="1" si="251"/>
        <v>5625.1812065322374</v>
      </c>
      <c r="I880" s="34">
        <f t="shared" ca="1" si="252"/>
        <v>3894.2240785849408</v>
      </c>
      <c r="J880" s="34">
        <f t="shared" ca="1" si="253"/>
        <v>368.95812538794979</v>
      </c>
      <c r="L880">
        <v>878</v>
      </c>
      <c r="M880">
        <f t="shared" ca="1" si="254"/>
        <v>-1</v>
      </c>
      <c r="O880" s="33">
        <f t="shared" ca="1" si="261"/>
        <v>9646.7613500215193</v>
      </c>
      <c r="P880" s="32">
        <f ca="1">+$P$1*$B$3*O880</f>
        <v>48.233806750107597</v>
      </c>
      <c r="Q880" s="33">
        <f t="shared" ca="1" si="255"/>
        <v>9598.5275432714116</v>
      </c>
      <c r="S880" s="31">
        <f t="shared" ca="1" si="262"/>
        <v>9104.1580121907464</v>
      </c>
      <c r="T880" s="32">
        <f ca="1">+$T$1*$B$3*S880</f>
        <v>91.041580121907472</v>
      </c>
      <c r="U880" s="33">
        <f t="shared" ca="1" si="256"/>
        <v>9013.1164320688385</v>
      </c>
      <c r="W880" s="31">
        <f t="shared" ca="1" si="263"/>
        <v>7592.3158777644476</v>
      </c>
      <c r="X880" s="32">
        <f ca="1">+X$1*$B$3*W880</f>
        <v>151.84631755528895</v>
      </c>
      <c r="Y880" s="33">
        <f t="shared" ca="1" si="257"/>
        <v>7440.4695602091588</v>
      </c>
      <c r="AA880" s="31">
        <f t="shared" ca="1" si="264"/>
        <v>5799.1558830229251</v>
      </c>
      <c r="AB880" s="32">
        <f ca="1">+AB$1*$B$3*AA880</f>
        <v>173.97467649068776</v>
      </c>
      <c r="AC880" s="33">
        <f t="shared" ca="1" si="258"/>
        <v>5625.1812065322374</v>
      </c>
      <c r="AE880" s="31">
        <f t="shared" ca="1" si="265"/>
        <v>4056.4834151926466</v>
      </c>
      <c r="AF880" s="32">
        <f ca="1">+AF$1*$B$3*AE880</f>
        <v>162.25933660770588</v>
      </c>
      <c r="AG880" s="33">
        <f t="shared" ca="1" si="259"/>
        <v>3894.2240785849408</v>
      </c>
      <c r="AI880" s="31">
        <f t="shared" ca="1" si="266"/>
        <v>401.04144063907586</v>
      </c>
      <c r="AJ880" s="32">
        <f ca="1">+AJ$1*$B$3*AI880</f>
        <v>32.083315251126066</v>
      </c>
      <c r="AK880" s="33">
        <f t="shared" ca="1" si="260"/>
        <v>368.95812538794979</v>
      </c>
    </row>
    <row r="881" spans="5:37" x14ac:dyDescent="0.3">
      <c r="E881" s="34">
        <f t="shared" ca="1" si="248"/>
        <v>9646.520180987769</v>
      </c>
      <c r="F881" s="34">
        <f t="shared" ca="1" si="249"/>
        <v>9103.2475963895267</v>
      </c>
      <c r="G881" s="34">
        <f t="shared" ca="1" si="250"/>
        <v>7589.2789514133419</v>
      </c>
      <c r="H881" s="35">
        <f t="shared" ca="1" si="251"/>
        <v>5793.9366427282048</v>
      </c>
      <c r="I881" s="34">
        <f t="shared" ca="1" si="252"/>
        <v>4049.9930417283385</v>
      </c>
      <c r="J881" s="34">
        <f t="shared" ca="1" si="253"/>
        <v>398.47477541898576</v>
      </c>
      <c r="L881">
        <v>879</v>
      </c>
      <c r="M881">
        <f t="shared" ca="1" si="254"/>
        <v>1</v>
      </c>
      <c r="O881" s="33">
        <f t="shared" ca="1" si="261"/>
        <v>9598.5275432714116</v>
      </c>
      <c r="P881" s="32">
        <f ca="1">+$P$1*$B$3*O881</f>
        <v>47.992637716357059</v>
      </c>
      <c r="Q881" s="33">
        <f t="shared" ca="1" si="255"/>
        <v>9646.520180987769</v>
      </c>
      <c r="S881" s="31">
        <f t="shared" ca="1" si="262"/>
        <v>9013.1164320688385</v>
      </c>
      <c r="T881" s="32">
        <f ca="1">+$T$1*$B$3*S881</f>
        <v>90.131164320688384</v>
      </c>
      <c r="U881" s="33">
        <f t="shared" ca="1" si="256"/>
        <v>9103.2475963895267</v>
      </c>
      <c r="W881" s="31">
        <f t="shared" ca="1" si="263"/>
        <v>7440.4695602091588</v>
      </c>
      <c r="X881" s="32">
        <f ca="1">+X$1*$B$3*W881</f>
        <v>148.80939120418319</v>
      </c>
      <c r="Y881" s="33">
        <f t="shared" ca="1" si="257"/>
        <v>7589.2789514133419</v>
      </c>
      <c r="AA881" s="31">
        <f t="shared" ca="1" si="264"/>
        <v>5625.1812065322374</v>
      </c>
      <c r="AB881" s="32">
        <f ca="1">+AB$1*$B$3*AA881</f>
        <v>168.75543619596712</v>
      </c>
      <c r="AC881" s="33">
        <f t="shared" ca="1" si="258"/>
        <v>5793.9366427282048</v>
      </c>
      <c r="AE881" s="31">
        <f t="shared" ca="1" si="265"/>
        <v>3894.2240785849408</v>
      </c>
      <c r="AF881" s="32">
        <f ca="1">+AF$1*$B$3*AE881</f>
        <v>155.76896314339763</v>
      </c>
      <c r="AG881" s="33">
        <f t="shared" ca="1" si="259"/>
        <v>4049.9930417283385</v>
      </c>
      <c r="AI881" s="31">
        <f t="shared" ca="1" si="266"/>
        <v>368.95812538794979</v>
      </c>
      <c r="AJ881" s="32">
        <f ca="1">+AJ$1*$B$3*AI881</f>
        <v>29.516650031035983</v>
      </c>
      <c r="AK881" s="33">
        <f t="shared" ca="1" si="260"/>
        <v>398.47477541898576</v>
      </c>
    </row>
    <row r="882" spans="5:37" x14ac:dyDescent="0.3">
      <c r="E882" s="34">
        <f t="shared" ca="1" si="248"/>
        <v>9694.7527818927083</v>
      </c>
      <c r="F882" s="34">
        <f t="shared" ca="1" si="249"/>
        <v>9194.2800723534219</v>
      </c>
      <c r="G882" s="34">
        <f t="shared" ca="1" si="250"/>
        <v>7741.0645304416084</v>
      </c>
      <c r="H882" s="35">
        <f t="shared" ca="1" si="251"/>
        <v>5967.7547420100509</v>
      </c>
      <c r="I882" s="34">
        <f t="shared" ca="1" si="252"/>
        <v>4211.9927633974721</v>
      </c>
      <c r="J882" s="34">
        <f t="shared" ca="1" si="253"/>
        <v>430.35275745250465</v>
      </c>
      <c r="L882">
        <v>880</v>
      </c>
      <c r="M882">
        <f t="shared" ca="1" si="254"/>
        <v>1</v>
      </c>
      <c r="O882" s="33">
        <f t="shared" ca="1" si="261"/>
        <v>9646.520180987769</v>
      </c>
      <c r="P882" s="32">
        <f ca="1">+$P$1*$B$3*O882</f>
        <v>48.232600904938849</v>
      </c>
      <c r="Q882" s="33">
        <f t="shared" ca="1" si="255"/>
        <v>9694.7527818927083</v>
      </c>
      <c r="S882" s="31">
        <f t="shared" ca="1" si="262"/>
        <v>9103.2475963895267</v>
      </c>
      <c r="T882" s="32">
        <f ca="1">+$T$1*$B$3*S882</f>
        <v>91.032475963895266</v>
      </c>
      <c r="U882" s="33">
        <f t="shared" ca="1" si="256"/>
        <v>9194.2800723534219</v>
      </c>
      <c r="W882" s="31">
        <f t="shared" ca="1" si="263"/>
        <v>7589.2789514133419</v>
      </c>
      <c r="X882" s="32">
        <f ca="1">+X$1*$B$3*W882</f>
        <v>151.78557902826685</v>
      </c>
      <c r="Y882" s="33">
        <f t="shared" ca="1" si="257"/>
        <v>7741.0645304416084</v>
      </c>
      <c r="AA882" s="31">
        <f t="shared" ca="1" si="264"/>
        <v>5793.9366427282048</v>
      </c>
      <c r="AB882" s="32">
        <f ca="1">+AB$1*$B$3*AA882</f>
        <v>173.81809928184614</v>
      </c>
      <c r="AC882" s="33">
        <f t="shared" ca="1" si="258"/>
        <v>5967.7547420100509</v>
      </c>
      <c r="AE882" s="31">
        <f t="shared" ca="1" si="265"/>
        <v>4049.9930417283385</v>
      </c>
      <c r="AF882" s="32">
        <f ca="1">+AF$1*$B$3*AE882</f>
        <v>161.99972166913355</v>
      </c>
      <c r="AG882" s="33">
        <f t="shared" ca="1" si="259"/>
        <v>4211.9927633974721</v>
      </c>
      <c r="AI882" s="31">
        <f t="shared" ca="1" si="266"/>
        <v>398.47477541898576</v>
      </c>
      <c r="AJ882" s="32">
        <f ca="1">+AJ$1*$B$3*AI882</f>
        <v>31.877982033518862</v>
      </c>
      <c r="AK882" s="33">
        <f t="shared" ca="1" si="260"/>
        <v>430.35275745250465</v>
      </c>
    </row>
    <row r="883" spans="5:37" x14ac:dyDescent="0.3">
      <c r="E883" s="34">
        <f t="shared" ca="1" si="248"/>
        <v>9646.2790179832446</v>
      </c>
      <c r="F883" s="34">
        <f t="shared" ca="1" si="249"/>
        <v>9102.3372716298873</v>
      </c>
      <c r="G883" s="34">
        <f t="shared" ca="1" si="250"/>
        <v>7586.2432398327765</v>
      </c>
      <c r="H883" s="35">
        <f t="shared" ca="1" si="251"/>
        <v>5788.7220997497498</v>
      </c>
      <c r="I883" s="34">
        <f t="shared" ca="1" si="252"/>
        <v>4043.5130528615732</v>
      </c>
      <c r="J883" s="34">
        <f t="shared" ca="1" si="253"/>
        <v>395.92453685630426</v>
      </c>
      <c r="L883">
        <v>881</v>
      </c>
      <c r="M883">
        <f t="shared" ca="1" si="254"/>
        <v>-1</v>
      </c>
      <c r="O883" s="33">
        <f t="shared" ca="1" si="261"/>
        <v>9694.7527818927083</v>
      </c>
      <c r="P883" s="32">
        <f ca="1">+$P$1*$B$3*O883</f>
        <v>48.473763909463543</v>
      </c>
      <c r="Q883" s="33">
        <f t="shared" ca="1" si="255"/>
        <v>9646.2790179832446</v>
      </c>
      <c r="S883" s="31">
        <f t="shared" ca="1" si="262"/>
        <v>9194.2800723534219</v>
      </c>
      <c r="T883" s="32">
        <f ca="1">+$T$1*$B$3*S883</f>
        <v>91.942800723534219</v>
      </c>
      <c r="U883" s="33">
        <f t="shared" ca="1" si="256"/>
        <v>9102.3372716298873</v>
      </c>
      <c r="W883" s="31">
        <f t="shared" ca="1" si="263"/>
        <v>7741.0645304416084</v>
      </c>
      <c r="X883" s="32">
        <f ca="1">+X$1*$B$3*W883</f>
        <v>154.82129060883219</v>
      </c>
      <c r="Y883" s="33">
        <f t="shared" ca="1" si="257"/>
        <v>7586.2432398327765</v>
      </c>
      <c r="AA883" s="31">
        <f t="shared" ca="1" si="264"/>
        <v>5967.7547420100509</v>
      </c>
      <c r="AB883" s="32">
        <f ca="1">+AB$1*$B$3*AA883</f>
        <v>179.03264226030151</v>
      </c>
      <c r="AC883" s="33">
        <f t="shared" ca="1" si="258"/>
        <v>5788.7220997497498</v>
      </c>
      <c r="AE883" s="31">
        <f t="shared" ca="1" si="265"/>
        <v>4211.9927633974721</v>
      </c>
      <c r="AF883" s="32">
        <f ca="1">+AF$1*$B$3*AE883</f>
        <v>168.47971053589887</v>
      </c>
      <c r="AG883" s="33">
        <f t="shared" ca="1" si="259"/>
        <v>4043.5130528615732</v>
      </c>
      <c r="AI883" s="31">
        <f t="shared" ca="1" si="266"/>
        <v>430.35275745250465</v>
      </c>
      <c r="AJ883" s="32">
        <f ca="1">+AJ$1*$B$3*AI883</f>
        <v>34.428220596200376</v>
      </c>
      <c r="AK883" s="33">
        <f t="shared" ca="1" si="260"/>
        <v>395.92453685630426</v>
      </c>
    </row>
    <row r="884" spans="5:37" x14ac:dyDescent="0.3">
      <c r="E884" s="34">
        <f t="shared" ca="1" si="248"/>
        <v>9694.5104130731615</v>
      </c>
      <c r="F884" s="34">
        <f t="shared" ca="1" si="249"/>
        <v>9193.3606443461867</v>
      </c>
      <c r="G884" s="34">
        <f t="shared" ca="1" si="250"/>
        <v>7737.9681046294318</v>
      </c>
      <c r="H884" s="35">
        <f t="shared" ca="1" si="251"/>
        <v>5962.3837627422427</v>
      </c>
      <c r="I884" s="34">
        <f t="shared" ca="1" si="252"/>
        <v>4205.2535749760364</v>
      </c>
      <c r="J884" s="34">
        <f t="shared" ca="1" si="253"/>
        <v>427.59849980480863</v>
      </c>
      <c r="L884">
        <v>882</v>
      </c>
      <c r="M884">
        <f t="shared" ca="1" si="254"/>
        <v>1</v>
      </c>
      <c r="O884" s="33">
        <f t="shared" ca="1" si="261"/>
        <v>9646.2790179832446</v>
      </c>
      <c r="P884" s="32">
        <f ca="1">+$P$1*$B$3*O884</f>
        <v>48.231395089916226</v>
      </c>
      <c r="Q884" s="33">
        <f t="shared" ca="1" si="255"/>
        <v>9694.5104130731615</v>
      </c>
      <c r="S884" s="31">
        <f t="shared" ca="1" si="262"/>
        <v>9102.3372716298873</v>
      </c>
      <c r="T884" s="32">
        <f ca="1">+$T$1*$B$3*S884</f>
        <v>91.02337271629888</v>
      </c>
      <c r="U884" s="33">
        <f t="shared" ca="1" si="256"/>
        <v>9193.3606443461867</v>
      </c>
      <c r="W884" s="31">
        <f t="shared" ca="1" si="263"/>
        <v>7586.2432398327765</v>
      </c>
      <c r="X884" s="32">
        <f ca="1">+X$1*$B$3*W884</f>
        <v>151.72486479665554</v>
      </c>
      <c r="Y884" s="33">
        <f t="shared" ca="1" si="257"/>
        <v>7737.9681046294318</v>
      </c>
      <c r="AA884" s="31">
        <f t="shared" ca="1" si="264"/>
        <v>5788.7220997497498</v>
      </c>
      <c r="AB884" s="32">
        <f ca="1">+AB$1*$B$3*AA884</f>
        <v>173.6616629924925</v>
      </c>
      <c r="AC884" s="33">
        <f t="shared" ca="1" si="258"/>
        <v>5962.3837627422427</v>
      </c>
      <c r="AE884" s="31">
        <f t="shared" ca="1" si="265"/>
        <v>4043.5130528615732</v>
      </c>
      <c r="AF884" s="32">
        <f ca="1">+AF$1*$B$3*AE884</f>
        <v>161.74052211446292</v>
      </c>
      <c r="AG884" s="33">
        <f t="shared" ca="1" si="259"/>
        <v>4205.2535749760364</v>
      </c>
      <c r="AI884" s="31">
        <f t="shared" ca="1" si="266"/>
        <v>395.92453685630426</v>
      </c>
      <c r="AJ884" s="32">
        <f ca="1">+AJ$1*$B$3*AI884</f>
        <v>31.673962948504343</v>
      </c>
      <c r="AK884" s="33">
        <f t="shared" ca="1" si="260"/>
        <v>427.59849980480863</v>
      </c>
    </row>
    <row r="885" spans="5:37" x14ac:dyDescent="0.3">
      <c r="E885" s="34">
        <f t="shared" ca="1" si="248"/>
        <v>9742.982965138528</v>
      </c>
      <c r="F885" s="34">
        <f t="shared" ca="1" si="249"/>
        <v>9285.2942507896478</v>
      </c>
      <c r="G885" s="34">
        <f t="shared" ca="1" si="250"/>
        <v>7892.7274667220208</v>
      </c>
      <c r="H885" s="35">
        <f t="shared" ca="1" si="251"/>
        <v>6141.2552756245095</v>
      </c>
      <c r="I885" s="34">
        <f t="shared" ca="1" si="252"/>
        <v>4373.463717975078</v>
      </c>
      <c r="J885" s="34">
        <f t="shared" ca="1" si="253"/>
        <v>461.80637978919333</v>
      </c>
      <c r="L885">
        <v>883</v>
      </c>
      <c r="M885">
        <f t="shared" ca="1" si="254"/>
        <v>1</v>
      </c>
      <c r="O885" s="33">
        <f t="shared" ca="1" si="261"/>
        <v>9694.5104130731615</v>
      </c>
      <c r="P885" s="32">
        <f ca="1">+$P$1*$B$3*O885</f>
        <v>48.472552065365811</v>
      </c>
      <c r="Q885" s="33">
        <f t="shared" ca="1" si="255"/>
        <v>9742.982965138528</v>
      </c>
      <c r="S885" s="31">
        <f t="shared" ca="1" si="262"/>
        <v>9193.3606443461867</v>
      </c>
      <c r="T885" s="32">
        <f ca="1">+$T$1*$B$3*S885</f>
        <v>91.933606443461869</v>
      </c>
      <c r="U885" s="33">
        <f t="shared" ca="1" si="256"/>
        <v>9285.2942507896478</v>
      </c>
      <c r="W885" s="31">
        <f t="shared" ca="1" si="263"/>
        <v>7737.9681046294318</v>
      </c>
      <c r="X885" s="32">
        <f ca="1">+X$1*$B$3*W885</f>
        <v>154.75936209258865</v>
      </c>
      <c r="Y885" s="33">
        <f t="shared" ca="1" si="257"/>
        <v>7892.7274667220208</v>
      </c>
      <c r="AA885" s="31">
        <f t="shared" ca="1" si="264"/>
        <v>5962.3837627422427</v>
      </c>
      <c r="AB885" s="32">
        <f ca="1">+AB$1*$B$3*AA885</f>
        <v>178.87151288226727</v>
      </c>
      <c r="AC885" s="33">
        <f t="shared" ca="1" si="258"/>
        <v>6141.2552756245095</v>
      </c>
      <c r="AE885" s="31">
        <f t="shared" ca="1" si="265"/>
        <v>4205.2535749760364</v>
      </c>
      <c r="AF885" s="32">
        <f ca="1">+AF$1*$B$3*AE885</f>
        <v>168.21014299904147</v>
      </c>
      <c r="AG885" s="33">
        <f t="shared" ca="1" si="259"/>
        <v>4373.463717975078</v>
      </c>
      <c r="AI885" s="31">
        <f t="shared" ca="1" si="266"/>
        <v>427.59849980480863</v>
      </c>
      <c r="AJ885" s="32">
        <f ca="1">+AJ$1*$B$3*AI885</f>
        <v>34.207879984384689</v>
      </c>
      <c r="AK885" s="33">
        <f t="shared" ca="1" si="260"/>
        <v>461.80637978919333</v>
      </c>
    </row>
    <row r="886" spans="5:37" x14ac:dyDescent="0.3">
      <c r="E886" s="34">
        <f t="shared" ca="1" si="248"/>
        <v>9791.6978799642202</v>
      </c>
      <c r="F886" s="34">
        <f t="shared" ca="1" si="249"/>
        <v>9378.1471932975437</v>
      </c>
      <c r="G886" s="34">
        <f t="shared" ca="1" si="250"/>
        <v>8050.5820160564608</v>
      </c>
      <c r="H886" s="35">
        <f t="shared" ca="1" si="251"/>
        <v>6325.4929338932452</v>
      </c>
      <c r="I886" s="34">
        <f t="shared" ca="1" si="252"/>
        <v>4548.4022666940809</v>
      </c>
      <c r="J886" s="34">
        <f t="shared" ca="1" si="253"/>
        <v>498.75089017232881</v>
      </c>
      <c r="L886">
        <v>884</v>
      </c>
      <c r="M886">
        <f t="shared" ca="1" si="254"/>
        <v>1</v>
      </c>
      <c r="O886" s="33">
        <f t="shared" ca="1" si="261"/>
        <v>9742.982965138528</v>
      </c>
      <c r="P886" s="32">
        <f ca="1">+$P$1*$B$3*O886</f>
        <v>48.714914825692638</v>
      </c>
      <c r="Q886" s="33">
        <f t="shared" ca="1" si="255"/>
        <v>9791.6978799642202</v>
      </c>
      <c r="S886" s="31">
        <f t="shared" ca="1" si="262"/>
        <v>9285.2942507896478</v>
      </c>
      <c r="T886" s="32">
        <f ca="1">+$T$1*$B$3*S886</f>
        <v>92.852942507896486</v>
      </c>
      <c r="U886" s="33">
        <f t="shared" ca="1" si="256"/>
        <v>9378.1471932975437</v>
      </c>
      <c r="W886" s="31">
        <f t="shared" ca="1" si="263"/>
        <v>7892.7274667220208</v>
      </c>
      <c r="X886" s="32">
        <f ca="1">+X$1*$B$3*W886</f>
        <v>157.85454933444041</v>
      </c>
      <c r="Y886" s="33">
        <f t="shared" ca="1" si="257"/>
        <v>8050.5820160564608</v>
      </c>
      <c r="AA886" s="31">
        <f t="shared" ca="1" si="264"/>
        <v>6141.2552756245095</v>
      </c>
      <c r="AB886" s="32">
        <f ca="1">+AB$1*$B$3*AA886</f>
        <v>184.23765826873529</v>
      </c>
      <c r="AC886" s="33">
        <f t="shared" ca="1" si="258"/>
        <v>6325.4929338932452</v>
      </c>
      <c r="AE886" s="31">
        <f t="shared" ca="1" si="265"/>
        <v>4373.463717975078</v>
      </c>
      <c r="AF886" s="32">
        <f ca="1">+AF$1*$B$3*AE886</f>
        <v>174.93854871900314</v>
      </c>
      <c r="AG886" s="33">
        <f t="shared" ca="1" si="259"/>
        <v>4548.4022666940809</v>
      </c>
      <c r="AI886" s="31">
        <f t="shared" ca="1" si="266"/>
        <v>461.80637978919333</v>
      </c>
      <c r="AJ886" s="32">
        <f ca="1">+AJ$1*$B$3*AI886</f>
        <v>36.944510383135466</v>
      </c>
      <c r="AK886" s="33">
        <f t="shared" ca="1" si="260"/>
        <v>498.75089017232881</v>
      </c>
    </row>
    <row r="887" spans="5:37" x14ac:dyDescent="0.3">
      <c r="E887" s="34">
        <f t="shared" ca="1" si="248"/>
        <v>9840.6563693640419</v>
      </c>
      <c r="F887" s="34">
        <f t="shared" ca="1" si="249"/>
        <v>9471.92866523052</v>
      </c>
      <c r="G887" s="34">
        <f t="shared" ca="1" si="250"/>
        <v>8211.5936563775904</v>
      </c>
      <c r="H887" s="35">
        <f t="shared" ca="1" si="251"/>
        <v>6515.2577219100422</v>
      </c>
      <c r="I887" s="34">
        <f t="shared" ca="1" si="252"/>
        <v>4730.3383573618439</v>
      </c>
      <c r="J887" s="34">
        <f t="shared" ca="1" si="253"/>
        <v>538.65096138611511</v>
      </c>
      <c r="L887">
        <v>885</v>
      </c>
      <c r="M887">
        <f t="shared" ca="1" si="254"/>
        <v>1</v>
      </c>
      <c r="O887" s="33">
        <f t="shared" ca="1" si="261"/>
        <v>9791.6978799642202</v>
      </c>
      <c r="P887" s="32">
        <f ca="1">+$P$1*$B$3*O887</f>
        <v>48.958489399821104</v>
      </c>
      <c r="Q887" s="33">
        <f t="shared" ca="1" si="255"/>
        <v>9840.6563693640419</v>
      </c>
      <c r="S887" s="31">
        <f t="shared" ca="1" si="262"/>
        <v>9378.1471932975437</v>
      </c>
      <c r="T887" s="32">
        <f ca="1">+$T$1*$B$3*S887</f>
        <v>93.781471932975435</v>
      </c>
      <c r="U887" s="33">
        <f t="shared" ca="1" si="256"/>
        <v>9471.92866523052</v>
      </c>
      <c r="W887" s="31">
        <f t="shared" ca="1" si="263"/>
        <v>8050.5820160564608</v>
      </c>
      <c r="X887" s="32">
        <f ca="1">+X$1*$B$3*W887</f>
        <v>161.01164032112922</v>
      </c>
      <c r="Y887" s="33">
        <f t="shared" ca="1" si="257"/>
        <v>8211.5936563775904</v>
      </c>
      <c r="AA887" s="31">
        <f t="shared" ca="1" si="264"/>
        <v>6325.4929338932452</v>
      </c>
      <c r="AB887" s="32">
        <f ca="1">+AB$1*$B$3*AA887</f>
        <v>189.76478801679735</v>
      </c>
      <c r="AC887" s="33">
        <f t="shared" ca="1" si="258"/>
        <v>6515.2577219100422</v>
      </c>
      <c r="AE887" s="31">
        <f t="shared" ca="1" si="265"/>
        <v>4548.4022666940809</v>
      </c>
      <c r="AF887" s="32">
        <f ca="1">+AF$1*$B$3*AE887</f>
        <v>181.93609066776324</v>
      </c>
      <c r="AG887" s="33">
        <f t="shared" ca="1" si="259"/>
        <v>4730.3383573618439</v>
      </c>
      <c r="AI887" s="31">
        <f t="shared" ca="1" si="266"/>
        <v>498.75089017232881</v>
      </c>
      <c r="AJ887" s="32">
        <f ca="1">+AJ$1*$B$3*AI887</f>
        <v>39.900071213786305</v>
      </c>
      <c r="AK887" s="33">
        <f t="shared" ca="1" si="260"/>
        <v>538.65096138611511</v>
      </c>
    </row>
    <row r="888" spans="5:37" x14ac:dyDescent="0.3">
      <c r="E888" s="34">
        <f t="shared" ca="1" si="248"/>
        <v>9889.8596512108616</v>
      </c>
      <c r="F888" s="34">
        <f t="shared" ca="1" si="249"/>
        <v>9566.6479518828255</v>
      </c>
      <c r="G888" s="34">
        <f t="shared" ca="1" si="250"/>
        <v>8375.8255295051422</v>
      </c>
      <c r="H888" s="35">
        <f t="shared" ca="1" si="251"/>
        <v>6710.7154535673435</v>
      </c>
      <c r="I888" s="34">
        <f t="shared" ca="1" si="252"/>
        <v>4919.5518916563178</v>
      </c>
      <c r="J888" s="34">
        <f t="shared" ca="1" si="253"/>
        <v>581.74303829700432</v>
      </c>
      <c r="L888">
        <v>886</v>
      </c>
      <c r="M888">
        <f t="shared" ca="1" si="254"/>
        <v>1</v>
      </c>
      <c r="O888" s="33">
        <f t="shared" ca="1" si="261"/>
        <v>9840.6563693640419</v>
      </c>
      <c r="P888" s="32">
        <f ca="1">+$P$1*$B$3*O888</f>
        <v>49.203281846820211</v>
      </c>
      <c r="Q888" s="33">
        <f t="shared" ca="1" si="255"/>
        <v>9889.8596512108616</v>
      </c>
      <c r="S888" s="31">
        <f t="shared" ca="1" si="262"/>
        <v>9471.92866523052</v>
      </c>
      <c r="T888" s="32">
        <f ca="1">+$T$1*$B$3*S888</f>
        <v>94.7192866523052</v>
      </c>
      <c r="U888" s="33">
        <f t="shared" ca="1" si="256"/>
        <v>9566.6479518828255</v>
      </c>
      <c r="W888" s="31">
        <f t="shared" ca="1" si="263"/>
        <v>8211.5936563775904</v>
      </c>
      <c r="X888" s="32">
        <f ca="1">+X$1*$B$3*W888</f>
        <v>164.23187312755181</v>
      </c>
      <c r="Y888" s="33">
        <f t="shared" ca="1" si="257"/>
        <v>8375.8255295051422</v>
      </c>
      <c r="AA888" s="31">
        <f t="shared" ca="1" si="264"/>
        <v>6515.2577219100422</v>
      </c>
      <c r="AB888" s="32">
        <f ca="1">+AB$1*$B$3*AA888</f>
        <v>195.45773165730125</v>
      </c>
      <c r="AC888" s="33">
        <f t="shared" ca="1" si="258"/>
        <v>6710.7154535673435</v>
      </c>
      <c r="AE888" s="31">
        <f t="shared" ca="1" si="265"/>
        <v>4730.3383573618439</v>
      </c>
      <c r="AF888" s="32">
        <f ca="1">+AF$1*$B$3*AE888</f>
        <v>189.21353429447376</v>
      </c>
      <c r="AG888" s="33">
        <f t="shared" ca="1" si="259"/>
        <v>4919.5518916563178</v>
      </c>
      <c r="AI888" s="31">
        <f t="shared" ca="1" si="266"/>
        <v>538.65096138611511</v>
      </c>
      <c r="AJ888" s="32">
        <f ca="1">+AJ$1*$B$3*AI888</f>
        <v>43.092076910889212</v>
      </c>
      <c r="AK888" s="33">
        <f t="shared" ca="1" si="260"/>
        <v>581.74303829700432</v>
      </c>
    </row>
    <row r="889" spans="5:37" x14ac:dyDescent="0.3">
      <c r="E889" s="34">
        <f t="shared" ca="1" si="248"/>
        <v>9939.3089494669166</v>
      </c>
      <c r="F889" s="34">
        <f t="shared" ca="1" si="249"/>
        <v>9662.3144314016536</v>
      </c>
      <c r="G889" s="34">
        <f t="shared" ca="1" si="250"/>
        <v>8543.3420400952455</v>
      </c>
      <c r="H889" s="35">
        <f t="shared" ca="1" si="251"/>
        <v>6912.0369171743641</v>
      </c>
      <c r="I889" s="34">
        <f t="shared" ca="1" si="252"/>
        <v>5116.333967322571</v>
      </c>
      <c r="J889" s="34">
        <f t="shared" ca="1" si="253"/>
        <v>628.28248136076468</v>
      </c>
      <c r="L889">
        <v>887</v>
      </c>
      <c r="M889">
        <f t="shared" ca="1" si="254"/>
        <v>1</v>
      </c>
      <c r="O889" s="33">
        <f t="shared" ca="1" si="261"/>
        <v>9889.8596512108616</v>
      </c>
      <c r="P889" s="32">
        <f ca="1">+$P$1*$B$3*O889</f>
        <v>49.449298256054306</v>
      </c>
      <c r="Q889" s="33">
        <f t="shared" ca="1" si="255"/>
        <v>9939.3089494669166</v>
      </c>
      <c r="S889" s="31">
        <f t="shared" ca="1" si="262"/>
        <v>9566.6479518828255</v>
      </c>
      <c r="T889" s="32">
        <f ca="1">+$T$1*$B$3*S889</f>
        <v>95.666479518828254</v>
      </c>
      <c r="U889" s="33">
        <f t="shared" ca="1" si="256"/>
        <v>9662.3144314016536</v>
      </c>
      <c r="W889" s="31">
        <f t="shared" ca="1" si="263"/>
        <v>8375.8255295051422</v>
      </c>
      <c r="X889" s="32">
        <f ca="1">+X$1*$B$3*W889</f>
        <v>167.51651059010285</v>
      </c>
      <c r="Y889" s="33">
        <f t="shared" ca="1" si="257"/>
        <v>8543.3420400952455</v>
      </c>
      <c r="AA889" s="31">
        <f t="shared" ca="1" si="264"/>
        <v>6710.7154535673435</v>
      </c>
      <c r="AB889" s="32">
        <f ca="1">+AB$1*$B$3*AA889</f>
        <v>201.32146360702029</v>
      </c>
      <c r="AC889" s="33">
        <f t="shared" ca="1" si="258"/>
        <v>6912.0369171743641</v>
      </c>
      <c r="AE889" s="31">
        <f t="shared" ca="1" si="265"/>
        <v>4919.5518916563178</v>
      </c>
      <c r="AF889" s="32">
        <f ca="1">+AF$1*$B$3*AE889</f>
        <v>196.78207566625272</v>
      </c>
      <c r="AG889" s="33">
        <f t="shared" ca="1" si="259"/>
        <v>5116.333967322571</v>
      </c>
      <c r="AI889" s="31">
        <f t="shared" ca="1" si="266"/>
        <v>581.74303829700432</v>
      </c>
      <c r="AJ889" s="32">
        <f ca="1">+AJ$1*$B$3*AI889</f>
        <v>46.539443063760345</v>
      </c>
      <c r="AK889" s="33">
        <f t="shared" ca="1" si="260"/>
        <v>628.28248136076468</v>
      </c>
    </row>
    <row r="890" spans="5:37" x14ac:dyDescent="0.3">
      <c r="E890" s="34">
        <f t="shared" ca="1" si="248"/>
        <v>9989.0054942142506</v>
      </c>
      <c r="F890" s="34">
        <f t="shared" ca="1" si="249"/>
        <v>9758.9375757156704</v>
      </c>
      <c r="G890" s="34">
        <f t="shared" ca="1" si="250"/>
        <v>8714.2088808971512</v>
      </c>
      <c r="H890" s="35">
        <f t="shared" ca="1" si="251"/>
        <v>7119.3980246895953</v>
      </c>
      <c r="I890" s="34">
        <f t="shared" ca="1" si="252"/>
        <v>5320.9873260154736</v>
      </c>
      <c r="J890" s="34">
        <f t="shared" ca="1" si="253"/>
        <v>678.54507986962585</v>
      </c>
      <c r="L890">
        <v>888</v>
      </c>
      <c r="M890">
        <f t="shared" ca="1" si="254"/>
        <v>1</v>
      </c>
      <c r="O890" s="33">
        <f t="shared" ca="1" si="261"/>
        <v>9939.3089494669166</v>
      </c>
      <c r="P890" s="32">
        <f ca="1">+$P$1*$B$3*O890</f>
        <v>49.696544747334585</v>
      </c>
      <c r="Q890" s="33">
        <f t="shared" ca="1" si="255"/>
        <v>9989.0054942142506</v>
      </c>
      <c r="S890" s="31">
        <f t="shared" ca="1" si="262"/>
        <v>9662.3144314016536</v>
      </c>
      <c r="T890" s="32">
        <f ca="1">+$T$1*$B$3*S890</f>
        <v>96.623144314016542</v>
      </c>
      <c r="U890" s="33">
        <f t="shared" ca="1" si="256"/>
        <v>9758.9375757156704</v>
      </c>
      <c r="W890" s="31">
        <f t="shared" ca="1" si="263"/>
        <v>8543.3420400952455</v>
      </c>
      <c r="X890" s="32">
        <f ca="1">+X$1*$B$3*W890</f>
        <v>170.86684080190491</v>
      </c>
      <c r="Y890" s="33">
        <f t="shared" ca="1" si="257"/>
        <v>8714.2088808971512</v>
      </c>
      <c r="AA890" s="31">
        <f t="shared" ca="1" si="264"/>
        <v>6912.0369171743641</v>
      </c>
      <c r="AB890" s="32">
        <f ca="1">+AB$1*$B$3*AA890</f>
        <v>207.36110751523091</v>
      </c>
      <c r="AC890" s="33">
        <f t="shared" ca="1" si="258"/>
        <v>7119.3980246895953</v>
      </c>
      <c r="AE890" s="31">
        <f t="shared" ca="1" si="265"/>
        <v>5116.333967322571</v>
      </c>
      <c r="AF890" s="32">
        <f ca="1">+AF$1*$B$3*AE890</f>
        <v>204.65335869290286</v>
      </c>
      <c r="AG890" s="33">
        <f t="shared" ca="1" si="259"/>
        <v>5320.9873260154736</v>
      </c>
      <c r="AI890" s="31">
        <f t="shared" ca="1" si="266"/>
        <v>628.28248136076468</v>
      </c>
      <c r="AJ890" s="32">
        <f ca="1">+AJ$1*$B$3*AI890</f>
        <v>50.262598508861174</v>
      </c>
      <c r="AK890" s="33">
        <f t="shared" ca="1" si="260"/>
        <v>678.54507986962585</v>
      </c>
    </row>
    <row r="891" spans="5:37" x14ac:dyDescent="0.3">
      <c r="E891" s="34">
        <f t="shared" ca="1" si="248"/>
        <v>9939.0604667431799</v>
      </c>
      <c r="F891" s="34">
        <f t="shared" ca="1" si="249"/>
        <v>9661.3481999585129</v>
      </c>
      <c r="G891" s="34">
        <f t="shared" ca="1" si="250"/>
        <v>8539.9247032792082</v>
      </c>
      <c r="H891" s="35">
        <f t="shared" ca="1" si="251"/>
        <v>6905.8160839489074</v>
      </c>
      <c r="I891" s="34">
        <f t="shared" ca="1" si="252"/>
        <v>5108.1478329748543</v>
      </c>
      <c r="J891" s="34">
        <f t="shared" ca="1" si="253"/>
        <v>624.26147348005577</v>
      </c>
      <c r="L891">
        <v>889</v>
      </c>
      <c r="M891">
        <f t="shared" ca="1" si="254"/>
        <v>-1</v>
      </c>
      <c r="O891" s="33">
        <f t="shared" ca="1" si="261"/>
        <v>9989.0054942142506</v>
      </c>
      <c r="P891" s="32">
        <f ca="1">+$P$1*$B$3*O891</f>
        <v>49.945027471071256</v>
      </c>
      <c r="Q891" s="33">
        <f t="shared" ca="1" si="255"/>
        <v>9939.0604667431799</v>
      </c>
      <c r="S891" s="31">
        <f t="shared" ca="1" si="262"/>
        <v>9758.9375757156704</v>
      </c>
      <c r="T891" s="32">
        <f ca="1">+$T$1*$B$3*S891</f>
        <v>97.589375757156702</v>
      </c>
      <c r="U891" s="33">
        <f t="shared" ca="1" si="256"/>
        <v>9661.3481999585129</v>
      </c>
      <c r="W891" s="31">
        <f t="shared" ca="1" si="263"/>
        <v>8714.2088808971512</v>
      </c>
      <c r="X891" s="32">
        <f ca="1">+X$1*$B$3*W891</f>
        <v>174.28417761794302</v>
      </c>
      <c r="Y891" s="33">
        <f t="shared" ca="1" si="257"/>
        <v>8539.9247032792082</v>
      </c>
      <c r="AA891" s="31">
        <f t="shared" ca="1" si="264"/>
        <v>7119.3980246895953</v>
      </c>
      <c r="AB891" s="32">
        <f ca="1">+AB$1*$B$3*AA891</f>
        <v>213.58194074068786</v>
      </c>
      <c r="AC891" s="33">
        <f t="shared" ca="1" si="258"/>
        <v>6905.8160839489074</v>
      </c>
      <c r="AE891" s="31">
        <f t="shared" ca="1" si="265"/>
        <v>5320.9873260154736</v>
      </c>
      <c r="AF891" s="32">
        <f ca="1">+AF$1*$B$3*AE891</f>
        <v>212.83949304061895</v>
      </c>
      <c r="AG891" s="33">
        <f t="shared" ca="1" si="259"/>
        <v>5108.1478329748543</v>
      </c>
      <c r="AI891" s="31">
        <f t="shared" ca="1" si="266"/>
        <v>678.54507986962585</v>
      </c>
      <c r="AJ891" s="32">
        <f ca="1">+AJ$1*$B$3*AI891</f>
        <v>54.283606389570068</v>
      </c>
      <c r="AK891" s="33">
        <f t="shared" ca="1" si="260"/>
        <v>624.26147348005577</v>
      </c>
    </row>
    <row r="892" spans="5:37" x14ac:dyDescent="0.3">
      <c r="E892" s="34">
        <f t="shared" ca="1" si="248"/>
        <v>9889.3651644094643</v>
      </c>
      <c r="F892" s="34">
        <f t="shared" ca="1" si="249"/>
        <v>9564.7347179589269</v>
      </c>
      <c r="G892" s="34">
        <f t="shared" ca="1" si="250"/>
        <v>8369.126209213624</v>
      </c>
      <c r="H892" s="35">
        <f t="shared" ca="1" si="251"/>
        <v>6698.6416014304405</v>
      </c>
      <c r="I892" s="34">
        <f t="shared" ca="1" si="252"/>
        <v>4903.8219196558603</v>
      </c>
      <c r="J892" s="34">
        <f t="shared" ca="1" si="253"/>
        <v>574.32055560165134</v>
      </c>
      <c r="L892">
        <v>890</v>
      </c>
      <c r="M892">
        <f t="shared" ca="1" si="254"/>
        <v>-1</v>
      </c>
      <c r="O892" s="33">
        <f t="shared" ca="1" si="261"/>
        <v>9939.0604667431799</v>
      </c>
      <c r="P892" s="32">
        <f ca="1">+$P$1*$B$3*O892</f>
        <v>49.695302333715901</v>
      </c>
      <c r="Q892" s="33">
        <f t="shared" ca="1" si="255"/>
        <v>9889.3651644094643</v>
      </c>
      <c r="S892" s="31">
        <f t="shared" ca="1" si="262"/>
        <v>9661.3481999585129</v>
      </c>
      <c r="T892" s="32">
        <f ca="1">+$T$1*$B$3*S892</f>
        <v>96.613481999585133</v>
      </c>
      <c r="U892" s="33">
        <f t="shared" ca="1" si="256"/>
        <v>9564.7347179589269</v>
      </c>
      <c r="W892" s="31">
        <f t="shared" ca="1" si="263"/>
        <v>8539.9247032792082</v>
      </c>
      <c r="X892" s="32">
        <f ca="1">+X$1*$B$3*W892</f>
        <v>170.79849406558418</v>
      </c>
      <c r="Y892" s="33">
        <f t="shared" ca="1" si="257"/>
        <v>8369.126209213624</v>
      </c>
      <c r="AA892" s="31">
        <f t="shared" ca="1" si="264"/>
        <v>6905.8160839489074</v>
      </c>
      <c r="AB892" s="32">
        <f ca="1">+AB$1*$B$3*AA892</f>
        <v>207.17448251846722</v>
      </c>
      <c r="AC892" s="33">
        <f t="shared" ca="1" si="258"/>
        <v>6698.6416014304405</v>
      </c>
      <c r="AE892" s="31">
        <f t="shared" ca="1" si="265"/>
        <v>5108.1478329748543</v>
      </c>
      <c r="AF892" s="32">
        <f ca="1">+AF$1*$B$3*AE892</f>
        <v>204.32591331899417</v>
      </c>
      <c r="AG892" s="33">
        <f t="shared" ca="1" si="259"/>
        <v>4903.8219196558603</v>
      </c>
      <c r="AI892" s="31">
        <f t="shared" ca="1" si="266"/>
        <v>624.26147348005577</v>
      </c>
      <c r="AJ892" s="32">
        <f ca="1">+AJ$1*$B$3*AI892</f>
        <v>49.940917878404463</v>
      </c>
      <c r="AK892" s="33">
        <f t="shared" ca="1" si="260"/>
        <v>574.32055560165134</v>
      </c>
    </row>
    <row r="893" spans="5:37" x14ac:dyDescent="0.3">
      <c r="E893" s="34">
        <f t="shared" ca="1" si="248"/>
        <v>9938.811990231512</v>
      </c>
      <c r="F893" s="34">
        <f t="shared" ca="1" si="249"/>
        <v>9660.3820651385158</v>
      </c>
      <c r="G893" s="34">
        <f t="shared" ca="1" si="250"/>
        <v>8536.5087333978972</v>
      </c>
      <c r="H893" s="35">
        <f t="shared" ca="1" si="251"/>
        <v>6899.6008494733533</v>
      </c>
      <c r="I893" s="34">
        <f t="shared" ca="1" si="252"/>
        <v>5099.9747964420949</v>
      </c>
      <c r="J893" s="34">
        <f t="shared" ca="1" si="253"/>
        <v>620.26620004978349</v>
      </c>
      <c r="L893">
        <v>891</v>
      </c>
      <c r="M893">
        <f t="shared" ca="1" si="254"/>
        <v>1</v>
      </c>
      <c r="O893" s="33">
        <f t="shared" ca="1" si="261"/>
        <v>9889.3651644094643</v>
      </c>
      <c r="P893" s="32">
        <f ca="1">+$P$1*$B$3*O893</f>
        <v>49.446825822047323</v>
      </c>
      <c r="Q893" s="33">
        <f t="shared" ca="1" si="255"/>
        <v>9938.811990231512</v>
      </c>
      <c r="S893" s="31">
        <f t="shared" ca="1" si="262"/>
        <v>9564.7347179589269</v>
      </c>
      <c r="T893" s="32">
        <f ca="1">+$T$1*$B$3*S893</f>
        <v>95.647347179589275</v>
      </c>
      <c r="U893" s="33">
        <f t="shared" ca="1" si="256"/>
        <v>9660.3820651385158</v>
      </c>
      <c r="W893" s="31">
        <f t="shared" ca="1" si="263"/>
        <v>8369.126209213624</v>
      </c>
      <c r="X893" s="32">
        <f ca="1">+X$1*$B$3*W893</f>
        <v>167.38252418427248</v>
      </c>
      <c r="Y893" s="33">
        <f t="shared" ca="1" si="257"/>
        <v>8536.5087333978972</v>
      </c>
      <c r="AA893" s="31">
        <f t="shared" ca="1" si="264"/>
        <v>6698.6416014304405</v>
      </c>
      <c r="AB893" s="32">
        <f ca="1">+AB$1*$B$3*AA893</f>
        <v>200.9592480429132</v>
      </c>
      <c r="AC893" s="33">
        <f t="shared" ca="1" si="258"/>
        <v>6899.6008494733533</v>
      </c>
      <c r="AE893" s="31">
        <f t="shared" ca="1" si="265"/>
        <v>4903.8219196558603</v>
      </c>
      <c r="AF893" s="32">
        <f ca="1">+AF$1*$B$3*AE893</f>
        <v>196.1528767862344</v>
      </c>
      <c r="AG893" s="33">
        <f t="shared" ca="1" si="259"/>
        <v>5099.9747964420949</v>
      </c>
      <c r="AI893" s="31">
        <f t="shared" ca="1" si="266"/>
        <v>574.32055560165134</v>
      </c>
      <c r="AJ893" s="32">
        <f ca="1">+AJ$1*$B$3*AI893</f>
        <v>45.945644448132107</v>
      </c>
      <c r="AK893" s="33">
        <f t="shared" ca="1" si="260"/>
        <v>620.26620004978349</v>
      </c>
    </row>
    <row r="894" spans="5:37" x14ac:dyDescent="0.3">
      <c r="E894" s="34">
        <f t="shared" ca="1" si="248"/>
        <v>9889.1179302803539</v>
      </c>
      <c r="F894" s="34">
        <f t="shared" ca="1" si="249"/>
        <v>9563.77824448713</v>
      </c>
      <c r="G894" s="34">
        <f t="shared" ca="1" si="250"/>
        <v>8365.7785587299386</v>
      </c>
      <c r="H894" s="35">
        <f t="shared" ca="1" si="251"/>
        <v>6692.6128239891523</v>
      </c>
      <c r="I894" s="34">
        <f t="shared" ca="1" si="252"/>
        <v>4895.975804584411</v>
      </c>
      <c r="J894" s="34">
        <f t="shared" ca="1" si="253"/>
        <v>570.64490404580079</v>
      </c>
      <c r="L894">
        <v>892</v>
      </c>
      <c r="M894">
        <f t="shared" ca="1" si="254"/>
        <v>-1</v>
      </c>
      <c r="O894" s="33">
        <f t="shared" ca="1" si="261"/>
        <v>9938.811990231512</v>
      </c>
      <c r="P894" s="32">
        <f ca="1">+$P$1*$B$3*O894</f>
        <v>49.694059951157563</v>
      </c>
      <c r="Q894" s="33">
        <f t="shared" ca="1" si="255"/>
        <v>9889.1179302803539</v>
      </c>
      <c r="S894" s="31">
        <f t="shared" ca="1" si="262"/>
        <v>9660.3820651385158</v>
      </c>
      <c r="T894" s="32">
        <f ca="1">+$T$1*$B$3*S894</f>
        <v>96.603820651385163</v>
      </c>
      <c r="U894" s="33">
        <f t="shared" ca="1" si="256"/>
        <v>9563.77824448713</v>
      </c>
      <c r="W894" s="31">
        <f t="shared" ca="1" si="263"/>
        <v>8536.5087333978972</v>
      </c>
      <c r="X894" s="32">
        <f ca="1">+X$1*$B$3*W894</f>
        <v>170.73017466795795</v>
      </c>
      <c r="Y894" s="33">
        <f t="shared" ca="1" si="257"/>
        <v>8365.7785587299386</v>
      </c>
      <c r="AA894" s="31">
        <f t="shared" ca="1" si="264"/>
        <v>6899.6008494733533</v>
      </c>
      <c r="AB894" s="32">
        <f ca="1">+AB$1*$B$3*AA894</f>
        <v>206.98802548420059</v>
      </c>
      <c r="AC894" s="33">
        <f t="shared" ca="1" si="258"/>
        <v>6692.6128239891523</v>
      </c>
      <c r="AE894" s="31">
        <f t="shared" ca="1" si="265"/>
        <v>5099.9747964420949</v>
      </c>
      <c r="AF894" s="32">
        <f ca="1">+AF$1*$B$3*AE894</f>
        <v>203.99899185768379</v>
      </c>
      <c r="AG894" s="33">
        <f t="shared" ca="1" si="259"/>
        <v>4895.975804584411</v>
      </c>
      <c r="AI894" s="31">
        <f t="shared" ca="1" si="266"/>
        <v>620.26620004978349</v>
      </c>
      <c r="AJ894" s="32">
        <f ca="1">+AJ$1*$B$3*AI894</f>
        <v>49.621296003982678</v>
      </c>
      <c r="AK894" s="33">
        <f t="shared" ca="1" si="260"/>
        <v>570.64490404580079</v>
      </c>
    </row>
    <row r="895" spans="5:37" x14ac:dyDescent="0.3">
      <c r="E895" s="34">
        <f t="shared" ca="1" si="248"/>
        <v>9839.672340628953</v>
      </c>
      <c r="F895" s="34">
        <f t="shared" ca="1" si="249"/>
        <v>9468.1404620422582</v>
      </c>
      <c r="G895" s="34">
        <f t="shared" ca="1" si="250"/>
        <v>8198.4629875553401</v>
      </c>
      <c r="H895" s="35">
        <f t="shared" ca="1" si="251"/>
        <v>6491.834439269478</v>
      </c>
      <c r="I895" s="34">
        <f t="shared" ca="1" si="252"/>
        <v>4700.1367724010342</v>
      </c>
      <c r="J895" s="34">
        <f t="shared" ca="1" si="253"/>
        <v>524.9933117221367</v>
      </c>
      <c r="L895">
        <v>893</v>
      </c>
      <c r="M895">
        <f t="shared" ca="1" si="254"/>
        <v>-1</v>
      </c>
      <c r="O895" s="33">
        <f t="shared" ca="1" si="261"/>
        <v>9889.1179302803539</v>
      </c>
      <c r="P895" s="32">
        <f ca="1">+$P$1*$B$3*O895</f>
        <v>49.445589651401768</v>
      </c>
      <c r="Q895" s="33">
        <f t="shared" ca="1" si="255"/>
        <v>9839.672340628953</v>
      </c>
      <c r="S895" s="31">
        <f t="shared" ca="1" si="262"/>
        <v>9563.77824448713</v>
      </c>
      <c r="T895" s="32">
        <f ca="1">+$T$1*$B$3*S895</f>
        <v>95.637782444871306</v>
      </c>
      <c r="U895" s="33">
        <f t="shared" ca="1" si="256"/>
        <v>9468.1404620422582</v>
      </c>
      <c r="W895" s="31">
        <f t="shared" ca="1" si="263"/>
        <v>8365.7785587299386</v>
      </c>
      <c r="X895" s="32">
        <f ca="1">+X$1*$B$3*W895</f>
        <v>167.31557117459877</v>
      </c>
      <c r="Y895" s="33">
        <f t="shared" ca="1" si="257"/>
        <v>8198.4629875553401</v>
      </c>
      <c r="AA895" s="31">
        <f t="shared" ca="1" si="264"/>
        <v>6692.6128239891523</v>
      </c>
      <c r="AB895" s="32">
        <f ca="1">+AB$1*$B$3*AA895</f>
        <v>200.77838471967456</v>
      </c>
      <c r="AC895" s="33">
        <f t="shared" ca="1" si="258"/>
        <v>6491.834439269478</v>
      </c>
      <c r="AE895" s="31">
        <f t="shared" ca="1" si="265"/>
        <v>4895.975804584411</v>
      </c>
      <c r="AF895" s="32">
        <f ca="1">+AF$1*$B$3*AE895</f>
        <v>195.83903218337645</v>
      </c>
      <c r="AG895" s="33">
        <f t="shared" ca="1" si="259"/>
        <v>4700.1367724010342</v>
      </c>
      <c r="AI895" s="31">
        <f t="shared" ca="1" si="266"/>
        <v>570.64490404580079</v>
      </c>
      <c r="AJ895" s="32">
        <f ca="1">+AJ$1*$B$3*AI895</f>
        <v>45.651592323664062</v>
      </c>
      <c r="AK895" s="33">
        <f t="shared" ca="1" si="260"/>
        <v>524.9933117221367</v>
      </c>
    </row>
    <row r="896" spans="5:37" x14ac:dyDescent="0.3">
      <c r="E896" s="34">
        <f t="shared" ca="1" si="248"/>
        <v>9888.8707023320985</v>
      </c>
      <c r="F896" s="34">
        <f t="shared" ca="1" si="249"/>
        <v>9562.8218666626799</v>
      </c>
      <c r="G896" s="34">
        <f t="shared" ca="1" si="250"/>
        <v>8362.4322473064476</v>
      </c>
      <c r="H896" s="35">
        <f t="shared" ca="1" si="251"/>
        <v>6686.589472447562</v>
      </c>
      <c r="I896" s="34">
        <f t="shared" ca="1" si="252"/>
        <v>4888.1422432970758</v>
      </c>
      <c r="J896" s="34">
        <f t="shared" ca="1" si="253"/>
        <v>566.99277665990758</v>
      </c>
      <c r="L896">
        <v>894</v>
      </c>
      <c r="M896">
        <f t="shared" ca="1" si="254"/>
        <v>1</v>
      </c>
      <c r="O896" s="33">
        <f t="shared" ca="1" si="261"/>
        <v>9839.672340628953</v>
      </c>
      <c r="P896" s="32">
        <f ca="1">+$P$1*$B$3*O896</f>
        <v>49.198361703144769</v>
      </c>
      <c r="Q896" s="33">
        <f t="shared" ca="1" si="255"/>
        <v>9888.8707023320985</v>
      </c>
      <c r="S896" s="31">
        <f t="shared" ca="1" si="262"/>
        <v>9468.1404620422582</v>
      </c>
      <c r="T896" s="32">
        <f ca="1">+$T$1*$B$3*S896</f>
        <v>94.681404620422583</v>
      </c>
      <c r="U896" s="33">
        <f t="shared" ca="1" si="256"/>
        <v>9562.8218666626799</v>
      </c>
      <c r="W896" s="31">
        <f t="shared" ca="1" si="263"/>
        <v>8198.4629875553401</v>
      </c>
      <c r="X896" s="32">
        <f ca="1">+X$1*$B$3*W896</f>
        <v>163.96925975110682</v>
      </c>
      <c r="Y896" s="33">
        <f t="shared" ca="1" si="257"/>
        <v>8362.4322473064476</v>
      </c>
      <c r="AA896" s="31">
        <f t="shared" ca="1" si="264"/>
        <v>6491.834439269478</v>
      </c>
      <c r="AB896" s="32">
        <f ca="1">+AB$1*$B$3*AA896</f>
        <v>194.75503317808435</v>
      </c>
      <c r="AC896" s="33">
        <f t="shared" ca="1" si="258"/>
        <v>6686.589472447562</v>
      </c>
      <c r="AE896" s="31">
        <f t="shared" ca="1" si="265"/>
        <v>4700.1367724010342</v>
      </c>
      <c r="AF896" s="32">
        <f ca="1">+AF$1*$B$3*AE896</f>
        <v>188.00547089604137</v>
      </c>
      <c r="AG896" s="33">
        <f t="shared" ca="1" si="259"/>
        <v>4888.1422432970758</v>
      </c>
      <c r="AI896" s="31">
        <f t="shared" ca="1" si="266"/>
        <v>524.9933117221367</v>
      </c>
      <c r="AJ896" s="32">
        <f ca="1">+AJ$1*$B$3*AI896</f>
        <v>41.999464937770938</v>
      </c>
      <c r="AK896" s="33">
        <f t="shared" ca="1" si="260"/>
        <v>566.99277665990758</v>
      </c>
    </row>
    <row r="897" spans="5:37" x14ac:dyDescent="0.3">
      <c r="E897" s="34">
        <f t="shared" ca="1" si="248"/>
        <v>9938.3150558437592</v>
      </c>
      <c r="F897" s="34">
        <f t="shared" ca="1" si="249"/>
        <v>9658.4500853293066</v>
      </c>
      <c r="G897" s="34">
        <f t="shared" ca="1" si="250"/>
        <v>8529.6808922525761</v>
      </c>
      <c r="H897" s="35">
        <f t="shared" ca="1" si="251"/>
        <v>6887.1871566209884</v>
      </c>
      <c r="I897" s="34">
        <f t="shared" ca="1" si="252"/>
        <v>5083.6679330289589</v>
      </c>
      <c r="J897" s="34">
        <f t="shared" ca="1" si="253"/>
        <v>612.35219879270016</v>
      </c>
      <c r="L897">
        <v>895</v>
      </c>
      <c r="M897">
        <f t="shared" ca="1" si="254"/>
        <v>1</v>
      </c>
      <c r="O897" s="33">
        <f t="shared" ca="1" si="261"/>
        <v>9888.8707023320985</v>
      </c>
      <c r="P897" s="32">
        <f ca="1">+$P$1*$B$3*O897</f>
        <v>49.444353511660495</v>
      </c>
      <c r="Q897" s="33">
        <f t="shared" ca="1" si="255"/>
        <v>9938.3150558437592</v>
      </c>
      <c r="S897" s="31">
        <f t="shared" ca="1" si="262"/>
        <v>9562.8218666626799</v>
      </c>
      <c r="T897" s="32">
        <f ca="1">+$T$1*$B$3*S897</f>
        <v>95.628218666626807</v>
      </c>
      <c r="U897" s="33">
        <f t="shared" ca="1" si="256"/>
        <v>9658.4500853293066</v>
      </c>
      <c r="W897" s="31">
        <f t="shared" ca="1" si="263"/>
        <v>8362.4322473064476</v>
      </c>
      <c r="X897" s="32">
        <f ca="1">+X$1*$B$3*W897</f>
        <v>167.24864494612896</v>
      </c>
      <c r="Y897" s="33">
        <f t="shared" ca="1" si="257"/>
        <v>8529.6808922525761</v>
      </c>
      <c r="AA897" s="31">
        <f t="shared" ca="1" si="264"/>
        <v>6686.589472447562</v>
      </c>
      <c r="AB897" s="32">
        <f ca="1">+AB$1*$B$3*AA897</f>
        <v>200.59768417342684</v>
      </c>
      <c r="AC897" s="33">
        <f t="shared" ca="1" si="258"/>
        <v>6887.1871566209884</v>
      </c>
      <c r="AE897" s="31">
        <f t="shared" ca="1" si="265"/>
        <v>4888.1422432970758</v>
      </c>
      <c r="AF897" s="32">
        <f ca="1">+AF$1*$B$3*AE897</f>
        <v>195.52568973188303</v>
      </c>
      <c r="AG897" s="33">
        <f t="shared" ca="1" si="259"/>
        <v>5083.6679330289589</v>
      </c>
      <c r="AI897" s="31">
        <f t="shared" ca="1" si="266"/>
        <v>566.99277665990758</v>
      </c>
      <c r="AJ897" s="32">
        <f ca="1">+AJ$1*$B$3*AI897</f>
        <v>45.359422132792609</v>
      </c>
      <c r="AK897" s="33">
        <f t="shared" ca="1" si="260"/>
        <v>612.35219879270016</v>
      </c>
    </row>
    <row r="898" spans="5:37" x14ac:dyDescent="0.3">
      <c r="E898" s="34">
        <f t="shared" ca="1" si="248"/>
        <v>9888.6234805645399</v>
      </c>
      <c r="F898" s="34">
        <f t="shared" ca="1" si="249"/>
        <v>9561.8655844760142</v>
      </c>
      <c r="G898" s="34">
        <f t="shared" ca="1" si="250"/>
        <v>8359.0872744075241</v>
      </c>
      <c r="H898" s="35">
        <f t="shared" ca="1" si="251"/>
        <v>6680.5715419223588</v>
      </c>
      <c r="I898" s="34">
        <f t="shared" ca="1" si="252"/>
        <v>4880.3212157078005</v>
      </c>
      <c r="J898" s="34">
        <f t="shared" ca="1" si="253"/>
        <v>563.36402288928412</v>
      </c>
      <c r="L898">
        <v>896</v>
      </c>
      <c r="M898">
        <f t="shared" ca="1" si="254"/>
        <v>-1</v>
      </c>
      <c r="O898" s="33">
        <f t="shared" ca="1" si="261"/>
        <v>9938.3150558437592</v>
      </c>
      <c r="P898" s="32">
        <f ca="1">+$P$1*$B$3*O898</f>
        <v>49.691575279218796</v>
      </c>
      <c r="Q898" s="33">
        <f t="shared" ca="1" si="255"/>
        <v>9888.6234805645399</v>
      </c>
      <c r="S898" s="31">
        <f t="shared" ca="1" si="262"/>
        <v>9658.4500853293066</v>
      </c>
      <c r="T898" s="32">
        <f ca="1">+$T$1*$B$3*S898</f>
        <v>96.584500853293065</v>
      </c>
      <c r="U898" s="33">
        <f t="shared" ca="1" si="256"/>
        <v>9561.8655844760142</v>
      </c>
      <c r="W898" s="31">
        <f t="shared" ca="1" si="263"/>
        <v>8529.6808922525761</v>
      </c>
      <c r="X898" s="32">
        <f ca="1">+X$1*$B$3*W898</f>
        <v>170.59361784505151</v>
      </c>
      <c r="Y898" s="33">
        <f t="shared" ca="1" si="257"/>
        <v>8359.0872744075241</v>
      </c>
      <c r="AA898" s="31">
        <f t="shared" ca="1" si="264"/>
        <v>6887.1871566209884</v>
      </c>
      <c r="AB898" s="32">
        <f ca="1">+AB$1*$B$3*AA898</f>
        <v>206.61561469862966</v>
      </c>
      <c r="AC898" s="33">
        <f t="shared" ca="1" si="258"/>
        <v>6680.5715419223588</v>
      </c>
      <c r="AE898" s="31">
        <f t="shared" ca="1" si="265"/>
        <v>5083.6679330289589</v>
      </c>
      <c r="AF898" s="32">
        <f ca="1">+AF$1*$B$3*AE898</f>
        <v>203.34671732115837</v>
      </c>
      <c r="AG898" s="33">
        <f t="shared" ca="1" si="259"/>
        <v>4880.3212157078005</v>
      </c>
      <c r="AI898" s="31">
        <f t="shared" ca="1" si="266"/>
        <v>612.35219879270016</v>
      </c>
      <c r="AJ898" s="32">
        <f ca="1">+AJ$1*$B$3*AI898</f>
        <v>48.988175903416014</v>
      </c>
      <c r="AK898" s="33">
        <f t="shared" ca="1" si="260"/>
        <v>563.36402288928412</v>
      </c>
    </row>
    <row r="899" spans="5:37" x14ac:dyDescent="0.3">
      <c r="E899" s="34">
        <f t="shared" ca="1" si="248"/>
        <v>9839.1803631617167</v>
      </c>
      <c r="F899" s="34">
        <f t="shared" ca="1" si="249"/>
        <v>9466.2469286312535</v>
      </c>
      <c r="G899" s="34">
        <f t="shared" ca="1" si="250"/>
        <v>8191.9055289193739</v>
      </c>
      <c r="H899" s="35">
        <f t="shared" ca="1" si="251"/>
        <v>6480.1543956646883</v>
      </c>
      <c r="I899" s="34">
        <f t="shared" ca="1" si="252"/>
        <v>4685.1083670794887</v>
      </c>
      <c r="J899" s="34">
        <f t="shared" ca="1" si="253"/>
        <v>518.29490105814136</v>
      </c>
      <c r="L899">
        <v>897</v>
      </c>
      <c r="M899">
        <f t="shared" ca="1" si="254"/>
        <v>-1</v>
      </c>
      <c r="O899" s="33">
        <f t="shared" ca="1" si="261"/>
        <v>9888.6234805645399</v>
      </c>
      <c r="P899" s="32">
        <f ca="1">+$P$1*$B$3*O899</f>
        <v>49.443117402822701</v>
      </c>
      <c r="Q899" s="33">
        <f t="shared" ca="1" si="255"/>
        <v>9839.1803631617167</v>
      </c>
      <c r="S899" s="31">
        <f t="shared" ca="1" si="262"/>
        <v>9561.8655844760142</v>
      </c>
      <c r="T899" s="32">
        <f ca="1">+$T$1*$B$3*S899</f>
        <v>95.618655844760141</v>
      </c>
      <c r="U899" s="33">
        <f t="shared" ca="1" si="256"/>
        <v>9466.2469286312535</v>
      </c>
      <c r="W899" s="31">
        <f t="shared" ca="1" si="263"/>
        <v>8359.0872744075241</v>
      </c>
      <c r="X899" s="32">
        <f ca="1">+X$1*$B$3*W899</f>
        <v>167.18174548815048</v>
      </c>
      <c r="Y899" s="33">
        <f t="shared" ca="1" si="257"/>
        <v>8191.9055289193739</v>
      </c>
      <c r="AA899" s="31">
        <f t="shared" ca="1" si="264"/>
        <v>6680.5715419223588</v>
      </c>
      <c r="AB899" s="32">
        <f ca="1">+AB$1*$B$3*AA899</f>
        <v>200.41714625767077</v>
      </c>
      <c r="AC899" s="33">
        <f t="shared" ca="1" si="258"/>
        <v>6480.1543956646883</v>
      </c>
      <c r="AE899" s="31">
        <f t="shared" ca="1" si="265"/>
        <v>4880.3212157078005</v>
      </c>
      <c r="AF899" s="32">
        <f ca="1">+AF$1*$B$3*AE899</f>
        <v>195.21284862831203</v>
      </c>
      <c r="AG899" s="33">
        <f t="shared" ca="1" si="259"/>
        <v>4685.1083670794887</v>
      </c>
      <c r="AI899" s="31">
        <f t="shared" ca="1" si="266"/>
        <v>563.36402288928412</v>
      </c>
      <c r="AJ899" s="32">
        <f ca="1">+AJ$1*$B$3*AI899</f>
        <v>45.069121831142731</v>
      </c>
      <c r="AK899" s="33">
        <f t="shared" ca="1" si="260"/>
        <v>518.29490105814136</v>
      </c>
    </row>
    <row r="900" spans="5:37" x14ac:dyDescent="0.3">
      <c r="E900" s="34">
        <f t="shared" ref="E900:E963" ca="1" si="267">+Q900</f>
        <v>9789.9844613459081</v>
      </c>
      <c r="F900" s="34">
        <f t="shared" ref="F900:F963" ca="1" si="268">+U900</f>
        <v>9371.5844593449401</v>
      </c>
      <c r="G900" s="34">
        <f t="shared" ref="G900:G963" ca="1" si="269">+Y900</f>
        <v>8028.0674183409865</v>
      </c>
      <c r="H900" s="35">
        <f t="shared" ref="H900:H963" ca="1" si="270">+AC900</f>
        <v>6285.7497637947481</v>
      </c>
      <c r="I900" s="34">
        <f t="shared" ref="I900:I963" ca="1" si="271">+AG900</f>
        <v>4497.7040323963092</v>
      </c>
      <c r="J900" s="34">
        <f t="shared" ref="J900:J963" ca="1" si="272">+AK900</f>
        <v>476.83130897349008</v>
      </c>
      <c r="L900">
        <v>898</v>
      </c>
      <c r="M900">
        <f t="shared" ref="M900:M963" ca="1" si="273">+IF(RAND()&lt;$B$4,1,-1)</f>
        <v>-1</v>
      </c>
      <c r="O900" s="33">
        <f t="shared" ca="1" si="261"/>
        <v>9839.1803631617167</v>
      </c>
      <c r="P900" s="32">
        <f ca="1">+$P$1*$B$3*O900</f>
        <v>49.195901815808583</v>
      </c>
      <c r="Q900" s="33">
        <f t="shared" ref="Q900:Q963" ca="1" si="274">+O900+P900*$M900</f>
        <v>9789.9844613459081</v>
      </c>
      <c r="S900" s="31">
        <f t="shared" ca="1" si="262"/>
        <v>9466.2469286312535</v>
      </c>
      <c r="T900" s="32">
        <f ca="1">+$T$1*$B$3*S900</f>
        <v>94.662469286312543</v>
      </c>
      <c r="U900" s="33">
        <f t="shared" ref="U900:U963" ca="1" si="275">+S900+T900*$M900</f>
        <v>9371.5844593449401</v>
      </c>
      <c r="W900" s="31">
        <f t="shared" ca="1" si="263"/>
        <v>8191.9055289193739</v>
      </c>
      <c r="X900" s="32">
        <f ca="1">+X$1*$B$3*W900</f>
        <v>163.83811057838747</v>
      </c>
      <c r="Y900" s="33">
        <f t="shared" ref="Y900:Y963" ca="1" si="276">+W900+X900*$M900</f>
        <v>8028.0674183409865</v>
      </c>
      <c r="AA900" s="31">
        <f t="shared" ca="1" si="264"/>
        <v>6480.1543956646883</v>
      </c>
      <c r="AB900" s="32">
        <f ca="1">+AB$1*$B$3*AA900</f>
        <v>194.40463186994063</v>
      </c>
      <c r="AC900" s="33">
        <f t="shared" ref="AC900:AC963" ca="1" si="277">+AA900+AB900*$M900</f>
        <v>6285.7497637947481</v>
      </c>
      <c r="AE900" s="31">
        <f t="shared" ca="1" si="265"/>
        <v>4685.1083670794887</v>
      </c>
      <c r="AF900" s="32">
        <f ca="1">+AF$1*$B$3*AE900</f>
        <v>187.40433468317954</v>
      </c>
      <c r="AG900" s="33">
        <f t="shared" ref="AG900:AG963" ca="1" si="278">+AE900+AF900*$M900</f>
        <v>4497.7040323963092</v>
      </c>
      <c r="AI900" s="31">
        <f t="shared" ca="1" si="266"/>
        <v>518.29490105814136</v>
      </c>
      <c r="AJ900" s="32">
        <f ca="1">+AJ$1*$B$3*AI900</f>
        <v>41.46359208465131</v>
      </c>
      <c r="AK900" s="33">
        <f t="shared" ref="AK900:AK963" ca="1" si="279">+AI900+AJ900*$M900</f>
        <v>476.83130897349008</v>
      </c>
    </row>
    <row r="901" spans="5:37" x14ac:dyDescent="0.3">
      <c r="E901" s="34">
        <f t="shared" ca="1" si="267"/>
        <v>9741.0345390391794</v>
      </c>
      <c r="F901" s="34">
        <f t="shared" ca="1" si="268"/>
        <v>9277.8686147514909</v>
      </c>
      <c r="G901" s="34">
        <f t="shared" ca="1" si="269"/>
        <v>7867.5060699741671</v>
      </c>
      <c r="H901" s="35">
        <f t="shared" ca="1" si="270"/>
        <v>6097.1772708809058</v>
      </c>
      <c r="I901" s="34">
        <f t="shared" ca="1" si="271"/>
        <v>4317.7958711004567</v>
      </c>
      <c r="J901" s="34">
        <f t="shared" ca="1" si="272"/>
        <v>438.68480425561086</v>
      </c>
      <c r="L901">
        <v>899</v>
      </c>
      <c r="M901">
        <f t="shared" ca="1" si="273"/>
        <v>-1</v>
      </c>
      <c r="O901" s="33">
        <f t="shared" ref="O901:O964" ca="1" si="280">+Q900</f>
        <v>9789.9844613459081</v>
      </c>
      <c r="P901" s="32">
        <f ca="1">+$P$1*$B$3*O901</f>
        <v>48.94992230672954</v>
      </c>
      <c r="Q901" s="33">
        <f t="shared" ca="1" si="274"/>
        <v>9741.0345390391794</v>
      </c>
      <c r="S901" s="31">
        <f t="shared" ref="S901:S964" ca="1" si="281">+U900</f>
        <v>9371.5844593449401</v>
      </c>
      <c r="T901" s="32">
        <f ca="1">+$T$1*$B$3*S901</f>
        <v>93.715844593449404</v>
      </c>
      <c r="U901" s="33">
        <f t="shared" ca="1" si="275"/>
        <v>9277.8686147514909</v>
      </c>
      <c r="W901" s="31">
        <f t="shared" ref="W901:W964" ca="1" si="282">+Y900</f>
        <v>8028.0674183409865</v>
      </c>
      <c r="X901" s="32">
        <f ca="1">+X$1*$B$3*W901</f>
        <v>160.56134836681974</v>
      </c>
      <c r="Y901" s="33">
        <f t="shared" ca="1" si="276"/>
        <v>7867.5060699741671</v>
      </c>
      <c r="AA901" s="31">
        <f t="shared" ref="AA901:AA964" ca="1" si="283">+AC900</f>
        <v>6285.7497637947481</v>
      </c>
      <c r="AB901" s="32">
        <f ca="1">+AB$1*$B$3*AA901</f>
        <v>188.57249291384244</v>
      </c>
      <c r="AC901" s="33">
        <f t="shared" ca="1" si="277"/>
        <v>6097.1772708809058</v>
      </c>
      <c r="AE901" s="31">
        <f t="shared" ref="AE901:AE964" ca="1" si="284">+AG900</f>
        <v>4497.7040323963092</v>
      </c>
      <c r="AF901" s="32">
        <f ca="1">+AF$1*$B$3*AE901</f>
        <v>179.90816129585238</v>
      </c>
      <c r="AG901" s="33">
        <f t="shared" ca="1" si="278"/>
        <v>4317.7958711004567</v>
      </c>
      <c r="AI901" s="31">
        <f t="shared" ref="AI901:AI964" ca="1" si="285">+AK900</f>
        <v>476.83130897349008</v>
      </c>
      <c r="AJ901" s="32">
        <f ca="1">+AJ$1*$B$3*AI901</f>
        <v>38.14650471787921</v>
      </c>
      <c r="AK901" s="33">
        <f t="shared" ca="1" si="279"/>
        <v>438.68480425561086</v>
      </c>
    </row>
    <row r="902" spans="5:37" x14ac:dyDescent="0.3">
      <c r="E902" s="34">
        <f t="shared" ca="1" si="267"/>
        <v>9789.7397117343753</v>
      </c>
      <c r="F902" s="34">
        <f t="shared" ca="1" si="268"/>
        <v>9370.6473008990051</v>
      </c>
      <c r="G902" s="34">
        <f t="shared" ca="1" si="269"/>
        <v>8024.8561913736503</v>
      </c>
      <c r="H902" s="35">
        <f t="shared" ca="1" si="270"/>
        <v>6280.0925890073331</v>
      </c>
      <c r="I902" s="34">
        <f t="shared" ca="1" si="271"/>
        <v>4490.5077059444748</v>
      </c>
      <c r="J902" s="34">
        <f t="shared" ca="1" si="272"/>
        <v>473.77958859605974</v>
      </c>
      <c r="L902">
        <v>900</v>
      </c>
      <c r="M902">
        <f t="shared" ca="1" si="273"/>
        <v>1</v>
      </c>
      <c r="O902" s="33">
        <f t="shared" ca="1" si="280"/>
        <v>9741.0345390391794</v>
      </c>
      <c r="P902" s="32">
        <f ca="1">+$P$1*$B$3*O902</f>
        <v>48.705172695195898</v>
      </c>
      <c r="Q902" s="33">
        <f t="shared" ca="1" si="274"/>
        <v>9789.7397117343753</v>
      </c>
      <c r="S902" s="31">
        <f t="shared" ca="1" si="281"/>
        <v>9277.8686147514909</v>
      </c>
      <c r="T902" s="32">
        <f ca="1">+$T$1*$B$3*S902</f>
        <v>92.778686147514904</v>
      </c>
      <c r="U902" s="33">
        <f t="shared" ca="1" si="275"/>
        <v>9370.6473008990051</v>
      </c>
      <c r="W902" s="31">
        <f t="shared" ca="1" si="282"/>
        <v>7867.5060699741671</v>
      </c>
      <c r="X902" s="32">
        <f ca="1">+X$1*$B$3*W902</f>
        <v>157.35012139948336</v>
      </c>
      <c r="Y902" s="33">
        <f t="shared" ca="1" si="276"/>
        <v>8024.8561913736503</v>
      </c>
      <c r="AA902" s="31">
        <f t="shared" ca="1" si="283"/>
        <v>6097.1772708809058</v>
      </c>
      <c r="AB902" s="32">
        <f ca="1">+AB$1*$B$3*AA902</f>
        <v>182.91531812642717</v>
      </c>
      <c r="AC902" s="33">
        <f t="shared" ca="1" si="277"/>
        <v>6280.0925890073331</v>
      </c>
      <c r="AE902" s="31">
        <f t="shared" ca="1" si="284"/>
        <v>4317.7958711004567</v>
      </c>
      <c r="AF902" s="32">
        <f ca="1">+AF$1*$B$3*AE902</f>
        <v>172.71183484401828</v>
      </c>
      <c r="AG902" s="33">
        <f t="shared" ca="1" si="278"/>
        <v>4490.5077059444748</v>
      </c>
      <c r="AI902" s="31">
        <f t="shared" ca="1" si="285"/>
        <v>438.68480425561086</v>
      </c>
      <c r="AJ902" s="32">
        <f ca="1">+AJ$1*$B$3*AI902</f>
        <v>35.094784340448868</v>
      </c>
      <c r="AK902" s="33">
        <f t="shared" ca="1" si="279"/>
        <v>473.77958859605974</v>
      </c>
    </row>
    <row r="903" spans="5:37" x14ac:dyDescent="0.3">
      <c r="E903" s="34">
        <f t="shared" ca="1" si="267"/>
        <v>9838.6884102930471</v>
      </c>
      <c r="F903" s="34">
        <f t="shared" ca="1" si="268"/>
        <v>9464.3537739079948</v>
      </c>
      <c r="G903" s="34">
        <f t="shared" ca="1" si="269"/>
        <v>8185.3533152011232</v>
      </c>
      <c r="H903" s="35">
        <f t="shared" ca="1" si="270"/>
        <v>6468.4953666775527</v>
      </c>
      <c r="I903" s="34">
        <f t="shared" ca="1" si="271"/>
        <v>4670.1280141822535</v>
      </c>
      <c r="J903" s="34">
        <f t="shared" ca="1" si="272"/>
        <v>511.68195568374449</v>
      </c>
      <c r="L903">
        <v>901</v>
      </c>
      <c r="M903">
        <f t="shared" ca="1" si="273"/>
        <v>1</v>
      </c>
      <c r="O903" s="33">
        <f t="shared" ca="1" si="280"/>
        <v>9789.7397117343753</v>
      </c>
      <c r="P903" s="32">
        <f ca="1">+$P$1*$B$3*O903</f>
        <v>48.948698558671879</v>
      </c>
      <c r="Q903" s="33">
        <f t="shared" ca="1" si="274"/>
        <v>9838.6884102930471</v>
      </c>
      <c r="S903" s="31">
        <f t="shared" ca="1" si="281"/>
        <v>9370.6473008990051</v>
      </c>
      <c r="T903" s="32">
        <f ca="1">+$T$1*$B$3*S903</f>
        <v>93.706473008990059</v>
      </c>
      <c r="U903" s="33">
        <f t="shared" ca="1" si="275"/>
        <v>9464.3537739079948</v>
      </c>
      <c r="W903" s="31">
        <f t="shared" ca="1" si="282"/>
        <v>8024.8561913736503</v>
      </c>
      <c r="X903" s="32">
        <f ca="1">+X$1*$B$3*W903</f>
        <v>160.49712382747302</v>
      </c>
      <c r="Y903" s="33">
        <f t="shared" ca="1" si="276"/>
        <v>8185.3533152011232</v>
      </c>
      <c r="AA903" s="31">
        <f t="shared" ca="1" si="283"/>
        <v>6280.0925890073331</v>
      </c>
      <c r="AB903" s="32">
        <f ca="1">+AB$1*$B$3*AA903</f>
        <v>188.40277767021999</v>
      </c>
      <c r="AC903" s="33">
        <f t="shared" ca="1" si="277"/>
        <v>6468.4953666775527</v>
      </c>
      <c r="AE903" s="31">
        <f t="shared" ca="1" si="284"/>
        <v>4490.5077059444748</v>
      </c>
      <c r="AF903" s="32">
        <f ca="1">+AF$1*$B$3*AE903</f>
        <v>179.620308237779</v>
      </c>
      <c r="AG903" s="33">
        <f t="shared" ca="1" si="278"/>
        <v>4670.1280141822535</v>
      </c>
      <c r="AI903" s="31">
        <f t="shared" ca="1" si="285"/>
        <v>473.77958859605974</v>
      </c>
      <c r="AJ903" s="32">
        <f ca="1">+AJ$1*$B$3*AI903</f>
        <v>37.90236708768478</v>
      </c>
      <c r="AK903" s="33">
        <f t="shared" ca="1" si="279"/>
        <v>511.68195568374449</v>
      </c>
    </row>
    <row r="904" spans="5:37" x14ac:dyDescent="0.3">
      <c r="E904" s="34">
        <f t="shared" ca="1" si="267"/>
        <v>9887.8818523445116</v>
      </c>
      <c r="F904" s="34">
        <f t="shared" ca="1" si="268"/>
        <v>9558.9973116470755</v>
      </c>
      <c r="G904" s="34">
        <f t="shared" ca="1" si="269"/>
        <v>8349.0603815051454</v>
      </c>
      <c r="H904" s="35">
        <f t="shared" ca="1" si="270"/>
        <v>6662.5502276778789</v>
      </c>
      <c r="I904" s="34">
        <f t="shared" ca="1" si="271"/>
        <v>4856.9331347495436</v>
      </c>
      <c r="J904" s="34">
        <f t="shared" ca="1" si="272"/>
        <v>552.61651213844402</v>
      </c>
      <c r="L904">
        <v>902</v>
      </c>
      <c r="M904">
        <f t="shared" ca="1" si="273"/>
        <v>1</v>
      </c>
      <c r="O904" s="33">
        <f t="shared" ca="1" si="280"/>
        <v>9838.6884102930471</v>
      </c>
      <c r="P904" s="32">
        <f ca="1">+$P$1*$B$3*O904</f>
        <v>49.19344205146524</v>
      </c>
      <c r="Q904" s="33">
        <f t="shared" ca="1" si="274"/>
        <v>9887.8818523445116</v>
      </c>
      <c r="S904" s="31">
        <f t="shared" ca="1" si="281"/>
        <v>9464.3537739079948</v>
      </c>
      <c r="T904" s="32">
        <f ca="1">+$T$1*$B$3*S904</f>
        <v>94.643537739079946</v>
      </c>
      <c r="U904" s="33">
        <f t="shared" ca="1" si="275"/>
        <v>9558.9973116470755</v>
      </c>
      <c r="W904" s="31">
        <f t="shared" ca="1" si="282"/>
        <v>8185.3533152011232</v>
      </c>
      <c r="X904" s="32">
        <f ca="1">+X$1*$B$3*W904</f>
        <v>163.70706630402248</v>
      </c>
      <c r="Y904" s="33">
        <f t="shared" ca="1" si="276"/>
        <v>8349.0603815051454</v>
      </c>
      <c r="AA904" s="31">
        <f t="shared" ca="1" si="283"/>
        <v>6468.4953666775527</v>
      </c>
      <c r="AB904" s="32">
        <f ca="1">+AB$1*$B$3*AA904</f>
        <v>194.05486100032658</v>
      </c>
      <c r="AC904" s="33">
        <f t="shared" ca="1" si="277"/>
        <v>6662.5502276778789</v>
      </c>
      <c r="AE904" s="31">
        <f t="shared" ca="1" si="284"/>
        <v>4670.1280141822535</v>
      </c>
      <c r="AF904" s="32">
        <f ca="1">+AF$1*$B$3*AE904</f>
        <v>186.80512056729015</v>
      </c>
      <c r="AG904" s="33">
        <f t="shared" ca="1" si="278"/>
        <v>4856.9331347495436</v>
      </c>
      <c r="AI904" s="31">
        <f t="shared" ca="1" si="285"/>
        <v>511.68195568374449</v>
      </c>
      <c r="AJ904" s="32">
        <f ca="1">+AJ$1*$B$3*AI904</f>
        <v>40.93455645469956</v>
      </c>
      <c r="AK904" s="33">
        <f t="shared" ca="1" si="279"/>
        <v>552.61651213844402</v>
      </c>
    </row>
    <row r="905" spans="5:37" x14ac:dyDescent="0.3">
      <c r="E905" s="34">
        <f t="shared" ca="1" si="267"/>
        <v>9838.4424430827894</v>
      </c>
      <c r="F905" s="34">
        <f t="shared" ca="1" si="268"/>
        <v>9463.4073385306056</v>
      </c>
      <c r="G905" s="34">
        <f t="shared" ca="1" si="269"/>
        <v>8182.0791738750422</v>
      </c>
      <c r="H905" s="35">
        <f t="shared" ca="1" si="270"/>
        <v>6462.6737208475424</v>
      </c>
      <c r="I905" s="34">
        <f t="shared" ca="1" si="271"/>
        <v>4662.6558093595622</v>
      </c>
      <c r="J905" s="34">
        <f t="shared" ca="1" si="272"/>
        <v>508.40719116736852</v>
      </c>
      <c r="L905">
        <v>903</v>
      </c>
      <c r="M905">
        <f t="shared" ca="1" si="273"/>
        <v>-1</v>
      </c>
      <c r="O905" s="33">
        <f t="shared" ca="1" si="280"/>
        <v>9887.8818523445116</v>
      </c>
      <c r="P905" s="32">
        <f ca="1">+$P$1*$B$3*O905</f>
        <v>49.43940926172256</v>
      </c>
      <c r="Q905" s="33">
        <f t="shared" ca="1" si="274"/>
        <v>9838.4424430827894</v>
      </c>
      <c r="S905" s="31">
        <f t="shared" ca="1" si="281"/>
        <v>9558.9973116470755</v>
      </c>
      <c r="T905" s="32">
        <f ca="1">+$T$1*$B$3*S905</f>
        <v>95.589973116470759</v>
      </c>
      <c r="U905" s="33">
        <f t="shared" ca="1" si="275"/>
        <v>9463.4073385306056</v>
      </c>
      <c r="W905" s="31">
        <f t="shared" ca="1" si="282"/>
        <v>8349.0603815051454</v>
      </c>
      <c r="X905" s="32">
        <f ca="1">+X$1*$B$3*W905</f>
        <v>166.98120763010292</v>
      </c>
      <c r="Y905" s="33">
        <f t="shared" ca="1" si="276"/>
        <v>8182.0791738750422</v>
      </c>
      <c r="AA905" s="31">
        <f t="shared" ca="1" si="283"/>
        <v>6662.5502276778789</v>
      </c>
      <c r="AB905" s="32">
        <f ca="1">+AB$1*$B$3*AA905</f>
        <v>199.87650683033635</v>
      </c>
      <c r="AC905" s="33">
        <f t="shared" ca="1" si="277"/>
        <v>6462.6737208475424</v>
      </c>
      <c r="AE905" s="31">
        <f t="shared" ca="1" si="284"/>
        <v>4856.9331347495436</v>
      </c>
      <c r="AF905" s="32">
        <f ca="1">+AF$1*$B$3*AE905</f>
        <v>194.27732538998174</v>
      </c>
      <c r="AG905" s="33">
        <f t="shared" ca="1" si="278"/>
        <v>4662.6558093595622</v>
      </c>
      <c r="AI905" s="31">
        <f t="shared" ca="1" si="285"/>
        <v>552.61651213844402</v>
      </c>
      <c r="AJ905" s="32">
        <f ca="1">+AJ$1*$B$3*AI905</f>
        <v>44.20932097107552</v>
      </c>
      <c r="AK905" s="33">
        <f t="shared" ca="1" si="279"/>
        <v>508.40719116736852</v>
      </c>
    </row>
    <row r="906" spans="5:37" x14ac:dyDescent="0.3">
      <c r="E906" s="34">
        <f t="shared" ca="1" si="267"/>
        <v>9789.2502308673756</v>
      </c>
      <c r="F906" s="34">
        <f t="shared" ca="1" si="268"/>
        <v>9368.7732651452989</v>
      </c>
      <c r="G906" s="34">
        <f t="shared" ca="1" si="269"/>
        <v>8018.4375903975415</v>
      </c>
      <c r="H906" s="35">
        <f t="shared" ca="1" si="270"/>
        <v>6268.793509222116</v>
      </c>
      <c r="I906" s="34">
        <f t="shared" ca="1" si="271"/>
        <v>4476.1495769851799</v>
      </c>
      <c r="J906" s="34">
        <f t="shared" ca="1" si="272"/>
        <v>467.73461587397901</v>
      </c>
      <c r="L906">
        <v>904</v>
      </c>
      <c r="M906">
        <f t="shared" ca="1" si="273"/>
        <v>-1</v>
      </c>
      <c r="O906" s="33">
        <f t="shared" ca="1" si="280"/>
        <v>9838.4424430827894</v>
      </c>
      <c r="P906" s="32">
        <f ca="1">+$P$1*$B$3*O906</f>
        <v>49.192212215413946</v>
      </c>
      <c r="Q906" s="33">
        <f t="shared" ca="1" si="274"/>
        <v>9789.2502308673756</v>
      </c>
      <c r="S906" s="31">
        <f t="shared" ca="1" si="281"/>
        <v>9463.4073385306056</v>
      </c>
      <c r="T906" s="32">
        <f ca="1">+$T$1*$B$3*S906</f>
        <v>94.634073385306053</v>
      </c>
      <c r="U906" s="33">
        <f t="shared" ca="1" si="275"/>
        <v>9368.7732651452989</v>
      </c>
      <c r="W906" s="31">
        <f t="shared" ca="1" si="282"/>
        <v>8182.0791738750422</v>
      </c>
      <c r="X906" s="32">
        <f ca="1">+X$1*$B$3*W906</f>
        <v>163.64158347750086</v>
      </c>
      <c r="Y906" s="33">
        <f t="shared" ca="1" si="276"/>
        <v>8018.4375903975415</v>
      </c>
      <c r="AA906" s="31">
        <f t="shared" ca="1" si="283"/>
        <v>6462.6737208475424</v>
      </c>
      <c r="AB906" s="32">
        <f ca="1">+AB$1*$B$3*AA906</f>
        <v>193.88021162542626</v>
      </c>
      <c r="AC906" s="33">
        <f t="shared" ca="1" si="277"/>
        <v>6268.793509222116</v>
      </c>
      <c r="AE906" s="31">
        <f t="shared" ca="1" si="284"/>
        <v>4662.6558093595622</v>
      </c>
      <c r="AF906" s="32">
        <f ca="1">+AF$1*$B$3*AE906</f>
        <v>186.50623237438251</v>
      </c>
      <c r="AG906" s="33">
        <f t="shared" ca="1" si="278"/>
        <v>4476.1495769851799</v>
      </c>
      <c r="AI906" s="31">
        <f t="shared" ca="1" si="285"/>
        <v>508.40719116736852</v>
      </c>
      <c r="AJ906" s="32">
        <f ca="1">+AJ$1*$B$3*AI906</f>
        <v>40.672575293389485</v>
      </c>
      <c r="AK906" s="33">
        <f t="shared" ca="1" si="279"/>
        <v>467.73461587397901</v>
      </c>
    </row>
    <row r="907" spans="5:37" x14ac:dyDescent="0.3">
      <c r="E907" s="34">
        <f t="shared" ca="1" si="267"/>
        <v>9838.1964820217127</v>
      </c>
      <c r="F907" s="34">
        <f t="shared" ca="1" si="268"/>
        <v>9462.4609977967521</v>
      </c>
      <c r="G907" s="34">
        <f t="shared" ca="1" si="269"/>
        <v>8178.806342205492</v>
      </c>
      <c r="H907" s="35">
        <f t="shared" ca="1" si="270"/>
        <v>6456.8573144987795</v>
      </c>
      <c r="I907" s="34">
        <f t="shared" ca="1" si="271"/>
        <v>4655.195560064587</v>
      </c>
      <c r="J907" s="34">
        <f t="shared" ca="1" si="272"/>
        <v>505.15338514389731</v>
      </c>
      <c r="L907">
        <v>905</v>
      </c>
      <c r="M907">
        <f t="shared" ca="1" si="273"/>
        <v>1</v>
      </c>
      <c r="O907" s="33">
        <f t="shared" ca="1" si="280"/>
        <v>9789.2502308673756</v>
      </c>
      <c r="P907" s="32">
        <f ca="1">+$P$1*$B$3*O907</f>
        <v>48.946251154336878</v>
      </c>
      <c r="Q907" s="33">
        <f t="shared" ca="1" si="274"/>
        <v>9838.1964820217127</v>
      </c>
      <c r="S907" s="31">
        <f t="shared" ca="1" si="281"/>
        <v>9368.7732651452989</v>
      </c>
      <c r="T907" s="32">
        <f ca="1">+$T$1*$B$3*S907</f>
        <v>93.68773265145299</v>
      </c>
      <c r="U907" s="33">
        <f t="shared" ca="1" si="275"/>
        <v>9462.4609977967521</v>
      </c>
      <c r="W907" s="31">
        <f t="shared" ca="1" si="282"/>
        <v>8018.4375903975415</v>
      </c>
      <c r="X907" s="32">
        <f ca="1">+X$1*$B$3*W907</f>
        <v>160.36875180795084</v>
      </c>
      <c r="Y907" s="33">
        <f t="shared" ca="1" si="276"/>
        <v>8178.806342205492</v>
      </c>
      <c r="AA907" s="31">
        <f t="shared" ca="1" si="283"/>
        <v>6268.793509222116</v>
      </c>
      <c r="AB907" s="32">
        <f ca="1">+AB$1*$B$3*AA907</f>
        <v>188.06380527666346</v>
      </c>
      <c r="AC907" s="33">
        <f t="shared" ca="1" si="277"/>
        <v>6456.8573144987795</v>
      </c>
      <c r="AE907" s="31">
        <f t="shared" ca="1" si="284"/>
        <v>4476.1495769851799</v>
      </c>
      <c r="AF907" s="32">
        <f ca="1">+AF$1*$B$3*AE907</f>
        <v>179.04598307940719</v>
      </c>
      <c r="AG907" s="33">
        <f t="shared" ca="1" si="278"/>
        <v>4655.195560064587</v>
      </c>
      <c r="AI907" s="31">
        <f t="shared" ca="1" si="285"/>
        <v>467.73461587397901</v>
      </c>
      <c r="AJ907" s="32">
        <f ca="1">+AJ$1*$B$3*AI907</f>
        <v>37.418769269918322</v>
      </c>
      <c r="AK907" s="33">
        <f t="shared" ca="1" si="279"/>
        <v>505.15338514389731</v>
      </c>
    </row>
    <row r="908" spans="5:37" x14ac:dyDescent="0.3">
      <c r="E908" s="34">
        <f t="shared" ca="1" si="267"/>
        <v>9789.0054996116032</v>
      </c>
      <c r="F908" s="34">
        <f t="shared" ca="1" si="268"/>
        <v>9367.8363878187847</v>
      </c>
      <c r="G908" s="34">
        <f t="shared" ca="1" si="269"/>
        <v>8015.2302153613819</v>
      </c>
      <c r="H908" s="35">
        <f t="shared" ca="1" si="270"/>
        <v>6263.1515950638159</v>
      </c>
      <c r="I908" s="34">
        <f t="shared" ca="1" si="271"/>
        <v>4468.9877376620034</v>
      </c>
      <c r="J908" s="34">
        <f t="shared" ca="1" si="272"/>
        <v>464.74111433238551</v>
      </c>
      <c r="L908">
        <v>906</v>
      </c>
      <c r="M908">
        <f t="shared" ca="1" si="273"/>
        <v>-1</v>
      </c>
      <c r="O908" s="33">
        <f t="shared" ca="1" si="280"/>
        <v>9838.1964820217127</v>
      </c>
      <c r="P908" s="32">
        <f ca="1">+$P$1*$B$3*O908</f>
        <v>49.190982410108568</v>
      </c>
      <c r="Q908" s="33">
        <f t="shared" ca="1" si="274"/>
        <v>9789.0054996116032</v>
      </c>
      <c r="S908" s="31">
        <f t="shared" ca="1" si="281"/>
        <v>9462.4609977967521</v>
      </c>
      <c r="T908" s="32">
        <f ca="1">+$T$1*$B$3*S908</f>
        <v>94.624609977967523</v>
      </c>
      <c r="U908" s="33">
        <f t="shared" ca="1" si="275"/>
        <v>9367.8363878187847</v>
      </c>
      <c r="W908" s="31">
        <f t="shared" ca="1" si="282"/>
        <v>8178.806342205492</v>
      </c>
      <c r="X908" s="32">
        <f ca="1">+X$1*$B$3*W908</f>
        <v>163.57612684410984</v>
      </c>
      <c r="Y908" s="33">
        <f t="shared" ca="1" si="276"/>
        <v>8015.2302153613819</v>
      </c>
      <c r="AA908" s="31">
        <f t="shared" ca="1" si="283"/>
        <v>6456.8573144987795</v>
      </c>
      <c r="AB908" s="32">
        <f ca="1">+AB$1*$B$3*AA908</f>
        <v>193.70571943496338</v>
      </c>
      <c r="AC908" s="33">
        <f t="shared" ca="1" si="277"/>
        <v>6263.1515950638159</v>
      </c>
      <c r="AE908" s="31">
        <f t="shared" ca="1" si="284"/>
        <v>4655.195560064587</v>
      </c>
      <c r="AF908" s="32">
        <f ca="1">+AF$1*$B$3*AE908</f>
        <v>186.20782240258347</v>
      </c>
      <c r="AG908" s="33">
        <f t="shared" ca="1" si="278"/>
        <v>4468.9877376620034</v>
      </c>
      <c r="AI908" s="31">
        <f t="shared" ca="1" si="285"/>
        <v>505.15338514389731</v>
      </c>
      <c r="AJ908" s="32">
        <f ca="1">+AJ$1*$B$3*AI908</f>
        <v>40.412270811511789</v>
      </c>
      <c r="AK908" s="33">
        <f t="shared" ca="1" si="279"/>
        <v>464.74111433238551</v>
      </c>
    </row>
    <row r="909" spans="5:37" x14ac:dyDescent="0.3">
      <c r="E909" s="34">
        <f t="shared" ca="1" si="267"/>
        <v>9740.060472113546</v>
      </c>
      <c r="F909" s="34">
        <f t="shared" ca="1" si="268"/>
        <v>9274.1580239405976</v>
      </c>
      <c r="G909" s="34">
        <f t="shared" ca="1" si="269"/>
        <v>7854.9256110541546</v>
      </c>
      <c r="H909" s="35">
        <f t="shared" ca="1" si="270"/>
        <v>6075.2570472119014</v>
      </c>
      <c r="I909" s="34">
        <f t="shared" ca="1" si="271"/>
        <v>4290.2282281555235</v>
      </c>
      <c r="J909" s="34">
        <f t="shared" ca="1" si="272"/>
        <v>427.56182518579465</v>
      </c>
      <c r="L909">
        <v>907</v>
      </c>
      <c r="M909">
        <f t="shared" ca="1" si="273"/>
        <v>-1</v>
      </c>
      <c r="O909" s="33">
        <f t="shared" ca="1" si="280"/>
        <v>9789.0054996116032</v>
      </c>
      <c r="P909" s="32">
        <f ca="1">+$P$1*$B$3*O909</f>
        <v>48.945027498058018</v>
      </c>
      <c r="Q909" s="33">
        <f t="shared" ca="1" si="274"/>
        <v>9740.060472113546</v>
      </c>
      <c r="S909" s="31">
        <f t="shared" ca="1" si="281"/>
        <v>9367.8363878187847</v>
      </c>
      <c r="T909" s="32">
        <f ca="1">+$T$1*$B$3*S909</f>
        <v>93.678363878187852</v>
      </c>
      <c r="U909" s="33">
        <f t="shared" ca="1" si="275"/>
        <v>9274.1580239405976</v>
      </c>
      <c r="W909" s="31">
        <f t="shared" ca="1" si="282"/>
        <v>8015.2302153613819</v>
      </c>
      <c r="X909" s="32">
        <f ca="1">+X$1*$B$3*W909</f>
        <v>160.30460430722763</v>
      </c>
      <c r="Y909" s="33">
        <f t="shared" ca="1" si="276"/>
        <v>7854.9256110541546</v>
      </c>
      <c r="AA909" s="31">
        <f t="shared" ca="1" si="283"/>
        <v>6263.1515950638159</v>
      </c>
      <c r="AB909" s="32">
        <f ca="1">+AB$1*$B$3*AA909</f>
        <v>187.89454785191447</v>
      </c>
      <c r="AC909" s="33">
        <f t="shared" ca="1" si="277"/>
        <v>6075.2570472119014</v>
      </c>
      <c r="AE909" s="31">
        <f t="shared" ca="1" si="284"/>
        <v>4468.9877376620034</v>
      </c>
      <c r="AF909" s="32">
        <f ca="1">+AF$1*$B$3*AE909</f>
        <v>178.75950950648013</v>
      </c>
      <c r="AG909" s="33">
        <f t="shared" ca="1" si="278"/>
        <v>4290.2282281555235</v>
      </c>
      <c r="AI909" s="31">
        <f t="shared" ca="1" si="285"/>
        <v>464.74111433238551</v>
      </c>
      <c r="AJ909" s="32">
        <f ca="1">+AJ$1*$B$3*AI909</f>
        <v>37.17928914659084</v>
      </c>
      <c r="AK909" s="33">
        <f t="shared" ca="1" si="279"/>
        <v>427.56182518579465</v>
      </c>
    </row>
    <row r="910" spans="5:37" x14ac:dyDescent="0.3">
      <c r="E910" s="34">
        <f t="shared" ca="1" si="267"/>
        <v>9691.3601697529775</v>
      </c>
      <c r="F910" s="34">
        <f t="shared" ca="1" si="268"/>
        <v>9181.4164437011914</v>
      </c>
      <c r="G910" s="34">
        <f t="shared" ca="1" si="269"/>
        <v>7697.8270988330714</v>
      </c>
      <c r="H910" s="35">
        <f t="shared" ca="1" si="270"/>
        <v>5892.9993357955445</v>
      </c>
      <c r="I910" s="34">
        <f t="shared" ca="1" si="271"/>
        <v>4118.6190990293026</v>
      </c>
      <c r="J910" s="34">
        <f t="shared" ca="1" si="272"/>
        <v>393.35687917093105</v>
      </c>
      <c r="L910">
        <v>908</v>
      </c>
      <c r="M910">
        <f t="shared" ca="1" si="273"/>
        <v>-1</v>
      </c>
      <c r="O910" s="33">
        <f t="shared" ca="1" si="280"/>
        <v>9740.060472113546</v>
      </c>
      <c r="P910" s="32">
        <f ca="1">+$P$1*$B$3*O910</f>
        <v>48.700302360567733</v>
      </c>
      <c r="Q910" s="33">
        <f t="shared" ca="1" si="274"/>
        <v>9691.3601697529775</v>
      </c>
      <c r="S910" s="31">
        <f t="shared" ca="1" si="281"/>
        <v>9274.1580239405976</v>
      </c>
      <c r="T910" s="32">
        <f ca="1">+$T$1*$B$3*S910</f>
        <v>92.741580239405977</v>
      </c>
      <c r="U910" s="33">
        <f t="shared" ca="1" si="275"/>
        <v>9181.4164437011914</v>
      </c>
      <c r="W910" s="31">
        <f t="shared" ca="1" si="282"/>
        <v>7854.9256110541546</v>
      </c>
      <c r="X910" s="32">
        <f ca="1">+X$1*$B$3*W910</f>
        <v>157.0985122210831</v>
      </c>
      <c r="Y910" s="33">
        <f t="shared" ca="1" si="276"/>
        <v>7697.8270988330714</v>
      </c>
      <c r="AA910" s="31">
        <f t="shared" ca="1" si="283"/>
        <v>6075.2570472119014</v>
      </c>
      <c r="AB910" s="32">
        <f ca="1">+AB$1*$B$3*AA910</f>
        <v>182.25771141635704</v>
      </c>
      <c r="AC910" s="33">
        <f t="shared" ca="1" si="277"/>
        <v>5892.9993357955445</v>
      </c>
      <c r="AE910" s="31">
        <f t="shared" ca="1" si="284"/>
        <v>4290.2282281555235</v>
      </c>
      <c r="AF910" s="32">
        <f ca="1">+AF$1*$B$3*AE910</f>
        <v>171.60912912622095</v>
      </c>
      <c r="AG910" s="33">
        <f t="shared" ca="1" si="278"/>
        <v>4118.6190990293026</v>
      </c>
      <c r="AI910" s="31">
        <f t="shared" ca="1" si="285"/>
        <v>427.56182518579465</v>
      </c>
      <c r="AJ910" s="32">
        <f ca="1">+AJ$1*$B$3*AI910</f>
        <v>34.204946014863573</v>
      </c>
      <c r="AK910" s="33">
        <f t="shared" ca="1" si="279"/>
        <v>393.35687917093105</v>
      </c>
    </row>
    <row r="911" spans="5:37" x14ac:dyDescent="0.3">
      <c r="E911" s="34">
        <f t="shared" ca="1" si="267"/>
        <v>9739.8169706017416</v>
      </c>
      <c r="F911" s="34">
        <f t="shared" ca="1" si="268"/>
        <v>9273.230608138203</v>
      </c>
      <c r="G911" s="34">
        <f t="shared" ca="1" si="269"/>
        <v>7851.7836408097328</v>
      </c>
      <c r="H911" s="35">
        <f t="shared" ca="1" si="270"/>
        <v>6069.7893158694105</v>
      </c>
      <c r="I911" s="34">
        <f t="shared" ca="1" si="271"/>
        <v>4283.3638629904744</v>
      </c>
      <c r="J911" s="34">
        <f t="shared" ca="1" si="272"/>
        <v>424.82542950460555</v>
      </c>
      <c r="L911">
        <v>909</v>
      </c>
      <c r="M911">
        <f t="shared" ca="1" si="273"/>
        <v>1</v>
      </c>
      <c r="O911" s="33">
        <f t="shared" ca="1" si="280"/>
        <v>9691.3601697529775</v>
      </c>
      <c r="P911" s="32">
        <f ca="1">+$P$1*$B$3*O911</f>
        <v>48.456800848764885</v>
      </c>
      <c r="Q911" s="33">
        <f t="shared" ca="1" si="274"/>
        <v>9739.8169706017416</v>
      </c>
      <c r="S911" s="31">
        <f t="shared" ca="1" si="281"/>
        <v>9181.4164437011914</v>
      </c>
      <c r="T911" s="32">
        <f ca="1">+$T$1*$B$3*S911</f>
        <v>91.814164437011911</v>
      </c>
      <c r="U911" s="33">
        <f t="shared" ca="1" si="275"/>
        <v>9273.230608138203</v>
      </c>
      <c r="W911" s="31">
        <f t="shared" ca="1" si="282"/>
        <v>7697.8270988330714</v>
      </c>
      <c r="X911" s="32">
        <f ca="1">+X$1*$B$3*W911</f>
        <v>153.95654197666144</v>
      </c>
      <c r="Y911" s="33">
        <f t="shared" ca="1" si="276"/>
        <v>7851.7836408097328</v>
      </c>
      <c r="AA911" s="31">
        <f t="shared" ca="1" si="283"/>
        <v>5892.9993357955445</v>
      </c>
      <c r="AB911" s="32">
        <f ca="1">+AB$1*$B$3*AA911</f>
        <v>176.78998007386633</v>
      </c>
      <c r="AC911" s="33">
        <f t="shared" ca="1" si="277"/>
        <v>6069.7893158694105</v>
      </c>
      <c r="AE911" s="31">
        <f t="shared" ca="1" si="284"/>
        <v>4118.6190990293026</v>
      </c>
      <c r="AF911" s="32">
        <f ca="1">+AF$1*$B$3*AE911</f>
        <v>164.74476396117211</v>
      </c>
      <c r="AG911" s="33">
        <f t="shared" ca="1" si="278"/>
        <v>4283.3638629904744</v>
      </c>
      <c r="AI911" s="31">
        <f t="shared" ca="1" si="285"/>
        <v>393.35687917093105</v>
      </c>
      <c r="AJ911" s="32">
        <f ca="1">+AJ$1*$B$3*AI911</f>
        <v>31.468550333674486</v>
      </c>
      <c r="AK911" s="33">
        <f t="shared" ca="1" si="279"/>
        <v>424.82542950460555</v>
      </c>
    </row>
    <row r="912" spans="5:37" x14ac:dyDescent="0.3">
      <c r="E912" s="34">
        <f t="shared" ca="1" si="267"/>
        <v>9691.1178857487321</v>
      </c>
      <c r="F912" s="34">
        <f t="shared" ca="1" si="268"/>
        <v>9180.4983020568216</v>
      </c>
      <c r="G912" s="34">
        <f t="shared" ca="1" si="269"/>
        <v>7694.7479679935377</v>
      </c>
      <c r="H912" s="35">
        <f t="shared" ca="1" si="270"/>
        <v>5887.6956363933286</v>
      </c>
      <c r="I912" s="34">
        <f t="shared" ca="1" si="271"/>
        <v>4112.0293084708555</v>
      </c>
      <c r="J912" s="34">
        <f t="shared" ca="1" si="272"/>
        <v>390.83939514423713</v>
      </c>
      <c r="L912">
        <v>910</v>
      </c>
      <c r="M912">
        <f t="shared" ca="1" si="273"/>
        <v>-1</v>
      </c>
      <c r="O912" s="33">
        <f t="shared" ca="1" si="280"/>
        <v>9739.8169706017416</v>
      </c>
      <c r="P912" s="32">
        <f ca="1">+$P$1*$B$3*O912</f>
        <v>48.699084853008706</v>
      </c>
      <c r="Q912" s="33">
        <f t="shared" ca="1" si="274"/>
        <v>9691.1178857487321</v>
      </c>
      <c r="S912" s="31">
        <f t="shared" ca="1" si="281"/>
        <v>9273.230608138203</v>
      </c>
      <c r="T912" s="32">
        <f ca="1">+$T$1*$B$3*S912</f>
        <v>92.732306081382035</v>
      </c>
      <c r="U912" s="33">
        <f t="shared" ca="1" si="275"/>
        <v>9180.4983020568216</v>
      </c>
      <c r="W912" s="31">
        <f t="shared" ca="1" si="282"/>
        <v>7851.7836408097328</v>
      </c>
      <c r="X912" s="32">
        <f ca="1">+X$1*$B$3*W912</f>
        <v>157.03567281619465</v>
      </c>
      <c r="Y912" s="33">
        <f t="shared" ca="1" si="276"/>
        <v>7694.7479679935377</v>
      </c>
      <c r="AA912" s="31">
        <f t="shared" ca="1" si="283"/>
        <v>6069.7893158694105</v>
      </c>
      <c r="AB912" s="32">
        <f ca="1">+AB$1*$B$3*AA912</f>
        <v>182.09367947608231</v>
      </c>
      <c r="AC912" s="33">
        <f t="shared" ca="1" si="277"/>
        <v>5887.6956363933286</v>
      </c>
      <c r="AE912" s="31">
        <f t="shared" ca="1" si="284"/>
        <v>4283.3638629904744</v>
      </c>
      <c r="AF912" s="32">
        <f ca="1">+AF$1*$B$3*AE912</f>
        <v>171.33455451961899</v>
      </c>
      <c r="AG912" s="33">
        <f t="shared" ca="1" si="278"/>
        <v>4112.0293084708555</v>
      </c>
      <c r="AI912" s="31">
        <f t="shared" ca="1" si="285"/>
        <v>424.82542950460555</v>
      </c>
      <c r="AJ912" s="32">
        <f ca="1">+AJ$1*$B$3*AI912</f>
        <v>33.986034360368443</v>
      </c>
      <c r="AK912" s="33">
        <f t="shared" ca="1" si="279"/>
        <v>390.83939514423713</v>
      </c>
    </row>
    <row r="913" spans="5:37" x14ac:dyDescent="0.3">
      <c r="E913" s="34">
        <f t="shared" ca="1" si="267"/>
        <v>9642.6622963199879</v>
      </c>
      <c r="F913" s="34">
        <f t="shared" ca="1" si="268"/>
        <v>9088.6933190362543</v>
      </c>
      <c r="G913" s="34">
        <f t="shared" ca="1" si="269"/>
        <v>7540.8530086336668</v>
      </c>
      <c r="H913" s="35">
        <f t="shared" ca="1" si="270"/>
        <v>5711.0647673015292</v>
      </c>
      <c r="I913" s="34">
        <f t="shared" ca="1" si="271"/>
        <v>3947.5481361320212</v>
      </c>
      <c r="J913" s="34">
        <f t="shared" ca="1" si="272"/>
        <v>359.57224353269817</v>
      </c>
      <c r="L913">
        <v>911</v>
      </c>
      <c r="M913">
        <f t="shared" ca="1" si="273"/>
        <v>-1</v>
      </c>
      <c r="O913" s="33">
        <f t="shared" ca="1" si="280"/>
        <v>9691.1178857487321</v>
      </c>
      <c r="P913" s="32">
        <f ca="1">+$P$1*$B$3*O913</f>
        <v>48.455589428743664</v>
      </c>
      <c r="Q913" s="33">
        <f t="shared" ca="1" si="274"/>
        <v>9642.6622963199879</v>
      </c>
      <c r="S913" s="31">
        <f t="shared" ca="1" si="281"/>
        <v>9180.4983020568216</v>
      </c>
      <c r="T913" s="32">
        <f ca="1">+$T$1*$B$3*S913</f>
        <v>91.804983020568216</v>
      </c>
      <c r="U913" s="33">
        <f t="shared" ca="1" si="275"/>
        <v>9088.6933190362543</v>
      </c>
      <c r="W913" s="31">
        <f t="shared" ca="1" si="282"/>
        <v>7694.7479679935377</v>
      </c>
      <c r="X913" s="32">
        <f ca="1">+X$1*$B$3*W913</f>
        <v>153.89495935987077</v>
      </c>
      <c r="Y913" s="33">
        <f t="shared" ca="1" si="276"/>
        <v>7540.8530086336668</v>
      </c>
      <c r="AA913" s="31">
        <f t="shared" ca="1" si="283"/>
        <v>5887.6956363933286</v>
      </c>
      <c r="AB913" s="32">
        <f ca="1">+AB$1*$B$3*AA913</f>
        <v>176.63086909179987</v>
      </c>
      <c r="AC913" s="33">
        <f t="shared" ca="1" si="277"/>
        <v>5711.0647673015292</v>
      </c>
      <c r="AE913" s="31">
        <f t="shared" ca="1" si="284"/>
        <v>4112.0293084708555</v>
      </c>
      <c r="AF913" s="32">
        <f ca="1">+AF$1*$B$3*AE913</f>
        <v>164.48117233883423</v>
      </c>
      <c r="AG913" s="33">
        <f t="shared" ca="1" si="278"/>
        <v>3947.5481361320212</v>
      </c>
      <c r="AI913" s="31">
        <f t="shared" ca="1" si="285"/>
        <v>390.83939514423713</v>
      </c>
      <c r="AJ913" s="32">
        <f ca="1">+AJ$1*$B$3*AI913</f>
        <v>31.267151611538971</v>
      </c>
      <c r="AK913" s="33">
        <f t="shared" ca="1" si="279"/>
        <v>359.57224353269817</v>
      </c>
    </row>
    <row r="914" spans="5:37" x14ac:dyDescent="0.3">
      <c r="E914" s="34">
        <f t="shared" ca="1" si="267"/>
        <v>9594.4489848383873</v>
      </c>
      <c r="F914" s="34">
        <f t="shared" ca="1" si="268"/>
        <v>8997.8063858458918</v>
      </c>
      <c r="G914" s="34">
        <f t="shared" ca="1" si="269"/>
        <v>7390.0359484609935</v>
      </c>
      <c r="H914" s="35">
        <f t="shared" ca="1" si="270"/>
        <v>5539.7328242824833</v>
      </c>
      <c r="I914" s="34">
        <f t="shared" ca="1" si="271"/>
        <v>3789.6462106867402</v>
      </c>
      <c r="J914" s="34">
        <f t="shared" ca="1" si="272"/>
        <v>330.8064640500823</v>
      </c>
      <c r="L914">
        <v>912</v>
      </c>
      <c r="M914">
        <f t="shared" ca="1" si="273"/>
        <v>-1</v>
      </c>
      <c r="O914" s="33">
        <f t="shared" ca="1" si="280"/>
        <v>9642.6622963199879</v>
      </c>
      <c r="P914" s="32">
        <f ca="1">+$P$1*$B$3*O914</f>
        <v>48.213311481599938</v>
      </c>
      <c r="Q914" s="33">
        <f t="shared" ca="1" si="274"/>
        <v>9594.4489848383873</v>
      </c>
      <c r="S914" s="31">
        <f t="shared" ca="1" si="281"/>
        <v>9088.6933190362543</v>
      </c>
      <c r="T914" s="32">
        <f ca="1">+$T$1*$B$3*S914</f>
        <v>90.886933190362541</v>
      </c>
      <c r="U914" s="33">
        <f t="shared" ca="1" si="275"/>
        <v>8997.8063858458918</v>
      </c>
      <c r="W914" s="31">
        <f t="shared" ca="1" si="282"/>
        <v>7540.8530086336668</v>
      </c>
      <c r="X914" s="32">
        <f ca="1">+X$1*$B$3*W914</f>
        <v>150.81706017267334</v>
      </c>
      <c r="Y914" s="33">
        <f t="shared" ca="1" si="276"/>
        <v>7390.0359484609935</v>
      </c>
      <c r="AA914" s="31">
        <f t="shared" ca="1" si="283"/>
        <v>5711.0647673015292</v>
      </c>
      <c r="AB914" s="32">
        <f ca="1">+AB$1*$B$3*AA914</f>
        <v>171.33194301904587</v>
      </c>
      <c r="AC914" s="33">
        <f t="shared" ca="1" si="277"/>
        <v>5539.7328242824833</v>
      </c>
      <c r="AE914" s="31">
        <f t="shared" ca="1" si="284"/>
        <v>3947.5481361320212</v>
      </c>
      <c r="AF914" s="32">
        <f ca="1">+AF$1*$B$3*AE914</f>
        <v>157.90192544528085</v>
      </c>
      <c r="AG914" s="33">
        <f t="shared" ca="1" si="278"/>
        <v>3789.6462106867402</v>
      </c>
      <c r="AI914" s="31">
        <f t="shared" ca="1" si="285"/>
        <v>359.57224353269817</v>
      </c>
      <c r="AJ914" s="32">
        <f ca="1">+AJ$1*$B$3*AI914</f>
        <v>28.765779482615855</v>
      </c>
      <c r="AK914" s="33">
        <f t="shared" ca="1" si="279"/>
        <v>330.8064640500823</v>
      </c>
    </row>
    <row r="915" spans="5:37" x14ac:dyDescent="0.3">
      <c r="E915" s="34">
        <f t="shared" ca="1" si="267"/>
        <v>9546.4767399141947</v>
      </c>
      <c r="F915" s="34">
        <f t="shared" ca="1" si="268"/>
        <v>8907.828321987432</v>
      </c>
      <c r="G915" s="34">
        <f t="shared" ca="1" si="269"/>
        <v>7242.2352294917737</v>
      </c>
      <c r="H915" s="35">
        <f t="shared" ca="1" si="270"/>
        <v>5373.5408395540089</v>
      </c>
      <c r="I915" s="34">
        <f t="shared" ca="1" si="271"/>
        <v>3638.0603622592707</v>
      </c>
      <c r="J915" s="34">
        <f t="shared" ca="1" si="272"/>
        <v>304.34194692607571</v>
      </c>
      <c r="L915">
        <v>913</v>
      </c>
      <c r="M915">
        <f t="shared" ca="1" si="273"/>
        <v>-1</v>
      </c>
      <c r="O915" s="33">
        <f t="shared" ca="1" si="280"/>
        <v>9594.4489848383873</v>
      </c>
      <c r="P915" s="32">
        <f ca="1">+$P$1*$B$3*O915</f>
        <v>47.972244924191941</v>
      </c>
      <c r="Q915" s="33">
        <f t="shared" ca="1" si="274"/>
        <v>9546.4767399141947</v>
      </c>
      <c r="S915" s="31">
        <f t="shared" ca="1" si="281"/>
        <v>8997.8063858458918</v>
      </c>
      <c r="T915" s="32">
        <f ca="1">+$T$1*$B$3*S915</f>
        <v>89.978063858458924</v>
      </c>
      <c r="U915" s="33">
        <f t="shared" ca="1" si="275"/>
        <v>8907.828321987432</v>
      </c>
      <c r="W915" s="31">
        <f t="shared" ca="1" si="282"/>
        <v>7390.0359484609935</v>
      </c>
      <c r="X915" s="32">
        <f ca="1">+X$1*$B$3*W915</f>
        <v>147.80071896921987</v>
      </c>
      <c r="Y915" s="33">
        <f t="shared" ca="1" si="276"/>
        <v>7242.2352294917737</v>
      </c>
      <c r="AA915" s="31">
        <f t="shared" ca="1" si="283"/>
        <v>5539.7328242824833</v>
      </c>
      <c r="AB915" s="32">
        <f ca="1">+AB$1*$B$3*AA915</f>
        <v>166.19198472847449</v>
      </c>
      <c r="AC915" s="33">
        <f t="shared" ca="1" si="277"/>
        <v>5373.5408395540089</v>
      </c>
      <c r="AE915" s="31">
        <f t="shared" ca="1" si="284"/>
        <v>3789.6462106867402</v>
      </c>
      <c r="AF915" s="32">
        <f ca="1">+AF$1*$B$3*AE915</f>
        <v>151.58584842746961</v>
      </c>
      <c r="AG915" s="33">
        <f t="shared" ca="1" si="278"/>
        <v>3638.0603622592707</v>
      </c>
      <c r="AI915" s="31">
        <f t="shared" ca="1" si="285"/>
        <v>330.8064640500823</v>
      </c>
      <c r="AJ915" s="32">
        <f ca="1">+AJ$1*$B$3*AI915</f>
        <v>26.464517124006584</v>
      </c>
      <c r="AK915" s="33">
        <f t="shared" ca="1" si="279"/>
        <v>304.34194692607571</v>
      </c>
    </row>
    <row r="916" spans="5:37" x14ac:dyDescent="0.3">
      <c r="E916" s="34">
        <f t="shared" ca="1" si="267"/>
        <v>9594.2091236137658</v>
      </c>
      <c r="F916" s="34">
        <f t="shared" ca="1" si="268"/>
        <v>8996.9066052073067</v>
      </c>
      <c r="G916" s="34">
        <f t="shared" ca="1" si="269"/>
        <v>7387.0799340816093</v>
      </c>
      <c r="H916" s="35">
        <f t="shared" ca="1" si="270"/>
        <v>5534.747064740629</v>
      </c>
      <c r="I916" s="34">
        <f t="shared" ca="1" si="271"/>
        <v>3783.5827767496417</v>
      </c>
      <c r="J916" s="34">
        <f t="shared" ca="1" si="272"/>
        <v>328.68930268016175</v>
      </c>
      <c r="L916">
        <v>914</v>
      </c>
      <c r="M916">
        <f t="shared" ca="1" si="273"/>
        <v>1</v>
      </c>
      <c r="O916" s="33">
        <f t="shared" ca="1" si="280"/>
        <v>9546.4767399141947</v>
      </c>
      <c r="P916" s="32">
        <f ca="1">+$P$1*$B$3*O916</f>
        <v>47.732383699570974</v>
      </c>
      <c r="Q916" s="33">
        <f t="shared" ca="1" si="274"/>
        <v>9594.2091236137658</v>
      </c>
      <c r="S916" s="31">
        <f t="shared" ca="1" si="281"/>
        <v>8907.828321987432</v>
      </c>
      <c r="T916" s="32">
        <f ca="1">+$T$1*$B$3*S916</f>
        <v>89.078283219874322</v>
      </c>
      <c r="U916" s="33">
        <f t="shared" ca="1" si="275"/>
        <v>8996.9066052073067</v>
      </c>
      <c r="W916" s="31">
        <f t="shared" ca="1" si="282"/>
        <v>7242.2352294917737</v>
      </c>
      <c r="X916" s="32">
        <f ca="1">+X$1*$B$3*W916</f>
        <v>144.84470458983549</v>
      </c>
      <c r="Y916" s="33">
        <f t="shared" ca="1" si="276"/>
        <v>7387.0799340816093</v>
      </c>
      <c r="AA916" s="31">
        <f t="shared" ca="1" si="283"/>
        <v>5373.5408395540089</v>
      </c>
      <c r="AB916" s="32">
        <f ca="1">+AB$1*$B$3*AA916</f>
        <v>161.20622518662026</v>
      </c>
      <c r="AC916" s="33">
        <f t="shared" ca="1" si="277"/>
        <v>5534.747064740629</v>
      </c>
      <c r="AE916" s="31">
        <f t="shared" ca="1" si="284"/>
        <v>3638.0603622592707</v>
      </c>
      <c r="AF916" s="32">
        <f ca="1">+AF$1*$B$3*AE916</f>
        <v>145.52241449037083</v>
      </c>
      <c r="AG916" s="33">
        <f t="shared" ca="1" si="278"/>
        <v>3783.5827767496417</v>
      </c>
      <c r="AI916" s="31">
        <f t="shared" ca="1" si="285"/>
        <v>304.34194692607571</v>
      </c>
      <c r="AJ916" s="32">
        <f ca="1">+AJ$1*$B$3*AI916</f>
        <v>24.347355754086056</v>
      </c>
      <c r="AK916" s="33">
        <f t="shared" ca="1" si="279"/>
        <v>328.68930268016175</v>
      </c>
    </row>
    <row r="917" spans="5:37" x14ac:dyDescent="0.3">
      <c r="E917" s="34">
        <f t="shared" ca="1" si="267"/>
        <v>9642.180169231835</v>
      </c>
      <c r="F917" s="34">
        <f t="shared" ca="1" si="268"/>
        <v>9086.8756712593804</v>
      </c>
      <c r="G917" s="34">
        <f t="shared" ca="1" si="269"/>
        <v>7534.8215327632415</v>
      </c>
      <c r="H917" s="35">
        <f t="shared" ca="1" si="270"/>
        <v>5700.7894766828476</v>
      </c>
      <c r="I917" s="34">
        <f t="shared" ca="1" si="271"/>
        <v>3934.9260878196274</v>
      </c>
      <c r="J917" s="34">
        <f t="shared" ca="1" si="272"/>
        <v>354.98444689457466</v>
      </c>
      <c r="L917">
        <v>915</v>
      </c>
      <c r="M917">
        <f t="shared" ca="1" si="273"/>
        <v>1</v>
      </c>
      <c r="O917" s="33">
        <f t="shared" ca="1" si="280"/>
        <v>9594.2091236137658</v>
      </c>
      <c r="P917" s="32">
        <f ca="1">+$P$1*$B$3*O917</f>
        <v>47.971045618068828</v>
      </c>
      <c r="Q917" s="33">
        <f t="shared" ca="1" si="274"/>
        <v>9642.180169231835</v>
      </c>
      <c r="S917" s="31">
        <f t="shared" ca="1" si="281"/>
        <v>8996.9066052073067</v>
      </c>
      <c r="T917" s="32">
        <f ca="1">+$T$1*$B$3*S917</f>
        <v>89.969066052073075</v>
      </c>
      <c r="U917" s="33">
        <f t="shared" ca="1" si="275"/>
        <v>9086.8756712593804</v>
      </c>
      <c r="W917" s="31">
        <f t="shared" ca="1" si="282"/>
        <v>7387.0799340816093</v>
      </c>
      <c r="X917" s="32">
        <f ca="1">+X$1*$B$3*W917</f>
        <v>147.74159868163218</v>
      </c>
      <c r="Y917" s="33">
        <f t="shared" ca="1" si="276"/>
        <v>7534.8215327632415</v>
      </c>
      <c r="AA917" s="31">
        <f t="shared" ca="1" si="283"/>
        <v>5534.747064740629</v>
      </c>
      <c r="AB917" s="32">
        <f ca="1">+AB$1*$B$3*AA917</f>
        <v>166.04241194221888</v>
      </c>
      <c r="AC917" s="33">
        <f t="shared" ca="1" si="277"/>
        <v>5700.7894766828476</v>
      </c>
      <c r="AE917" s="31">
        <f t="shared" ca="1" si="284"/>
        <v>3783.5827767496417</v>
      </c>
      <c r="AF917" s="32">
        <f ca="1">+AF$1*$B$3*AE917</f>
        <v>151.34331106998567</v>
      </c>
      <c r="AG917" s="33">
        <f t="shared" ca="1" si="278"/>
        <v>3934.9260878196274</v>
      </c>
      <c r="AI917" s="31">
        <f t="shared" ca="1" si="285"/>
        <v>328.68930268016175</v>
      </c>
      <c r="AJ917" s="32">
        <f ca="1">+AJ$1*$B$3*AI917</f>
        <v>26.295144214412939</v>
      </c>
      <c r="AK917" s="33">
        <f t="shared" ca="1" si="279"/>
        <v>354.98444689457466</v>
      </c>
    </row>
    <row r="918" spans="5:37" x14ac:dyDescent="0.3">
      <c r="E918" s="34">
        <f t="shared" ca="1" si="267"/>
        <v>9593.9692683856756</v>
      </c>
      <c r="F918" s="34">
        <f t="shared" ca="1" si="268"/>
        <v>8996.006914546786</v>
      </c>
      <c r="G918" s="34">
        <f t="shared" ca="1" si="269"/>
        <v>7384.125102107977</v>
      </c>
      <c r="H918" s="35">
        <f t="shared" ca="1" si="270"/>
        <v>5529.7657923823626</v>
      </c>
      <c r="I918" s="34">
        <f t="shared" ca="1" si="271"/>
        <v>3777.5290443068425</v>
      </c>
      <c r="J918" s="34">
        <f t="shared" ca="1" si="272"/>
        <v>326.58569114300872</v>
      </c>
      <c r="L918">
        <v>916</v>
      </c>
      <c r="M918">
        <f t="shared" ca="1" si="273"/>
        <v>-1</v>
      </c>
      <c r="O918" s="33">
        <f t="shared" ca="1" si="280"/>
        <v>9642.180169231835</v>
      </c>
      <c r="P918" s="32">
        <f ca="1">+$P$1*$B$3*O918</f>
        <v>48.210900846159177</v>
      </c>
      <c r="Q918" s="33">
        <f t="shared" ca="1" si="274"/>
        <v>9593.9692683856756</v>
      </c>
      <c r="S918" s="31">
        <f t="shared" ca="1" si="281"/>
        <v>9086.8756712593804</v>
      </c>
      <c r="T918" s="32">
        <f ca="1">+$T$1*$B$3*S918</f>
        <v>90.868756712593807</v>
      </c>
      <c r="U918" s="33">
        <f t="shared" ca="1" si="275"/>
        <v>8996.006914546786</v>
      </c>
      <c r="W918" s="31">
        <f t="shared" ca="1" si="282"/>
        <v>7534.8215327632415</v>
      </c>
      <c r="X918" s="32">
        <f ca="1">+X$1*$B$3*W918</f>
        <v>150.69643065526483</v>
      </c>
      <c r="Y918" s="33">
        <f t="shared" ca="1" si="276"/>
        <v>7384.125102107977</v>
      </c>
      <c r="AA918" s="31">
        <f t="shared" ca="1" si="283"/>
        <v>5700.7894766828476</v>
      </c>
      <c r="AB918" s="32">
        <f ca="1">+AB$1*$B$3*AA918</f>
        <v>171.02368430048543</v>
      </c>
      <c r="AC918" s="33">
        <f t="shared" ca="1" si="277"/>
        <v>5529.7657923823626</v>
      </c>
      <c r="AE918" s="31">
        <f t="shared" ca="1" si="284"/>
        <v>3934.9260878196274</v>
      </c>
      <c r="AF918" s="32">
        <f ca="1">+AF$1*$B$3*AE918</f>
        <v>157.3970435127851</v>
      </c>
      <c r="AG918" s="33">
        <f t="shared" ca="1" si="278"/>
        <v>3777.5290443068425</v>
      </c>
      <c r="AI918" s="31">
        <f t="shared" ca="1" si="285"/>
        <v>354.98444689457466</v>
      </c>
      <c r="AJ918" s="32">
        <f ca="1">+AJ$1*$B$3*AI918</f>
        <v>28.398755751565972</v>
      </c>
      <c r="AK918" s="33">
        <f t="shared" ca="1" si="279"/>
        <v>326.58569114300872</v>
      </c>
    </row>
    <row r="919" spans="5:37" x14ac:dyDescent="0.3">
      <c r="E919" s="34">
        <f t="shared" ca="1" si="267"/>
        <v>9641.9391147276037</v>
      </c>
      <c r="F919" s="34">
        <f t="shared" ca="1" si="268"/>
        <v>9085.9669836922531</v>
      </c>
      <c r="G919" s="34">
        <f t="shared" ca="1" si="269"/>
        <v>7531.8076041501363</v>
      </c>
      <c r="H919" s="35">
        <f t="shared" ca="1" si="270"/>
        <v>5695.6587661538333</v>
      </c>
      <c r="I919" s="34">
        <f t="shared" ca="1" si="271"/>
        <v>3928.6302060791163</v>
      </c>
      <c r="J919" s="34">
        <f t="shared" ca="1" si="272"/>
        <v>352.71254643444939</v>
      </c>
      <c r="L919">
        <v>917</v>
      </c>
      <c r="M919">
        <f t="shared" ca="1" si="273"/>
        <v>1</v>
      </c>
      <c r="O919" s="33">
        <f t="shared" ca="1" si="280"/>
        <v>9593.9692683856756</v>
      </c>
      <c r="P919" s="32">
        <f ca="1">+$P$1*$B$3*O919</f>
        <v>47.969846341928381</v>
      </c>
      <c r="Q919" s="33">
        <f t="shared" ca="1" si="274"/>
        <v>9641.9391147276037</v>
      </c>
      <c r="S919" s="31">
        <f t="shared" ca="1" si="281"/>
        <v>8996.006914546786</v>
      </c>
      <c r="T919" s="32">
        <f ca="1">+$T$1*$B$3*S919</f>
        <v>89.960069145467855</v>
      </c>
      <c r="U919" s="33">
        <f t="shared" ca="1" si="275"/>
        <v>9085.9669836922531</v>
      </c>
      <c r="W919" s="31">
        <f t="shared" ca="1" si="282"/>
        <v>7384.125102107977</v>
      </c>
      <c r="X919" s="32">
        <f ca="1">+X$1*$B$3*W919</f>
        <v>147.68250204215954</v>
      </c>
      <c r="Y919" s="33">
        <f t="shared" ca="1" si="276"/>
        <v>7531.8076041501363</v>
      </c>
      <c r="AA919" s="31">
        <f t="shared" ca="1" si="283"/>
        <v>5529.7657923823626</v>
      </c>
      <c r="AB919" s="32">
        <f ca="1">+AB$1*$B$3*AA919</f>
        <v>165.89297377147088</v>
      </c>
      <c r="AC919" s="33">
        <f t="shared" ca="1" si="277"/>
        <v>5695.6587661538333</v>
      </c>
      <c r="AE919" s="31">
        <f t="shared" ca="1" si="284"/>
        <v>3777.5290443068425</v>
      </c>
      <c r="AF919" s="32">
        <f ca="1">+AF$1*$B$3*AE919</f>
        <v>151.10116177227371</v>
      </c>
      <c r="AG919" s="33">
        <f t="shared" ca="1" si="278"/>
        <v>3928.6302060791163</v>
      </c>
      <c r="AI919" s="31">
        <f t="shared" ca="1" si="285"/>
        <v>326.58569114300872</v>
      </c>
      <c r="AJ919" s="32">
        <f ca="1">+AJ$1*$B$3*AI919</f>
        <v>26.126855291440698</v>
      </c>
      <c r="AK919" s="33">
        <f t="shared" ca="1" si="279"/>
        <v>352.71254643444939</v>
      </c>
    </row>
    <row r="920" spans="5:37" x14ac:dyDescent="0.3">
      <c r="E920" s="34">
        <f t="shared" ca="1" si="267"/>
        <v>9690.1488103012416</v>
      </c>
      <c r="F920" s="34">
        <f t="shared" ca="1" si="268"/>
        <v>9176.826653529175</v>
      </c>
      <c r="G920" s="34">
        <f t="shared" ca="1" si="269"/>
        <v>7682.4437562331386</v>
      </c>
      <c r="H920" s="35">
        <f t="shared" ca="1" si="270"/>
        <v>5866.528529138448</v>
      </c>
      <c r="I920" s="34">
        <f t="shared" ca="1" si="271"/>
        <v>4085.775414322281</v>
      </c>
      <c r="J920" s="34">
        <f t="shared" ca="1" si="272"/>
        <v>380.92955014920534</v>
      </c>
      <c r="L920">
        <v>918</v>
      </c>
      <c r="M920">
        <f t="shared" ca="1" si="273"/>
        <v>1</v>
      </c>
      <c r="O920" s="33">
        <f t="shared" ca="1" si="280"/>
        <v>9641.9391147276037</v>
      </c>
      <c r="P920" s="32">
        <f ca="1">+$P$1*$B$3*O920</f>
        <v>48.209695573638022</v>
      </c>
      <c r="Q920" s="33">
        <f t="shared" ca="1" si="274"/>
        <v>9690.1488103012416</v>
      </c>
      <c r="S920" s="31">
        <f t="shared" ca="1" si="281"/>
        <v>9085.9669836922531</v>
      </c>
      <c r="T920" s="32">
        <f ca="1">+$T$1*$B$3*S920</f>
        <v>90.859669836922535</v>
      </c>
      <c r="U920" s="33">
        <f t="shared" ca="1" si="275"/>
        <v>9176.826653529175</v>
      </c>
      <c r="W920" s="31">
        <f t="shared" ca="1" si="282"/>
        <v>7531.8076041501363</v>
      </c>
      <c r="X920" s="32">
        <f ca="1">+X$1*$B$3*W920</f>
        <v>150.63615208300274</v>
      </c>
      <c r="Y920" s="33">
        <f t="shared" ca="1" si="276"/>
        <v>7682.4437562331386</v>
      </c>
      <c r="AA920" s="31">
        <f t="shared" ca="1" si="283"/>
        <v>5695.6587661538333</v>
      </c>
      <c r="AB920" s="32">
        <f ca="1">+AB$1*$B$3*AA920</f>
        <v>170.86976298461499</v>
      </c>
      <c r="AC920" s="33">
        <f t="shared" ca="1" si="277"/>
        <v>5866.528529138448</v>
      </c>
      <c r="AE920" s="31">
        <f t="shared" ca="1" si="284"/>
        <v>3928.6302060791163</v>
      </c>
      <c r="AF920" s="32">
        <f ca="1">+AF$1*$B$3*AE920</f>
        <v>157.14520824316466</v>
      </c>
      <c r="AG920" s="33">
        <f t="shared" ca="1" si="278"/>
        <v>4085.775414322281</v>
      </c>
      <c r="AI920" s="31">
        <f t="shared" ca="1" si="285"/>
        <v>352.71254643444939</v>
      </c>
      <c r="AJ920" s="32">
        <f ca="1">+AJ$1*$B$3*AI920</f>
        <v>28.21700371475595</v>
      </c>
      <c r="AK920" s="33">
        <f t="shared" ca="1" si="279"/>
        <v>380.92955014920534</v>
      </c>
    </row>
    <row r="921" spans="5:37" x14ac:dyDescent="0.3">
      <c r="E921" s="34">
        <f t="shared" ca="1" si="267"/>
        <v>9738.5995543527479</v>
      </c>
      <c r="F921" s="34">
        <f t="shared" ca="1" si="268"/>
        <v>9268.5949200644664</v>
      </c>
      <c r="G921" s="34">
        <f t="shared" ca="1" si="269"/>
        <v>7836.0926313578011</v>
      </c>
      <c r="H921" s="35">
        <f t="shared" ca="1" si="270"/>
        <v>6042.5243850126017</v>
      </c>
      <c r="I921" s="34">
        <f t="shared" ca="1" si="271"/>
        <v>4249.2064308951722</v>
      </c>
      <c r="J921" s="34">
        <f t="shared" ca="1" si="272"/>
        <v>411.40391416114176</v>
      </c>
      <c r="L921">
        <v>919</v>
      </c>
      <c r="M921">
        <f t="shared" ca="1" si="273"/>
        <v>1</v>
      </c>
      <c r="O921" s="33">
        <f t="shared" ca="1" si="280"/>
        <v>9690.1488103012416</v>
      </c>
      <c r="P921" s="32">
        <f ca="1">+$P$1*$B$3*O921</f>
        <v>48.450744051506206</v>
      </c>
      <c r="Q921" s="33">
        <f t="shared" ca="1" si="274"/>
        <v>9738.5995543527479</v>
      </c>
      <c r="S921" s="31">
        <f t="shared" ca="1" si="281"/>
        <v>9176.826653529175</v>
      </c>
      <c r="T921" s="32">
        <f ca="1">+$T$1*$B$3*S921</f>
        <v>91.768266535291758</v>
      </c>
      <c r="U921" s="33">
        <f t="shared" ca="1" si="275"/>
        <v>9268.5949200644664</v>
      </c>
      <c r="W921" s="31">
        <f t="shared" ca="1" si="282"/>
        <v>7682.4437562331386</v>
      </c>
      <c r="X921" s="32">
        <f ca="1">+X$1*$B$3*W921</f>
        <v>153.64887512466277</v>
      </c>
      <c r="Y921" s="33">
        <f t="shared" ca="1" si="276"/>
        <v>7836.0926313578011</v>
      </c>
      <c r="AA921" s="31">
        <f t="shared" ca="1" si="283"/>
        <v>5866.528529138448</v>
      </c>
      <c r="AB921" s="32">
        <f ca="1">+AB$1*$B$3*AA921</f>
        <v>175.99585587415342</v>
      </c>
      <c r="AC921" s="33">
        <f t="shared" ca="1" si="277"/>
        <v>6042.5243850126017</v>
      </c>
      <c r="AE921" s="31">
        <f t="shared" ca="1" si="284"/>
        <v>4085.775414322281</v>
      </c>
      <c r="AF921" s="32">
        <f ca="1">+AF$1*$B$3*AE921</f>
        <v>163.43101657289125</v>
      </c>
      <c r="AG921" s="33">
        <f t="shared" ca="1" si="278"/>
        <v>4249.2064308951722</v>
      </c>
      <c r="AI921" s="31">
        <f t="shared" ca="1" si="285"/>
        <v>380.92955014920534</v>
      </c>
      <c r="AJ921" s="32">
        <f ca="1">+AJ$1*$B$3*AI921</f>
        <v>30.474364011936427</v>
      </c>
      <c r="AK921" s="33">
        <f t="shared" ca="1" si="279"/>
        <v>411.40391416114176</v>
      </c>
    </row>
    <row r="922" spans="5:37" x14ac:dyDescent="0.3">
      <c r="E922" s="34">
        <f t="shared" ca="1" si="267"/>
        <v>9787.2925521245124</v>
      </c>
      <c r="F922" s="34">
        <f t="shared" ca="1" si="268"/>
        <v>9361.2808692651106</v>
      </c>
      <c r="G922" s="34">
        <f t="shared" ca="1" si="269"/>
        <v>7992.8144839849574</v>
      </c>
      <c r="H922" s="35">
        <f t="shared" ca="1" si="270"/>
        <v>6223.8001165629794</v>
      </c>
      <c r="I922" s="34">
        <f t="shared" ca="1" si="271"/>
        <v>4419.1746881309791</v>
      </c>
      <c r="J922" s="34">
        <f t="shared" ca="1" si="272"/>
        <v>444.31622729403307</v>
      </c>
      <c r="L922">
        <v>920</v>
      </c>
      <c r="M922">
        <f t="shared" ca="1" si="273"/>
        <v>1</v>
      </c>
      <c r="O922" s="33">
        <f t="shared" ca="1" si="280"/>
        <v>9738.5995543527479</v>
      </c>
      <c r="P922" s="32">
        <f ca="1">+$P$1*$B$3*O922</f>
        <v>48.692997771763743</v>
      </c>
      <c r="Q922" s="33">
        <f t="shared" ca="1" si="274"/>
        <v>9787.2925521245124</v>
      </c>
      <c r="S922" s="31">
        <f t="shared" ca="1" si="281"/>
        <v>9268.5949200644664</v>
      </c>
      <c r="T922" s="32">
        <f ca="1">+$T$1*$B$3*S922</f>
        <v>92.685949200644671</v>
      </c>
      <c r="U922" s="33">
        <f t="shared" ca="1" si="275"/>
        <v>9361.2808692651106</v>
      </c>
      <c r="W922" s="31">
        <f t="shared" ca="1" si="282"/>
        <v>7836.0926313578011</v>
      </c>
      <c r="X922" s="32">
        <f ca="1">+X$1*$B$3*W922</f>
        <v>156.72185262715604</v>
      </c>
      <c r="Y922" s="33">
        <f t="shared" ca="1" si="276"/>
        <v>7992.8144839849574</v>
      </c>
      <c r="AA922" s="31">
        <f t="shared" ca="1" si="283"/>
        <v>6042.5243850126017</v>
      </c>
      <c r="AB922" s="32">
        <f ca="1">+AB$1*$B$3*AA922</f>
        <v>181.27573155037805</v>
      </c>
      <c r="AC922" s="33">
        <f t="shared" ca="1" si="277"/>
        <v>6223.8001165629794</v>
      </c>
      <c r="AE922" s="31">
        <f t="shared" ca="1" si="284"/>
        <v>4249.2064308951722</v>
      </c>
      <c r="AF922" s="32">
        <f ca="1">+AF$1*$B$3*AE922</f>
        <v>169.9682572358069</v>
      </c>
      <c r="AG922" s="33">
        <f t="shared" ca="1" si="278"/>
        <v>4419.1746881309791</v>
      </c>
      <c r="AI922" s="31">
        <f t="shared" ca="1" si="285"/>
        <v>411.40391416114176</v>
      </c>
      <c r="AJ922" s="32">
        <f ca="1">+AJ$1*$B$3*AI922</f>
        <v>32.912313132891342</v>
      </c>
      <c r="AK922" s="33">
        <f t="shared" ca="1" si="279"/>
        <v>444.31622729403307</v>
      </c>
    </row>
    <row r="923" spans="5:37" x14ac:dyDescent="0.3">
      <c r="E923" s="34">
        <f t="shared" ca="1" si="267"/>
        <v>9738.3560893638896</v>
      </c>
      <c r="F923" s="34">
        <f t="shared" ca="1" si="268"/>
        <v>9267.6680605724596</v>
      </c>
      <c r="G923" s="34">
        <f t="shared" ca="1" si="269"/>
        <v>7832.9581943052581</v>
      </c>
      <c r="H923" s="35">
        <f t="shared" ca="1" si="270"/>
        <v>6037.0861130660896</v>
      </c>
      <c r="I923" s="34">
        <f t="shared" ca="1" si="271"/>
        <v>4242.4077006057396</v>
      </c>
      <c r="J923" s="34">
        <f t="shared" ca="1" si="272"/>
        <v>408.77092911051045</v>
      </c>
      <c r="L923">
        <v>921</v>
      </c>
      <c r="M923">
        <f t="shared" ca="1" si="273"/>
        <v>-1</v>
      </c>
      <c r="O923" s="33">
        <f t="shared" ca="1" si="280"/>
        <v>9787.2925521245124</v>
      </c>
      <c r="P923" s="32">
        <f ca="1">+$P$1*$B$3*O923</f>
        <v>48.936462760622561</v>
      </c>
      <c r="Q923" s="33">
        <f t="shared" ca="1" si="274"/>
        <v>9738.3560893638896</v>
      </c>
      <c r="S923" s="31">
        <f t="shared" ca="1" si="281"/>
        <v>9361.2808692651106</v>
      </c>
      <c r="T923" s="32">
        <f ca="1">+$T$1*$B$3*S923</f>
        <v>93.612808692651114</v>
      </c>
      <c r="U923" s="33">
        <f t="shared" ca="1" si="275"/>
        <v>9267.6680605724596</v>
      </c>
      <c r="W923" s="31">
        <f t="shared" ca="1" si="282"/>
        <v>7992.8144839849574</v>
      </c>
      <c r="X923" s="32">
        <f ca="1">+X$1*$B$3*W923</f>
        <v>159.85628967969916</v>
      </c>
      <c r="Y923" s="33">
        <f t="shared" ca="1" si="276"/>
        <v>7832.9581943052581</v>
      </c>
      <c r="AA923" s="31">
        <f t="shared" ca="1" si="283"/>
        <v>6223.8001165629794</v>
      </c>
      <c r="AB923" s="32">
        <f ca="1">+AB$1*$B$3*AA923</f>
        <v>186.71400349688938</v>
      </c>
      <c r="AC923" s="33">
        <f t="shared" ca="1" si="277"/>
        <v>6037.0861130660896</v>
      </c>
      <c r="AE923" s="31">
        <f t="shared" ca="1" si="284"/>
        <v>4419.1746881309791</v>
      </c>
      <c r="AF923" s="32">
        <f ca="1">+AF$1*$B$3*AE923</f>
        <v>176.76698752523916</v>
      </c>
      <c r="AG923" s="33">
        <f t="shared" ca="1" si="278"/>
        <v>4242.4077006057396</v>
      </c>
      <c r="AI923" s="31">
        <f t="shared" ca="1" si="285"/>
        <v>444.31622729403307</v>
      </c>
      <c r="AJ923" s="32">
        <f ca="1">+AJ$1*$B$3*AI923</f>
        <v>35.545298183522647</v>
      </c>
      <c r="AK923" s="33">
        <f t="shared" ca="1" si="279"/>
        <v>408.77092911051045</v>
      </c>
    </row>
    <row r="924" spans="5:37" x14ac:dyDescent="0.3">
      <c r="E924" s="34">
        <f t="shared" ca="1" si="267"/>
        <v>9787.047869810709</v>
      </c>
      <c r="F924" s="34">
        <f t="shared" ca="1" si="268"/>
        <v>9360.3447411781835</v>
      </c>
      <c r="G924" s="34">
        <f t="shared" ca="1" si="269"/>
        <v>7989.6173581913636</v>
      </c>
      <c r="H924" s="35">
        <f t="shared" ca="1" si="270"/>
        <v>6218.1986964580719</v>
      </c>
      <c r="I924" s="34">
        <f t="shared" ca="1" si="271"/>
        <v>4412.104008629969</v>
      </c>
      <c r="J924" s="34">
        <f t="shared" ca="1" si="272"/>
        <v>441.4726034393513</v>
      </c>
      <c r="L924">
        <v>922</v>
      </c>
      <c r="M924">
        <f t="shared" ca="1" si="273"/>
        <v>1</v>
      </c>
      <c r="O924" s="33">
        <f t="shared" ca="1" si="280"/>
        <v>9738.3560893638896</v>
      </c>
      <c r="P924" s="32">
        <f ca="1">+$P$1*$B$3*O924</f>
        <v>48.69178044681945</v>
      </c>
      <c r="Q924" s="33">
        <f t="shared" ca="1" si="274"/>
        <v>9787.047869810709</v>
      </c>
      <c r="S924" s="31">
        <f t="shared" ca="1" si="281"/>
        <v>9267.6680605724596</v>
      </c>
      <c r="T924" s="32">
        <f ca="1">+$T$1*$B$3*S924</f>
        <v>92.676680605724599</v>
      </c>
      <c r="U924" s="33">
        <f t="shared" ca="1" si="275"/>
        <v>9360.3447411781835</v>
      </c>
      <c r="W924" s="31">
        <f t="shared" ca="1" si="282"/>
        <v>7832.9581943052581</v>
      </c>
      <c r="X924" s="32">
        <f ca="1">+X$1*$B$3*W924</f>
        <v>156.65916388610518</v>
      </c>
      <c r="Y924" s="33">
        <f t="shared" ca="1" si="276"/>
        <v>7989.6173581913636</v>
      </c>
      <c r="AA924" s="31">
        <f t="shared" ca="1" si="283"/>
        <v>6037.0861130660896</v>
      </c>
      <c r="AB924" s="32">
        <f ca="1">+AB$1*$B$3*AA924</f>
        <v>181.1125833919827</v>
      </c>
      <c r="AC924" s="33">
        <f t="shared" ca="1" si="277"/>
        <v>6218.1986964580719</v>
      </c>
      <c r="AE924" s="31">
        <f t="shared" ca="1" si="284"/>
        <v>4242.4077006057396</v>
      </c>
      <c r="AF924" s="32">
        <f ca="1">+AF$1*$B$3*AE924</f>
        <v>169.69630802422958</v>
      </c>
      <c r="AG924" s="33">
        <f t="shared" ca="1" si="278"/>
        <v>4412.104008629969</v>
      </c>
      <c r="AI924" s="31">
        <f t="shared" ca="1" si="285"/>
        <v>408.77092911051045</v>
      </c>
      <c r="AJ924" s="32">
        <f ca="1">+AJ$1*$B$3*AI924</f>
        <v>32.701674328840838</v>
      </c>
      <c r="AK924" s="33">
        <f t="shared" ca="1" si="279"/>
        <v>441.4726034393513</v>
      </c>
    </row>
    <row r="925" spans="5:37" x14ac:dyDescent="0.3">
      <c r="E925" s="34">
        <f t="shared" ca="1" si="267"/>
        <v>9738.1126304616555</v>
      </c>
      <c r="F925" s="34">
        <f t="shared" ca="1" si="268"/>
        <v>9266.7412937664012</v>
      </c>
      <c r="G925" s="34">
        <f t="shared" ca="1" si="269"/>
        <v>7829.8250110275367</v>
      </c>
      <c r="H925" s="35">
        <f t="shared" ca="1" si="270"/>
        <v>6031.6527355643302</v>
      </c>
      <c r="I925" s="34">
        <f t="shared" ca="1" si="271"/>
        <v>4235.6198482847703</v>
      </c>
      <c r="J925" s="34">
        <f t="shared" ca="1" si="272"/>
        <v>406.15479516420322</v>
      </c>
      <c r="L925">
        <v>923</v>
      </c>
      <c r="M925">
        <f t="shared" ca="1" si="273"/>
        <v>-1</v>
      </c>
      <c r="O925" s="33">
        <f t="shared" ca="1" si="280"/>
        <v>9787.047869810709</v>
      </c>
      <c r="P925" s="32">
        <f ca="1">+$P$1*$B$3*O925</f>
        <v>48.935239349053546</v>
      </c>
      <c r="Q925" s="33">
        <f t="shared" ca="1" si="274"/>
        <v>9738.1126304616555</v>
      </c>
      <c r="S925" s="31">
        <f t="shared" ca="1" si="281"/>
        <v>9360.3447411781835</v>
      </c>
      <c r="T925" s="32">
        <f ca="1">+$T$1*$B$3*S925</f>
        <v>93.603447411781843</v>
      </c>
      <c r="U925" s="33">
        <f t="shared" ca="1" si="275"/>
        <v>9266.7412937664012</v>
      </c>
      <c r="W925" s="31">
        <f t="shared" ca="1" si="282"/>
        <v>7989.6173581913636</v>
      </c>
      <c r="X925" s="32">
        <f ca="1">+X$1*$B$3*W925</f>
        <v>159.79234716382729</v>
      </c>
      <c r="Y925" s="33">
        <f t="shared" ca="1" si="276"/>
        <v>7829.8250110275367</v>
      </c>
      <c r="AA925" s="31">
        <f t="shared" ca="1" si="283"/>
        <v>6218.1986964580719</v>
      </c>
      <c r="AB925" s="32">
        <f ca="1">+AB$1*$B$3*AA925</f>
        <v>186.54596089374215</v>
      </c>
      <c r="AC925" s="33">
        <f t="shared" ca="1" si="277"/>
        <v>6031.6527355643302</v>
      </c>
      <c r="AE925" s="31">
        <f t="shared" ca="1" si="284"/>
        <v>4412.104008629969</v>
      </c>
      <c r="AF925" s="32">
        <f ca="1">+AF$1*$B$3*AE925</f>
        <v>176.48416034519877</v>
      </c>
      <c r="AG925" s="33">
        <f t="shared" ca="1" si="278"/>
        <v>4235.6198482847703</v>
      </c>
      <c r="AI925" s="31">
        <f t="shared" ca="1" si="285"/>
        <v>441.4726034393513</v>
      </c>
      <c r="AJ925" s="32">
        <f ca="1">+AJ$1*$B$3*AI925</f>
        <v>35.317808275148103</v>
      </c>
      <c r="AK925" s="33">
        <f t="shared" ca="1" si="279"/>
        <v>406.15479516420322</v>
      </c>
    </row>
    <row r="926" spans="5:37" x14ac:dyDescent="0.3">
      <c r="E926" s="34">
        <f t="shared" ca="1" si="267"/>
        <v>9689.4220673093478</v>
      </c>
      <c r="F926" s="34">
        <f t="shared" ca="1" si="268"/>
        <v>9174.0738808287369</v>
      </c>
      <c r="G926" s="34">
        <f t="shared" ca="1" si="269"/>
        <v>7673.2285108069864</v>
      </c>
      <c r="H926" s="35">
        <f t="shared" ca="1" si="270"/>
        <v>5850.7031534974003</v>
      </c>
      <c r="I926" s="34">
        <f t="shared" ca="1" si="271"/>
        <v>4066.1950543533794</v>
      </c>
      <c r="J926" s="34">
        <f t="shared" ca="1" si="272"/>
        <v>373.66241155106695</v>
      </c>
      <c r="L926">
        <v>924</v>
      </c>
      <c r="M926">
        <f t="shared" ca="1" si="273"/>
        <v>-1</v>
      </c>
      <c r="O926" s="33">
        <f t="shared" ca="1" si="280"/>
        <v>9738.1126304616555</v>
      </c>
      <c r="P926" s="32">
        <f ca="1">+$P$1*$B$3*O926</f>
        <v>48.690563152308279</v>
      </c>
      <c r="Q926" s="33">
        <f t="shared" ca="1" si="274"/>
        <v>9689.4220673093478</v>
      </c>
      <c r="S926" s="31">
        <f t="shared" ca="1" si="281"/>
        <v>9266.7412937664012</v>
      </c>
      <c r="T926" s="32">
        <f ca="1">+$T$1*$B$3*S926</f>
        <v>92.667412937664011</v>
      </c>
      <c r="U926" s="33">
        <f t="shared" ca="1" si="275"/>
        <v>9174.0738808287369</v>
      </c>
      <c r="W926" s="31">
        <f t="shared" ca="1" si="282"/>
        <v>7829.8250110275367</v>
      </c>
      <c r="X926" s="32">
        <f ca="1">+X$1*$B$3*W926</f>
        <v>156.59650022055072</v>
      </c>
      <c r="Y926" s="33">
        <f t="shared" ca="1" si="276"/>
        <v>7673.2285108069864</v>
      </c>
      <c r="AA926" s="31">
        <f t="shared" ca="1" si="283"/>
        <v>6031.6527355643302</v>
      </c>
      <c r="AB926" s="32">
        <f ca="1">+AB$1*$B$3*AA926</f>
        <v>180.94958206692991</v>
      </c>
      <c r="AC926" s="33">
        <f t="shared" ca="1" si="277"/>
        <v>5850.7031534974003</v>
      </c>
      <c r="AE926" s="31">
        <f t="shared" ca="1" si="284"/>
        <v>4235.6198482847703</v>
      </c>
      <c r="AF926" s="32">
        <f ca="1">+AF$1*$B$3*AE926</f>
        <v>169.42479393139081</v>
      </c>
      <c r="AG926" s="33">
        <f t="shared" ca="1" si="278"/>
        <v>4066.1950543533794</v>
      </c>
      <c r="AI926" s="31">
        <f t="shared" ca="1" si="285"/>
        <v>406.15479516420322</v>
      </c>
      <c r="AJ926" s="32">
        <f ca="1">+AJ$1*$B$3*AI926</f>
        <v>32.492383613136255</v>
      </c>
      <c r="AK926" s="33">
        <f t="shared" ca="1" si="279"/>
        <v>373.66241155106695</v>
      </c>
    </row>
    <row r="927" spans="5:37" x14ac:dyDescent="0.3">
      <c r="E927" s="34">
        <f t="shared" ca="1" si="267"/>
        <v>9737.8691776458945</v>
      </c>
      <c r="F927" s="34">
        <f t="shared" ca="1" si="268"/>
        <v>9265.8146196370235</v>
      </c>
      <c r="G927" s="34">
        <f t="shared" ca="1" si="269"/>
        <v>7826.6930810231261</v>
      </c>
      <c r="H927" s="35">
        <f t="shared" ca="1" si="270"/>
        <v>6026.2242481023222</v>
      </c>
      <c r="I927" s="34">
        <f t="shared" ca="1" si="271"/>
        <v>4228.8428565275144</v>
      </c>
      <c r="J927" s="34">
        <f t="shared" ca="1" si="272"/>
        <v>403.55540447515233</v>
      </c>
      <c r="L927">
        <v>925</v>
      </c>
      <c r="M927">
        <f t="shared" ca="1" si="273"/>
        <v>1</v>
      </c>
      <c r="O927" s="33">
        <f t="shared" ca="1" si="280"/>
        <v>9689.4220673093478</v>
      </c>
      <c r="P927" s="32">
        <f ca="1">+$P$1*$B$3*O927</f>
        <v>48.447110336546743</v>
      </c>
      <c r="Q927" s="33">
        <f t="shared" ca="1" si="274"/>
        <v>9737.8691776458945</v>
      </c>
      <c r="S927" s="31">
        <f t="shared" ca="1" si="281"/>
        <v>9174.0738808287369</v>
      </c>
      <c r="T927" s="32">
        <f ca="1">+$T$1*$B$3*S927</f>
        <v>91.740738808287375</v>
      </c>
      <c r="U927" s="33">
        <f t="shared" ca="1" si="275"/>
        <v>9265.8146196370235</v>
      </c>
      <c r="W927" s="31">
        <f t="shared" ca="1" si="282"/>
        <v>7673.2285108069864</v>
      </c>
      <c r="X927" s="32">
        <f ca="1">+X$1*$B$3*W927</f>
        <v>153.46457021613972</v>
      </c>
      <c r="Y927" s="33">
        <f t="shared" ca="1" si="276"/>
        <v>7826.6930810231261</v>
      </c>
      <c r="AA927" s="31">
        <f t="shared" ca="1" si="283"/>
        <v>5850.7031534974003</v>
      </c>
      <c r="AB927" s="32">
        <f ca="1">+AB$1*$B$3*AA927</f>
        <v>175.52109460492201</v>
      </c>
      <c r="AC927" s="33">
        <f t="shared" ca="1" si="277"/>
        <v>6026.2242481023222</v>
      </c>
      <c r="AE927" s="31">
        <f t="shared" ca="1" si="284"/>
        <v>4066.1950543533794</v>
      </c>
      <c r="AF927" s="32">
        <f ca="1">+AF$1*$B$3*AE927</f>
        <v>162.64780217413519</v>
      </c>
      <c r="AG927" s="33">
        <f t="shared" ca="1" si="278"/>
        <v>4228.8428565275144</v>
      </c>
      <c r="AI927" s="31">
        <f t="shared" ca="1" si="285"/>
        <v>373.66241155106695</v>
      </c>
      <c r="AJ927" s="32">
        <f ca="1">+AJ$1*$B$3*AI927</f>
        <v>29.892992924085355</v>
      </c>
      <c r="AK927" s="33">
        <f t="shared" ca="1" si="279"/>
        <v>403.55540447515233</v>
      </c>
    </row>
    <row r="928" spans="5:37" x14ac:dyDescent="0.3">
      <c r="E928" s="34">
        <f t="shared" ca="1" si="267"/>
        <v>9786.5585235341241</v>
      </c>
      <c r="F928" s="34">
        <f t="shared" ca="1" si="268"/>
        <v>9358.4727658333941</v>
      </c>
      <c r="G928" s="34">
        <f t="shared" ca="1" si="269"/>
        <v>7983.2269426435887</v>
      </c>
      <c r="H928" s="35">
        <f t="shared" ca="1" si="270"/>
        <v>6207.0109755453923</v>
      </c>
      <c r="I928" s="34">
        <f t="shared" ca="1" si="271"/>
        <v>4397.9965707886149</v>
      </c>
      <c r="J928" s="34">
        <f t="shared" ca="1" si="272"/>
        <v>435.8398368331645</v>
      </c>
      <c r="L928">
        <v>926</v>
      </c>
      <c r="M928">
        <f t="shared" ca="1" si="273"/>
        <v>1</v>
      </c>
      <c r="O928" s="33">
        <f t="shared" ca="1" si="280"/>
        <v>9737.8691776458945</v>
      </c>
      <c r="P928" s="32">
        <f ca="1">+$P$1*$B$3*O928</f>
        <v>48.689345888229475</v>
      </c>
      <c r="Q928" s="33">
        <f t="shared" ca="1" si="274"/>
        <v>9786.5585235341241</v>
      </c>
      <c r="S928" s="31">
        <f t="shared" ca="1" si="281"/>
        <v>9265.8146196370235</v>
      </c>
      <c r="T928" s="32">
        <f ca="1">+$T$1*$B$3*S928</f>
        <v>92.65814619637024</v>
      </c>
      <c r="U928" s="33">
        <f t="shared" ca="1" si="275"/>
        <v>9358.4727658333941</v>
      </c>
      <c r="W928" s="31">
        <f t="shared" ca="1" si="282"/>
        <v>7826.6930810231261</v>
      </c>
      <c r="X928" s="32">
        <f ca="1">+X$1*$B$3*W928</f>
        <v>156.53386162046252</v>
      </c>
      <c r="Y928" s="33">
        <f t="shared" ca="1" si="276"/>
        <v>7983.2269426435887</v>
      </c>
      <c r="AA928" s="31">
        <f t="shared" ca="1" si="283"/>
        <v>6026.2242481023222</v>
      </c>
      <c r="AB928" s="32">
        <f ca="1">+AB$1*$B$3*AA928</f>
        <v>180.78672744306965</v>
      </c>
      <c r="AC928" s="33">
        <f t="shared" ca="1" si="277"/>
        <v>6207.0109755453923</v>
      </c>
      <c r="AE928" s="31">
        <f t="shared" ca="1" si="284"/>
        <v>4228.8428565275144</v>
      </c>
      <c r="AF928" s="32">
        <f ca="1">+AF$1*$B$3*AE928</f>
        <v>169.15371426110059</v>
      </c>
      <c r="AG928" s="33">
        <f t="shared" ca="1" si="278"/>
        <v>4397.9965707886149</v>
      </c>
      <c r="AI928" s="31">
        <f t="shared" ca="1" si="285"/>
        <v>403.55540447515233</v>
      </c>
      <c r="AJ928" s="32">
        <f ca="1">+AJ$1*$B$3*AI928</f>
        <v>32.284432358012189</v>
      </c>
      <c r="AK928" s="33">
        <f t="shared" ca="1" si="279"/>
        <v>435.8398368331645</v>
      </c>
    </row>
    <row r="929" spans="5:37" x14ac:dyDescent="0.3">
      <c r="E929" s="34">
        <f t="shared" ca="1" si="267"/>
        <v>9737.6257309164539</v>
      </c>
      <c r="F929" s="34">
        <f t="shared" ca="1" si="268"/>
        <v>9264.8880381750605</v>
      </c>
      <c r="G929" s="34">
        <f t="shared" ca="1" si="269"/>
        <v>7823.5624037907173</v>
      </c>
      <c r="H929" s="35">
        <f t="shared" ca="1" si="270"/>
        <v>6020.8006462790308</v>
      </c>
      <c r="I929" s="34">
        <f t="shared" ca="1" si="271"/>
        <v>4222.0767079570705</v>
      </c>
      <c r="J929" s="34">
        <f t="shared" ca="1" si="272"/>
        <v>400.97264988651136</v>
      </c>
      <c r="L929">
        <v>927</v>
      </c>
      <c r="M929">
        <f t="shared" ca="1" si="273"/>
        <v>-1</v>
      </c>
      <c r="O929" s="33">
        <f t="shared" ca="1" si="280"/>
        <v>9786.5585235341241</v>
      </c>
      <c r="P929" s="32">
        <f ca="1">+$P$1*$B$3*O929</f>
        <v>48.932792617670621</v>
      </c>
      <c r="Q929" s="33">
        <f t="shared" ca="1" si="274"/>
        <v>9737.6257309164539</v>
      </c>
      <c r="S929" s="31">
        <f t="shared" ca="1" si="281"/>
        <v>9358.4727658333941</v>
      </c>
      <c r="T929" s="32">
        <f ca="1">+$T$1*$B$3*S929</f>
        <v>93.584727658333946</v>
      </c>
      <c r="U929" s="33">
        <f t="shared" ca="1" si="275"/>
        <v>9264.8880381750605</v>
      </c>
      <c r="W929" s="31">
        <f t="shared" ca="1" si="282"/>
        <v>7983.2269426435887</v>
      </c>
      <c r="X929" s="32">
        <f ca="1">+X$1*$B$3*W929</f>
        <v>159.66453885287177</v>
      </c>
      <c r="Y929" s="33">
        <f t="shared" ca="1" si="276"/>
        <v>7823.5624037907173</v>
      </c>
      <c r="AA929" s="31">
        <f t="shared" ca="1" si="283"/>
        <v>6207.0109755453923</v>
      </c>
      <c r="AB929" s="32">
        <f ca="1">+AB$1*$B$3*AA929</f>
        <v>186.21032926636175</v>
      </c>
      <c r="AC929" s="33">
        <f t="shared" ca="1" si="277"/>
        <v>6020.8006462790308</v>
      </c>
      <c r="AE929" s="31">
        <f t="shared" ca="1" si="284"/>
        <v>4397.9965707886149</v>
      </c>
      <c r="AF929" s="32">
        <f ca="1">+AF$1*$B$3*AE929</f>
        <v>175.91986283154461</v>
      </c>
      <c r="AG929" s="33">
        <f t="shared" ca="1" si="278"/>
        <v>4222.0767079570705</v>
      </c>
      <c r="AI929" s="31">
        <f t="shared" ca="1" si="285"/>
        <v>435.8398368331645</v>
      </c>
      <c r="AJ929" s="32">
        <f ca="1">+AJ$1*$B$3*AI929</f>
        <v>34.867186946653163</v>
      </c>
      <c r="AK929" s="33">
        <f t="shared" ca="1" si="279"/>
        <v>400.97264988651136</v>
      </c>
    </row>
    <row r="930" spans="5:37" x14ac:dyDescent="0.3">
      <c r="E930" s="34">
        <f t="shared" ca="1" si="267"/>
        <v>9688.9376022618708</v>
      </c>
      <c r="F930" s="34">
        <f t="shared" ca="1" si="268"/>
        <v>9172.2391577933104</v>
      </c>
      <c r="G930" s="34">
        <f t="shared" ca="1" si="269"/>
        <v>7667.0911557149029</v>
      </c>
      <c r="H930" s="35">
        <f t="shared" ca="1" si="270"/>
        <v>5840.1766268906595</v>
      </c>
      <c r="I930" s="34">
        <f t="shared" ca="1" si="271"/>
        <v>4053.1936396387878</v>
      </c>
      <c r="J930" s="34">
        <f t="shared" ca="1" si="272"/>
        <v>368.89483789559046</v>
      </c>
      <c r="L930">
        <v>928</v>
      </c>
      <c r="M930">
        <f t="shared" ca="1" si="273"/>
        <v>-1</v>
      </c>
      <c r="O930" s="33">
        <f t="shared" ca="1" si="280"/>
        <v>9737.6257309164539</v>
      </c>
      <c r="P930" s="32">
        <f ca="1">+$P$1*$B$3*O930</f>
        <v>48.688128654582272</v>
      </c>
      <c r="Q930" s="33">
        <f t="shared" ca="1" si="274"/>
        <v>9688.9376022618708</v>
      </c>
      <c r="S930" s="31">
        <f t="shared" ca="1" si="281"/>
        <v>9264.8880381750605</v>
      </c>
      <c r="T930" s="32">
        <f ca="1">+$T$1*$B$3*S930</f>
        <v>92.648880381750601</v>
      </c>
      <c r="U930" s="33">
        <f t="shared" ca="1" si="275"/>
        <v>9172.2391577933104</v>
      </c>
      <c r="W930" s="31">
        <f t="shared" ca="1" si="282"/>
        <v>7823.5624037907173</v>
      </c>
      <c r="X930" s="32">
        <f ca="1">+X$1*$B$3*W930</f>
        <v>156.47124807581434</v>
      </c>
      <c r="Y930" s="33">
        <f t="shared" ca="1" si="276"/>
        <v>7667.0911557149029</v>
      </c>
      <c r="AA930" s="31">
        <f t="shared" ca="1" si="283"/>
        <v>6020.8006462790308</v>
      </c>
      <c r="AB930" s="32">
        <f ca="1">+AB$1*$B$3*AA930</f>
        <v>180.62401938837093</v>
      </c>
      <c r="AC930" s="33">
        <f t="shared" ca="1" si="277"/>
        <v>5840.1766268906595</v>
      </c>
      <c r="AE930" s="31">
        <f t="shared" ca="1" si="284"/>
        <v>4222.0767079570705</v>
      </c>
      <c r="AF930" s="32">
        <f ca="1">+AF$1*$B$3*AE930</f>
        <v>168.88306831828282</v>
      </c>
      <c r="AG930" s="33">
        <f t="shared" ca="1" si="278"/>
        <v>4053.1936396387878</v>
      </c>
      <c r="AI930" s="31">
        <f t="shared" ca="1" si="285"/>
        <v>400.97264988651136</v>
      </c>
      <c r="AJ930" s="32">
        <f ca="1">+AJ$1*$B$3*AI930</f>
        <v>32.077811990920907</v>
      </c>
      <c r="AK930" s="33">
        <f t="shared" ca="1" si="279"/>
        <v>368.89483789559046</v>
      </c>
    </row>
    <row r="931" spans="5:37" x14ac:dyDescent="0.3">
      <c r="E931" s="34">
        <f t="shared" ca="1" si="267"/>
        <v>9640.4929142505607</v>
      </c>
      <c r="F931" s="34">
        <f t="shared" ca="1" si="268"/>
        <v>9080.5167662153781</v>
      </c>
      <c r="G931" s="34">
        <f t="shared" ca="1" si="269"/>
        <v>7513.7493326006052</v>
      </c>
      <c r="H931" s="35">
        <f t="shared" ca="1" si="270"/>
        <v>5664.9713280839396</v>
      </c>
      <c r="I931" s="34">
        <f t="shared" ca="1" si="271"/>
        <v>3891.0658940532362</v>
      </c>
      <c r="J931" s="34">
        <f t="shared" ca="1" si="272"/>
        <v>339.3832508639432</v>
      </c>
      <c r="L931">
        <v>929</v>
      </c>
      <c r="M931">
        <f t="shared" ca="1" si="273"/>
        <v>-1</v>
      </c>
      <c r="O931" s="33">
        <f t="shared" ca="1" si="280"/>
        <v>9688.9376022618708</v>
      </c>
      <c r="P931" s="32">
        <f ca="1">+$P$1*$B$3*O931</f>
        <v>48.444688011309353</v>
      </c>
      <c r="Q931" s="33">
        <f t="shared" ca="1" si="274"/>
        <v>9640.4929142505607</v>
      </c>
      <c r="S931" s="31">
        <f t="shared" ca="1" si="281"/>
        <v>9172.2391577933104</v>
      </c>
      <c r="T931" s="32">
        <f ca="1">+$T$1*$B$3*S931</f>
        <v>91.722391577933109</v>
      </c>
      <c r="U931" s="33">
        <f t="shared" ca="1" si="275"/>
        <v>9080.5167662153781</v>
      </c>
      <c r="W931" s="31">
        <f t="shared" ca="1" si="282"/>
        <v>7667.0911557149029</v>
      </c>
      <c r="X931" s="32">
        <f ca="1">+X$1*$B$3*W931</f>
        <v>153.34182311429805</v>
      </c>
      <c r="Y931" s="33">
        <f t="shared" ca="1" si="276"/>
        <v>7513.7493326006052</v>
      </c>
      <c r="AA931" s="31">
        <f t="shared" ca="1" si="283"/>
        <v>5840.1766268906595</v>
      </c>
      <c r="AB931" s="32">
        <f ca="1">+AB$1*$B$3*AA931</f>
        <v>175.20529880671978</v>
      </c>
      <c r="AC931" s="33">
        <f t="shared" ca="1" si="277"/>
        <v>5664.9713280839396</v>
      </c>
      <c r="AE931" s="31">
        <f t="shared" ca="1" si="284"/>
        <v>4053.1936396387878</v>
      </c>
      <c r="AF931" s="32">
        <f ca="1">+AF$1*$B$3*AE931</f>
        <v>162.12774558555151</v>
      </c>
      <c r="AG931" s="33">
        <f t="shared" ca="1" si="278"/>
        <v>3891.0658940532362</v>
      </c>
      <c r="AI931" s="31">
        <f t="shared" ca="1" si="285"/>
        <v>368.89483789559046</v>
      </c>
      <c r="AJ931" s="32">
        <f ca="1">+AJ$1*$B$3*AI931</f>
        <v>29.511587031647238</v>
      </c>
      <c r="AK931" s="33">
        <f t="shared" ca="1" si="279"/>
        <v>339.3832508639432</v>
      </c>
    </row>
    <row r="932" spans="5:37" x14ac:dyDescent="0.3">
      <c r="E932" s="34">
        <f t="shared" ca="1" si="267"/>
        <v>9688.6953788218143</v>
      </c>
      <c r="F932" s="34">
        <f t="shared" ca="1" si="268"/>
        <v>9171.3219338775325</v>
      </c>
      <c r="G932" s="34">
        <f t="shared" ca="1" si="269"/>
        <v>7664.0243192526177</v>
      </c>
      <c r="H932" s="35">
        <f t="shared" ca="1" si="270"/>
        <v>5834.9204679264576</v>
      </c>
      <c r="I932" s="34">
        <f t="shared" ca="1" si="271"/>
        <v>4046.7085298153656</v>
      </c>
      <c r="J932" s="34">
        <f t="shared" ca="1" si="272"/>
        <v>366.53391093305868</v>
      </c>
      <c r="L932">
        <v>930</v>
      </c>
      <c r="M932">
        <f t="shared" ca="1" si="273"/>
        <v>1</v>
      </c>
      <c r="O932" s="33">
        <f t="shared" ca="1" si="280"/>
        <v>9640.4929142505607</v>
      </c>
      <c r="P932" s="32">
        <f ca="1">+$P$1*$B$3*O932</f>
        <v>48.202464571252804</v>
      </c>
      <c r="Q932" s="33">
        <f t="shared" ca="1" si="274"/>
        <v>9688.6953788218143</v>
      </c>
      <c r="S932" s="31">
        <f t="shared" ca="1" si="281"/>
        <v>9080.5167662153781</v>
      </c>
      <c r="T932" s="32">
        <f ca="1">+$T$1*$B$3*S932</f>
        <v>90.805167662153778</v>
      </c>
      <c r="U932" s="33">
        <f t="shared" ca="1" si="275"/>
        <v>9171.3219338775325</v>
      </c>
      <c r="W932" s="31">
        <f t="shared" ca="1" si="282"/>
        <v>7513.7493326006052</v>
      </c>
      <c r="X932" s="32">
        <f ca="1">+X$1*$B$3*W932</f>
        <v>150.2749866520121</v>
      </c>
      <c r="Y932" s="33">
        <f t="shared" ca="1" si="276"/>
        <v>7664.0243192526177</v>
      </c>
      <c r="AA932" s="31">
        <f t="shared" ca="1" si="283"/>
        <v>5664.9713280839396</v>
      </c>
      <c r="AB932" s="32">
        <f ca="1">+AB$1*$B$3*AA932</f>
        <v>169.94913984251818</v>
      </c>
      <c r="AC932" s="33">
        <f t="shared" ca="1" si="277"/>
        <v>5834.9204679264576</v>
      </c>
      <c r="AE932" s="31">
        <f t="shared" ca="1" si="284"/>
        <v>3891.0658940532362</v>
      </c>
      <c r="AF932" s="32">
        <f ca="1">+AF$1*$B$3*AE932</f>
        <v>155.64263576212946</v>
      </c>
      <c r="AG932" s="33">
        <f t="shared" ca="1" si="278"/>
        <v>4046.7085298153656</v>
      </c>
      <c r="AI932" s="31">
        <f t="shared" ca="1" si="285"/>
        <v>339.3832508639432</v>
      </c>
      <c r="AJ932" s="32">
        <f ca="1">+AJ$1*$B$3*AI932</f>
        <v>27.150660069115457</v>
      </c>
      <c r="AK932" s="33">
        <f t="shared" ca="1" si="279"/>
        <v>366.53391093305868</v>
      </c>
    </row>
    <row r="933" spans="5:37" x14ac:dyDescent="0.3">
      <c r="E933" s="34">
        <f t="shared" ca="1" si="267"/>
        <v>9737.1388557159225</v>
      </c>
      <c r="F933" s="34">
        <f t="shared" ca="1" si="268"/>
        <v>9263.0351532163077</v>
      </c>
      <c r="G933" s="34">
        <f t="shared" ca="1" si="269"/>
        <v>7817.3048056376701</v>
      </c>
      <c r="H933" s="35">
        <f t="shared" ca="1" si="270"/>
        <v>6009.9680819642517</v>
      </c>
      <c r="I933" s="34">
        <f t="shared" ca="1" si="271"/>
        <v>4208.5768710079801</v>
      </c>
      <c r="J933" s="34">
        <f t="shared" ca="1" si="272"/>
        <v>395.85662380770339</v>
      </c>
      <c r="L933">
        <v>931</v>
      </c>
      <c r="M933">
        <f t="shared" ca="1" si="273"/>
        <v>1</v>
      </c>
      <c r="O933" s="33">
        <f t="shared" ca="1" si="280"/>
        <v>9688.6953788218143</v>
      </c>
      <c r="P933" s="32">
        <f ca="1">+$P$1*$B$3*O933</f>
        <v>48.443476894109075</v>
      </c>
      <c r="Q933" s="33">
        <f t="shared" ca="1" si="274"/>
        <v>9737.1388557159225</v>
      </c>
      <c r="S933" s="31">
        <f t="shared" ca="1" si="281"/>
        <v>9171.3219338775325</v>
      </c>
      <c r="T933" s="32">
        <f ca="1">+$T$1*$B$3*S933</f>
        <v>91.713219338775332</v>
      </c>
      <c r="U933" s="33">
        <f t="shared" ca="1" si="275"/>
        <v>9263.0351532163077</v>
      </c>
      <c r="W933" s="31">
        <f t="shared" ca="1" si="282"/>
        <v>7664.0243192526177</v>
      </c>
      <c r="X933" s="32">
        <f ca="1">+X$1*$B$3*W933</f>
        <v>153.28048638505237</v>
      </c>
      <c r="Y933" s="33">
        <f t="shared" ca="1" si="276"/>
        <v>7817.3048056376701</v>
      </c>
      <c r="AA933" s="31">
        <f t="shared" ca="1" si="283"/>
        <v>5834.9204679264576</v>
      </c>
      <c r="AB933" s="32">
        <f ca="1">+AB$1*$B$3*AA933</f>
        <v>175.04761403779372</v>
      </c>
      <c r="AC933" s="33">
        <f t="shared" ca="1" si="277"/>
        <v>6009.9680819642517</v>
      </c>
      <c r="AE933" s="31">
        <f t="shared" ca="1" si="284"/>
        <v>4046.7085298153656</v>
      </c>
      <c r="AF933" s="32">
        <f ca="1">+AF$1*$B$3*AE933</f>
        <v>161.86834119261462</v>
      </c>
      <c r="AG933" s="33">
        <f t="shared" ca="1" si="278"/>
        <v>4208.5768710079801</v>
      </c>
      <c r="AI933" s="31">
        <f t="shared" ca="1" si="285"/>
        <v>366.53391093305868</v>
      </c>
      <c r="AJ933" s="32">
        <f ca="1">+AJ$1*$B$3*AI933</f>
        <v>29.322712874644694</v>
      </c>
      <c r="AK933" s="33">
        <f t="shared" ca="1" si="279"/>
        <v>395.85662380770339</v>
      </c>
    </row>
    <row r="934" spans="5:37" x14ac:dyDescent="0.3">
      <c r="E934" s="34">
        <f t="shared" ca="1" si="267"/>
        <v>9785.8245499945024</v>
      </c>
      <c r="F934" s="34">
        <f t="shared" ca="1" si="268"/>
        <v>9355.665504748471</v>
      </c>
      <c r="G934" s="34">
        <f t="shared" ca="1" si="269"/>
        <v>7973.6509017504231</v>
      </c>
      <c r="H934" s="35">
        <f t="shared" ca="1" si="270"/>
        <v>6190.2671244231797</v>
      </c>
      <c r="I934" s="34">
        <f t="shared" ca="1" si="271"/>
        <v>4376.919945848299</v>
      </c>
      <c r="J934" s="34">
        <f t="shared" ca="1" si="272"/>
        <v>427.52515371231965</v>
      </c>
      <c r="L934">
        <v>932</v>
      </c>
      <c r="M934">
        <f t="shared" ca="1" si="273"/>
        <v>1</v>
      </c>
      <c r="O934" s="33">
        <f t="shared" ca="1" si="280"/>
        <v>9737.1388557159225</v>
      </c>
      <c r="P934" s="32">
        <f ca="1">+$P$1*$B$3*O934</f>
        <v>48.685694278579611</v>
      </c>
      <c r="Q934" s="33">
        <f t="shared" ca="1" si="274"/>
        <v>9785.8245499945024</v>
      </c>
      <c r="S934" s="31">
        <f t="shared" ca="1" si="281"/>
        <v>9263.0351532163077</v>
      </c>
      <c r="T934" s="32">
        <f ca="1">+$T$1*$B$3*S934</f>
        <v>92.630351532163075</v>
      </c>
      <c r="U934" s="33">
        <f t="shared" ca="1" si="275"/>
        <v>9355.665504748471</v>
      </c>
      <c r="W934" s="31">
        <f t="shared" ca="1" si="282"/>
        <v>7817.3048056376701</v>
      </c>
      <c r="X934" s="32">
        <f ca="1">+X$1*$B$3*W934</f>
        <v>156.3460961127534</v>
      </c>
      <c r="Y934" s="33">
        <f t="shared" ca="1" si="276"/>
        <v>7973.6509017504231</v>
      </c>
      <c r="AA934" s="31">
        <f t="shared" ca="1" si="283"/>
        <v>6009.9680819642517</v>
      </c>
      <c r="AB934" s="32">
        <f ca="1">+AB$1*$B$3*AA934</f>
        <v>180.29904245892754</v>
      </c>
      <c r="AC934" s="33">
        <f t="shared" ca="1" si="277"/>
        <v>6190.2671244231797</v>
      </c>
      <c r="AE934" s="31">
        <f t="shared" ca="1" si="284"/>
        <v>4208.5768710079801</v>
      </c>
      <c r="AF934" s="32">
        <f ca="1">+AF$1*$B$3*AE934</f>
        <v>168.34307484031922</v>
      </c>
      <c r="AG934" s="33">
        <f t="shared" ca="1" si="278"/>
        <v>4376.919945848299</v>
      </c>
      <c r="AI934" s="31">
        <f t="shared" ca="1" si="285"/>
        <v>395.85662380770339</v>
      </c>
      <c r="AJ934" s="32">
        <f ca="1">+AJ$1*$B$3*AI934</f>
        <v>31.668529904616271</v>
      </c>
      <c r="AK934" s="33">
        <f t="shared" ca="1" si="279"/>
        <v>427.52515371231965</v>
      </c>
    </row>
    <row r="935" spans="5:37" x14ac:dyDescent="0.3">
      <c r="E935" s="34">
        <f t="shared" ca="1" si="267"/>
        <v>9834.7536727444749</v>
      </c>
      <c r="F935" s="34">
        <f t="shared" ca="1" si="268"/>
        <v>9449.222159795956</v>
      </c>
      <c r="G935" s="34">
        <f t="shared" ca="1" si="269"/>
        <v>8133.123919785432</v>
      </c>
      <c r="H935" s="35">
        <f t="shared" ca="1" si="270"/>
        <v>6375.9751381558754</v>
      </c>
      <c r="I935" s="34">
        <f t="shared" ca="1" si="271"/>
        <v>4551.9967436822308</v>
      </c>
      <c r="J935" s="34">
        <f t="shared" ca="1" si="272"/>
        <v>461.72716600930522</v>
      </c>
      <c r="L935">
        <v>933</v>
      </c>
      <c r="M935">
        <f t="shared" ca="1" si="273"/>
        <v>1</v>
      </c>
      <c r="O935" s="33">
        <f t="shared" ca="1" si="280"/>
        <v>9785.8245499945024</v>
      </c>
      <c r="P935" s="32">
        <f ca="1">+$P$1*$B$3*O935</f>
        <v>48.929122749972514</v>
      </c>
      <c r="Q935" s="33">
        <f t="shared" ca="1" si="274"/>
        <v>9834.7536727444749</v>
      </c>
      <c r="S935" s="31">
        <f t="shared" ca="1" si="281"/>
        <v>9355.665504748471</v>
      </c>
      <c r="T935" s="32">
        <f ca="1">+$T$1*$B$3*S935</f>
        <v>93.556655047484711</v>
      </c>
      <c r="U935" s="33">
        <f t="shared" ca="1" si="275"/>
        <v>9449.222159795956</v>
      </c>
      <c r="W935" s="31">
        <f t="shared" ca="1" si="282"/>
        <v>7973.6509017504231</v>
      </c>
      <c r="X935" s="32">
        <f ca="1">+X$1*$B$3*W935</f>
        <v>159.47301803500847</v>
      </c>
      <c r="Y935" s="33">
        <f t="shared" ca="1" si="276"/>
        <v>8133.123919785432</v>
      </c>
      <c r="AA935" s="31">
        <f t="shared" ca="1" si="283"/>
        <v>6190.2671244231797</v>
      </c>
      <c r="AB935" s="32">
        <f ca="1">+AB$1*$B$3*AA935</f>
        <v>185.70801373269538</v>
      </c>
      <c r="AC935" s="33">
        <f t="shared" ca="1" si="277"/>
        <v>6375.9751381558754</v>
      </c>
      <c r="AE935" s="31">
        <f t="shared" ca="1" si="284"/>
        <v>4376.919945848299</v>
      </c>
      <c r="AF935" s="32">
        <f ca="1">+AF$1*$B$3*AE935</f>
        <v>175.07679783393198</v>
      </c>
      <c r="AG935" s="33">
        <f t="shared" ca="1" si="278"/>
        <v>4551.9967436822308</v>
      </c>
      <c r="AI935" s="31">
        <f t="shared" ca="1" si="285"/>
        <v>427.52515371231965</v>
      </c>
      <c r="AJ935" s="32">
        <f ca="1">+AJ$1*$B$3*AI935</f>
        <v>34.202012296985572</v>
      </c>
      <c r="AK935" s="33">
        <f t="shared" ca="1" si="279"/>
        <v>461.72716600930522</v>
      </c>
    </row>
    <row r="936" spans="5:37" x14ac:dyDescent="0.3">
      <c r="E936" s="34">
        <f t="shared" ca="1" si="267"/>
        <v>9883.9274411081969</v>
      </c>
      <c r="F936" s="34">
        <f t="shared" ca="1" si="268"/>
        <v>9543.7143813939165</v>
      </c>
      <c r="G936" s="34">
        <f t="shared" ca="1" si="269"/>
        <v>8295.7863981811406</v>
      </c>
      <c r="H936" s="35">
        <f t="shared" ca="1" si="270"/>
        <v>6567.2543923005514</v>
      </c>
      <c r="I936" s="34">
        <f t="shared" ca="1" si="271"/>
        <v>4734.07661342952</v>
      </c>
      <c r="J936" s="34">
        <f t="shared" ca="1" si="272"/>
        <v>498.66533929004964</v>
      </c>
      <c r="L936">
        <v>934</v>
      </c>
      <c r="M936">
        <f t="shared" ca="1" si="273"/>
        <v>1</v>
      </c>
      <c r="O936" s="33">
        <f t="shared" ca="1" si="280"/>
        <v>9834.7536727444749</v>
      </c>
      <c r="P936" s="32">
        <f ca="1">+$P$1*$B$3*O936</f>
        <v>49.173768363722374</v>
      </c>
      <c r="Q936" s="33">
        <f t="shared" ca="1" si="274"/>
        <v>9883.9274411081969</v>
      </c>
      <c r="S936" s="31">
        <f t="shared" ca="1" si="281"/>
        <v>9449.222159795956</v>
      </c>
      <c r="T936" s="32">
        <f ca="1">+$T$1*$B$3*S936</f>
        <v>94.492221597959556</v>
      </c>
      <c r="U936" s="33">
        <f t="shared" ca="1" si="275"/>
        <v>9543.7143813939165</v>
      </c>
      <c r="W936" s="31">
        <f t="shared" ca="1" si="282"/>
        <v>8133.123919785432</v>
      </c>
      <c r="X936" s="32">
        <f ca="1">+X$1*$B$3*W936</f>
        <v>162.66247839570863</v>
      </c>
      <c r="Y936" s="33">
        <f t="shared" ca="1" si="276"/>
        <v>8295.7863981811406</v>
      </c>
      <c r="AA936" s="31">
        <f t="shared" ca="1" si="283"/>
        <v>6375.9751381558754</v>
      </c>
      <c r="AB936" s="32">
        <f ca="1">+AB$1*$B$3*AA936</f>
        <v>191.27925414467626</v>
      </c>
      <c r="AC936" s="33">
        <f t="shared" ca="1" si="277"/>
        <v>6567.2543923005514</v>
      </c>
      <c r="AE936" s="31">
        <f t="shared" ca="1" si="284"/>
        <v>4551.9967436822308</v>
      </c>
      <c r="AF936" s="32">
        <f ca="1">+AF$1*$B$3*AE936</f>
        <v>182.07986974728922</v>
      </c>
      <c r="AG936" s="33">
        <f t="shared" ca="1" si="278"/>
        <v>4734.07661342952</v>
      </c>
      <c r="AI936" s="31">
        <f t="shared" ca="1" si="285"/>
        <v>461.72716600930522</v>
      </c>
      <c r="AJ936" s="32">
        <f ca="1">+AJ$1*$B$3*AI936</f>
        <v>36.938173280744415</v>
      </c>
      <c r="AK936" s="33">
        <f t="shared" ca="1" si="279"/>
        <v>498.66533929004964</v>
      </c>
    </row>
    <row r="937" spans="5:37" x14ac:dyDescent="0.3">
      <c r="E937" s="34">
        <f t="shared" ca="1" si="267"/>
        <v>9933.3470783137382</v>
      </c>
      <c r="F937" s="34">
        <f t="shared" ca="1" si="268"/>
        <v>9639.1515252078552</v>
      </c>
      <c r="G937" s="34">
        <f t="shared" ca="1" si="269"/>
        <v>8461.7021261447626</v>
      </c>
      <c r="H937" s="35">
        <f t="shared" ca="1" si="270"/>
        <v>6764.272024069568</v>
      </c>
      <c r="I937" s="34">
        <f t="shared" ca="1" si="271"/>
        <v>4923.4396779667004</v>
      </c>
      <c r="J937" s="34">
        <f t="shared" ca="1" si="272"/>
        <v>538.55856643325365</v>
      </c>
      <c r="L937">
        <v>935</v>
      </c>
      <c r="M937">
        <f t="shared" ca="1" si="273"/>
        <v>1</v>
      </c>
      <c r="O937" s="33">
        <f t="shared" ca="1" si="280"/>
        <v>9883.9274411081969</v>
      </c>
      <c r="P937" s="32">
        <f ca="1">+$P$1*$B$3*O937</f>
        <v>49.419637205540987</v>
      </c>
      <c r="Q937" s="33">
        <f t="shared" ca="1" si="274"/>
        <v>9933.3470783137382</v>
      </c>
      <c r="S937" s="31">
        <f t="shared" ca="1" si="281"/>
        <v>9543.7143813939165</v>
      </c>
      <c r="T937" s="32">
        <f ca="1">+$T$1*$B$3*S937</f>
        <v>95.437143813939173</v>
      </c>
      <c r="U937" s="33">
        <f t="shared" ca="1" si="275"/>
        <v>9639.1515252078552</v>
      </c>
      <c r="W937" s="31">
        <f t="shared" ca="1" si="282"/>
        <v>8295.7863981811406</v>
      </c>
      <c r="X937" s="32">
        <f ca="1">+X$1*$B$3*W937</f>
        <v>165.91572796362283</v>
      </c>
      <c r="Y937" s="33">
        <f t="shared" ca="1" si="276"/>
        <v>8461.7021261447626</v>
      </c>
      <c r="AA937" s="31">
        <f t="shared" ca="1" si="283"/>
        <v>6567.2543923005514</v>
      </c>
      <c r="AB937" s="32">
        <f ca="1">+AB$1*$B$3*AA937</f>
        <v>197.01763176901653</v>
      </c>
      <c r="AC937" s="33">
        <f t="shared" ca="1" si="277"/>
        <v>6764.272024069568</v>
      </c>
      <c r="AE937" s="31">
        <f t="shared" ca="1" si="284"/>
        <v>4734.07661342952</v>
      </c>
      <c r="AF937" s="32">
        <f ca="1">+AF$1*$B$3*AE937</f>
        <v>189.3630645371808</v>
      </c>
      <c r="AG937" s="33">
        <f t="shared" ca="1" si="278"/>
        <v>4923.4396779667004</v>
      </c>
      <c r="AI937" s="31">
        <f t="shared" ca="1" si="285"/>
        <v>498.66533929004964</v>
      </c>
      <c r="AJ937" s="32">
        <f ca="1">+AJ$1*$B$3*AI937</f>
        <v>39.893227143203973</v>
      </c>
      <c r="AK937" s="33">
        <f t="shared" ca="1" si="279"/>
        <v>538.55856643325365</v>
      </c>
    </row>
    <row r="938" spans="5:37" x14ac:dyDescent="0.3">
      <c r="E938" s="34">
        <f t="shared" ca="1" si="267"/>
        <v>9883.6803429221691</v>
      </c>
      <c r="F938" s="34">
        <f t="shared" ca="1" si="268"/>
        <v>9542.7600099557767</v>
      </c>
      <c r="G938" s="34">
        <f t="shared" ca="1" si="269"/>
        <v>8292.4680836218668</v>
      </c>
      <c r="H938" s="35">
        <f t="shared" ca="1" si="270"/>
        <v>6561.3438633474807</v>
      </c>
      <c r="I938" s="34">
        <f t="shared" ca="1" si="271"/>
        <v>4726.5020908480328</v>
      </c>
      <c r="J938" s="34">
        <f t="shared" ca="1" si="272"/>
        <v>495.47388111859334</v>
      </c>
      <c r="L938">
        <v>936</v>
      </c>
      <c r="M938">
        <f t="shared" ca="1" si="273"/>
        <v>-1</v>
      </c>
      <c r="O938" s="33">
        <f t="shared" ca="1" si="280"/>
        <v>9933.3470783137382</v>
      </c>
      <c r="P938" s="32">
        <f ca="1">+$P$1*$B$3*O938</f>
        <v>49.666735391568693</v>
      </c>
      <c r="Q938" s="33">
        <f t="shared" ca="1" si="274"/>
        <v>9883.6803429221691</v>
      </c>
      <c r="S938" s="31">
        <f t="shared" ca="1" si="281"/>
        <v>9639.1515252078552</v>
      </c>
      <c r="T938" s="32">
        <f ca="1">+$T$1*$B$3*S938</f>
        <v>96.391515252078548</v>
      </c>
      <c r="U938" s="33">
        <f t="shared" ca="1" si="275"/>
        <v>9542.7600099557767</v>
      </c>
      <c r="W938" s="31">
        <f t="shared" ca="1" si="282"/>
        <v>8461.7021261447626</v>
      </c>
      <c r="X938" s="32">
        <f ca="1">+X$1*$B$3*W938</f>
        <v>169.23404252289527</v>
      </c>
      <c r="Y938" s="33">
        <f t="shared" ca="1" si="276"/>
        <v>8292.4680836218668</v>
      </c>
      <c r="AA938" s="31">
        <f t="shared" ca="1" si="283"/>
        <v>6764.272024069568</v>
      </c>
      <c r="AB938" s="32">
        <f ca="1">+AB$1*$B$3*AA938</f>
        <v>202.92816072208703</v>
      </c>
      <c r="AC938" s="33">
        <f t="shared" ca="1" si="277"/>
        <v>6561.3438633474807</v>
      </c>
      <c r="AE938" s="31">
        <f t="shared" ca="1" si="284"/>
        <v>4923.4396779667004</v>
      </c>
      <c r="AF938" s="32">
        <f ca="1">+AF$1*$B$3*AE938</f>
        <v>196.93758711866803</v>
      </c>
      <c r="AG938" s="33">
        <f t="shared" ca="1" si="278"/>
        <v>4726.5020908480328</v>
      </c>
      <c r="AI938" s="31">
        <f t="shared" ca="1" si="285"/>
        <v>538.55856643325365</v>
      </c>
      <c r="AJ938" s="32">
        <f ca="1">+AJ$1*$B$3*AI938</f>
        <v>43.084685314660291</v>
      </c>
      <c r="AK938" s="33">
        <f t="shared" ca="1" si="279"/>
        <v>495.47388111859334</v>
      </c>
    </row>
    <row r="939" spans="5:37" x14ac:dyDescent="0.3">
      <c r="E939" s="34">
        <f t="shared" ca="1" si="267"/>
        <v>9933.0987446367799</v>
      </c>
      <c r="F939" s="34">
        <f t="shared" ca="1" si="268"/>
        <v>9638.1876100553345</v>
      </c>
      <c r="G939" s="34">
        <f t="shared" ca="1" si="269"/>
        <v>8458.317445294304</v>
      </c>
      <c r="H939" s="35">
        <f t="shared" ca="1" si="270"/>
        <v>6758.1841792479054</v>
      </c>
      <c r="I939" s="34">
        <f t="shared" ca="1" si="271"/>
        <v>4915.5621744819546</v>
      </c>
      <c r="J939" s="34">
        <f t="shared" ca="1" si="272"/>
        <v>535.11179160808081</v>
      </c>
      <c r="L939">
        <v>937</v>
      </c>
      <c r="M939">
        <f t="shared" ca="1" si="273"/>
        <v>1</v>
      </c>
      <c r="O939" s="33">
        <f t="shared" ca="1" si="280"/>
        <v>9883.6803429221691</v>
      </c>
      <c r="P939" s="32">
        <f ca="1">+$P$1*$B$3*O939</f>
        <v>49.418401714610845</v>
      </c>
      <c r="Q939" s="33">
        <f t="shared" ca="1" si="274"/>
        <v>9933.0987446367799</v>
      </c>
      <c r="S939" s="31">
        <f t="shared" ca="1" si="281"/>
        <v>9542.7600099557767</v>
      </c>
      <c r="T939" s="32">
        <f ca="1">+$T$1*$B$3*S939</f>
        <v>95.427600099557765</v>
      </c>
      <c r="U939" s="33">
        <f t="shared" ca="1" si="275"/>
        <v>9638.1876100553345</v>
      </c>
      <c r="W939" s="31">
        <f t="shared" ca="1" si="282"/>
        <v>8292.4680836218668</v>
      </c>
      <c r="X939" s="32">
        <f ca="1">+X$1*$B$3*W939</f>
        <v>165.84936167243734</v>
      </c>
      <c r="Y939" s="33">
        <f t="shared" ca="1" si="276"/>
        <v>8458.317445294304</v>
      </c>
      <c r="AA939" s="31">
        <f t="shared" ca="1" si="283"/>
        <v>6561.3438633474807</v>
      </c>
      <c r="AB939" s="32">
        <f ca="1">+AB$1*$B$3*AA939</f>
        <v>196.8403159004244</v>
      </c>
      <c r="AC939" s="33">
        <f t="shared" ca="1" si="277"/>
        <v>6758.1841792479054</v>
      </c>
      <c r="AE939" s="31">
        <f t="shared" ca="1" si="284"/>
        <v>4726.5020908480328</v>
      </c>
      <c r="AF939" s="32">
        <f ca="1">+AF$1*$B$3*AE939</f>
        <v>189.06008363392132</v>
      </c>
      <c r="AG939" s="33">
        <f t="shared" ca="1" si="278"/>
        <v>4915.5621744819546</v>
      </c>
      <c r="AI939" s="31">
        <f t="shared" ca="1" si="285"/>
        <v>495.47388111859334</v>
      </c>
      <c r="AJ939" s="32">
        <f ca="1">+AJ$1*$B$3*AI939</f>
        <v>39.637910489487467</v>
      </c>
      <c r="AK939" s="33">
        <f t="shared" ca="1" si="279"/>
        <v>535.11179160808081</v>
      </c>
    </row>
    <row r="940" spans="5:37" x14ac:dyDescent="0.3">
      <c r="E940" s="34">
        <f t="shared" ca="1" si="267"/>
        <v>9883.4332509135966</v>
      </c>
      <c r="F940" s="34">
        <f t="shared" ca="1" si="268"/>
        <v>9541.8057339547813</v>
      </c>
      <c r="G940" s="34">
        <f t="shared" ca="1" si="269"/>
        <v>8289.1510963884175</v>
      </c>
      <c r="H940" s="35">
        <f t="shared" ca="1" si="270"/>
        <v>6555.4386538704684</v>
      </c>
      <c r="I940" s="34">
        <f t="shared" ca="1" si="271"/>
        <v>4718.939687502676</v>
      </c>
      <c r="J940" s="34">
        <f t="shared" ca="1" si="272"/>
        <v>492.30284827943433</v>
      </c>
      <c r="L940">
        <v>938</v>
      </c>
      <c r="M940">
        <f t="shared" ca="1" si="273"/>
        <v>-1</v>
      </c>
      <c r="O940" s="33">
        <f t="shared" ca="1" si="280"/>
        <v>9933.0987446367799</v>
      </c>
      <c r="P940" s="32">
        <f ca="1">+$P$1*$B$3*O940</f>
        <v>49.6654937231839</v>
      </c>
      <c r="Q940" s="33">
        <f t="shared" ca="1" si="274"/>
        <v>9883.4332509135966</v>
      </c>
      <c r="S940" s="31">
        <f t="shared" ca="1" si="281"/>
        <v>9638.1876100553345</v>
      </c>
      <c r="T940" s="32">
        <f ca="1">+$T$1*$B$3*S940</f>
        <v>96.381876100553342</v>
      </c>
      <c r="U940" s="33">
        <f t="shared" ca="1" si="275"/>
        <v>9541.8057339547813</v>
      </c>
      <c r="W940" s="31">
        <f t="shared" ca="1" si="282"/>
        <v>8458.317445294304</v>
      </c>
      <c r="X940" s="32">
        <f ca="1">+X$1*$B$3*W940</f>
        <v>169.16634890588608</v>
      </c>
      <c r="Y940" s="33">
        <f t="shared" ca="1" si="276"/>
        <v>8289.1510963884175</v>
      </c>
      <c r="AA940" s="31">
        <f t="shared" ca="1" si="283"/>
        <v>6758.1841792479054</v>
      </c>
      <c r="AB940" s="32">
        <f ca="1">+AB$1*$B$3*AA940</f>
        <v>202.74552537743716</v>
      </c>
      <c r="AC940" s="33">
        <f t="shared" ca="1" si="277"/>
        <v>6555.4386538704684</v>
      </c>
      <c r="AE940" s="31">
        <f t="shared" ca="1" si="284"/>
        <v>4915.5621744819546</v>
      </c>
      <c r="AF940" s="32">
        <f ca="1">+AF$1*$B$3*AE940</f>
        <v>196.62248697927819</v>
      </c>
      <c r="AG940" s="33">
        <f t="shared" ca="1" si="278"/>
        <v>4718.939687502676</v>
      </c>
      <c r="AI940" s="31">
        <f t="shared" ca="1" si="285"/>
        <v>535.11179160808081</v>
      </c>
      <c r="AJ940" s="32">
        <f ca="1">+AJ$1*$B$3*AI940</f>
        <v>42.808943328646464</v>
      </c>
      <c r="AK940" s="33">
        <f t="shared" ca="1" si="279"/>
        <v>492.30284827943433</v>
      </c>
    </row>
    <row r="941" spans="5:37" x14ac:dyDescent="0.3">
      <c r="E941" s="34">
        <f t="shared" ca="1" si="267"/>
        <v>9932.8504171681652</v>
      </c>
      <c r="F941" s="34">
        <f t="shared" ca="1" si="268"/>
        <v>9637.2237912943292</v>
      </c>
      <c r="G941" s="34">
        <f t="shared" ca="1" si="269"/>
        <v>8454.934118316185</v>
      </c>
      <c r="H941" s="35">
        <f t="shared" ca="1" si="270"/>
        <v>6752.1018134865826</v>
      </c>
      <c r="I941" s="34">
        <f t="shared" ca="1" si="271"/>
        <v>4907.6972750027826</v>
      </c>
      <c r="J941" s="34">
        <f t="shared" ca="1" si="272"/>
        <v>531.68707614178902</v>
      </c>
      <c r="L941">
        <v>939</v>
      </c>
      <c r="M941">
        <f t="shared" ca="1" si="273"/>
        <v>1</v>
      </c>
      <c r="O941" s="33">
        <f t="shared" ca="1" si="280"/>
        <v>9883.4332509135966</v>
      </c>
      <c r="P941" s="32">
        <f ca="1">+$P$1*$B$3*O941</f>
        <v>49.417166254567981</v>
      </c>
      <c r="Q941" s="33">
        <f t="shared" ca="1" si="274"/>
        <v>9932.8504171681652</v>
      </c>
      <c r="S941" s="31">
        <f t="shared" ca="1" si="281"/>
        <v>9541.8057339547813</v>
      </c>
      <c r="T941" s="32">
        <f ca="1">+$T$1*$B$3*S941</f>
        <v>95.418057339547815</v>
      </c>
      <c r="U941" s="33">
        <f t="shared" ca="1" si="275"/>
        <v>9637.2237912943292</v>
      </c>
      <c r="W941" s="31">
        <f t="shared" ca="1" si="282"/>
        <v>8289.1510963884175</v>
      </c>
      <c r="X941" s="32">
        <f ca="1">+X$1*$B$3*W941</f>
        <v>165.78302192776835</v>
      </c>
      <c r="Y941" s="33">
        <f t="shared" ca="1" si="276"/>
        <v>8454.934118316185</v>
      </c>
      <c r="AA941" s="31">
        <f t="shared" ca="1" si="283"/>
        <v>6555.4386538704684</v>
      </c>
      <c r="AB941" s="32">
        <f ca="1">+AB$1*$B$3*AA941</f>
        <v>196.66315961611406</v>
      </c>
      <c r="AC941" s="33">
        <f t="shared" ca="1" si="277"/>
        <v>6752.1018134865826</v>
      </c>
      <c r="AE941" s="31">
        <f t="shared" ca="1" si="284"/>
        <v>4718.939687502676</v>
      </c>
      <c r="AF941" s="32">
        <f ca="1">+AF$1*$B$3*AE941</f>
        <v>188.75758750010704</v>
      </c>
      <c r="AG941" s="33">
        <f t="shared" ca="1" si="278"/>
        <v>4907.6972750027826</v>
      </c>
      <c r="AI941" s="31">
        <f t="shared" ca="1" si="285"/>
        <v>492.30284827943433</v>
      </c>
      <c r="AJ941" s="32">
        <f ca="1">+AJ$1*$B$3*AI941</f>
        <v>39.384227862354749</v>
      </c>
      <c r="AK941" s="33">
        <f t="shared" ca="1" si="279"/>
        <v>531.68707614178902</v>
      </c>
    </row>
    <row r="942" spans="5:37" x14ac:dyDescent="0.3">
      <c r="E942" s="34">
        <f t="shared" ca="1" si="267"/>
        <v>9982.5146692540056</v>
      </c>
      <c r="F942" s="34">
        <f t="shared" ca="1" si="268"/>
        <v>9733.5960292072723</v>
      </c>
      <c r="G942" s="34">
        <f t="shared" ca="1" si="269"/>
        <v>8624.0328006825093</v>
      </c>
      <c r="H942" s="35">
        <f t="shared" ca="1" si="270"/>
        <v>6954.6648678911797</v>
      </c>
      <c r="I942" s="34">
        <f t="shared" ca="1" si="271"/>
        <v>5104.0051660028939</v>
      </c>
      <c r="J942" s="34">
        <f t="shared" ca="1" si="272"/>
        <v>574.22204223313213</v>
      </c>
      <c r="L942">
        <v>940</v>
      </c>
      <c r="M942">
        <f t="shared" ca="1" si="273"/>
        <v>1</v>
      </c>
      <c r="O942" s="33">
        <f t="shared" ca="1" si="280"/>
        <v>9932.8504171681652</v>
      </c>
      <c r="P942" s="32">
        <f ca="1">+$P$1*$B$3*O942</f>
        <v>49.664252085840829</v>
      </c>
      <c r="Q942" s="33">
        <f t="shared" ca="1" si="274"/>
        <v>9982.5146692540056</v>
      </c>
      <c r="S942" s="31">
        <f t="shared" ca="1" si="281"/>
        <v>9637.2237912943292</v>
      </c>
      <c r="T942" s="32">
        <f ca="1">+$T$1*$B$3*S942</f>
        <v>96.372237912943291</v>
      </c>
      <c r="U942" s="33">
        <f t="shared" ca="1" si="275"/>
        <v>9733.5960292072723</v>
      </c>
      <c r="W942" s="31">
        <f t="shared" ca="1" si="282"/>
        <v>8454.934118316185</v>
      </c>
      <c r="X942" s="32">
        <f ca="1">+X$1*$B$3*W942</f>
        <v>169.09868236632371</v>
      </c>
      <c r="Y942" s="33">
        <f t="shared" ca="1" si="276"/>
        <v>8624.0328006825093</v>
      </c>
      <c r="AA942" s="31">
        <f t="shared" ca="1" si="283"/>
        <v>6752.1018134865826</v>
      </c>
      <c r="AB942" s="32">
        <f ca="1">+AB$1*$B$3*AA942</f>
        <v>202.56305440459747</v>
      </c>
      <c r="AC942" s="33">
        <f t="shared" ca="1" si="277"/>
        <v>6954.6648678911797</v>
      </c>
      <c r="AE942" s="31">
        <f t="shared" ca="1" si="284"/>
        <v>4907.6972750027826</v>
      </c>
      <c r="AF942" s="32">
        <f ca="1">+AF$1*$B$3*AE942</f>
        <v>196.30789100011131</v>
      </c>
      <c r="AG942" s="33">
        <f t="shared" ca="1" si="278"/>
        <v>5104.0051660028939</v>
      </c>
      <c r="AI942" s="31">
        <f t="shared" ca="1" si="285"/>
        <v>531.68707614178902</v>
      </c>
      <c r="AJ942" s="32">
        <f ca="1">+AJ$1*$B$3*AI942</f>
        <v>42.534966091343122</v>
      </c>
      <c r="AK942" s="33">
        <f t="shared" ca="1" si="279"/>
        <v>574.22204223313213</v>
      </c>
    </row>
    <row r="943" spans="5:37" x14ac:dyDescent="0.3">
      <c r="E943" s="34">
        <f t="shared" ca="1" si="267"/>
        <v>10032.427242600275</v>
      </c>
      <c r="F943" s="34">
        <f t="shared" ca="1" si="268"/>
        <v>9830.9319894993441</v>
      </c>
      <c r="G943" s="34">
        <f t="shared" ca="1" si="269"/>
        <v>8796.5134566961588</v>
      </c>
      <c r="H943" s="35">
        <f t="shared" ca="1" si="270"/>
        <v>7163.3048139279153</v>
      </c>
      <c r="I943" s="34">
        <f t="shared" ca="1" si="271"/>
        <v>5308.1653726430095</v>
      </c>
      <c r="J943" s="34">
        <f t="shared" ca="1" si="272"/>
        <v>620.15980561178276</v>
      </c>
      <c r="L943">
        <v>941</v>
      </c>
      <c r="M943">
        <f t="shared" ca="1" si="273"/>
        <v>1</v>
      </c>
      <c r="O943" s="33">
        <f t="shared" ca="1" si="280"/>
        <v>9982.5146692540056</v>
      </c>
      <c r="P943" s="32">
        <f ca="1">+$P$1*$B$3*O943</f>
        <v>49.91257334627003</v>
      </c>
      <c r="Q943" s="33">
        <f t="shared" ca="1" si="274"/>
        <v>10032.427242600275</v>
      </c>
      <c r="S943" s="31">
        <f t="shared" ca="1" si="281"/>
        <v>9733.5960292072723</v>
      </c>
      <c r="T943" s="32">
        <f ca="1">+$T$1*$B$3*S943</f>
        <v>97.335960292072727</v>
      </c>
      <c r="U943" s="33">
        <f t="shared" ca="1" si="275"/>
        <v>9830.9319894993441</v>
      </c>
      <c r="W943" s="31">
        <f t="shared" ca="1" si="282"/>
        <v>8624.0328006825093</v>
      </c>
      <c r="X943" s="32">
        <f ca="1">+X$1*$B$3*W943</f>
        <v>172.48065601365019</v>
      </c>
      <c r="Y943" s="33">
        <f t="shared" ca="1" si="276"/>
        <v>8796.5134566961588</v>
      </c>
      <c r="AA943" s="31">
        <f t="shared" ca="1" si="283"/>
        <v>6954.6648678911797</v>
      </c>
      <c r="AB943" s="32">
        <f ca="1">+AB$1*$B$3*AA943</f>
        <v>208.63994603673538</v>
      </c>
      <c r="AC943" s="33">
        <f t="shared" ca="1" si="277"/>
        <v>7163.3048139279153</v>
      </c>
      <c r="AE943" s="31">
        <f t="shared" ca="1" si="284"/>
        <v>5104.0051660028939</v>
      </c>
      <c r="AF943" s="32">
        <f ca="1">+AF$1*$B$3*AE943</f>
        <v>204.16020664011577</v>
      </c>
      <c r="AG943" s="33">
        <f t="shared" ca="1" si="278"/>
        <v>5308.1653726430095</v>
      </c>
      <c r="AI943" s="31">
        <f t="shared" ca="1" si="285"/>
        <v>574.22204223313213</v>
      </c>
      <c r="AJ943" s="32">
        <f ca="1">+AJ$1*$B$3*AI943</f>
        <v>45.937763378650573</v>
      </c>
      <c r="AK943" s="33">
        <f t="shared" ca="1" si="279"/>
        <v>620.15980561178276</v>
      </c>
    </row>
    <row r="944" spans="5:37" x14ac:dyDescent="0.3">
      <c r="E944" s="34">
        <f t="shared" ca="1" si="267"/>
        <v>10082.589378813276</v>
      </c>
      <c r="F944" s="34">
        <f t="shared" ca="1" si="268"/>
        <v>9929.2413093943378</v>
      </c>
      <c r="G944" s="34">
        <f t="shared" ca="1" si="269"/>
        <v>8972.4437258300823</v>
      </c>
      <c r="H944" s="35">
        <f t="shared" ca="1" si="270"/>
        <v>7378.2039583457527</v>
      </c>
      <c r="I944" s="34">
        <f t="shared" ca="1" si="271"/>
        <v>5520.4919875487303</v>
      </c>
      <c r="J944" s="34">
        <f t="shared" ca="1" si="272"/>
        <v>669.77259006072541</v>
      </c>
      <c r="L944">
        <v>942</v>
      </c>
      <c r="M944">
        <f t="shared" ca="1" si="273"/>
        <v>1</v>
      </c>
      <c r="O944" s="33">
        <f t="shared" ca="1" si="280"/>
        <v>10032.427242600275</v>
      </c>
      <c r="P944" s="32">
        <f ca="1">+$P$1*$B$3*O944</f>
        <v>50.162136213001375</v>
      </c>
      <c r="Q944" s="33">
        <f t="shared" ca="1" si="274"/>
        <v>10082.589378813276</v>
      </c>
      <c r="S944" s="31">
        <f t="shared" ca="1" si="281"/>
        <v>9830.9319894993441</v>
      </c>
      <c r="T944" s="32">
        <f ca="1">+$T$1*$B$3*S944</f>
        <v>98.30931989499345</v>
      </c>
      <c r="U944" s="33">
        <f t="shared" ca="1" si="275"/>
        <v>9929.2413093943378</v>
      </c>
      <c r="W944" s="31">
        <f t="shared" ca="1" si="282"/>
        <v>8796.5134566961588</v>
      </c>
      <c r="X944" s="32">
        <f ca="1">+X$1*$B$3*W944</f>
        <v>175.93026913392319</v>
      </c>
      <c r="Y944" s="33">
        <f t="shared" ca="1" si="276"/>
        <v>8972.4437258300823</v>
      </c>
      <c r="AA944" s="31">
        <f t="shared" ca="1" si="283"/>
        <v>7163.3048139279153</v>
      </c>
      <c r="AB944" s="32">
        <f ca="1">+AB$1*$B$3*AA944</f>
        <v>214.89914441783745</v>
      </c>
      <c r="AC944" s="33">
        <f t="shared" ca="1" si="277"/>
        <v>7378.2039583457527</v>
      </c>
      <c r="AE944" s="31">
        <f t="shared" ca="1" si="284"/>
        <v>5308.1653726430095</v>
      </c>
      <c r="AF944" s="32">
        <f ca="1">+AF$1*$B$3*AE944</f>
        <v>212.32661490572039</v>
      </c>
      <c r="AG944" s="33">
        <f t="shared" ca="1" si="278"/>
        <v>5520.4919875487303</v>
      </c>
      <c r="AI944" s="31">
        <f t="shared" ca="1" si="285"/>
        <v>620.15980561178276</v>
      </c>
      <c r="AJ944" s="32">
        <f ca="1">+AJ$1*$B$3*AI944</f>
        <v>49.61278444894262</v>
      </c>
      <c r="AK944" s="33">
        <f t="shared" ca="1" si="279"/>
        <v>669.77259006072541</v>
      </c>
    </row>
    <row r="945" spans="5:37" x14ac:dyDescent="0.3">
      <c r="E945" s="34">
        <f t="shared" ca="1" si="267"/>
        <v>10133.002325707343</v>
      </c>
      <c r="F945" s="34">
        <f t="shared" ca="1" si="268"/>
        <v>10028.533722488281</v>
      </c>
      <c r="G945" s="34">
        <f t="shared" ca="1" si="269"/>
        <v>9151.892600346684</v>
      </c>
      <c r="H945" s="35">
        <f t="shared" ca="1" si="270"/>
        <v>7599.5500770961253</v>
      </c>
      <c r="I945" s="34">
        <f t="shared" ca="1" si="271"/>
        <v>5741.3116670506797</v>
      </c>
      <c r="J945" s="34">
        <f t="shared" ca="1" si="272"/>
        <v>723.35439726558343</v>
      </c>
      <c r="L945">
        <v>943</v>
      </c>
      <c r="M945">
        <f t="shared" ca="1" si="273"/>
        <v>1</v>
      </c>
      <c r="O945" s="33">
        <f t="shared" ca="1" si="280"/>
        <v>10082.589378813276</v>
      </c>
      <c r="P945" s="32">
        <f ca="1">+$P$1*$B$3*O945</f>
        <v>50.41294689406638</v>
      </c>
      <c r="Q945" s="33">
        <f t="shared" ca="1" si="274"/>
        <v>10133.002325707343</v>
      </c>
      <c r="S945" s="31">
        <f t="shared" ca="1" si="281"/>
        <v>9929.2413093943378</v>
      </c>
      <c r="T945" s="32">
        <f ca="1">+$T$1*$B$3*S945</f>
        <v>99.292413093943381</v>
      </c>
      <c r="U945" s="33">
        <f t="shared" ca="1" si="275"/>
        <v>10028.533722488281</v>
      </c>
      <c r="W945" s="31">
        <f t="shared" ca="1" si="282"/>
        <v>8972.4437258300823</v>
      </c>
      <c r="X945" s="32">
        <f ca="1">+X$1*$B$3*W945</f>
        <v>179.44887451660165</v>
      </c>
      <c r="Y945" s="33">
        <f t="shared" ca="1" si="276"/>
        <v>9151.892600346684</v>
      </c>
      <c r="AA945" s="31">
        <f t="shared" ca="1" si="283"/>
        <v>7378.2039583457527</v>
      </c>
      <c r="AB945" s="32">
        <f ca="1">+AB$1*$B$3*AA945</f>
        <v>221.34611875037257</v>
      </c>
      <c r="AC945" s="33">
        <f t="shared" ca="1" si="277"/>
        <v>7599.5500770961253</v>
      </c>
      <c r="AE945" s="31">
        <f t="shared" ca="1" si="284"/>
        <v>5520.4919875487303</v>
      </c>
      <c r="AF945" s="32">
        <f ca="1">+AF$1*$B$3*AE945</f>
        <v>220.81967950194922</v>
      </c>
      <c r="AG945" s="33">
        <f t="shared" ca="1" si="278"/>
        <v>5741.3116670506797</v>
      </c>
      <c r="AI945" s="31">
        <f t="shared" ca="1" si="285"/>
        <v>669.77259006072541</v>
      </c>
      <c r="AJ945" s="32">
        <f ca="1">+AJ$1*$B$3*AI945</f>
        <v>53.581807204858031</v>
      </c>
      <c r="AK945" s="33">
        <f t="shared" ca="1" si="279"/>
        <v>723.35439726558343</v>
      </c>
    </row>
    <row r="946" spans="5:37" x14ac:dyDescent="0.3">
      <c r="E946" s="34">
        <f t="shared" ca="1" si="267"/>
        <v>10183.667337335879</v>
      </c>
      <c r="F946" s="34">
        <f t="shared" ca="1" si="268"/>
        <v>10128.819059713163</v>
      </c>
      <c r="G946" s="34">
        <f t="shared" ca="1" si="269"/>
        <v>9334.9304523536175</v>
      </c>
      <c r="H946" s="35">
        <f t="shared" ca="1" si="270"/>
        <v>7827.5365794090094</v>
      </c>
      <c r="I946" s="34">
        <f t="shared" ca="1" si="271"/>
        <v>5970.9641337327066</v>
      </c>
      <c r="J946" s="34">
        <f t="shared" ca="1" si="272"/>
        <v>781.22274904683013</v>
      </c>
      <c r="L946">
        <v>944</v>
      </c>
      <c r="M946">
        <f t="shared" ca="1" si="273"/>
        <v>1</v>
      </c>
      <c r="O946" s="33">
        <f t="shared" ca="1" si="280"/>
        <v>10133.002325707343</v>
      </c>
      <c r="P946" s="32">
        <f ca="1">+$P$1*$B$3*O946</f>
        <v>50.665011628536718</v>
      </c>
      <c r="Q946" s="33">
        <f t="shared" ca="1" si="274"/>
        <v>10183.667337335879</v>
      </c>
      <c r="S946" s="31">
        <f t="shared" ca="1" si="281"/>
        <v>10028.533722488281</v>
      </c>
      <c r="T946" s="32">
        <f ca="1">+$T$1*$B$3*S946</f>
        <v>100.28533722488281</v>
      </c>
      <c r="U946" s="33">
        <f t="shared" ca="1" si="275"/>
        <v>10128.819059713163</v>
      </c>
      <c r="W946" s="31">
        <f t="shared" ca="1" si="282"/>
        <v>9151.892600346684</v>
      </c>
      <c r="X946" s="32">
        <f ca="1">+X$1*$B$3*W946</f>
        <v>183.03785200693369</v>
      </c>
      <c r="Y946" s="33">
        <f t="shared" ca="1" si="276"/>
        <v>9334.9304523536175</v>
      </c>
      <c r="AA946" s="31">
        <f t="shared" ca="1" si="283"/>
        <v>7599.5500770961253</v>
      </c>
      <c r="AB946" s="32">
        <f ca="1">+AB$1*$B$3*AA946</f>
        <v>227.98650231288374</v>
      </c>
      <c r="AC946" s="33">
        <f t="shared" ca="1" si="277"/>
        <v>7827.5365794090094</v>
      </c>
      <c r="AE946" s="31">
        <f t="shared" ca="1" si="284"/>
        <v>5741.3116670506797</v>
      </c>
      <c r="AF946" s="32">
        <f ca="1">+AF$1*$B$3*AE946</f>
        <v>229.65246668202718</v>
      </c>
      <c r="AG946" s="33">
        <f t="shared" ca="1" si="278"/>
        <v>5970.9641337327066</v>
      </c>
      <c r="AI946" s="31">
        <f t="shared" ca="1" si="285"/>
        <v>723.35439726558343</v>
      </c>
      <c r="AJ946" s="32">
        <f ca="1">+AJ$1*$B$3*AI946</f>
        <v>57.868351781246673</v>
      </c>
      <c r="AK946" s="33">
        <f t="shared" ca="1" si="279"/>
        <v>781.22274904683013</v>
      </c>
    </row>
    <row r="947" spans="5:37" x14ac:dyDescent="0.3">
      <c r="E947" s="34">
        <f t="shared" ca="1" si="267"/>
        <v>10132.749000649199</v>
      </c>
      <c r="F947" s="34">
        <f t="shared" ca="1" si="268"/>
        <v>10027.530869116032</v>
      </c>
      <c r="G947" s="34">
        <f t="shared" ca="1" si="269"/>
        <v>9148.2318433065448</v>
      </c>
      <c r="H947" s="35">
        <f t="shared" ca="1" si="270"/>
        <v>7592.7104820267396</v>
      </c>
      <c r="I947" s="34">
        <f t="shared" ca="1" si="271"/>
        <v>5732.1255683833988</v>
      </c>
      <c r="J947" s="34">
        <f t="shared" ca="1" si="272"/>
        <v>718.72492912308371</v>
      </c>
      <c r="L947">
        <v>945</v>
      </c>
      <c r="M947">
        <f t="shared" ca="1" si="273"/>
        <v>-1</v>
      </c>
      <c r="O947" s="33">
        <f t="shared" ca="1" si="280"/>
        <v>10183.667337335879</v>
      </c>
      <c r="P947" s="32">
        <f ca="1">+$P$1*$B$3*O947</f>
        <v>50.918336686679396</v>
      </c>
      <c r="Q947" s="33">
        <f t="shared" ca="1" si="274"/>
        <v>10132.749000649199</v>
      </c>
      <c r="S947" s="31">
        <f t="shared" ca="1" si="281"/>
        <v>10128.819059713163</v>
      </c>
      <c r="T947" s="32">
        <f ca="1">+$T$1*$B$3*S947</f>
        <v>101.28819059713163</v>
      </c>
      <c r="U947" s="33">
        <f t="shared" ca="1" si="275"/>
        <v>10027.530869116032</v>
      </c>
      <c r="W947" s="31">
        <f t="shared" ca="1" si="282"/>
        <v>9334.9304523536175</v>
      </c>
      <c r="X947" s="32">
        <f ca="1">+X$1*$B$3*W947</f>
        <v>186.69860904707235</v>
      </c>
      <c r="Y947" s="33">
        <f t="shared" ca="1" si="276"/>
        <v>9148.2318433065448</v>
      </c>
      <c r="AA947" s="31">
        <f t="shared" ca="1" si="283"/>
        <v>7827.5365794090094</v>
      </c>
      <c r="AB947" s="32">
        <f ca="1">+AB$1*$B$3*AA947</f>
        <v>234.82609738227026</v>
      </c>
      <c r="AC947" s="33">
        <f t="shared" ca="1" si="277"/>
        <v>7592.7104820267396</v>
      </c>
      <c r="AE947" s="31">
        <f t="shared" ca="1" si="284"/>
        <v>5970.9641337327066</v>
      </c>
      <c r="AF947" s="32">
        <f ca="1">+AF$1*$B$3*AE947</f>
        <v>238.83856534930828</v>
      </c>
      <c r="AG947" s="33">
        <f t="shared" ca="1" si="278"/>
        <v>5732.1255683833988</v>
      </c>
      <c r="AI947" s="31">
        <f t="shared" ca="1" si="285"/>
        <v>781.22274904683013</v>
      </c>
      <c r="AJ947" s="32">
        <f ca="1">+AJ$1*$B$3*AI947</f>
        <v>62.497819923746412</v>
      </c>
      <c r="AK947" s="33">
        <f t="shared" ca="1" si="279"/>
        <v>718.72492912308371</v>
      </c>
    </row>
    <row r="948" spans="5:37" x14ac:dyDescent="0.3">
      <c r="E948" s="34">
        <f t="shared" ca="1" si="267"/>
        <v>10082.085255645952</v>
      </c>
      <c r="F948" s="34">
        <f t="shared" ca="1" si="268"/>
        <v>9927.2555604248719</v>
      </c>
      <c r="G948" s="34">
        <f t="shared" ca="1" si="269"/>
        <v>8965.2672064404142</v>
      </c>
      <c r="H948" s="35">
        <f t="shared" ca="1" si="270"/>
        <v>7364.929167565937</v>
      </c>
      <c r="I948" s="34">
        <f t="shared" ca="1" si="271"/>
        <v>5502.8405456480632</v>
      </c>
      <c r="J948" s="34">
        <f t="shared" ca="1" si="272"/>
        <v>661.22693479323698</v>
      </c>
      <c r="L948">
        <v>946</v>
      </c>
      <c r="M948">
        <f t="shared" ca="1" si="273"/>
        <v>-1</v>
      </c>
      <c r="O948" s="33">
        <f t="shared" ca="1" si="280"/>
        <v>10132.749000649199</v>
      </c>
      <c r="P948" s="32">
        <f ca="1">+$P$1*$B$3*O948</f>
        <v>50.663745003245992</v>
      </c>
      <c r="Q948" s="33">
        <f t="shared" ca="1" si="274"/>
        <v>10082.085255645952</v>
      </c>
      <c r="S948" s="31">
        <f t="shared" ca="1" si="281"/>
        <v>10027.530869116032</v>
      </c>
      <c r="T948" s="32">
        <f ca="1">+$T$1*$B$3*S948</f>
        <v>100.27530869116032</v>
      </c>
      <c r="U948" s="33">
        <f t="shared" ca="1" si="275"/>
        <v>9927.2555604248719</v>
      </c>
      <c r="W948" s="31">
        <f t="shared" ca="1" si="282"/>
        <v>9148.2318433065448</v>
      </c>
      <c r="X948" s="32">
        <f ca="1">+X$1*$B$3*W948</f>
        <v>182.96463686613089</v>
      </c>
      <c r="Y948" s="33">
        <f t="shared" ca="1" si="276"/>
        <v>8965.2672064404142</v>
      </c>
      <c r="AA948" s="31">
        <f t="shared" ca="1" si="283"/>
        <v>7592.7104820267396</v>
      </c>
      <c r="AB948" s="32">
        <f ca="1">+AB$1*$B$3*AA948</f>
        <v>227.78131446080218</v>
      </c>
      <c r="AC948" s="33">
        <f t="shared" ca="1" si="277"/>
        <v>7364.929167565937</v>
      </c>
      <c r="AE948" s="31">
        <f t="shared" ca="1" si="284"/>
        <v>5732.1255683833988</v>
      </c>
      <c r="AF948" s="32">
        <f ca="1">+AF$1*$B$3*AE948</f>
        <v>229.28502273533596</v>
      </c>
      <c r="AG948" s="33">
        <f t="shared" ca="1" si="278"/>
        <v>5502.8405456480632</v>
      </c>
      <c r="AI948" s="31">
        <f t="shared" ca="1" si="285"/>
        <v>718.72492912308371</v>
      </c>
      <c r="AJ948" s="32">
        <f ca="1">+AJ$1*$B$3*AI948</f>
        <v>57.497994329846698</v>
      </c>
      <c r="AK948" s="33">
        <f t="shared" ca="1" si="279"/>
        <v>661.22693479323698</v>
      </c>
    </row>
    <row r="949" spans="5:37" x14ac:dyDescent="0.3">
      <c r="E949" s="34">
        <f t="shared" ca="1" si="267"/>
        <v>10031.674829367723</v>
      </c>
      <c r="F949" s="34">
        <f t="shared" ca="1" si="268"/>
        <v>9827.983004820624</v>
      </c>
      <c r="G949" s="34">
        <f t="shared" ca="1" si="269"/>
        <v>8785.9618623116057</v>
      </c>
      <c r="H949" s="35">
        <f t="shared" ca="1" si="270"/>
        <v>7143.9812925389588</v>
      </c>
      <c r="I949" s="34">
        <f t="shared" ca="1" si="271"/>
        <v>5282.7269238221406</v>
      </c>
      <c r="J949" s="34">
        <f t="shared" ca="1" si="272"/>
        <v>608.32878000977803</v>
      </c>
      <c r="L949">
        <v>947</v>
      </c>
      <c r="M949">
        <f t="shared" ca="1" si="273"/>
        <v>-1</v>
      </c>
      <c r="O949" s="33">
        <f t="shared" ca="1" si="280"/>
        <v>10082.085255645952</v>
      </c>
      <c r="P949" s="32">
        <f ca="1">+$P$1*$B$3*O949</f>
        <v>50.410426278229764</v>
      </c>
      <c r="Q949" s="33">
        <f t="shared" ca="1" si="274"/>
        <v>10031.674829367723</v>
      </c>
      <c r="S949" s="31">
        <f t="shared" ca="1" si="281"/>
        <v>9927.2555604248719</v>
      </c>
      <c r="T949" s="32">
        <f ca="1">+$T$1*$B$3*S949</f>
        <v>99.272555604248723</v>
      </c>
      <c r="U949" s="33">
        <f t="shared" ca="1" si="275"/>
        <v>9827.983004820624</v>
      </c>
      <c r="W949" s="31">
        <f t="shared" ca="1" si="282"/>
        <v>8965.2672064404142</v>
      </c>
      <c r="X949" s="32">
        <f ca="1">+X$1*$B$3*W949</f>
        <v>179.30534412880829</v>
      </c>
      <c r="Y949" s="33">
        <f t="shared" ca="1" si="276"/>
        <v>8785.9618623116057</v>
      </c>
      <c r="AA949" s="31">
        <f t="shared" ca="1" si="283"/>
        <v>7364.929167565937</v>
      </c>
      <c r="AB949" s="32">
        <f ca="1">+AB$1*$B$3*AA949</f>
        <v>220.9478750269781</v>
      </c>
      <c r="AC949" s="33">
        <f t="shared" ca="1" si="277"/>
        <v>7143.9812925389588</v>
      </c>
      <c r="AE949" s="31">
        <f t="shared" ca="1" si="284"/>
        <v>5502.8405456480632</v>
      </c>
      <c r="AF949" s="32">
        <f ca="1">+AF$1*$B$3*AE949</f>
        <v>220.11362182592254</v>
      </c>
      <c r="AG949" s="33">
        <f t="shared" ca="1" si="278"/>
        <v>5282.7269238221406</v>
      </c>
      <c r="AI949" s="31">
        <f t="shared" ca="1" si="285"/>
        <v>661.22693479323698</v>
      </c>
      <c r="AJ949" s="32">
        <f ca="1">+AJ$1*$B$3*AI949</f>
        <v>52.898154783458956</v>
      </c>
      <c r="AK949" s="33">
        <f t="shared" ca="1" si="279"/>
        <v>608.32878000977803</v>
      </c>
    </row>
    <row r="950" spans="5:37" x14ac:dyDescent="0.3">
      <c r="E950" s="34">
        <f t="shared" ca="1" si="267"/>
        <v>10081.833203514561</v>
      </c>
      <c r="F950" s="34">
        <f t="shared" ca="1" si="268"/>
        <v>9926.2628348688304</v>
      </c>
      <c r="G950" s="34">
        <f t="shared" ca="1" si="269"/>
        <v>8961.681099557838</v>
      </c>
      <c r="H950" s="35">
        <f t="shared" ca="1" si="270"/>
        <v>7358.3007313151275</v>
      </c>
      <c r="I950" s="34">
        <f t="shared" ca="1" si="271"/>
        <v>5494.036000775026</v>
      </c>
      <c r="J950" s="34">
        <f t="shared" ca="1" si="272"/>
        <v>656.99508241056026</v>
      </c>
      <c r="L950">
        <v>948</v>
      </c>
      <c r="M950">
        <f t="shared" ca="1" si="273"/>
        <v>1</v>
      </c>
      <c r="O950" s="33">
        <f t="shared" ca="1" si="280"/>
        <v>10031.674829367723</v>
      </c>
      <c r="P950" s="32">
        <f ca="1">+$P$1*$B$3*O950</f>
        <v>50.158374146838618</v>
      </c>
      <c r="Q950" s="33">
        <f t="shared" ca="1" si="274"/>
        <v>10081.833203514561</v>
      </c>
      <c r="S950" s="31">
        <f t="shared" ca="1" si="281"/>
        <v>9827.983004820624</v>
      </c>
      <c r="T950" s="32">
        <f ca="1">+$T$1*$B$3*S950</f>
        <v>98.279830048206236</v>
      </c>
      <c r="U950" s="33">
        <f t="shared" ca="1" si="275"/>
        <v>9926.2628348688304</v>
      </c>
      <c r="W950" s="31">
        <f t="shared" ca="1" si="282"/>
        <v>8785.9618623116057</v>
      </c>
      <c r="X950" s="32">
        <f ca="1">+X$1*$B$3*W950</f>
        <v>175.71923724623213</v>
      </c>
      <c r="Y950" s="33">
        <f t="shared" ca="1" si="276"/>
        <v>8961.681099557838</v>
      </c>
      <c r="AA950" s="31">
        <f t="shared" ca="1" si="283"/>
        <v>7143.9812925389588</v>
      </c>
      <c r="AB950" s="32">
        <f ca="1">+AB$1*$B$3*AA950</f>
        <v>214.31943877616877</v>
      </c>
      <c r="AC950" s="33">
        <f t="shared" ca="1" si="277"/>
        <v>7358.3007313151275</v>
      </c>
      <c r="AE950" s="31">
        <f t="shared" ca="1" si="284"/>
        <v>5282.7269238221406</v>
      </c>
      <c r="AF950" s="32">
        <f ca="1">+AF$1*$B$3*AE950</f>
        <v>211.30907695288562</v>
      </c>
      <c r="AG950" s="33">
        <f t="shared" ca="1" si="278"/>
        <v>5494.036000775026</v>
      </c>
      <c r="AI950" s="31">
        <f t="shared" ca="1" si="285"/>
        <v>608.32878000977803</v>
      </c>
      <c r="AJ950" s="32">
        <f ca="1">+AJ$1*$B$3*AI950</f>
        <v>48.666302400782243</v>
      </c>
      <c r="AK950" s="33">
        <f t="shared" ca="1" si="279"/>
        <v>656.99508241056026</v>
      </c>
    </row>
    <row r="951" spans="5:37" x14ac:dyDescent="0.3">
      <c r="E951" s="34">
        <f t="shared" ca="1" si="267"/>
        <v>10132.242369532134</v>
      </c>
      <c r="F951" s="34">
        <f t="shared" ca="1" si="268"/>
        <v>10025.525463217518</v>
      </c>
      <c r="G951" s="34">
        <f t="shared" ca="1" si="269"/>
        <v>9140.9147215489957</v>
      </c>
      <c r="H951" s="35">
        <f t="shared" ca="1" si="270"/>
        <v>7579.0497532545814</v>
      </c>
      <c r="I951" s="34">
        <f t="shared" ca="1" si="271"/>
        <v>5713.7974408060272</v>
      </c>
      <c r="J951" s="34">
        <f t="shared" ca="1" si="272"/>
        <v>709.55468900340509</v>
      </c>
      <c r="L951">
        <v>949</v>
      </c>
      <c r="M951">
        <f t="shared" ca="1" si="273"/>
        <v>1</v>
      </c>
      <c r="O951" s="33">
        <f t="shared" ca="1" si="280"/>
        <v>10081.833203514561</v>
      </c>
      <c r="P951" s="32">
        <f ca="1">+$P$1*$B$3*O951</f>
        <v>50.409166017572808</v>
      </c>
      <c r="Q951" s="33">
        <f t="shared" ca="1" si="274"/>
        <v>10132.242369532134</v>
      </c>
      <c r="S951" s="31">
        <f t="shared" ca="1" si="281"/>
        <v>9926.2628348688304</v>
      </c>
      <c r="T951" s="32">
        <f ca="1">+$T$1*$B$3*S951</f>
        <v>99.26262834868831</v>
      </c>
      <c r="U951" s="33">
        <f t="shared" ca="1" si="275"/>
        <v>10025.525463217518</v>
      </c>
      <c r="W951" s="31">
        <f t="shared" ca="1" si="282"/>
        <v>8961.681099557838</v>
      </c>
      <c r="X951" s="32">
        <f ca="1">+X$1*$B$3*W951</f>
        <v>179.23362199115675</v>
      </c>
      <c r="Y951" s="33">
        <f t="shared" ca="1" si="276"/>
        <v>9140.9147215489957</v>
      </c>
      <c r="AA951" s="31">
        <f t="shared" ca="1" si="283"/>
        <v>7358.3007313151275</v>
      </c>
      <c r="AB951" s="32">
        <f ca="1">+AB$1*$B$3*AA951</f>
        <v>220.74902193945383</v>
      </c>
      <c r="AC951" s="33">
        <f t="shared" ca="1" si="277"/>
        <v>7579.0497532545814</v>
      </c>
      <c r="AE951" s="31">
        <f t="shared" ca="1" si="284"/>
        <v>5494.036000775026</v>
      </c>
      <c r="AF951" s="32">
        <f ca="1">+AF$1*$B$3*AE951</f>
        <v>219.76144003100103</v>
      </c>
      <c r="AG951" s="33">
        <f t="shared" ca="1" si="278"/>
        <v>5713.7974408060272</v>
      </c>
      <c r="AI951" s="31">
        <f t="shared" ca="1" si="285"/>
        <v>656.99508241056026</v>
      </c>
      <c r="AJ951" s="32">
        <f ca="1">+AJ$1*$B$3*AI951</f>
        <v>52.559606592844823</v>
      </c>
      <c r="AK951" s="33">
        <f t="shared" ca="1" si="279"/>
        <v>709.55468900340509</v>
      </c>
    </row>
    <row r="952" spans="5:37" x14ac:dyDescent="0.3">
      <c r="E952" s="34">
        <f t="shared" ca="1" si="267"/>
        <v>10182.903581379795</v>
      </c>
      <c r="F952" s="34">
        <f t="shared" ca="1" si="268"/>
        <v>10125.780717849693</v>
      </c>
      <c r="G952" s="34">
        <f t="shared" ca="1" si="269"/>
        <v>9323.7330159799749</v>
      </c>
      <c r="H952" s="35">
        <f t="shared" ca="1" si="270"/>
        <v>7806.4212458522188</v>
      </c>
      <c r="I952" s="34">
        <f t="shared" ca="1" si="271"/>
        <v>5942.3493384382682</v>
      </c>
      <c r="J952" s="34">
        <f t="shared" ca="1" si="272"/>
        <v>766.31906412367744</v>
      </c>
      <c r="L952">
        <v>950</v>
      </c>
      <c r="M952">
        <f t="shared" ca="1" si="273"/>
        <v>1</v>
      </c>
      <c r="O952" s="33">
        <f t="shared" ca="1" si="280"/>
        <v>10132.242369532134</v>
      </c>
      <c r="P952" s="32">
        <f ca="1">+$P$1*$B$3*O952</f>
        <v>50.661211847660674</v>
      </c>
      <c r="Q952" s="33">
        <f t="shared" ca="1" si="274"/>
        <v>10182.903581379795</v>
      </c>
      <c r="S952" s="31">
        <f t="shared" ca="1" si="281"/>
        <v>10025.525463217518</v>
      </c>
      <c r="T952" s="32">
        <f ca="1">+$T$1*$B$3*S952</f>
        <v>100.25525463217518</v>
      </c>
      <c r="U952" s="33">
        <f t="shared" ca="1" si="275"/>
        <v>10125.780717849693</v>
      </c>
      <c r="W952" s="31">
        <f t="shared" ca="1" si="282"/>
        <v>9140.9147215489957</v>
      </c>
      <c r="X952" s="32">
        <f ca="1">+X$1*$B$3*W952</f>
        <v>182.8182944309799</v>
      </c>
      <c r="Y952" s="33">
        <f t="shared" ca="1" si="276"/>
        <v>9323.7330159799749</v>
      </c>
      <c r="AA952" s="31">
        <f t="shared" ca="1" si="283"/>
        <v>7579.0497532545814</v>
      </c>
      <c r="AB952" s="32">
        <f ca="1">+AB$1*$B$3*AA952</f>
        <v>227.37149259763743</v>
      </c>
      <c r="AC952" s="33">
        <f t="shared" ca="1" si="277"/>
        <v>7806.4212458522188</v>
      </c>
      <c r="AE952" s="31">
        <f t="shared" ca="1" si="284"/>
        <v>5713.7974408060272</v>
      </c>
      <c r="AF952" s="32">
        <f ca="1">+AF$1*$B$3*AE952</f>
        <v>228.55189763224109</v>
      </c>
      <c r="AG952" s="33">
        <f t="shared" ca="1" si="278"/>
        <v>5942.3493384382682</v>
      </c>
      <c r="AI952" s="31">
        <f t="shared" ca="1" si="285"/>
        <v>709.55468900340509</v>
      </c>
      <c r="AJ952" s="32">
        <f ca="1">+AJ$1*$B$3*AI952</f>
        <v>56.764375120272405</v>
      </c>
      <c r="AK952" s="33">
        <f t="shared" ca="1" si="279"/>
        <v>766.31906412367744</v>
      </c>
    </row>
    <row r="953" spans="5:37" x14ac:dyDescent="0.3">
      <c r="E953" s="34">
        <f t="shared" ca="1" si="267"/>
        <v>10131.989063472896</v>
      </c>
      <c r="F953" s="34">
        <f t="shared" ca="1" si="268"/>
        <v>10024.522910671196</v>
      </c>
      <c r="G953" s="34">
        <f t="shared" ca="1" si="269"/>
        <v>9137.2583556603749</v>
      </c>
      <c r="H953" s="35">
        <f t="shared" ca="1" si="270"/>
        <v>7572.228608476652</v>
      </c>
      <c r="I953" s="34">
        <f t="shared" ca="1" si="271"/>
        <v>5704.6553649007374</v>
      </c>
      <c r="J953" s="34">
        <f t="shared" ca="1" si="272"/>
        <v>705.01353899378319</v>
      </c>
      <c r="L953">
        <v>951</v>
      </c>
      <c r="M953">
        <f t="shared" ca="1" si="273"/>
        <v>-1</v>
      </c>
      <c r="O953" s="33">
        <f t="shared" ca="1" si="280"/>
        <v>10182.903581379795</v>
      </c>
      <c r="P953" s="32">
        <f ca="1">+$P$1*$B$3*O953</f>
        <v>50.914517906898972</v>
      </c>
      <c r="Q953" s="33">
        <f t="shared" ca="1" si="274"/>
        <v>10131.989063472896</v>
      </c>
      <c r="S953" s="31">
        <f t="shared" ca="1" si="281"/>
        <v>10125.780717849693</v>
      </c>
      <c r="T953" s="32">
        <f ca="1">+$T$1*$B$3*S953</f>
        <v>101.25780717849693</v>
      </c>
      <c r="U953" s="33">
        <f t="shared" ca="1" si="275"/>
        <v>10024.522910671196</v>
      </c>
      <c r="W953" s="31">
        <f t="shared" ca="1" si="282"/>
        <v>9323.7330159799749</v>
      </c>
      <c r="X953" s="32">
        <f ca="1">+X$1*$B$3*W953</f>
        <v>186.47466031959951</v>
      </c>
      <c r="Y953" s="33">
        <f t="shared" ca="1" si="276"/>
        <v>9137.2583556603749</v>
      </c>
      <c r="AA953" s="31">
        <f t="shared" ca="1" si="283"/>
        <v>7806.4212458522188</v>
      </c>
      <c r="AB953" s="32">
        <f ca="1">+AB$1*$B$3*AA953</f>
        <v>234.19263737556656</v>
      </c>
      <c r="AC953" s="33">
        <f t="shared" ca="1" si="277"/>
        <v>7572.228608476652</v>
      </c>
      <c r="AE953" s="31">
        <f t="shared" ca="1" si="284"/>
        <v>5942.3493384382682</v>
      </c>
      <c r="AF953" s="32">
        <f ca="1">+AF$1*$B$3*AE953</f>
        <v>237.69397353753072</v>
      </c>
      <c r="AG953" s="33">
        <f t="shared" ca="1" si="278"/>
        <v>5704.6553649007374</v>
      </c>
      <c r="AI953" s="31">
        <f t="shared" ca="1" si="285"/>
        <v>766.31906412367744</v>
      </c>
      <c r="AJ953" s="32">
        <f ca="1">+AJ$1*$B$3*AI953</f>
        <v>61.305525129894193</v>
      </c>
      <c r="AK953" s="33">
        <f t="shared" ca="1" si="279"/>
        <v>705.01353899378319</v>
      </c>
    </row>
    <row r="954" spans="5:37" x14ac:dyDescent="0.3">
      <c r="E954" s="34">
        <f t="shared" ca="1" si="267"/>
        <v>10081.329118155532</v>
      </c>
      <c r="F954" s="34">
        <f t="shared" ca="1" si="268"/>
        <v>9924.2776815644847</v>
      </c>
      <c r="G954" s="34">
        <f t="shared" ca="1" si="269"/>
        <v>8954.5131885471674</v>
      </c>
      <c r="H954" s="35">
        <f t="shared" ca="1" si="270"/>
        <v>7345.0617502223522</v>
      </c>
      <c r="I954" s="34">
        <f t="shared" ca="1" si="271"/>
        <v>5476.4691503047079</v>
      </c>
      <c r="J954" s="34">
        <f t="shared" ca="1" si="272"/>
        <v>648.6124558742805</v>
      </c>
      <c r="L954">
        <v>952</v>
      </c>
      <c r="M954">
        <f t="shared" ca="1" si="273"/>
        <v>-1</v>
      </c>
      <c r="O954" s="33">
        <f t="shared" ca="1" si="280"/>
        <v>10131.989063472896</v>
      </c>
      <c r="P954" s="32">
        <f ca="1">+$P$1*$B$3*O954</f>
        <v>50.659945317364482</v>
      </c>
      <c r="Q954" s="33">
        <f t="shared" ca="1" si="274"/>
        <v>10081.329118155532</v>
      </c>
      <c r="S954" s="31">
        <f t="shared" ca="1" si="281"/>
        <v>10024.522910671196</v>
      </c>
      <c r="T954" s="32">
        <f ca="1">+$T$1*$B$3*S954</f>
        <v>100.24522910671196</v>
      </c>
      <c r="U954" s="33">
        <f t="shared" ca="1" si="275"/>
        <v>9924.2776815644847</v>
      </c>
      <c r="W954" s="31">
        <f t="shared" ca="1" si="282"/>
        <v>9137.2583556603749</v>
      </c>
      <c r="X954" s="32">
        <f ca="1">+X$1*$B$3*W954</f>
        <v>182.74516711320751</v>
      </c>
      <c r="Y954" s="33">
        <f t="shared" ca="1" si="276"/>
        <v>8954.5131885471674</v>
      </c>
      <c r="AA954" s="31">
        <f t="shared" ca="1" si="283"/>
        <v>7572.228608476652</v>
      </c>
      <c r="AB954" s="32">
        <f ca="1">+AB$1*$B$3*AA954</f>
        <v>227.16685825429954</v>
      </c>
      <c r="AC954" s="33">
        <f t="shared" ca="1" si="277"/>
        <v>7345.0617502223522</v>
      </c>
      <c r="AE954" s="31">
        <f t="shared" ca="1" si="284"/>
        <v>5704.6553649007374</v>
      </c>
      <c r="AF954" s="32">
        <f ca="1">+AF$1*$B$3*AE954</f>
        <v>228.18621459602949</v>
      </c>
      <c r="AG954" s="33">
        <f t="shared" ca="1" si="278"/>
        <v>5476.4691503047079</v>
      </c>
      <c r="AI954" s="31">
        <f t="shared" ca="1" si="285"/>
        <v>705.01353899378319</v>
      </c>
      <c r="AJ954" s="32">
        <f ca="1">+AJ$1*$B$3*AI954</f>
        <v>56.401083119502658</v>
      </c>
      <c r="AK954" s="33">
        <f t="shared" ca="1" si="279"/>
        <v>648.6124558742805</v>
      </c>
    </row>
    <row r="955" spans="5:37" x14ac:dyDescent="0.3">
      <c r="E955" s="34">
        <f t="shared" ca="1" si="267"/>
        <v>10131.73576374631</v>
      </c>
      <c r="F955" s="34">
        <f t="shared" ca="1" si="268"/>
        <v>10023.52045838013</v>
      </c>
      <c r="G955" s="34">
        <f t="shared" ca="1" si="269"/>
        <v>9133.6034523181115</v>
      </c>
      <c r="H955" s="35">
        <f t="shared" ca="1" si="270"/>
        <v>7565.4136027290224</v>
      </c>
      <c r="I955" s="34">
        <f t="shared" ca="1" si="271"/>
        <v>5695.5279163168962</v>
      </c>
      <c r="J955" s="34">
        <f t="shared" ca="1" si="272"/>
        <v>700.50145234422291</v>
      </c>
      <c r="L955">
        <v>953</v>
      </c>
      <c r="M955">
        <f t="shared" ca="1" si="273"/>
        <v>1</v>
      </c>
      <c r="O955" s="33">
        <f t="shared" ca="1" si="280"/>
        <v>10081.329118155532</v>
      </c>
      <c r="P955" s="32">
        <f ca="1">+$P$1*$B$3*O955</f>
        <v>50.406645590777664</v>
      </c>
      <c r="Q955" s="33">
        <f t="shared" ca="1" si="274"/>
        <v>10131.73576374631</v>
      </c>
      <c r="S955" s="31">
        <f t="shared" ca="1" si="281"/>
        <v>9924.2776815644847</v>
      </c>
      <c r="T955" s="32">
        <f ca="1">+$T$1*$B$3*S955</f>
        <v>99.242776815644845</v>
      </c>
      <c r="U955" s="33">
        <f t="shared" ca="1" si="275"/>
        <v>10023.52045838013</v>
      </c>
      <c r="W955" s="31">
        <f t="shared" ca="1" si="282"/>
        <v>8954.5131885471674</v>
      </c>
      <c r="X955" s="32">
        <f ca="1">+X$1*$B$3*W955</f>
        <v>179.09026377094335</v>
      </c>
      <c r="Y955" s="33">
        <f t="shared" ca="1" si="276"/>
        <v>9133.6034523181115</v>
      </c>
      <c r="AA955" s="31">
        <f t="shared" ca="1" si="283"/>
        <v>7345.0617502223522</v>
      </c>
      <c r="AB955" s="32">
        <f ca="1">+AB$1*$B$3*AA955</f>
        <v>220.35185250667055</v>
      </c>
      <c r="AC955" s="33">
        <f t="shared" ca="1" si="277"/>
        <v>7565.4136027290224</v>
      </c>
      <c r="AE955" s="31">
        <f t="shared" ca="1" si="284"/>
        <v>5476.4691503047079</v>
      </c>
      <c r="AF955" s="32">
        <f ca="1">+AF$1*$B$3*AE955</f>
        <v>219.05876601218833</v>
      </c>
      <c r="AG955" s="33">
        <f t="shared" ca="1" si="278"/>
        <v>5695.5279163168962</v>
      </c>
      <c r="AI955" s="31">
        <f t="shared" ca="1" si="285"/>
        <v>648.6124558742805</v>
      </c>
      <c r="AJ955" s="32">
        <f ca="1">+AJ$1*$B$3*AI955</f>
        <v>51.888996469942441</v>
      </c>
      <c r="AK955" s="33">
        <f t="shared" ca="1" si="279"/>
        <v>700.50145234422291</v>
      </c>
    </row>
    <row r="956" spans="5:37" x14ac:dyDescent="0.3">
      <c r="E956" s="34">
        <f t="shared" ca="1" si="267"/>
        <v>10081.077084927578</v>
      </c>
      <c r="F956" s="34">
        <f t="shared" ca="1" si="268"/>
        <v>9923.2852537963281</v>
      </c>
      <c r="G956" s="34">
        <f t="shared" ca="1" si="269"/>
        <v>8950.9313832717489</v>
      </c>
      <c r="H956" s="35">
        <f t="shared" ca="1" si="270"/>
        <v>7338.4511946471521</v>
      </c>
      <c r="I956" s="34">
        <f t="shared" ca="1" si="271"/>
        <v>5467.7067996642199</v>
      </c>
      <c r="J956" s="34">
        <f t="shared" ca="1" si="272"/>
        <v>644.46133615668509</v>
      </c>
      <c r="L956">
        <v>954</v>
      </c>
      <c r="M956">
        <f t="shared" ca="1" si="273"/>
        <v>-1</v>
      </c>
      <c r="O956" s="33">
        <f t="shared" ca="1" si="280"/>
        <v>10131.73576374631</v>
      </c>
      <c r="P956" s="32">
        <f ca="1">+$P$1*$B$3*O956</f>
        <v>50.658678818731552</v>
      </c>
      <c r="Q956" s="33">
        <f t="shared" ca="1" si="274"/>
        <v>10081.077084927578</v>
      </c>
      <c r="S956" s="31">
        <f t="shared" ca="1" si="281"/>
        <v>10023.52045838013</v>
      </c>
      <c r="T956" s="32">
        <f ca="1">+$T$1*$B$3*S956</f>
        <v>100.23520458380131</v>
      </c>
      <c r="U956" s="33">
        <f t="shared" ca="1" si="275"/>
        <v>9923.2852537963281</v>
      </c>
      <c r="W956" s="31">
        <f t="shared" ca="1" si="282"/>
        <v>9133.6034523181115</v>
      </c>
      <c r="X956" s="32">
        <f ca="1">+X$1*$B$3*W956</f>
        <v>182.67206904636222</v>
      </c>
      <c r="Y956" s="33">
        <f t="shared" ca="1" si="276"/>
        <v>8950.9313832717489</v>
      </c>
      <c r="AA956" s="31">
        <f t="shared" ca="1" si="283"/>
        <v>7565.4136027290224</v>
      </c>
      <c r="AB956" s="32">
        <f ca="1">+AB$1*$B$3*AA956</f>
        <v>226.96240808187068</v>
      </c>
      <c r="AC956" s="33">
        <f t="shared" ca="1" si="277"/>
        <v>7338.4511946471521</v>
      </c>
      <c r="AE956" s="31">
        <f t="shared" ca="1" si="284"/>
        <v>5695.5279163168962</v>
      </c>
      <c r="AF956" s="32">
        <f ca="1">+AF$1*$B$3*AE956</f>
        <v>227.82111665267584</v>
      </c>
      <c r="AG956" s="33">
        <f t="shared" ca="1" si="278"/>
        <v>5467.7067996642199</v>
      </c>
      <c r="AI956" s="31">
        <f t="shared" ca="1" si="285"/>
        <v>700.50145234422291</v>
      </c>
      <c r="AJ956" s="32">
        <f ca="1">+AJ$1*$B$3*AI956</f>
        <v>56.040116187537834</v>
      </c>
      <c r="AK956" s="33">
        <f t="shared" ca="1" si="279"/>
        <v>644.46133615668509</v>
      </c>
    </row>
    <row r="957" spans="5:37" x14ac:dyDescent="0.3">
      <c r="E957" s="34">
        <f t="shared" ca="1" si="267"/>
        <v>10131.482470352215</v>
      </c>
      <c r="F957" s="34">
        <f t="shared" ca="1" si="268"/>
        <v>10022.518106334292</v>
      </c>
      <c r="G957" s="34">
        <f t="shared" ca="1" si="269"/>
        <v>9129.9500109371838</v>
      </c>
      <c r="H957" s="35">
        <f t="shared" ca="1" si="270"/>
        <v>7558.604730486567</v>
      </c>
      <c r="I957" s="34">
        <f t="shared" ca="1" si="271"/>
        <v>5686.4150716507884</v>
      </c>
      <c r="J957" s="34">
        <f t="shared" ca="1" si="272"/>
        <v>696.0182430492199</v>
      </c>
      <c r="L957">
        <v>955</v>
      </c>
      <c r="M957">
        <f t="shared" ca="1" si="273"/>
        <v>1</v>
      </c>
      <c r="O957" s="33">
        <f t="shared" ca="1" si="280"/>
        <v>10081.077084927578</v>
      </c>
      <c r="P957" s="32">
        <f ca="1">+$P$1*$B$3*O957</f>
        <v>50.405385424637892</v>
      </c>
      <c r="Q957" s="33">
        <f t="shared" ca="1" si="274"/>
        <v>10131.482470352215</v>
      </c>
      <c r="S957" s="31">
        <f t="shared" ca="1" si="281"/>
        <v>9923.2852537963281</v>
      </c>
      <c r="T957" s="32">
        <f ca="1">+$T$1*$B$3*S957</f>
        <v>99.232852537963282</v>
      </c>
      <c r="U957" s="33">
        <f t="shared" ca="1" si="275"/>
        <v>10022.518106334292</v>
      </c>
      <c r="W957" s="31">
        <f t="shared" ca="1" si="282"/>
        <v>8950.9313832717489</v>
      </c>
      <c r="X957" s="32">
        <f ca="1">+X$1*$B$3*W957</f>
        <v>179.01862766543499</v>
      </c>
      <c r="Y957" s="33">
        <f t="shared" ca="1" si="276"/>
        <v>9129.9500109371838</v>
      </c>
      <c r="AA957" s="31">
        <f t="shared" ca="1" si="283"/>
        <v>7338.4511946471521</v>
      </c>
      <c r="AB957" s="32">
        <f ca="1">+AB$1*$B$3*AA957</f>
        <v>220.15353583941456</v>
      </c>
      <c r="AC957" s="33">
        <f t="shared" ca="1" si="277"/>
        <v>7558.604730486567</v>
      </c>
      <c r="AE957" s="31">
        <f t="shared" ca="1" si="284"/>
        <v>5467.7067996642199</v>
      </c>
      <c r="AF957" s="32">
        <f ca="1">+AF$1*$B$3*AE957</f>
        <v>218.7082719865688</v>
      </c>
      <c r="AG957" s="33">
        <f t="shared" ca="1" si="278"/>
        <v>5686.4150716507884</v>
      </c>
      <c r="AI957" s="31">
        <f t="shared" ca="1" si="285"/>
        <v>644.46133615668509</v>
      </c>
      <c r="AJ957" s="32">
        <f ca="1">+AJ$1*$B$3*AI957</f>
        <v>51.556906892534812</v>
      </c>
      <c r="AK957" s="33">
        <f t="shared" ca="1" si="279"/>
        <v>696.0182430492199</v>
      </c>
    </row>
    <row r="958" spans="5:37" x14ac:dyDescent="0.3">
      <c r="E958" s="34">
        <f t="shared" ca="1" si="267"/>
        <v>10182.139882703976</v>
      </c>
      <c r="F958" s="34">
        <f t="shared" ca="1" si="268"/>
        <v>10122.743287397634</v>
      </c>
      <c r="G958" s="34">
        <f t="shared" ca="1" si="269"/>
        <v>9312.5490111559284</v>
      </c>
      <c r="H958" s="35">
        <f t="shared" ca="1" si="270"/>
        <v>7785.3628724011642</v>
      </c>
      <c r="I958" s="34">
        <f t="shared" ca="1" si="271"/>
        <v>5913.8716745168203</v>
      </c>
      <c r="J958" s="34">
        <f t="shared" ca="1" si="272"/>
        <v>751.69970249315747</v>
      </c>
      <c r="L958">
        <v>956</v>
      </c>
      <c r="M958">
        <f t="shared" ca="1" si="273"/>
        <v>1</v>
      </c>
      <c r="O958" s="33">
        <f t="shared" ca="1" si="280"/>
        <v>10131.482470352215</v>
      </c>
      <c r="P958" s="32">
        <f ca="1">+$P$1*$B$3*O958</f>
        <v>50.657412351761081</v>
      </c>
      <c r="Q958" s="33">
        <f t="shared" ca="1" si="274"/>
        <v>10182.139882703976</v>
      </c>
      <c r="S958" s="31">
        <f t="shared" ca="1" si="281"/>
        <v>10022.518106334292</v>
      </c>
      <c r="T958" s="32">
        <f ca="1">+$T$1*$B$3*S958</f>
        <v>100.22518106334292</v>
      </c>
      <c r="U958" s="33">
        <f t="shared" ca="1" si="275"/>
        <v>10122.743287397634</v>
      </c>
      <c r="W958" s="31">
        <f t="shared" ca="1" si="282"/>
        <v>9129.9500109371838</v>
      </c>
      <c r="X958" s="32">
        <f ca="1">+X$1*$B$3*W958</f>
        <v>182.59900021874367</v>
      </c>
      <c r="Y958" s="33">
        <f t="shared" ca="1" si="276"/>
        <v>9312.5490111559284</v>
      </c>
      <c r="AA958" s="31">
        <f t="shared" ca="1" si="283"/>
        <v>7558.604730486567</v>
      </c>
      <c r="AB958" s="32">
        <f ca="1">+AB$1*$B$3*AA958</f>
        <v>226.75814191459699</v>
      </c>
      <c r="AC958" s="33">
        <f t="shared" ca="1" si="277"/>
        <v>7785.3628724011642</v>
      </c>
      <c r="AE958" s="31">
        <f t="shared" ca="1" si="284"/>
        <v>5686.4150716507884</v>
      </c>
      <c r="AF958" s="32">
        <f ca="1">+AF$1*$B$3*AE958</f>
        <v>227.45660286603155</v>
      </c>
      <c r="AG958" s="33">
        <f t="shared" ca="1" si="278"/>
        <v>5913.8716745168203</v>
      </c>
      <c r="AI958" s="31">
        <f t="shared" ca="1" si="285"/>
        <v>696.0182430492199</v>
      </c>
      <c r="AJ958" s="32">
        <f ca="1">+AJ$1*$B$3*AI958</f>
        <v>55.681459443937591</v>
      </c>
      <c r="AK958" s="33">
        <f t="shared" ca="1" si="279"/>
        <v>751.69970249315747</v>
      </c>
    </row>
    <row r="959" spans="5:37" x14ac:dyDescent="0.3">
      <c r="E959" s="34">
        <f t="shared" ca="1" si="267"/>
        <v>10233.050582117496</v>
      </c>
      <c r="F959" s="34">
        <f t="shared" ca="1" si="268"/>
        <v>10223.970720271611</v>
      </c>
      <c r="G959" s="34">
        <f t="shared" ca="1" si="269"/>
        <v>9498.7999913790463</v>
      </c>
      <c r="H959" s="35">
        <f t="shared" ca="1" si="270"/>
        <v>8018.9237585731989</v>
      </c>
      <c r="I959" s="34">
        <f t="shared" ca="1" si="271"/>
        <v>6150.4265414974934</v>
      </c>
      <c r="J959" s="34">
        <f t="shared" ca="1" si="272"/>
        <v>811.83567869261003</v>
      </c>
      <c r="L959">
        <v>957</v>
      </c>
      <c r="M959">
        <f t="shared" ca="1" si="273"/>
        <v>1</v>
      </c>
      <c r="O959" s="33">
        <f t="shared" ca="1" si="280"/>
        <v>10182.139882703976</v>
      </c>
      <c r="P959" s="32">
        <f ca="1">+$P$1*$B$3*O959</f>
        <v>50.910699413519879</v>
      </c>
      <c r="Q959" s="33">
        <f t="shared" ca="1" si="274"/>
        <v>10233.050582117496</v>
      </c>
      <c r="S959" s="31">
        <f t="shared" ca="1" si="281"/>
        <v>10122.743287397634</v>
      </c>
      <c r="T959" s="32">
        <f ca="1">+$T$1*$B$3*S959</f>
        <v>101.22743287397634</v>
      </c>
      <c r="U959" s="33">
        <f t="shared" ca="1" si="275"/>
        <v>10223.970720271611</v>
      </c>
      <c r="W959" s="31">
        <f t="shared" ca="1" si="282"/>
        <v>9312.5490111559284</v>
      </c>
      <c r="X959" s="32">
        <f ca="1">+X$1*$B$3*W959</f>
        <v>186.25098022311857</v>
      </c>
      <c r="Y959" s="33">
        <f t="shared" ca="1" si="276"/>
        <v>9498.7999913790463</v>
      </c>
      <c r="AA959" s="31">
        <f t="shared" ca="1" si="283"/>
        <v>7785.3628724011642</v>
      </c>
      <c r="AB959" s="32">
        <f ca="1">+AB$1*$B$3*AA959</f>
        <v>233.56088617203491</v>
      </c>
      <c r="AC959" s="33">
        <f t="shared" ca="1" si="277"/>
        <v>8018.9237585731989</v>
      </c>
      <c r="AE959" s="31">
        <f t="shared" ca="1" si="284"/>
        <v>5913.8716745168203</v>
      </c>
      <c r="AF959" s="32">
        <f ca="1">+AF$1*$B$3*AE959</f>
        <v>236.55486698067281</v>
      </c>
      <c r="AG959" s="33">
        <f t="shared" ca="1" si="278"/>
        <v>6150.4265414974934</v>
      </c>
      <c r="AI959" s="31">
        <f t="shared" ca="1" si="285"/>
        <v>751.69970249315747</v>
      </c>
      <c r="AJ959" s="32">
        <f ca="1">+AJ$1*$B$3*AI959</f>
        <v>60.1359761994526</v>
      </c>
      <c r="AK959" s="33">
        <f t="shared" ca="1" si="279"/>
        <v>811.83567869261003</v>
      </c>
    </row>
    <row r="960" spans="5:37" x14ac:dyDescent="0.3">
      <c r="E960" s="34">
        <f t="shared" ca="1" si="267"/>
        <v>10284.215835028082</v>
      </c>
      <c r="F960" s="34">
        <f t="shared" ca="1" si="268"/>
        <v>10326.210427474327</v>
      </c>
      <c r="G960" s="34">
        <f t="shared" ca="1" si="269"/>
        <v>9688.7759912066267</v>
      </c>
      <c r="H960" s="35">
        <f t="shared" ca="1" si="270"/>
        <v>8259.4914713303951</v>
      </c>
      <c r="I960" s="34">
        <f t="shared" ca="1" si="271"/>
        <v>6396.4436031573932</v>
      </c>
      <c r="J960" s="34">
        <f t="shared" ca="1" si="272"/>
        <v>876.78253298801883</v>
      </c>
      <c r="L960">
        <v>958</v>
      </c>
      <c r="M960">
        <f t="shared" ca="1" si="273"/>
        <v>1</v>
      </c>
      <c r="O960" s="33">
        <f t="shared" ca="1" si="280"/>
        <v>10233.050582117496</v>
      </c>
      <c r="P960" s="32">
        <f ca="1">+$P$1*$B$3*O960</f>
        <v>51.165252910587476</v>
      </c>
      <c r="Q960" s="33">
        <f t="shared" ca="1" si="274"/>
        <v>10284.215835028082</v>
      </c>
      <c r="S960" s="31">
        <f t="shared" ca="1" si="281"/>
        <v>10223.970720271611</v>
      </c>
      <c r="T960" s="32">
        <f ca="1">+$T$1*$B$3*S960</f>
        <v>102.2397072027161</v>
      </c>
      <c r="U960" s="33">
        <f t="shared" ca="1" si="275"/>
        <v>10326.210427474327</v>
      </c>
      <c r="W960" s="31">
        <f t="shared" ca="1" si="282"/>
        <v>9498.7999913790463</v>
      </c>
      <c r="X960" s="32">
        <f ca="1">+X$1*$B$3*W960</f>
        <v>189.97599982758092</v>
      </c>
      <c r="Y960" s="33">
        <f t="shared" ca="1" si="276"/>
        <v>9688.7759912066267</v>
      </c>
      <c r="AA960" s="31">
        <f t="shared" ca="1" si="283"/>
        <v>8018.9237585731989</v>
      </c>
      <c r="AB960" s="32">
        <f ca="1">+AB$1*$B$3*AA960</f>
        <v>240.56771275719595</v>
      </c>
      <c r="AC960" s="33">
        <f t="shared" ca="1" si="277"/>
        <v>8259.4914713303951</v>
      </c>
      <c r="AE960" s="31">
        <f t="shared" ca="1" si="284"/>
        <v>6150.4265414974934</v>
      </c>
      <c r="AF960" s="32">
        <f ca="1">+AF$1*$B$3*AE960</f>
        <v>246.01706165989975</v>
      </c>
      <c r="AG960" s="33">
        <f t="shared" ca="1" si="278"/>
        <v>6396.4436031573932</v>
      </c>
      <c r="AI960" s="31">
        <f t="shared" ca="1" si="285"/>
        <v>811.83567869261003</v>
      </c>
      <c r="AJ960" s="32">
        <f ca="1">+AJ$1*$B$3*AI960</f>
        <v>64.946854295408798</v>
      </c>
      <c r="AK960" s="33">
        <f t="shared" ca="1" si="279"/>
        <v>876.78253298801883</v>
      </c>
    </row>
    <row r="961" spans="5:37" x14ac:dyDescent="0.3">
      <c r="E961" s="34">
        <f t="shared" ca="1" si="267"/>
        <v>10232.794755852941</v>
      </c>
      <c r="F961" s="34">
        <f t="shared" ca="1" si="268"/>
        <v>10222.948323199584</v>
      </c>
      <c r="G961" s="34">
        <f t="shared" ca="1" si="269"/>
        <v>9495.0004713824947</v>
      </c>
      <c r="H961" s="35">
        <f t="shared" ca="1" si="270"/>
        <v>8011.7067271904834</v>
      </c>
      <c r="I961" s="34">
        <f t="shared" ca="1" si="271"/>
        <v>6140.5858590310972</v>
      </c>
      <c r="J961" s="34">
        <f t="shared" ca="1" si="272"/>
        <v>806.63993034897726</v>
      </c>
      <c r="L961">
        <v>959</v>
      </c>
      <c r="M961">
        <f t="shared" ca="1" si="273"/>
        <v>-1</v>
      </c>
      <c r="O961" s="33">
        <f t="shared" ca="1" si="280"/>
        <v>10284.215835028082</v>
      </c>
      <c r="P961" s="32">
        <f ca="1">+$P$1*$B$3*O961</f>
        <v>51.421079175140413</v>
      </c>
      <c r="Q961" s="33">
        <f t="shared" ca="1" si="274"/>
        <v>10232.794755852941</v>
      </c>
      <c r="S961" s="31">
        <f t="shared" ca="1" si="281"/>
        <v>10326.210427474327</v>
      </c>
      <c r="T961" s="32">
        <f ca="1">+$T$1*$B$3*S961</f>
        <v>103.26210427474327</v>
      </c>
      <c r="U961" s="33">
        <f t="shared" ca="1" si="275"/>
        <v>10222.948323199584</v>
      </c>
      <c r="W961" s="31">
        <f t="shared" ca="1" si="282"/>
        <v>9688.7759912066267</v>
      </c>
      <c r="X961" s="32">
        <f ca="1">+X$1*$B$3*W961</f>
        <v>193.77551982413254</v>
      </c>
      <c r="Y961" s="33">
        <f t="shared" ca="1" si="276"/>
        <v>9495.0004713824947</v>
      </c>
      <c r="AA961" s="31">
        <f t="shared" ca="1" si="283"/>
        <v>8259.4914713303951</v>
      </c>
      <c r="AB961" s="32">
        <f ca="1">+AB$1*$B$3*AA961</f>
        <v>247.78474413991185</v>
      </c>
      <c r="AC961" s="33">
        <f t="shared" ca="1" si="277"/>
        <v>8011.7067271904834</v>
      </c>
      <c r="AE961" s="31">
        <f t="shared" ca="1" si="284"/>
        <v>6396.4436031573932</v>
      </c>
      <c r="AF961" s="32">
        <f ca="1">+AF$1*$B$3*AE961</f>
        <v>255.85774412629573</v>
      </c>
      <c r="AG961" s="33">
        <f t="shared" ca="1" si="278"/>
        <v>6140.5858590310972</v>
      </c>
      <c r="AI961" s="31">
        <f t="shared" ca="1" si="285"/>
        <v>876.78253298801883</v>
      </c>
      <c r="AJ961" s="32">
        <f ca="1">+AJ$1*$B$3*AI961</f>
        <v>70.142602639041513</v>
      </c>
      <c r="AK961" s="33">
        <f t="shared" ca="1" si="279"/>
        <v>806.63993034897726</v>
      </c>
    </row>
    <row r="962" spans="5:37" x14ac:dyDescent="0.3">
      <c r="E962" s="34">
        <f t="shared" ca="1" si="267"/>
        <v>10283.958729632206</v>
      </c>
      <c r="F962" s="34">
        <f t="shared" ca="1" si="268"/>
        <v>10325.17780643158</v>
      </c>
      <c r="G962" s="34">
        <f t="shared" ca="1" si="269"/>
        <v>9684.9004808101454</v>
      </c>
      <c r="H962" s="35">
        <f t="shared" ca="1" si="270"/>
        <v>8252.0579290061978</v>
      </c>
      <c r="I962" s="34">
        <f t="shared" ca="1" si="271"/>
        <v>6386.2092933923414</v>
      </c>
      <c r="J962" s="34">
        <f t="shared" ca="1" si="272"/>
        <v>871.17112477689545</v>
      </c>
      <c r="L962">
        <v>960</v>
      </c>
      <c r="M962">
        <f t="shared" ca="1" si="273"/>
        <v>1</v>
      </c>
      <c r="O962" s="33">
        <f t="shared" ca="1" si="280"/>
        <v>10232.794755852941</v>
      </c>
      <c r="P962" s="32">
        <f ca="1">+$P$1*$B$3*O962</f>
        <v>51.163973779264708</v>
      </c>
      <c r="Q962" s="33">
        <f t="shared" ca="1" si="274"/>
        <v>10283.958729632206</v>
      </c>
      <c r="S962" s="31">
        <f t="shared" ca="1" si="281"/>
        <v>10222.948323199584</v>
      </c>
      <c r="T962" s="32">
        <f ca="1">+$T$1*$B$3*S962</f>
        <v>102.22948323199584</v>
      </c>
      <c r="U962" s="33">
        <f t="shared" ca="1" si="275"/>
        <v>10325.17780643158</v>
      </c>
      <c r="W962" s="31">
        <f t="shared" ca="1" si="282"/>
        <v>9495.0004713824947</v>
      </c>
      <c r="X962" s="32">
        <f ca="1">+X$1*$B$3*W962</f>
        <v>189.90000942764991</v>
      </c>
      <c r="Y962" s="33">
        <f t="shared" ca="1" si="276"/>
        <v>9684.9004808101454</v>
      </c>
      <c r="AA962" s="31">
        <f t="shared" ca="1" si="283"/>
        <v>8011.7067271904834</v>
      </c>
      <c r="AB962" s="32">
        <f ca="1">+AB$1*$B$3*AA962</f>
        <v>240.35120181571449</v>
      </c>
      <c r="AC962" s="33">
        <f t="shared" ca="1" si="277"/>
        <v>8252.0579290061978</v>
      </c>
      <c r="AE962" s="31">
        <f t="shared" ca="1" si="284"/>
        <v>6140.5858590310972</v>
      </c>
      <c r="AF962" s="32">
        <f ca="1">+AF$1*$B$3*AE962</f>
        <v>245.62343436124388</v>
      </c>
      <c r="AG962" s="33">
        <f t="shared" ca="1" si="278"/>
        <v>6386.2092933923414</v>
      </c>
      <c r="AI962" s="31">
        <f t="shared" ca="1" si="285"/>
        <v>806.63993034897726</v>
      </c>
      <c r="AJ962" s="32">
        <f ca="1">+AJ$1*$B$3*AI962</f>
        <v>64.53119442791818</v>
      </c>
      <c r="AK962" s="33">
        <f t="shared" ca="1" si="279"/>
        <v>871.17112477689545</v>
      </c>
    </row>
    <row r="963" spans="5:37" x14ac:dyDescent="0.3">
      <c r="E963" s="34">
        <f t="shared" ca="1" si="267"/>
        <v>10335.378523280368</v>
      </c>
      <c r="F963" s="34">
        <f t="shared" ca="1" si="268"/>
        <v>10428.429584495896</v>
      </c>
      <c r="G963" s="34">
        <f t="shared" ca="1" si="269"/>
        <v>9878.5984904263478</v>
      </c>
      <c r="H963" s="35">
        <f t="shared" ca="1" si="270"/>
        <v>8499.6196668763841</v>
      </c>
      <c r="I963" s="34">
        <f t="shared" ca="1" si="271"/>
        <v>6641.6576651280348</v>
      </c>
      <c r="J963" s="34">
        <f t="shared" ca="1" si="272"/>
        <v>940.86481475904714</v>
      </c>
      <c r="L963">
        <v>961</v>
      </c>
      <c r="M963">
        <f t="shared" ca="1" si="273"/>
        <v>1</v>
      </c>
      <c r="O963" s="33">
        <f t="shared" ca="1" si="280"/>
        <v>10283.958729632206</v>
      </c>
      <c r="P963" s="32">
        <f ca="1">+$P$1*$B$3*O963</f>
        <v>51.419793648161033</v>
      </c>
      <c r="Q963" s="33">
        <f t="shared" ca="1" si="274"/>
        <v>10335.378523280368</v>
      </c>
      <c r="S963" s="31">
        <f t="shared" ca="1" si="281"/>
        <v>10325.17780643158</v>
      </c>
      <c r="T963" s="32">
        <f ca="1">+$T$1*$B$3*S963</f>
        <v>103.2517780643158</v>
      </c>
      <c r="U963" s="33">
        <f t="shared" ca="1" si="275"/>
        <v>10428.429584495896</v>
      </c>
      <c r="W963" s="31">
        <f t="shared" ca="1" si="282"/>
        <v>9684.9004808101454</v>
      </c>
      <c r="X963" s="32">
        <f ca="1">+X$1*$B$3*W963</f>
        <v>193.69800961620291</v>
      </c>
      <c r="Y963" s="33">
        <f t="shared" ca="1" si="276"/>
        <v>9878.5984904263478</v>
      </c>
      <c r="AA963" s="31">
        <f t="shared" ca="1" si="283"/>
        <v>8252.0579290061978</v>
      </c>
      <c r="AB963" s="32">
        <f ca="1">+AB$1*$B$3*AA963</f>
        <v>247.56173787018594</v>
      </c>
      <c r="AC963" s="33">
        <f t="shared" ca="1" si="277"/>
        <v>8499.6196668763841</v>
      </c>
      <c r="AE963" s="31">
        <f t="shared" ca="1" si="284"/>
        <v>6386.2092933923414</v>
      </c>
      <c r="AF963" s="32">
        <f ca="1">+AF$1*$B$3*AE963</f>
        <v>255.44837173569366</v>
      </c>
      <c r="AG963" s="33">
        <f t="shared" ca="1" si="278"/>
        <v>6641.6576651280348</v>
      </c>
      <c r="AI963" s="31">
        <f t="shared" ca="1" si="285"/>
        <v>871.17112477689545</v>
      </c>
      <c r="AJ963" s="32">
        <f ca="1">+AJ$1*$B$3*AI963</f>
        <v>69.693689982151639</v>
      </c>
      <c r="AK963" s="33">
        <f t="shared" ca="1" si="279"/>
        <v>940.86481475904714</v>
      </c>
    </row>
    <row r="964" spans="5:37" x14ac:dyDescent="0.3">
      <c r="E964" s="34">
        <f t="shared" ref="E964:E1002" ca="1" si="286">+Q964</f>
        <v>10387.05541589677</v>
      </c>
      <c r="F964" s="34">
        <f t="shared" ref="F964:F1002" ca="1" si="287">+U964</f>
        <v>10532.713880340854</v>
      </c>
      <c r="G964" s="34">
        <f t="shared" ref="G964:G1002" ca="1" si="288">+Y964</f>
        <v>10076.170460234875</v>
      </c>
      <c r="H964" s="35">
        <f t="shared" ref="H964:H1002" ca="1" si="289">+AC964</f>
        <v>8754.6082568826751</v>
      </c>
      <c r="I964" s="34">
        <f t="shared" ref="I964:I1002" ca="1" si="290">+AG964</f>
        <v>6907.3239717331562</v>
      </c>
      <c r="J964" s="34">
        <f t="shared" ref="J964:J1002" ca="1" si="291">+AK964</f>
        <v>1016.1339999397709</v>
      </c>
      <c r="L964">
        <v>962</v>
      </c>
      <c r="M964">
        <f t="shared" ref="M964:M1002" ca="1" si="292">+IF(RAND()&lt;$B$4,1,-1)</f>
        <v>1</v>
      </c>
      <c r="O964" s="33">
        <f t="shared" ca="1" si="280"/>
        <v>10335.378523280368</v>
      </c>
      <c r="P964" s="32">
        <f ca="1">+$P$1*$B$3*O964</f>
        <v>51.676892616401837</v>
      </c>
      <c r="Q964" s="33">
        <f t="shared" ref="Q964:Q1002" ca="1" si="293">+O964+P964*$M964</f>
        <v>10387.05541589677</v>
      </c>
      <c r="S964" s="31">
        <f t="shared" ca="1" si="281"/>
        <v>10428.429584495896</v>
      </c>
      <c r="T964" s="32">
        <f ca="1">+$T$1*$B$3*S964</f>
        <v>104.28429584495896</v>
      </c>
      <c r="U964" s="33">
        <f t="shared" ref="U964:U1002" ca="1" si="294">+S964+T964*$M964</f>
        <v>10532.713880340854</v>
      </c>
      <c r="W964" s="31">
        <f t="shared" ca="1" si="282"/>
        <v>9878.5984904263478</v>
      </c>
      <c r="X964" s="32">
        <f ca="1">+X$1*$B$3*W964</f>
        <v>197.57196980852697</v>
      </c>
      <c r="Y964" s="33">
        <f t="shared" ref="Y964:Y1002" ca="1" si="295">+W964+X964*$M964</f>
        <v>10076.170460234875</v>
      </c>
      <c r="AA964" s="31">
        <f t="shared" ca="1" si="283"/>
        <v>8499.6196668763841</v>
      </c>
      <c r="AB964" s="32">
        <f ca="1">+AB$1*$B$3*AA964</f>
        <v>254.9885900062915</v>
      </c>
      <c r="AC964" s="33">
        <f t="shared" ref="AC964:AC1002" ca="1" si="296">+AA964+AB964*$M964</f>
        <v>8754.6082568826751</v>
      </c>
      <c r="AE964" s="31">
        <f t="shared" ca="1" si="284"/>
        <v>6641.6576651280348</v>
      </c>
      <c r="AF964" s="32">
        <f ca="1">+AF$1*$B$3*AE964</f>
        <v>265.66630660512141</v>
      </c>
      <c r="AG964" s="33">
        <f t="shared" ref="AG964:AG1002" ca="1" si="297">+AE964+AF964*$M964</f>
        <v>6907.3239717331562</v>
      </c>
      <c r="AI964" s="31">
        <f t="shared" ca="1" si="285"/>
        <v>940.86481475904714</v>
      </c>
      <c r="AJ964" s="32">
        <f ca="1">+AJ$1*$B$3*AI964</f>
        <v>75.269185180723767</v>
      </c>
      <c r="AK964" s="33">
        <f t="shared" ref="AK964:AK1002" ca="1" si="298">+AI964+AJ964*$M964</f>
        <v>1016.1339999397709</v>
      </c>
    </row>
    <row r="965" spans="5:37" x14ac:dyDescent="0.3">
      <c r="E965" s="34">
        <f t="shared" ca="1" si="286"/>
        <v>10335.120138817287</v>
      </c>
      <c r="F965" s="34">
        <f t="shared" ca="1" si="287"/>
        <v>10427.386741537446</v>
      </c>
      <c r="G965" s="34">
        <f t="shared" ca="1" si="288"/>
        <v>9874.647051030177</v>
      </c>
      <c r="H965" s="35">
        <f t="shared" ca="1" si="289"/>
        <v>8491.9700091761952</v>
      </c>
      <c r="I965" s="34">
        <f t="shared" ca="1" si="290"/>
        <v>6631.0310128638303</v>
      </c>
      <c r="J965" s="34">
        <f t="shared" ca="1" si="291"/>
        <v>934.8432799445892</v>
      </c>
      <c r="L965">
        <v>963</v>
      </c>
      <c r="M965">
        <f t="shared" ca="1" si="292"/>
        <v>-1</v>
      </c>
      <c r="O965" s="33">
        <f t="shared" ref="O965:O1002" ca="1" si="299">+Q964</f>
        <v>10387.05541589677</v>
      </c>
      <c r="P965" s="32">
        <f ca="1">+$P$1*$B$3*O965</f>
        <v>51.935277079483853</v>
      </c>
      <c r="Q965" s="33">
        <f t="shared" ca="1" si="293"/>
        <v>10335.120138817287</v>
      </c>
      <c r="S965" s="31">
        <f t="shared" ref="S965:S1002" ca="1" si="300">+U964</f>
        <v>10532.713880340854</v>
      </c>
      <c r="T965" s="32">
        <f ca="1">+$T$1*$B$3*S965</f>
        <v>105.32713880340854</v>
      </c>
      <c r="U965" s="33">
        <f t="shared" ca="1" si="294"/>
        <v>10427.386741537446</v>
      </c>
      <c r="W965" s="31">
        <f t="shared" ref="W965:W1002" ca="1" si="301">+Y964</f>
        <v>10076.170460234875</v>
      </c>
      <c r="X965" s="32">
        <f ca="1">+X$1*$B$3*W965</f>
        <v>201.52340920469749</v>
      </c>
      <c r="Y965" s="33">
        <f t="shared" ca="1" si="295"/>
        <v>9874.647051030177</v>
      </c>
      <c r="AA965" s="31">
        <f t="shared" ref="AA965:AA1002" ca="1" si="302">+AC964</f>
        <v>8754.6082568826751</v>
      </c>
      <c r="AB965" s="32">
        <f ca="1">+AB$1*$B$3*AA965</f>
        <v>262.63824770648023</v>
      </c>
      <c r="AC965" s="33">
        <f t="shared" ca="1" si="296"/>
        <v>8491.9700091761952</v>
      </c>
      <c r="AE965" s="31">
        <f t="shared" ref="AE965:AE1002" ca="1" si="303">+AG964</f>
        <v>6907.3239717331562</v>
      </c>
      <c r="AF965" s="32">
        <f ca="1">+AF$1*$B$3*AE965</f>
        <v>276.29295886932624</v>
      </c>
      <c r="AG965" s="33">
        <f t="shared" ca="1" si="297"/>
        <v>6631.0310128638303</v>
      </c>
      <c r="AI965" s="31">
        <f t="shared" ref="AI965:AI1002" ca="1" si="304">+AK964</f>
        <v>1016.1339999397709</v>
      </c>
      <c r="AJ965" s="32">
        <f ca="1">+AJ$1*$B$3*AI965</f>
        <v>81.290719995181675</v>
      </c>
      <c r="AK965" s="33">
        <f t="shared" ca="1" si="298"/>
        <v>934.8432799445892</v>
      </c>
    </row>
    <row r="966" spans="5:37" x14ac:dyDescent="0.3">
      <c r="E966" s="34">
        <f t="shared" ca="1" si="286"/>
        <v>10386.795739511374</v>
      </c>
      <c r="F966" s="34">
        <f t="shared" ca="1" si="287"/>
        <v>10531.660608952821</v>
      </c>
      <c r="G966" s="34">
        <f t="shared" ca="1" si="288"/>
        <v>10072.139992050781</v>
      </c>
      <c r="H966" s="35">
        <f t="shared" ca="1" si="289"/>
        <v>8746.7291094514803</v>
      </c>
      <c r="I966" s="34">
        <f t="shared" ca="1" si="290"/>
        <v>6896.2722533783835</v>
      </c>
      <c r="J966" s="34">
        <f t="shared" ca="1" si="291"/>
        <v>1009.6307423401563</v>
      </c>
      <c r="L966">
        <v>964</v>
      </c>
      <c r="M966">
        <f t="shared" ca="1" si="292"/>
        <v>1</v>
      </c>
      <c r="O966" s="33">
        <f t="shared" ca="1" si="299"/>
        <v>10335.120138817287</v>
      </c>
      <c r="P966" s="32">
        <f ca="1">+$P$1*$B$3*O966</f>
        <v>51.675600694086434</v>
      </c>
      <c r="Q966" s="33">
        <f t="shared" ca="1" si="293"/>
        <v>10386.795739511374</v>
      </c>
      <c r="S966" s="31">
        <f t="shared" ca="1" si="300"/>
        <v>10427.386741537446</v>
      </c>
      <c r="T966" s="32">
        <f ca="1">+$T$1*$B$3*S966</f>
        <v>104.27386741537447</v>
      </c>
      <c r="U966" s="33">
        <f t="shared" ca="1" si="294"/>
        <v>10531.660608952821</v>
      </c>
      <c r="W966" s="31">
        <f t="shared" ca="1" si="301"/>
        <v>9874.647051030177</v>
      </c>
      <c r="X966" s="32">
        <f ca="1">+X$1*$B$3*W966</f>
        <v>197.49294102060355</v>
      </c>
      <c r="Y966" s="33">
        <f t="shared" ca="1" si="295"/>
        <v>10072.139992050781</v>
      </c>
      <c r="AA966" s="31">
        <f t="shared" ca="1" si="302"/>
        <v>8491.9700091761952</v>
      </c>
      <c r="AB966" s="32">
        <f ca="1">+AB$1*$B$3*AA966</f>
        <v>254.75910027528585</v>
      </c>
      <c r="AC966" s="33">
        <f t="shared" ca="1" si="296"/>
        <v>8746.7291094514803</v>
      </c>
      <c r="AE966" s="31">
        <f t="shared" ca="1" si="303"/>
        <v>6631.0310128638303</v>
      </c>
      <c r="AF966" s="32">
        <f ca="1">+AF$1*$B$3*AE966</f>
        <v>265.24124051455323</v>
      </c>
      <c r="AG966" s="33">
        <f t="shared" ca="1" si="297"/>
        <v>6896.2722533783835</v>
      </c>
      <c r="AI966" s="31">
        <f t="shared" ca="1" si="304"/>
        <v>934.8432799445892</v>
      </c>
      <c r="AJ966" s="32">
        <f ca="1">+AJ$1*$B$3*AI966</f>
        <v>74.787462395567132</v>
      </c>
      <c r="AK966" s="33">
        <f t="shared" ca="1" si="298"/>
        <v>1009.6307423401563</v>
      </c>
    </row>
    <row r="967" spans="5:37" x14ac:dyDescent="0.3">
      <c r="E967" s="34">
        <f t="shared" ca="1" si="286"/>
        <v>10334.861760813817</v>
      </c>
      <c r="F967" s="34">
        <f t="shared" ca="1" si="287"/>
        <v>10426.344002863294</v>
      </c>
      <c r="G967" s="34">
        <f t="shared" ca="1" si="288"/>
        <v>9870.6971922097655</v>
      </c>
      <c r="H967" s="35">
        <f t="shared" ca="1" si="289"/>
        <v>8484.3272361679356</v>
      </c>
      <c r="I967" s="34">
        <f t="shared" ca="1" si="290"/>
        <v>6620.4213632432484</v>
      </c>
      <c r="J967" s="34">
        <f t="shared" ca="1" si="291"/>
        <v>928.86028295294375</v>
      </c>
      <c r="L967">
        <v>965</v>
      </c>
      <c r="M967">
        <f t="shared" ca="1" si="292"/>
        <v>-1</v>
      </c>
      <c r="O967" s="33">
        <f t="shared" ca="1" si="299"/>
        <v>10386.795739511374</v>
      </c>
      <c r="P967" s="32">
        <f ca="1">+$P$1*$B$3*O967</f>
        <v>51.933978697556867</v>
      </c>
      <c r="Q967" s="33">
        <f t="shared" ca="1" si="293"/>
        <v>10334.861760813817</v>
      </c>
      <c r="S967" s="31">
        <f t="shared" ca="1" si="300"/>
        <v>10531.660608952821</v>
      </c>
      <c r="T967" s="32">
        <f ca="1">+$T$1*$B$3*S967</f>
        <v>105.31660608952822</v>
      </c>
      <c r="U967" s="33">
        <f t="shared" ca="1" si="294"/>
        <v>10426.344002863294</v>
      </c>
      <c r="W967" s="31">
        <f t="shared" ca="1" si="301"/>
        <v>10072.139992050781</v>
      </c>
      <c r="X967" s="32">
        <f ca="1">+X$1*$B$3*W967</f>
        <v>201.44279984101561</v>
      </c>
      <c r="Y967" s="33">
        <f t="shared" ca="1" si="295"/>
        <v>9870.6971922097655</v>
      </c>
      <c r="AA967" s="31">
        <f t="shared" ca="1" si="302"/>
        <v>8746.7291094514803</v>
      </c>
      <c r="AB967" s="32">
        <f ca="1">+AB$1*$B$3*AA967</f>
        <v>262.40187328354438</v>
      </c>
      <c r="AC967" s="33">
        <f t="shared" ca="1" si="296"/>
        <v>8484.3272361679356</v>
      </c>
      <c r="AE967" s="31">
        <f t="shared" ca="1" si="303"/>
        <v>6896.2722533783835</v>
      </c>
      <c r="AF967" s="32">
        <f ca="1">+AF$1*$B$3*AE967</f>
        <v>275.85089013513533</v>
      </c>
      <c r="AG967" s="33">
        <f t="shared" ca="1" si="297"/>
        <v>6620.4213632432484</v>
      </c>
      <c r="AI967" s="31">
        <f t="shared" ca="1" si="304"/>
        <v>1009.6307423401563</v>
      </c>
      <c r="AJ967" s="32">
        <f ca="1">+AJ$1*$B$3*AI967</f>
        <v>80.770459387212512</v>
      </c>
      <c r="AK967" s="33">
        <f t="shared" ca="1" si="298"/>
        <v>928.86028295294375</v>
      </c>
    </row>
    <row r="968" spans="5:37" x14ac:dyDescent="0.3">
      <c r="E968" s="34">
        <f t="shared" ca="1" si="286"/>
        <v>10283.187452009748</v>
      </c>
      <c r="F968" s="34">
        <f t="shared" ca="1" si="287"/>
        <v>10322.080562834661</v>
      </c>
      <c r="G968" s="34">
        <f t="shared" ca="1" si="288"/>
        <v>9673.2832483655693</v>
      </c>
      <c r="H968" s="35">
        <f t="shared" ca="1" si="289"/>
        <v>8229.7974190828972</v>
      </c>
      <c r="I968" s="34">
        <f t="shared" ca="1" si="290"/>
        <v>6355.604508713518</v>
      </c>
      <c r="J968" s="34">
        <f t="shared" ca="1" si="291"/>
        <v>854.55146031670824</v>
      </c>
      <c r="L968">
        <v>966</v>
      </c>
      <c r="M968">
        <f t="shared" ca="1" si="292"/>
        <v>-1</v>
      </c>
      <c r="O968" s="33">
        <f t="shared" ca="1" si="299"/>
        <v>10334.861760813817</v>
      </c>
      <c r="P968" s="32">
        <f ca="1">+$P$1*$B$3*O968</f>
        <v>51.674308804069085</v>
      </c>
      <c r="Q968" s="33">
        <f t="shared" ca="1" si="293"/>
        <v>10283.187452009748</v>
      </c>
      <c r="S968" s="31">
        <f t="shared" ca="1" si="300"/>
        <v>10426.344002863294</v>
      </c>
      <c r="T968" s="32">
        <f ca="1">+$T$1*$B$3*S968</f>
        <v>104.26344002863294</v>
      </c>
      <c r="U968" s="33">
        <f t="shared" ca="1" si="294"/>
        <v>10322.080562834661</v>
      </c>
      <c r="W968" s="31">
        <f t="shared" ca="1" si="301"/>
        <v>9870.6971922097655</v>
      </c>
      <c r="X968" s="32">
        <f ca="1">+X$1*$B$3*W968</f>
        <v>197.4139438441953</v>
      </c>
      <c r="Y968" s="33">
        <f t="shared" ca="1" si="295"/>
        <v>9673.2832483655693</v>
      </c>
      <c r="AA968" s="31">
        <f t="shared" ca="1" si="302"/>
        <v>8484.3272361679356</v>
      </c>
      <c r="AB968" s="32">
        <f ca="1">+AB$1*$B$3*AA968</f>
        <v>254.52981708503805</v>
      </c>
      <c r="AC968" s="33">
        <f t="shared" ca="1" si="296"/>
        <v>8229.7974190828972</v>
      </c>
      <c r="AE968" s="31">
        <f t="shared" ca="1" si="303"/>
        <v>6620.4213632432484</v>
      </c>
      <c r="AF968" s="32">
        <f ca="1">+AF$1*$B$3*AE968</f>
        <v>264.81685452972994</v>
      </c>
      <c r="AG968" s="33">
        <f t="shared" ca="1" si="297"/>
        <v>6355.604508713518</v>
      </c>
      <c r="AI968" s="31">
        <f t="shared" ca="1" si="304"/>
        <v>928.86028295294375</v>
      </c>
      <c r="AJ968" s="32">
        <f ca="1">+AJ$1*$B$3*AI968</f>
        <v>74.308822636235504</v>
      </c>
      <c r="AK968" s="33">
        <f t="shared" ca="1" si="298"/>
        <v>854.55146031670824</v>
      </c>
    </row>
    <row r="969" spans="5:37" x14ac:dyDescent="0.3">
      <c r="E969" s="34">
        <f t="shared" ca="1" si="286"/>
        <v>10334.603389269796</v>
      </c>
      <c r="F969" s="34">
        <f t="shared" ca="1" si="287"/>
        <v>10425.301368463008</v>
      </c>
      <c r="G969" s="34">
        <f t="shared" ca="1" si="288"/>
        <v>9866.74891333288</v>
      </c>
      <c r="H969" s="35">
        <f t="shared" ca="1" si="289"/>
        <v>8476.6913416553834</v>
      </c>
      <c r="I969" s="34">
        <f t="shared" ca="1" si="290"/>
        <v>6609.8286890620584</v>
      </c>
      <c r="J969" s="34">
        <f t="shared" ca="1" si="291"/>
        <v>922.91557714204487</v>
      </c>
      <c r="L969">
        <v>967</v>
      </c>
      <c r="M969">
        <f t="shared" ca="1" si="292"/>
        <v>1</v>
      </c>
      <c r="O969" s="33">
        <f t="shared" ca="1" si="299"/>
        <v>10283.187452009748</v>
      </c>
      <c r="P969" s="32">
        <f ca="1">+$P$1*$B$3*O969</f>
        <v>51.415937260048743</v>
      </c>
      <c r="Q969" s="33">
        <f t="shared" ca="1" si="293"/>
        <v>10334.603389269796</v>
      </c>
      <c r="S969" s="31">
        <f t="shared" ca="1" si="300"/>
        <v>10322.080562834661</v>
      </c>
      <c r="T969" s="32">
        <f ca="1">+$T$1*$B$3*S969</f>
        <v>103.22080562834661</v>
      </c>
      <c r="U969" s="33">
        <f t="shared" ca="1" si="294"/>
        <v>10425.301368463008</v>
      </c>
      <c r="W969" s="31">
        <f t="shared" ca="1" si="301"/>
        <v>9673.2832483655693</v>
      </c>
      <c r="X969" s="32">
        <f ca="1">+X$1*$B$3*W969</f>
        <v>193.4656649673114</v>
      </c>
      <c r="Y969" s="33">
        <f t="shared" ca="1" si="295"/>
        <v>9866.74891333288</v>
      </c>
      <c r="AA969" s="31">
        <f t="shared" ca="1" si="302"/>
        <v>8229.7974190828972</v>
      </c>
      <c r="AB969" s="32">
        <f ca="1">+AB$1*$B$3*AA969</f>
        <v>246.8939225724869</v>
      </c>
      <c r="AC969" s="33">
        <f t="shared" ca="1" si="296"/>
        <v>8476.6913416553834</v>
      </c>
      <c r="AE969" s="31">
        <f t="shared" ca="1" si="303"/>
        <v>6355.604508713518</v>
      </c>
      <c r="AF969" s="32">
        <f ca="1">+AF$1*$B$3*AE969</f>
        <v>254.22418034854073</v>
      </c>
      <c r="AG969" s="33">
        <f t="shared" ca="1" si="297"/>
        <v>6609.8286890620584</v>
      </c>
      <c r="AI969" s="31">
        <f t="shared" ca="1" si="304"/>
        <v>854.55146031670824</v>
      </c>
      <c r="AJ969" s="32">
        <f ca="1">+AJ$1*$B$3*AI969</f>
        <v>68.364116825336666</v>
      </c>
      <c r="AK969" s="33">
        <f t="shared" ca="1" si="298"/>
        <v>922.91557714204487</v>
      </c>
    </row>
    <row r="970" spans="5:37" x14ac:dyDescent="0.3">
      <c r="E970" s="34">
        <f t="shared" ca="1" si="286"/>
        <v>10282.930372323448</v>
      </c>
      <c r="F970" s="34">
        <f t="shared" ca="1" si="287"/>
        <v>10321.048354778377</v>
      </c>
      <c r="G970" s="34">
        <f t="shared" ca="1" si="288"/>
        <v>9669.4139350662226</v>
      </c>
      <c r="H970" s="35">
        <f t="shared" ca="1" si="289"/>
        <v>8222.3906014057211</v>
      </c>
      <c r="I970" s="34">
        <f t="shared" ca="1" si="290"/>
        <v>6345.4355414995762</v>
      </c>
      <c r="J970" s="34">
        <f t="shared" ca="1" si="291"/>
        <v>849.08233097068126</v>
      </c>
      <c r="L970">
        <v>968</v>
      </c>
      <c r="M970">
        <f t="shared" ca="1" si="292"/>
        <v>-1</v>
      </c>
      <c r="O970" s="33">
        <f t="shared" ca="1" si="299"/>
        <v>10334.603389269796</v>
      </c>
      <c r="P970" s="32">
        <f ca="1">+$P$1*$B$3*O970</f>
        <v>51.67301694634898</v>
      </c>
      <c r="Q970" s="33">
        <f t="shared" ca="1" si="293"/>
        <v>10282.930372323448</v>
      </c>
      <c r="S970" s="31">
        <f t="shared" ca="1" si="300"/>
        <v>10425.301368463008</v>
      </c>
      <c r="T970" s="32">
        <f ca="1">+$T$1*$B$3*S970</f>
        <v>104.25301368463008</v>
      </c>
      <c r="U970" s="33">
        <f t="shared" ca="1" si="294"/>
        <v>10321.048354778377</v>
      </c>
      <c r="W970" s="31">
        <f t="shared" ca="1" si="301"/>
        <v>9866.74891333288</v>
      </c>
      <c r="X970" s="32">
        <f ca="1">+X$1*$B$3*W970</f>
        <v>197.3349782666576</v>
      </c>
      <c r="Y970" s="33">
        <f t="shared" ca="1" si="295"/>
        <v>9669.4139350662226</v>
      </c>
      <c r="AA970" s="31">
        <f t="shared" ca="1" si="302"/>
        <v>8476.6913416553834</v>
      </c>
      <c r="AB970" s="32">
        <f ca="1">+AB$1*$B$3*AA970</f>
        <v>254.30074024966149</v>
      </c>
      <c r="AC970" s="33">
        <f t="shared" ca="1" si="296"/>
        <v>8222.3906014057211</v>
      </c>
      <c r="AE970" s="31">
        <f t="shared" ca="1" si="303"/>
        <v>6609.8286890620584</v>
      </c>
      <c r="AF970" s="32">
        <f ca="1">+AF$1*$B$3*AE970</f>
        <v>264.39314756248234</v>
      </c>
      <c r="AG970" s="33">
        <f t="shared" ca="1" si="297"/>
        <v>6345.4355414995762</v>
      </c>
      <c r="AI970" s="31">
        <f t="shared" ca="1" si="304"/>
        <v>922.91557714204487</v>
      </c>
      <c r="AJ970" s="32">
        <f ca="1">+AJ$1*$B$3*AI970</f>
        <v>73.833246171363598</v>
      </c>
      <c r="AK970" s="33">
        <f t="shared" ca="1" si="298"/>
        <v>849.08233097068126</v>
      </c>
    </row>
    <row r="971" spans="5:37" x14ac:dyDescent="0.3">
      <c r="E971" s="34">
        <f t="shared" ca="1" si="286"/>
        <v>10231.51572046183</v>
      </c>
      <c r="F971" s="34">
        <f t="shared" ca="1" si="287"/>
        <v>10217.837871230593</v>
      </c>
      <c r="G971" s="34">
        <f t="shared" ca="1" si="288"/>
        <v>9476.0256563648982</v>
      </c>
      <c r="H971" s="35">
        <f t="shared" ca="1" si="289"/>
        <v>7975.7188833635491</v>
      </c>
      <c r="I971" s="34">
        <f t="shared" ca="1" si="290"/>
        <v>6091.6181198395934</v>
      </c>
      <c r="J971" s="34">
        <f t="shared" ca="1" si="291"/>
        <v>781.15574449302676</v>
      </c>
      <c r="L971">
        <v>969</v>
      </c>
      <c r="M971">
        <f t="shared" ca="1" si="292"/>
        <v>-1</v>
      </c>
      <c r="O971" s="33">
        <f t="shared" ca="1" si="299"/>
        <v>10282.930372323448</v>
      </c>
      <c r="P971" s="32">
        <f ca="1">+$P$1*$B$3*O971</f>
        <v>51.414651861617244</v>
      </c>
      <c r="Q971" s="33">
        <f t="shared" ca="1" si="293"/>
        <v>10231.51572046183</v>
      </c>
      <c r="S971" s="31">
        <f t="shared" ca="1" si="300"/>
        <v>10321.048354778377</v>
      </c>
      <c r="T971" s="32">
        <f ca="1">+$T$1*$B$3*S971</f>
        <v>103.21048354778377</v>
      </c>
      <c r="U971" s="33">
        <f t="shared" ca="1" si="294"/>
        <v>10217.837871230593</v>
      </c>
      <c r="W971" s="31">
        <f t="shared" ca="1" si="301"/>
        <v>9669.4139350662226</v>
      </c>
      <c r="X971" s="32">
        <f ca="1">+X$1*$B$3*W971</f>
        <v>193.38827870132445</v>
      </c>
      <c r="Y971" s="33">
        <f t="shared" ca="1" si="295"/>
        <v>9476.0256563648982</v>
      </c>
      <c r="AA971" s="31">
        <f t="shared" ca="1" si="302"/>
        <v>8222.3906014057211</v>
      </c>
      <c r="AB971" s="32">
        <f ca="1">+AB$1*$B$3*AA971</f>
        <v>246.67171804217162</v>
      </c>
      <c r="AC971" s="33">
        <f t="shared" ca="1" si="296"/>
        <v>7975.7188833635491</v>
      </c>
      <c r="AE971" s="31">
        <f t="shared" ca="1" si="303"/>
        <v>6345.4355414995762</v>
      </c>
      <c r="AF971" s="32">
        <f ca="1">+AF$1*$B$3*AE971</f>
        <v>253.81742165998304</v>
      </c>
      <c r="AG971" s="33">
        <f t="shared" ca="1" si="297"/>
        <v>6091.6181198395934</v>
      </c>
      <c r="AI971" s="31">
        <f t="shared" ca="1" si="304"/>
        <v>849.08233097068126</v>
      </c>
      <c r="AJ971" s="32">
        <f ca="1">+AJ$1*$B$3*AI971</f>
        <v>67.926586477654496</v>
      </c>
      <c r="AK971" s="33">
        <f t="shared" ca="1" si="298"/>
        <v>781.15574449302676</v>
      </c>
    </row>
    <row r="972" spans="5:37" x14ac:dyDescent="0.3">
      <c r="E972" s="34">
        <f t="shared" ca="1" si="286"/>
        <v>10180.35814185952</v>
      </c>
      <c r="F972" s="34">
        <f t="shared" ca="1" si="287"/>
        <v>10115.659492518287</v>
      </c>
      <c r="G972" s="34">
        <f t="shared" ca="1" si="288"/>
        <v>9286.5051432376004</v>
      </c>
      <c r="H972" s="35">
        <f t="shared" ca="1" si="289"/>
        <v>7736.4473168626428</v>
      </c>
      <c r="I972" s="34">
        <f t="shared" ca="1" si="290"/>
        <v>5847.95339504601</v>
      </c>
      <c r="J972" s="34">
        <f t="shared" ca="1" si="291"/>
        <v>718.66328493358458</v>
      </c>
      <c r="L972">
        <v>970</v>
      </c>
      <c r="M972">
        <f t="shared" ca="1" si="292"/>
        <v>-1</v>
      </c>
      <c r="O972" s="33">
        <f t="shared" ca="1" si="299"/>
        <v>10231.51572046183</v>
      </c>
      <c r="P972" s="32">
        <f ca="1">+$P$1*$B$3*O972</f>
        <v>51.157578602309151</v>
      </c>
      <c r="Q972" s="33">
        <f t="shared" ca="1" si="293"/>
        <v>10180.35814185952</v>
      </c>
      <c r="S972" s="31">
        <f t="shared" ca="1" si="300"/>
        <v>10217.837871230593</v>
      </c>
      <c r="T972" s="32">
        <f ca="1">+$T$1*$B$3*S972</f>
        <v>102.17837871230593</v>
      </c>
      <c r="U972" s="33">
        <f t="shared" ca="1" si="294"/>
        <v>10115.659492518287</v>
      </c>
      <c r="W972" s="31">
        <f t="shared" ca="1" si="301"/>
        <v>9476.0256563648982</v>
      </c>
      <c r="X972" s="32">
        <f ca="1">+X$1*$B$3*W972</f>
        <v>189.52051312729796</v>
      </c>
      <c r="Y972" s="33">
        <f t="shared" ca="1" si="295"/>
        <v>9286.5051432376004</v>
      </c>
      <c r="AA972" s="31">
        <f t="shared" ca="1" si="302"/>
        <v>7975.7188833635491</v>
      </c>
      <c r="AB972" s="32">
        <f ca="1">+AB$1*$B$3*AA972</f>
        <v>239.27156650090646</v>
      </c>
      <c r="AC972" s="33">
        <f t="shared" ca="1" si="296"/>
        <v>7736.4473168626428</v>
      </c>
      <c r="AE972" s="31">
        <f t="shared" ca="1" si="303"/>
        <v>6091.6181198395934</v>
      </c>
      <c r="AF972" s="32">
        <f ca="1">+AF$1*$B$3*AE972</f>
        <v>243.66472479358373</v>
      </c>
      <c r="AG972" s="33">
        <f t="shared" ca="1" si="297"/>
        <v>5847.95339504601</v>
      </c>
      <c r="AI972" s="31">
        <f t="shared" ca="1" si="304"/>
        <v>781.15574449302676</v>
      </c>
      <c r="AJ972" s="32">
        <f ca="1">+AJ$1*$B$3*AI972</f>
        <v>62.492459559442139</v>
      </c>
      <c r="AK972" s="33">
        <f t="shared" ca="1" si="298"/>
        <v>718.66328493358458</v>
      </c>
    </row>
    <row r="973" spans="5:37" x14ac:dyDescent="0.3">
      <c r="E973" s="34">
        <f t="shared" ca="1" si="286"/>
        <v>10231.259932568819</v>
      </c>
      <c r="F973" s="34">
        <f t="shared" ca="1" si="287"/>
        <v>10216.816087443471</v>
      </c>
      <c r="G973" s="34">
        <f t="shared" ca="1" si="288"/>
        <v>9472.2352461023529</v>
      </c>
      <c r="H973" s="35">
        <f t="shared" ca="1" si="289"/>
        <v>7968.5407363685217</v>
      </c>
      <c r="I973" s="34">
        <f t="shared" ca="1" si="290"/>
        <v>6081.8715308478504</v>
      </c>
      <c r="J973" s="34">
        <f t="shared" ca="1" si="291"/>
        <v>776.15634772827138</v>
      </c>
      <c r="L973">
        <v>971</v>
      </c>
      <c r="M973">
        <f t="shared" ca="1" si="292"/>
        <v>1</v>
      </c>
      <c r="O973" s="33">
        <f t="shared" ca="1" si="299"/>
        <v>10180.35814185952</v>
      </c>
      <c r="P973" s="32">
        <f ca="1">+$P$1*$B$3*O973</f>
        <v>50.9017907092976</v>
      </c>
      <c r="Q973" s="33">
        <f t="shared" ca="1" si="293"/>
        <v>10231.259932568819</v>
      </c>
      <c r="S973" s="31">
        <f t="shared" ca="1" si="300"/>
        <v>10115.659492518287</v>
      </c>
      <c r="T973" s="32">
        <f ca="1">+$T$1*$B$3*S973</f>
        <v>101.15659492518287</v>
      </c>
      <c r="U973" s="33">
        <f t="shared" ca="1" si="294"/>
        <v>10216.816087443471</v>
      </c>
      <c r="W973" s="31">
        <f t="shared" ca="1" si="301"/>
        <v>9286.5051432376004</v>
      </c>
      <c r="X973" s="32">
        <f ca="1">+X$1*$B$3*W973</f>
        <v>185.73010286475201</v>
      </c>
      <c r="Y973" s="33">
        <f t="shared" ca="1" si="295"/>
        <v>9472.2352461023529</v>
      </c>
      <c r="AA973" s="31">
        <f t="shared" ca="1" si="302"/>
        <v>7736.4473168626428</v>
      </c>
      <c r="AB973" s="32">
        <f ca="1">+AB$1*$B$3*AA973</f>
        <v>232.09341950587927</v>
      </c>
      <c r="AC973" s="33">
        <f t="shared" ca="1" si="296"/>
        <v>7968.5407363685217</v>
      </c>
      <c r="AE973" s="31">
        <f t="shared" ca="1" si="303"/>
        <v>5847.95339504601</v>
      </c>
      <c r="AF973" s="32">
        <f ca="1">+AF$1*$B$3*AE973</f>
        <v>233.91813580184041</v>
      </c>
      <c r="AG973" s="33">
        <f t="shared" ca="1" si="297"/>
        <v>6081.8715308478504</v>
      </c>
      <c r="AI973" s="31">
        <f t="shared" ca="1" si="304"/>
        <v>718.66328493358458</v>
      </c>
      <c r="AJ973" s="32">
        <f ca="1">+AJ$1*$B$3*AI973</f>
        <v>57.493062794686765</v>
      </c>
      <c r="AK973" s="33">
        <f t="shared" ca="1" si="298"/>
        <v>776.15634772827138</v>
      </c>
    </row>
    <row r="974" spans="5:37" x14ac:dyDescent="0.3">
      <c r="E974" s="34">
        <f t="shared" ca="1" si="286"/>
        <v>10282.416232231662</v>
      </c>
      <c r="F974" s="34">
        <f t="shared" ca="1" si="287"/>
        <v>10318.984248317905</v>
      </c>
      <c r="G974" s="34">
        <f t="shared" ca="1" si="288"/>
        <v>9661.6799510244</v>
      </c>
      <c r="H974" s="35">
        <f t="shared" ca="1" si="289"/>
        <v>8207.5969584595769</v>
      </c>
      <c r="I974" s="34">
        <f t="shared" ca="1" si="290"/>
        <v>6325.1463920817641</v>
      </c>
      <c r="J974" s="34">
        <f t="shared" ca="1" si="291"/>
        <v>838.24885554653315</v>
      </c>
      <c r="L974">
        <v>972</v>
      </c>
      <c r="M974">
        <f t="shared" ca="1" si="292"/>
        <v>1</v>
      </c>
      <c r="O974" s="33">
        <f t="shared" ca="1" si="299"/>
        <v>10231.259932568819</v>
      </c>
      <c r="P974" s="32">
        <f ca="1">+$P$1*$B$3*O974</f>
        <v>51.156299662844098</v>
      </c>
      <c r="Q974" s="33">
        <f t="shared" ca="1" si="293"/>
        <v>10282.416232231662</v>
      </c>
      <c r="S974" s="31">
        <f t="shared" ca="1" si="300"/>
        <v>10216.816087443471</v>
      </c>
      <c r="T974" s="32">
        <f ca="1">+$T$1*$B$3*S974</f>
        <v>102.1681608744347</v>
      </c>
      <c r="U974" s="33">
        <f t="shared" ca="1" si="294"/>
        <v>10318.984248317905</v>
      </c>
      <c r="W974" s="31">
        <f t="shared" ca="1" si="301"/>
        <v>9472.2352461023529</v>
      </c>
      <c r="X974" s="32">
        <f ca="1">+X$1*$B$3*W974</f>
        <v>189.44470492204707</v>
      </c>
      <c r="Y974" s="33">
        <f t="shared" ca="1" si="295"/>
        <v>9661.6799510244</v>
      </c>
      <c r="AA974" s="31">
        <f t="shared" ca="1" si="302"/>
        <v>7968.5407363685217</v>
      </c>
      <c r="AB974" s="32">
        <f ca="1">+AB$1*$B$3*AA974</f>
        <v>239.05622209105564</v>
      </c>
      <c r="AC974" s="33">
        <f t="shared" ca="1" si="296"/>
        <v>8207.5969584595769</v>
      </c>
      <c r="AE974" s="31">
        <f t="shared" ca="1" si="303"/>
        <v>6081.8715308478504</v>
      </c>
      <c r="AF974" s="32">
        <f ca="1">+AF$1*$B$3*AE974</f>
        <v>243.27486123391401</v>
      </c>
      <c r="AG974" s="33">
        <f t="shared" ca="1" si="297"/>
        <v>6325.1463920817641</v>
      </c>
      <c r="AI974" s="31">
        <f t="shared" ca="1" si="304"/>
        <v>776.15634772827138</v>
      </c>
      <c r="AJ974" s="32">
        <f ca="1">+AJ$1*$B$3*AI974</f>
        <v>62.092507818261716</v>
      </c>
      <c r="AK974" s="33">
        <f t="shared" ca="1" si="298"/>
        <v>838.24885554653315</v>
      </c>
    </row>
    <row r="975" spans="5:37" x14ac:dyDescent="0.3">
      <c r="E975" s="34">
        <f t="shared" ca="1" si="286"/>
        <v>10231.004151070505</v>
      </c>
      <c r="F975" s="34">
        <f t="shared" ca="1" si="287"/>
        <v>10215.794405834726</v>
      </c>
      <c r="G975" s="34">
        <f t="shared" ca="1" si="288"/>
        <v>9468.4463520039117</v>
      </c>
      <c r="H975" s="35">
        <f t="shared" ca="1" si="289"/>
        <v>7961.3690497057896</v>
      </c>
      <c r="I975" s="34">
        <f t="shared" ca="1" si="290"/>
        <v>6072.1405363984932</v>
      </c>
      <c r="J975" s="34">
        <f t="shared" ca="1" si="291"/>
        <v>771.18894710281052</v>
      </c>
      <c r="L975">
        <v>973</v>
      </c>
      <c r="M975">
        <f t="shared" ca="1" si="292"/>
        <v>-1</v>
      </c>
      <c r="O975" s="33">
        <f t="shared" ca="1" si="299"/>
        <v>10282.416232231662</v>
      </c>
      <c r="P975" s="32">
        <f ca="1">+$P$1*$B$3*O975</f>
        <v>51.412081161158312</v>
      </c>
      <c r="Q975" s="33">
        <f t="shared" ca="1" si="293"/>
        <v>10231.004151070505</v>
      </c>
      <c r="S975" s="31">
        <f t="shared" ca="1" si="300"/>
        <v>10318.984248317905</v>
      </c>
      <c r="T975" s="32">
        <f ca="1">+$T$1*$B$3*S975</f>
        <v>103.18984248317906</v>
      </c>
      <c r="U975" s="33">
        <f t="shared" ca="1" si="294"/>
        <v>10215.794405834726</v>
      </c>
      <c r="W975" s="31">
        <f t="shared" ca="1" si="301"/>
        <v>9661.6799510244</v>
      </c>
      <c r="X975" s="32">
        <f ca="1">+X$1*$B$3*W975</f>
        <v>193.23359902048801</v>
      </c>
      <c r="Y975" s="33">
        <f t="shared" ca="1" si="295"/>
        <v>9468.4463520039117</v>
      </c>
      <c r="AA975" s="31">
        <f t="shared" ca="1" si="302"/>
        <v>8207.5969584595769</v>
      </c>
      <c r="AB975" s="32">
        <f ca="1">+AB$1*$B$3*AA975</f>
        <v>246.22790875378729</v>
      </c>
      <c r="AC975" s="33">
        <f t="shared" ca="1" si="296"/>
        <v>7961.3690497057896</v>
      </c>
      <c r="AE975" s="31">
        <f t="shared" ca="1" si="303"/>
        <v>6325.1463920817641</v>
      </c>
      <c r="AF975" s="32">
        <f ca="1">+AF$1*$B$3*AE975</f>
        <v>253.00585568327057</v>
      </c>
      <c r="AG975" s="33">
        <f t="shared" ca="1" si="297"/>
        <v>6072.1405363984932</v>
      </c>
      <c r="AI975" s="31">
        <f t="shared" ca="1" si="304"/>
        <v>838.24885554653315</v>
      </c>
      <c r="AJ975" s="32">
        <f ca="1">+AJ$1*$B$3*AI975</f>
        <v>67.059908443722648</v>
      </c>
      <c r="AK975" s="33">
        <f t="shared" ca="1" si="298"/>
        <v>771.18894710281052</v>
      </c>
    </row>
    <row r="976" spans="5:37" x14ac:dyDescent="0.3">
      <c r="E976" s="34">
        <f t="shared" ca="1" si="286"/>
        <v>10282.159171825857</v>
      </c>
      <c r="F976" s="34">
        <f t="shared" ca="1" si="287"/>
        <v>10317.952349893072</v>
      </c>
      <c r="G976" s="34">
        <f t="shared" ca="1" si="288"/>
        <v>9657.815279043989</v>
      </c>
      <c r="H976" s="35">
        <f t="shared" ca="1" si="289"/>
        <v>8200.2101211969639</v>
      </c>
      <c r="I976" s="34">
        <f t="shared" ca="1" si="290"/>
        <v>6315.0261578544332</v>
      </c>
      <c r="J976" s="34">
        <f t="shared" ca="1" si="291"/>
        <v>832.88406287103533</v>
      </c>
      <c r="L976">
        <v>974</v>
      </c>
      <c r="M976">
        <f t="shared" ca="1" si="292"/>
        <v>1</v>
      </c>
      <c r="O976" s="33">
        <f t="shared" ca="1" si="299"/>
        <v>10231.004151070505</v>
      </c>
      <c r="P976" s="32">
        <f ca="1">+$P$1*$B$3*O976</f>
        <v>51.155020755352524</v>
      </c>
      <c r="Q976" s="33">
        <f t="shared" ca="1" si="293"/>
        <v>10282.159171825857</v>
      </c>
      <c r="S976" s="31">
        <f t="shared" ca="1" si="300"/>
        <v>10215.794405834726</v>
      </c>
      <c r="T976" s="32">
        <f ca="1">+$T$1*$B$3*S976</f>
        <v>102.15794405834725</v>
      </c>
      <c r="U976" s="33">
        <f t="shared" ca="1" si="294"/>
        <v>10317.952349893072</v>
      </c>
      <c r="W976" s="31">
        <f t="shared" ca="1" si="301"/>
        <v>9468.4463520039117</v>
      </c>
      <c r="X976" s="32">
        <f ca="1">+X$1*$B$3*W976</f>
        <v>189.36892704007823</v>
      </c>
      <c r="Y976" s="33">
        <f t="shared" ca="1" si="295"/>
        <v>9657.815279043989</v>
      </c>
      <c r="AA976" s="31">
        <f t="shared" ca="1" si="302"/>
        <v>7961.3690497057896</v>
      </c>
      <c r="AB976" s="32">
        <f ca="1">+AB$1*$B$3*AA976</f>
        <v>238.84107149117369</v>
      </c>
      <c r="AC976" s="33">
        <f t="shared" ca="1" si="296"/>
        <v>8200.2101211969639</v>
      </c>
      <c r="AE976" s="31">
        <f t="shared" ca="1" si="303"/>
        <v>6072.1405363984932</v>
      </c>
      <c r="AF976" s="32">
        <f ca="1">+AF$1*$B$3*AE976</f>
        <v>242.88562145593974</v>
      </c>
      <c r="AG976" s="33">
        <f t="shared" ca="1" si="297"/>
        <v>6315.0261578544332</v>
      </c>
      <c r="AI976" s="31">
        <f t="shared" ca="1" si="304"/>
        <v>771.18894710281052</v>
      </c>
      <c r="AJ976" s="32">
        <f ca="1">+AJ$1*$B$3*AI976</f>
        <v>61.695115768224845</v>
      </c>
      <c r="AK976" s="33">
        <f t="shared" ca="1" si="298"/>
        <v>832.88406287103533</v>
      </c>
    </row>
    <row r="977" spans="5:37" x14ac:dyDescent="0.3">
      <c r="E977" s="34">
        <f t="shared" ca="1" si="286"/>
        <v>10333.569967684985</v>
      </c>
      <c r="F977" s="34">
        <f t="shared" ca="1" si="287"/>
        <v>10421.131873392003</v>
      </c>
      <c r="G977" s="34">
        <f t="shared" ca="1" si="288"/>
        <v>9850.9715846248691</v>
      </c>
      <c r="H977" s="35">
        <f t="shared" ca="1" si="289"/>
        <v>8446.2164248328736</v>
      </c>
      <c r="I977" s="34">
        <f t="shared" ca="1" si="290"/>
        <v>6567.6272041686107</v>
      </c>
      <c r="J977" s="34">
        <f t="shared" ca="1" si="291"/>
        <v>899.51478790071815</v>
      </c>
      <c r="L977">
        <v>975</v>
      </c>
      <c r="M977">
        <f t="shared" ca="1" si="292"/>
        <v>1</v>
      </c>
      <c r="O977" s="33">
        <f t="shared" ca="1" si="299"/>
        <v>10282.159171825857</v>
      </c>
      <c r="P977" s="32">
        <f ca="1">+$P$1*$B$3*O977</f>
        <v>51.410795859129287</v>
      </c>
      <c r="Q977" s="33">
        <f t="shared" ca="1" si="293"/>
        <v>10333.569967684985</v>
      </c>
      <c r="S977" s="31">
        <f t="shared" ca="1" si="300"/>
        <v>10317.952349893072</v>
      </c>
      <c r="T977" s="32">
        <f ca="1">+$T$1*$B$3*S977</f>
        <v>103.17952349893072</v>
      </c>
      <c r="U977" s="33">
        <f t="shared" ca="1" si="294"/>
        <v>10421.131873392003</v>
      </c>
      <c r="W977" s="31">
        <f t="shared" ca="1" si="301"/>
        <v>9657.815279043989</v>
      </c>
      <c r="X977" s="32">
        <f ca="1">+X$1*$B$3*W977</f>
        <v>193.15630558087977</v>
      </c>
      <c r="Y977" s="33">
        <f t="shared" ca="1" si="295"/>
        <v>9850.9715846248691</v>
      </c>
      <c r="AA977" s="31">
        <f t="shared" ca="1" si="302"/>
        <v>8200.2101211969639</v>
      </c>
      <c r="AB977" s="32">
        <f ca="1">+AB$1*$B$3*AA977</f>
        <v>246.00630363590892</v>
      </c>
      <c r="AC977" s="33">
        <f t="shared" ca="1" si="296"/>
        <v>8446.2164248328736</v>
      </c>
      <c r="AE977" s="31">
        <f t="shared" ca="1" si="303"/>
        <v>6315.0261578544332</v>
      </c>
      <c r="AF977" s="32">
        <f ca="1">+AF$1*$B$3*AE977</f>
        <v>252.60104631417732</v>
      </c>
      <c r="AG977" s="33">
        <f t="shared" ca="1" si="297"/>
        <v>6567.6272041686107</v>
      </c>
      <c r="AI977" s="31">
        <f t="shared" ca="1" si="304"/>
        <v>832.88406287103533</v>
      </c>
      <c r="AJ977" s="32">
        <f ca="1">+AJ$1*$B$3*AI977</f>
        <v>66.630725029682822</v>
      </c>
      <c r="AK977" s="33">
        <f t="shared" ca="1" si="298"/>
        <v>899.51478790071815</v>
      </c>
    </row>
    <row r="978" spans="5:37" x14ac:dyDescent="0.3">
      <c r="E978" s="34">
        <f t="shared" ca="1" si="286"/>
        <v>10281.902117846561</v>
      </c>
      <c r="F978" s="34">
        <f t="shared" ca="1" si="287"/>
        <v>10316.920554658083</v>
      </c>
      <c r="G978" s="34">
        <f t="shared" ca="1" si="288"/>
        <v>9653.952152932372</v>
      </c>
      <c r="H978" s="35">
        <f t="shared" ca="1" si="289"/>
        <v>8192.8299320878868</v>
      </c>
      <c r="I978" s="34">
        <f t="shared" ca="1" si="290"/>
        <v>6304.922116001866</v>
      </c>
      <c r="J978" s="34">
        <f t="shared" ca="1" si="291"/>
        <v>827.55360486866073</v>
      </c>
      <c r="L978">
        <v>976</v>
      </c>
      <c r="M978">
        <f t="shared" ca="1" si="292"/>
        <v>-1</v>
      </c>
      <c r="O978" s="33">
        <f t="shared" ca="1" si="299"/>
        <v>10333.569967684985</v>
      </c>
      <c r="P978" s="32">
        <f ca="1">+$P$1*$B$3*O978</f>
        <v>51.667849838424928</v>
      </c>
      <c r="Q978" s="33">
        <f t="shared" ca="1" si="293"/>
        <v>10281.902117846561</v>
      </c>
      <c r="S978" s="31">
        <f t="shared" ca="1" si="300"/>
        <v>10421.131873392003</v>
      </c>
      <c r="T978" s="32">
        <f ca="1">+$T$1*$B$3*S978</f>
        <v>104.21131873392004</v>
      </c>
      <c r="U978" s="33">
        <f t="shared" ca="1" si="294"/>
        <v>10316.920554658083</v>
      </c>
      <c r="W978" s="31">
        <f t="shared" ca="1" si="301"/>
        <v>9850.9715846248691</v>
      </c>
      <c r="X978" s="32">
        <f ca="1">+X$1*$B$3*W978</f>
        <v>197.01943169249739</v>
      </c>
      <c r="Y978" s="33">
        <f t="shared" ca="1" si="295"/>
        <v>9653.952152932372</v>
      </c>
      <c r="AA978" s="31">
        <f t="shared" ca="1" si="302"/>
        <v>8446.2164248328736</v>
      </c>
      <c r="AB978" s="32">
        <f ca="1">+AB$1*$B$3*AA978</f>
        <v>253.38649274498619</v>
      </c>
      <c r="AC978" s="33">
        <f t="shared" ca="1" si="296"/>
        <v>8192.8299320878868</v>
      </c>
      <c r="AE978" s="31">
        <f t="shared" ca="1" si="303"/>
        <v>6567.6272041686107</v>
      </c>
      <c r="AF978" s="32">
        <f ca="1">+AF$1*$B$3*AE978</f>
        <v>262.70508816674442</v>
      </c>
      <c r="AG978" s="33">
        <f t="shared" ca="1" si="297"/>
        <v>6304.922116001866</v>
      </c>
      <c r="AI978" s="31">
        <f t="shared" ca="1" si="304"/>
        <v>899.51478790071815</v>
      </c>
      <c r="AJ978" s="32">
        <f ca="1">+AJ$1*$B$3*AI978</f>
        <v>71.961183032057448</v>
      </c>
      <c r="AK978" s="33">
        <f t="shared" ca="1" si="298"/>
        <v>827.55360486866073</v>
      </c>
    </row>
    <row r="979" spans="5:37" x14ac:dyDescent="0.3">
      <c r="E979" s="34">
        <f t="shared" ca="1" si="286"/>
        <v>10230.492607257329</v>
      </c>
      <c r="F979" s="34">
        <f t="shared" ca="1" si="287"/>
        <v>10213.751349111502</v>
      </c>
      <c r="G979" s="34">
        <f t="shared" ca="1" si="288"/>
        <v>9460.8731098737244</v>
      </c>
      <c r="H979" s="35">
        <f t="shared" ca="1" si="289"/>
        <v>7947.0450341252499</v>
      </c>
      <c r="I979" s="34">
        <f t="shared" ca="1" si="290"/>
        <v>6052.725231361791</v>
      </c>
      <c r="J979" s="34">
        <f t="shared" ca="1" si="291"/>
        <v>761.3493164791679</v>
      </c>
      <c r="L979">
        <v>977</v>
      </c>
      <c r="M979">
        <f t="shared" ca="1" si="292"/>
        <v>-1</v>
      </c>
      <c r="O979" s="33">
        <f t="shared" ca="1" si="299"/>
        <v>10281.902117846561</v>
      </c>
      <c r="P979" s="32">
        <f ca="1">+$P$1*$B$3*O979</f>
        <v>51.409510589232809</v>
      </c>
      <c r="Q979" s="33">
        <f t="shared" ca="1" si="293"/>
        <v>10230.492607257329</v>
      </c>
      <c r="S979" s="31">
        <f t="shared" ca="1" si="300"/>
        <v>10316.920554658083</v>
      </c>
      <c r="T979" s="32">
        <f ca="1">+$T$1*$B$3*S979</f>
        <v>103.16920554658084</v>
      </c>
      <c r="U979" s="33">
        <f t="shared" ca="1" si="294"/>
        <v>10213.751349111502</v>
      </c>
      <c r="W979" s="31">
        <f t="shared" ca="1" si="301"/>
        <v>9653.952152932372</v>
      </c>
      <c r="X979" s="32">
        <f ca="1">+X$1*$B$3*W979</f>
        <v>193.07904305864744</v>
      </c>
      <c r="Y979" s="33">
        <f t="shared" ca="1" si="295"/>
        <v>9460.8731098737244</v>
      </c>
      <c r="AA979" s="31">
        <f t="shared" ca="1" si="302"/>
        <v>8192.8299320878868</v>
      </c>
      <c r="AB979" s="32">
        <f ca="1">+AB$1*$B$3*AA979</f>
        <v>245.78489796263659</v>
      </c>
      <c r="AC979" s="33">
        <f t="shared" ca="1" si="296"/>
        <v>7947.0450341252499</v>
      </c>
      <c r="AE979" s="31">
        <f t="shared" ca="1" si="303"/>
        <v>6304.922116001866</v>
      </c>
      <c r="AF979" s="32">
        <f ca="1">+AF$1*$B$3*AE979</f>
        <v>252.19688464007464</v>
      </c>
      <c r="AG979" s="33">
        <f t="shared" ca="1" si="297"/>
        <v>6052.725231361791</v>
      </c>
      <c r="AI979" s="31">
        <f t="shared" ca="1" si="304"/>
        <v>827.55360486866073</v>
      </c>
      <c r="AJ979" s="32">
        <f ca="1">+AJ$1*$B$3*AI979</f>
        <v>66.204288389492859</v>
      </c>
      <c r="AK979" s="33">
        <f t="shared" ca="1" si="298"/>
        <v>761.3493164791679</v>
      </c>
    </row>
    <row r="980" spans="5:37" x14ac:dyDescent="0.3">
      <c r="E980" s="34">
        <f t="shared" ca="1" si="286"/>
        <v>10179.340144221042</v>
      </c>
      <c r="F980" s="34">
        <f t="shared" ca="1" si="287"/>
        <v>10111.613835620386</v>
      </c>
      <c r="G980" s="34">
        <f t="shared" ca="1" si="288"/>
        <v>9271.6556476762507</v>
      </c>
      <c r="H980" s="35">
        <f t="shared" ca="1" si="289"/>
        <v>7708.6336831014924</v>
      </c>
      <c r="I980" s="34">
        <f t="shared" ca="1" si="290"/>
        <v>5810.6162221073191</v>
      </c>
      <c r="J980" s="34">
        <f t="shared" ca="1" si="291"/>
        <v>700.44137116083448</v>
      </c>
      <c r="L980">
        <v>978</v>
      </c>
      <c r="M980">
        <f t="shared" ca="1" si="292"/>
        <v>-1</v>
      </c>
      <c r="O980" s="33">
        <f t="shared" ca="1" si="299"/>
        <v>10230.492607257329</v>
      </c>
      <c r="P980" s="32">
        <f ca="1">+$P$1*$B$3*O980</f>
        <v>51.152463036286647</v>
      </c>
      <c r="Q980" s="33">
        <f t="shared" ca="1" si="293"/>
        <v>10179.340144221042</v>
      </c>
      <c r="S980" s="31">
        <f t="shared" ca="1" si="300"/>
        <v>10213.751349111502</v>
      </c>
      <c r="T980" s="32">
        <f ca="1">+$T$1*$B$3*S980</f>
        <v>102.13751349111503</v>
      </c>
      <c r="U980" s="33">
        <f t="shared" ca="1" si="294"/>
        <v>10111.613835620386</v>
      </c>
      <c r="W980" s="31">
        <f t="shared" ca="1" si="301"/>
        <v>9460.8731098737244</v>
      </c>
      <c r="X980" s="32">
        <f ca="1">+X$1*$B$3*W980</f>
        <v>189.2174621974745</v>
      </c>
      <c r="Y980" s="33">
        <f t="shared" ca="1" si="295"/>
        <v>9271.6556476762507</v>
      </c>
      <c r="AA980" s="31">
        <f t="shared" ca="1" si="302"/>
        <v>7947.0450341252499</v>
      </c>
      <c r="AB980" s="32">
        <f ca="1">+AB$1*$B$3*AA980</f>
        <v>238.41135102375748</v>
      </c>
      <c r="AC980" s="33">
        <f t="shared" ca="1" si="296"/>
        <v>7708.6336831014924</v>
      </c>
      <c r="AE980" s="31">
        <f t="shared" ca="1" si="303"/>
        <v>6052.725231361791</v>
      </c>
      <c r="AF980" s="32">
        <f ca="1">+AF$1*$B$3*AE980</f>
        <v>242.10900925447163</v>
      </c>
      <c r="AG980" s="33">
        <f t="shared" ca="1" si="297"/>
        <v>5810.6162221073191</v>
      </c>
      <c r="AI980" s="31">
        <f t="shared" ca="1" si="304"/>
        <v>761.3493164791679</v>
      </c>
      <c r="AJ980" s="32">
        <f ca="1">+AJ$1*$B$3*AI980</f>
        <v>60.907945318333432</v>
      </c>
      <c r="AK980" s="33">
        <f t="shared" ca="1" si="298"/>
        <v>700.44137116083448</v>
      </c>
    </row>
    <row r="981" spans="5:37" x14ac:dyDescent="0.3">
      <c r="E981" s="34">
        <f t="shared" ca="1" si="286"/>
        <v>10230.236844942146</v>
      </c>
      <c r="F981" s="34">
        <f t="shared" ca="1" si="287"/>
        <v>10212.729973976589</v>
      </c>
      <c r="G981" s="34">
        <f t="shared" ca="1" si="288"/>
        <v>9457.0887606297765</v>
      </c>
      <c r="H981" s="35">
        <f t="shared" ca="1" si="289"/>
        <v>7939.8926935945374</v>
      </c>
      <c r="I981" s="34">
        <f t="shared" ca="1" si="290"/>
        <v>6043.0408709916119</v>
      </c>
      <c r="J981" s="34">
        <f t="shared" ca="1" si="291"/>
        <v>756.47668085370128</v>
      </c>
      <c r="L981">
        <v>979</v>
      </c>
      <c r="M981">
        <f t="shared" ca="1" si="292"/>
        <v>1</v>
      </c>
      <c r="O981" s="33">
        <f t="shared" ca="1" si="299"/>
        <v>10179.340144221042</v>
      </c>
      <c r="P981" s="32">
        <f ca="1">+$P$1*$B$3*O981</f>
        <v>50.896700721105212</v>
      </c>
      <c r="Q981" s="33">
        <f t="shared" ca="1" si="293"/>
        <v>10230.236844942146</v>
      </c>
      <c r="S981" s="31">
        <f t="shared" ca="1" si="300"/>
        <v>10111.613835620386</v>
      </c>
      <c r="T981" s="32">
        <f ca="1">+$T$1*$B$3*S981</f>
        <v>101.11613835620386</v>
      </c>
      <c r="U981" s="33">
        <f t="shared" ca="1" si="294"/>
        <v>10212.729973976589</v>
      </c>
      <c r="W981" s="31">
        <f t="shared" ca="1" si="301"/>
        <v>9271.6556476762507</v>
      </c>
      <c r="X981" s="32">
        <f ca="1">+X$1*$B$3*W981</f>
        <v>185.43311295352501</v>
      </c>
      <c r="Y981" s="33">
        <f t="shared" ca="1" si="295"/>
        <v>9457.0887606297765</v>
      </c>
      <c r="AA981" s="31">
        <f t="shared" ca="1" si="302"/>
        <v>7708.6336831014924</v>
      </c>
      <c r="AB981" s="32">
        <f ca="1">+AB$1*$B$3*AA981</f>
        <v>231.25901049304477</v>
      </c>
      <c r="AC981" s="33">
        <f t="shared" ca="1" si="296"/>
        <v>7939.8926935945374</v>
      </c>
      <c r="AE981" s="31">
        <f t="shared" ca="1" si="303"/>
        <v>5810.6162221073191</v>
      </c>
      <c r="AF981" s="32">
        <f ca="1">+AF$1*$B$3*AE981</f>
        <v>232.42464888429276</v>
      </c>
      <c r="AG981" s="33">
        <f t="shared" ca="1" si="297"/>
        <v>6043.0408709916119</v>
      </c>
      <c r="AI981" s="31">
        <f t="shared" ca="1" si="304"/>
        <v>700.44137116083448</v>
      </c>
      <c r="AJ981" s="32">
        <f ca="1">+AJ$1*$B$3*AI981</f>
        <v>56.035309692866761</v>
      </c>
      <c r="AK981" s="33">
        <f t="shared" ca="1" si="298"/>
        <v>756.47668085370128</v>
      </c>
    </row>
    <row r="982" spans="5:37" x14ac:dyDescent="0.3">
      <c r="E982" s="34">
        <f t="shared" ca="1" si="286"/>
        <v>10179.085660717436</v>
      </c>
      <c r="F982" s="34">
        <f t="shared" ca="1" si="287"/>
        <v>10110.602674236823</v>
      </c>
      <c r="G982" s="34">
        <f t="shared" ca="1" si="288"/>
        <v>9267.9469854171803</v>
      </c>
      <c r="H982" s="35">
        <f t="shared" ca="1" si="289"/>
        <v>7701.6959127867012</v>
      </c>
      <c r="I982" s="34">
        <f t="shared" ca="1" si="290"/>
        <v>5801.3192361519477</v>
      </c>
      <c r="J982" s="34">
        <f t="shared" ca="1" si="291"/>
        <v>695.95854638540516</v>
      </c>
      <c r="L982">
        <v>980</v>
      </c>
      <c r="M982">
        <f t="shared" ca="1" si="292"/>
        <v>-1</v>
      </c>
      <c r="O982" s="33">
        <f t="shared" ca="1" si="299"/>
        <v>10230.236844942146</v>
      </c>
      <c r="P982" s="32">
        <f ca="1">+$P$1*$B$3*O982</f>
        <v>51.151184224710732</v>
      </c>
      <c r="Q982" s="33">
        <f t="shared" ca="1" si="293"/>
        <v>10179.085660717436</v>
      </c>
      <c r="S982" s="31">
        <f t="shared" ca="1" si="300"/>
        <v>10212.729973976589</v>
      </c>
      <c r="T982" s="32">
        <f ca="1">+$T$1*$B$3*S982</f>
        <v>102.1272997397659</v>
      </c>
      <c r="U982" s="33">
        <f t="shared" ca="1" si="294"/>
        <v>10110.602674236823</v>
      </c>
      <c r="W982" s="31">
        <f t="shared" ca="1" si="301"/>
        <v>9457.0887606297765</v>
      </c>
      <c r="X982" s="32">
        <f ca="1">+X$1*$B$3*W982</f>
        <v>189.14177521259555</v>
      </c>
      <c r="Y982" s="33">
        <f t="shared" ca="1" si="295"/>
        <v>9267.9469854171803</v>
      </c>
      <c r="AA982" s="31">
        <f t="shared" ca="1" si="302"/>
        <v>7939.8926935945374</v>
      </c>
      <c r="AB982" s="32">
        <f ca="1">+AB$1*$B$3*AA982</f>
        <v>238.19678080783612</v>
      </c>
      <c r="AC982" s="33">
        <f t="shared" ca="1" si="296"/>
        <v>7701.6959127867012</v>
      </c>
      <c r="AE982" s="31">
        <f t="shared" ca="1" si="303"/>
        <v>6043.0408709916119</v>
      </c>
      <c r="AF982" s="32">
        <f ca="1">+AF$1*$B$3*AE982</f>
        <v>241.72163483966449</v>
      </c>
      <c r="AG982" s="33">
        <f t="shared" ca="1" si="297"/>
        <v>5801.3192361519477</v>
      </c>
      <c r="AI982" s="31">
        <f t="shared" ca="1" si="304"/>
        <v>756.47668085370128</v>
      </c>
      <c r="AJ982" s="32">
        <f ca="1">+AJ$1*$B$3*AI982</f>
        <v>60.518134468296104</v>
      </c>
      <c r="AK982" s="33">
        <f t="shared" ca="1" si="298"/>
        <v>695.95854638540516</v>
      </c>
    </row>
    <row r="983" spans="5:37" x14ac:dyDescent="0.3">
      <c r="E983" s="34">
        <f t="shared" ca="1" si="286"/>
        <v>10128.190232413848</v>
      </c>
      <c r="F983" s="34">
        <f t="shared" ca="1" si="287"/>
        <v>10009.496647494454</v>
      </c>
      <c r="G983" s="34">
        <f t="shared" ca="1" si="288"/>
        <v>9082.5880457088369</v>
      </c>
      <c r="H983" s="35">
        <f t="shared" ca="1" si="289"/>
        <v>7470.6450354031003</v>
      </c>
      <c r="I983" s="34">
        <f t="shared" ca="1" si="290"/>
        <v>5569.2664667058698</v>
      </c>
      <c r="J983" s="34">
        <f t="shared" ca="1" si="291"/>
        <v>640.28186267457272</v>
      </c>
      <c r="L983">
        <v>981</v>
      </c>
      <c r="M983">
        <f t="shared" ca="1" si="292"/>
        <v>-1</v>
      </c>
      <c r="O983" s="33">
        <f t="shared" ca="1" si="299"/>
        <v>10179.085660717436</v>
      </c>
      <c r="P983" s="32">
        <f ca="1">+$P$1*$B$3*O983</f>
        <v>50.895428303587181</v>
      </c>
      <c r="Q983" s="33">
        <f t="shared" ca="1" si="293"/>
        <v>10128.190232413848</v>
      </c>
      <c r="S983" s="31">
        <f t="shared" ca="1" si="300"/>
        <v>10110.602674236823</v>
      </c>
      <c r="T983" s="32">
        <f ca="1">+$T$1*$B$3*S983</f>
        <v>101.10602674236823</v>
      </c>
      <c r="U983" s="33">
        <f t="shared" ca="1" si="294"/>
        <v>10009.496647494454</v>
      </c>
      <c r="W983" s="31">
        <f t="shared" ca="1" si="301"/>
        <v>9267.9469854171803</v>
      </c>
      <c r="X983" s="32">
        <f ca="1">+X$1*$B$3*W983</f>
        <v>185.3589397083436</v>
      </c>
      <c r="Y983" s="33">
        <f t="shared" ca="1" si="295"/>
        <v>9082.5880457088369</v>
      </c>
      <c r="AA983" s="31">
        <f t="shared" ca="1" si="302"/>
        <v>7701.6959127867012</v>
      </c>
      <c r="AB983" s="32">
        <f ca="1">+AB$1*$B$3*AA983</f>
        <v>231.05087738360103</v>
      </c>
      <c r="AC983" s="33">
        <f t="shared" ca="1" si="296"/>
        <v>7470.6450354031003</v>
      </c>
      <c r="AE983" s="31">
        <f t="shared" ca="1" si="303"/>
        <v>5801.3192361519477</v>
      </c>
      <c r="AF983" s="32">
        <f ca="1">+AF$1*$B$3*AE983</f>
        <v>232.05276944607792</v>
      </c>
      <c r="AG983" s="33">
        <f t="shared" ca="1" si="297"/>
        <v>5569.2664667058698</v>
      </c>
      <c r="AI983" s="31">
        <f t="shared" ca="1" si="304"/>
        <v>695.95854638540516</v>
      </c>
      <c r="AJ983" s="32">
        <f ca="1">+AJ$1*$B$3*AI983</f>
        <v>55.676683710832414</v>
      </c>
      <c r="AK983" s="33">
        <f t="shared" ca="1" si="298"/>
        <v>640.28186267457272</v>
      </c>
    </row>
    <row r="984" spans="5:37" x14ac:dyDescent="0.3">
      <c r="E984" s="34">
        <f t="shared" ca="1" si="286"/>
        <v>10178.831183575918</v>
      </c>
      <c r="F984" s="34">
        <f t="shared" ca="1" si="287"/>
        <v>10109.591613969398</v>
      </c>
      <c r="G984" s="34">
        <f t="shared" ca="1" si="288"/>
        <v>9264.2398066230144</v>
      </c>
      <c r="H984" s="35">
        <f t="shared" ca="1" si="289"/>
        <v>7694.7643864651936</v>
      </c>
      <c r="I984" s="34">
        <f t="shared" ca="1" si="290"/>
        <v>5792.037125374105</v>
      </c>
      <c r="J984" s="34">
        <f t="shared" ca="1" si="291"/>
        <v>691.50441168853854</v>
      </c>
      <c r="L984">
        <v>982</v>
      </c>
      <c r="M984">
        <f t="shared" ca="1" si="292"/>
        <v>1</v>
      </c>
      <c r="O984" s="33">
        <f t="shared" ca="1" si="299"/>
        <v>10128.190232413848</v>
      </c>
      <c r="P984" s="32">
        <f ca="1">+$P$1*$B$3*O984</f>
        <v>50.640951162069243</v>
      </c>
      <c r="Q984" s="33">
        <f t="shared" ca="1" si="293"/>
        <v>10178.831183575918</v>
      </c>
      <c r="S984" s="31">
        <f t="shared" ca="1" si="300"/>
        <v>10009.496647494454</v>
      </c>
      <c r="T984" s="32">
        <f ca="1">+$T$1*$B$3*S984</f>
        <v>100.09496647494454</v>
      </c>
      <c r="U984" s="33">
        <f t="shared" ca="1" si="294"/>
        <v>10109.591613969398</v>
      </c>
      <c r="W984" s="31">
        <f t="shared" ca="1" si="301"/>
        <v>9082.5880457088369</v>
      </c>
      <c r="X984" s="32">
        <f ca="1">+X$1*$B$3*W984</f>
        <v>181.65176091417675</v>
      </c>
      <c r="Y984" s="33">
        <f t="shared" ca="1" si="295"/>
        <v>9264.2398066230144</v>
      </c>
      <c r="AA984" s="31">
        <f t="shared" ca="1" si="302"/>
        <v>7470.6450354031003</v>
      </c>
      <c r="AB984" s="32">
        <f ca="1">+AB$1*$B$3*AA984</f>
        <v>224.11935106209299</v>
      </c>
      <c r="AC984" s="33">
        <f t="shared" ca="1" si="296"/>
        <v>7694.7643864651936</v>
      </c>
      <c r="AE984" s="31">
        <f t="shared" ca="1" si="303"/>
        <v>5569.2664667058698</v>
      </c>
      <c r="AF984" s="32">
        <f ca="1">+AF$1*$B$3*AE984</f>
        <v>222.7706586682348</v>
      </c>
      <c r="AG984" s="33">
        <f t="shared" ca="1" si="297"/>
        <v>5792.037125374105</v>
      </c>
      <c r="AI984" s="31">
        <f t="shared" ca="1" si="304"/>
        <v>640.28186267457272</v>
      </c>
      <c r="AJ984" s="32">
        <f ca="1">+AJ$1*$B$3*AI984</f>
        <v>51.222549013965818</v>
      </c>
      <c r="AK984" s="33">
        <f t="shared" ca="1" si="298"/>
        <v>691.50441168853854</v>
      </c>
    </row>
    <row r="985" spans="5:37" x14ac:dyDescent="0.3">
      <c r="E985" s="34">
        <f t="shared" ca="1" si="286"/>
        <v>10229.725339493798</v>
      </c>
      <c r="F985" s="34">
        <f t="shared" ca="1" si="287"/>
        <v>10210.687530109091</v>
      </c>
      <c r="G985" s="34">
        <f t="shared" ca="1" si="288"/>
        <v>9449.5246027554749</v>
      </c>
      <c r="H985" s="35">
        <f t="shared" ca="1" si="289"/>
        <v>7925.6073180591493</v>
      </c>
      <c r="I985" s="34">
        <f t="shared" ca="1" si="290"/>
        <v>6023.718610389069</v>
      </c>
      <c r="J985" s="34">
        <f t="shared" ca="1" si="291"/>
        <v>746.8247646236216</v>
      </c>
      <c r="L985">
        <v>983</v>
      </c>
      <c r="M985">
        <f t="shared" ca="1" si="292"/>
        <v>1</v>
      </c>
      <c r="O985" s="33">
        <f t="shared" ca="1" si="299"/>
        <v>10178.831183575918</v>
      </c>
      <c r="P985" s="32">
        <f ca="1">+$P$1*$B$3*O985</f>
        <v>50.894155917879587</v>
      </c>
      <c r="Q985" s="33">
        <f t="shared" ca="1" si="293"/>
        <v>10229.725339493798</v>
      </c>
      <c r="S985" s="31">
        <f t="shared" ca="1" si="300"/>
        <v>10109.591613969398</v>
      </c>
      <c r="T985" s="32">
        <f ca="1">+$T$1*$B$3*S985</f>
        <v>101.09591613969398</v>
      </c>
      <c r="U985" s="33">
        <f t="shared" ca="1" si="294"/>
        <v>10210.687530109091</v>
      </c>
      <c r="W985" s="31">
        <f t="shared" ca="1" si="301"/>
        <v>9264.2398066230144</v>
      </c>
      <c r="X985" s="32">
        <f ca="1">+X$1*$B$3*W985</f>
        <v>185.28479613246029</v>
      </c>
      <c r="Y985" s="33">
        <f t="shared" ca="1" si="295"/>
        <v>9449.5246027554749</v>
      </c>
      <c r="AA985" s="31">
        <f t="shared" ca="1" si="302"/>
        <v>7694.7643864651936</v>
      </c>
      <c r="AB985" s="32">
        <f ca="1">+AB$1*$B$3*AA985</f>
        <v>230.8429315939558</v>
      </c>
      <c r="AC985" s="33">
        <f t="shared" ca="1" si="296"/>
        <v>7925.6073180591493</v>
      </c>
      <c r="AE985" s="31">
        <f t="shared" ca="1" si="303"/>
        <v>5792.037125374105</v>
      </c>
      <c r="AF985" s="32">
        <f ca="1">+AF$1*$B$3*AE985</f>
        <v>231.68148501496421</v>
      </c>
      <c r="AG985" s="33">
        <f t="shared" ca="1" si="297"/>
        <v>6023.718610389069</v>
      </c>
      <c r="AI985" s="31">
        <f t="shared" ca="1" si="304"/>
        <v>691.50441168853854</v>
      </c>
      <c r="AJ985" s="32">
        <f ca="1">+AJ$1*$B$3*AI985</f>
        <v>55.320352935083086</v>
      </c>
      <c r="AK985" s="33">
        <f t="shared" ca="1" si="298"/>
        <v>746.8247646236216</v>
      </c>
    </row>
    <row r="986" spans="5:37" x14ac:dyDescent="0.3">
      <c r="E986" s="34">
        <f t="shared" ca="1" si="286"/>
        <v>10280.873966191268</v>
      </c>
      <c r="F986" s="34">
        <f t="shared" ca="1" si="287"/>
        <v>10312.794405410183</v>
      </c>
      <c r="G986" s="34">
        <f t="shared" ca="1" si="288"/>
        <v>9638.5150948105838</v>
      </c>
      <c r="H986" s="35">
        <f t="shared" ca="1" si="289"/>
        <v>8163.375537600924</v>
      </c>
      <c r="I986" s="34">
        <f t="shared" ca="1" si="290"/>
        <v>6264.6673548046319</v>
      </c>
      <c r="J986" s="34">
        <f t="shared" ca="1" si="291"/>
        <v>806.57074579351138</v>
      </c>
      <c r="L986">
        <v>984</v>
      </c>
      <c r="M986">
        <f t="shared" ca="1" si="292"/>
        <v>1</v>
      </c>
      <c r="O986" s="33">
        <f t="shared" ca="1" si="299"/>
        <v>10229.725339493798</v>
      </c>
      <c r="P986" s="32">
        <f ca="1">+$P$1*$B$3*O986</f>
        <v>51.148626697468991</v>
      </c>
      <c r="Q986" s="33">
        <f t="shared" ca="1" si="293"/>
        <v>10280.873966191268</v>
      </c>
      <c r="S986" s="31">
        <f t="shared" ca="1" si="300"/>
        <v>10210.687530109091</v>
      </c>
      <c r="T986" s="32">
        <f ca="1">+$T$1*$B$3*S986</f>
        <v>102.10687530109091</v>
      </c>
      <c r="U986" s="33">
        <f t="shared" ca="1" si="294"/>
        <v>10312.794405410183</v>
      </c>
      <c r="W986" s="31">
        <f t="shared" ca="1" si="301"/>
        <v>9449.5246027554749</v>
      </c>
      <c r="X986" s="32">
        <f ca="1">+X$1*$B$3*W986</f>
        <v>188.99049205510951</v>
      </c>
      <c r="Y986" s="33">
        <f t="shared" ca="1" si="295"/>
        <v>9638.5150948105838</v>
      </c>
      <c r="AA986" s="31">
        <f t="shared" ca="1" si="302"/>
        <v>7925.6073180591493</v>
      </c>
      <c r="AB986" s="32">
        <f ca="1">+AB$1*$B$3*AA986</f>
        <v>237.76821954177447</v>
      </c>
      <c r="AC986" s="33">
        <f t="shared" ca="1" si="296"/>
        <v>8163.375537600924</v>
      </c>
      <c r="AE986" s="31">
        <f t="shared" ca="1" si="303"/>
        <v>6023.718610389069</v>
      </c>
      <c r="AF986" s="32">
        <f ca="1">+AF$1*$B$3*AE986</f>
        <v>240.94874441556277</v>
      </c>
      <c r="AG986" s="33">
        <f t="shared" ca="1" si="297"/>
        <v>6264.6673548046319</v>
      </c>
      <c r="AI986" s="31">
        <f t="shared" ca="1" si="304"/>
        <v>746.8247646236216</v>
      </c>
      <c r="AJ986" s="32">
        <f ca="1">+AJ$1*$B$3*AI986</f>
        <v>59.745981169889731</v>
      </c>
      <c r="AK986" s="33">
        <f t="shared" ca="1" si="298"/>
        <v>806.57074579351138</v>
      </c>
    </row>
    <row r="987" spans="5:37" x14ac:dyDescent="0.3">
      <c r="E987" s="34">
        <f t="shared" ca="1" si="286"/>
        <v>10229.469596360312</v>
      </c>
      <c r="F987" s="34">
        <f t="shared" ca="1" si="287"/>
        <v>10209.666461356081</v>
      </c>
      <c r="G987" s="34">
        <f t="shared" ca="1" si="288"/>
        <v>9445.7447929143727</v>
      </c>
      <c r="H987" s="35">
        <f t="shared" ca="1" si="289"/>
        <v>7918.4742714728964</v>
      </c>
      <c r="I987" s="34">
        <f t="shared" ca="1" si="290"/>
        <v>6014.080660612447</v>
      </c>
      <c r="J987" s="34">
        <f t="shared" ca="1" si="291"/>
        <v>742.04508613003043</v>
      </c>
      <c r="L987">
        <v>985</v>
      </c>
      <c r="M987">
        <f t="shared" ca="1" si="292"/>
        <v>-1</v>
      </c>
      <c r="O987" s="33">
        <f t="shared" ca="1" si="299"/>
        <v>10280.873966191268</v>
      </c>
      <c r="P987" s="32">
        <f ca="1">+$P$1*$B$3*O987</f>
        <v>51.404369830956341</v>
      </c>
      <c r="Q987" s="33">
        <f t="shared" ca="1" si="293"/>
        <v>10229.469596360312</v>
      </c>
      <c r="S987" s="31">
        <f t="shared" ca="1" si="300"/>
        <v>10312.794405410183</v>
      </c>
      <c r="T987" s="32">
        <f ca="1">+$T$1*$B$3*S987</f>
        <v>103.12794405410183</v>
      </c>
      <c r="U987" s="33">
        <f t="shared" ca="1" si="294"/>
        <v>10209.666461356081</v>
      </c>
      <c r="W987" s="31">
        <f t="shared" ca="1" si="301"/>
        <v>9638.5150948105838</v>
      </c>
      <c r="X987" s="32">
        <f ca="1">+X$1*$B$3*W987</f>
        <v>192.77030189621169</v>
      </c>
      <c r="Y987" s="33">
        <f t="shared" ca="1" si="295"/>
        <v>9445.7447929143727</v>
      </c>
      <c r="AA987" s="31">
        <f t="shared" ca="1" si="302"/>
        <v>8163.375537600924</v>
      </c>
      <c r="AB987" s="32">
        <f ca="1">+AB$1*$B$3*AA987</f>
        <v>244.90126612802771</v>
      </c>
      <c r="AC987" s="33">
        <f t="shared" ca="1" si="296"/>
        <v>7918.4742714728964</v>
      </c>
      <c r="AE987" s="31">
        <f t="shared" ca="1" si="303"/>
        <v>6264.6673548046319</v>
      </c>
      <c r="AF987" s="32">
        <f ca="1">+AF$1*$B$3*AE987</f>
        <v>250.58669419218529</v>
      </c>
      <c r="AG987" s="33">
        <f t="shared" ca="1" si="297"/>
        <v>6014.080660612447</v>
      </c>
      <c r="AI987" s="31">
        <f t="shared" ca="1" si="304"/>
        <v>806.57074579351138</v>
      </c>
      <c r="AJ987" s="32">
        <f ca="1">+AJ$1*$B$3*AI987</f>
        <v>64.525659663480909</v>
      </c>
      <c r="AK987" s="33">
        <f t="shared" ca="1" si="298"/>
        <v>742.04508613003043</v>
      </c>
    </row>
    <row r="988" spans="5:37" x14ac:dyDescent="0.3">
      <c r="E988" s="34">
        <f t="shared" ca="1" si="286"/>
        <v>10280.616944342113</v>
      </c>
      <c r="F988" s="34">
        <f t="shared" ca="1" si="287"/>
        <v>10311.763125969641</v>
      </c>
      <c r="G988" s="34">
        <f t="shared" ca="1" si="288"/>
        <v>9634.659688772661</v>
      </c>
      <c r="H988" s="35">
        <f t="shared" ca="1" si="289"/>
        <v>8156.0284996170831</v>
      </c>
      <c r="I988" s="34">
        <f t="shared" ca="1" si="290"/>
        <v>6254.6438870369448</v>
      </c>
      <c r="J988" s="34">
        <f t="shared" ca="1" si="291"/>
        <v>801.40869302043291</v>
      </c>
      <c r="L988">
        <v>986</v>
      </c>
      <c r="M988">
        <f t="shared" ca="1" si="292"/>
        <v>1</v>
      </c>
      <c r="O988" s="33">
        <f t="shared" ca="1" si="299"/>
        <v>10229.469596360312</v>
      </c>
      <c r="P988" s="32">
        <f ca="1">+$P$1*$B$3*O988</f>
        <v>51.147347981801559</v>
      </c>
      <c r="Q988" s="33">
        <f t="shared" ca="1" si="293"/>
        <v>10280.616944342113</v>
      </c>
      <c r="S988" s="31">
        <f t="shared" ca="1" si="300"/>
        <v>10209.666461356081</v>
      </c>
      <c r="T988" s="32">
        <f ca="1">+$T$1*$B$3*S988</f>
        <v>102.0966646135608</v>
      </c>
      <c r="U988" s="33">
        <f t="shared" ca="1" si="294"/>
        <v>10311.763125969641</v>
      </c>
      <c r="W988" s="31">
        <f t="shared" ca="1" si="301"/>
        <v>9445.7447929143727</v>
      </c>
      <c r="X988" s="32">
        <f ca="1">+X$1*$B$3*W988</f>
        <v>188.91489585828745</v>
      </c>
      <c r="Y988" s="33">
        <f t="shared" ca="1" si="295"/>
        <v>9634.659688772661</v>
      </c>
      <c r="AA988" s="31">
        <f t="shared" ca="1" si="302"/>
        <v>7918.4742714728964</v>
      </c>
      <c r="AB988" s="32">
        <f ca="1">+AB$1*$B$3*AA988</f>
        <v>237.55422814418688</v>
      </c>
      <c r="AC988" s="33">
        <f t="shared" ca="1" si="296"/>
        <v>8156.0284996170831</v>
      </c>
      <c r="AE988" s="31">
        <f t="shared" ca="1" si="303"/>
        <v>6014.080660612447</v>
      </c>
      <c r="AF988" s="32">
        <f ca="1">+AF$1*$B$3*AE988</f>
        <v>240.56322642449788</v>
      </c>
      <c r="AG988" s="33">
        <f t="shared" ca="1" si="297"/>
        <v>6254.6438870369448</v>
      </c>
      <c r="AI988" s="31">
        <f t="shared" ca="1" si="304"/>
        <v>742.04508613003043</v>
      </c>
      <c r="AJ988" s="32">
        <f ca="1">+AJ$1*$B$3*AI988</f>
        <v>59.363606890402437</v>
      </c>
      <c r="AK988" s="33">
        <f t="shared" ca="1" si="298"/>
        <v>801.40869302043291</v>
      </c>
    </row>
    <row r="989" spans="5:37" x14ac:dyDescent="0.3">
      <c r="E989" s="34">
        <f t="shared" ca="1" si="286"/>
        <v>10332.020029063824</v>
      </c>
      <c r="F989" s="34">
        <f t="shared" ca="1" si="287"/>
        <v>10414.880757229337</v>
      </c>
      <c r="G989" s="34">
        <f t="shared" ca="1" si="288"/>
        <v>9827.3528825481135</v>
      </c>
      <c r="H989" s="35">
        <f t="shared" ca="1" si="289"/>
        <v>8400.7093546055949</v>
      </c>
      <c r="I989" s="34">
        <f t="shared" ca="1" si="290"/>
        <v>6504.8296425184226</v>
      </c>
      <c r="J989" s="34">
        <f t="shared" ca="1" si="291"/>
        <v>865.52138846206753</v>
      </c>
      <c r="L989">
        <v>987</v>
      </c>
      <c r="M989">
        <f t="shared" ca="1" si="292"/>
        <v>1</v>
      </c>
      <c r="O989" s="33">
        <f t="shared" ca="1" si="299"/>
        <v>10280.616944342113</v>
      </c>
      <c r="P989" s="32">
        <f ca="1">+$P$1*$B$3*O989</f>
        <v>51.40308472171057</v>
      </c>
      <c r="Q989" s="33">
        <f t="shared" ca="1" si="293"/>
        <v>10332.020029063824</v>
      </c>
      <c r="S989" s="31">
        <f t="shared" ca="1" si="300"/>
        <v>10311.763125969641</v>
      </c>
      <c r="T989" s="32">
        <f ca="1">+$T$1*$B$3*S989</f>
        <v>103.11763125969641</v>
      </c>
      <c r="U989" s="33">
        <f t="shared" ca="1" si="294"/>
        <v>10414.880757229337</v>
      </c>
      <c r="W989" s="31">
        <f t="shared" ca="1" si="301"/>
        <v>9634.659688772661</v>
      </c>
      <c r="X989" s="32">
        <f ca="1">+X$1*$B$3*W989</f>
        <v>192.69319377545321</v>
      </c>
      <c r="Y989" s="33">
        <f t="shared" ca="1" si="295"/>
        <v>9827.3528825481135</v>
      </c>
      <c r="AA989" s="31">
        <f t="shared" ca="1" si="302"/>
        <v>8156.0284996170831</v>
      </c>
      <c r="AB989" s="32">
        <f ca="1">+AB$1*$B$3*AA989</f>
        <v>244.68085498851249</v>
      </c>
      <c r="AC989" s="33">
        <f t="shared" ca="1" si="296"/>
        <v>8400.7093546055949</v>
      </c>
      <c r="AE989" s="31">
        <f t="shared" ca="1" si="303"/>
        <v>6254.6438870369448</v>
      </c>
      <c r="AF989" s="32">
        <f ca="1">+AF$1*$B$3*AE989</f>
        <v>250.1857554814778</v>
      </c>
      <c r="AG989" s="33">
        <f t="shared" ca="1" si="297"/>
        <v>6504.8296425184226</v>
      </c>
      <c r="AI989" s="31">
        <f t="shared" ca="1" si="304"/>
        <v>801.40869302043291</v>
      </c>
      <c r="AJ989" s="32">
        <f ca="1">+AJ$1*$B$3*AI989</f>
        <v>64.112695441634628</v>
      </c>
      <c r="AK989" s="33">
        <f t="shared" ca="1" si="298"/>
        <v>865.52138846206753</v>
      </c>
    </row>
    <row r="990" spans="5:37" x14ac:dyDescent="0.3">
      <c r="E990" s="34">
        <f t="shared" ca="1" si="286"/>
        <v>10383.680129209144</v>
      </c>
      <c r="F990" s="34">
        <f t="shared" ca="1" si="287"/>
        <v>10519.029564801631</v>
      </c>
      <c r="G990" s="34">
        <f t="shared" ca="1" si="288"/>
        <v>10023.899940199075</v>
      </c>
      <c r="H990" s="35">
        <f t="shared" ca="1" si="289"/>
        <v>8652.7306352437627</v>
      </c>
      <c r="I990" s="34">
        <f t="shared" ca="1" si="290"/>
        <v>6765.0228282191592</v>
      </c>
      <c r="J990" s="34">
        <f t="shared" ca="1" si="291"/>
        <v>934.76309953903296</v>
      </c>
      <c r="L990">
        <v>988</v>
      </c>
      <c r="M990">
        <f t="shared" ca="1" si="292"/>
        <v>1</v>
      </c>
      <c r="O990" s="33">
        <f t="shared" ca="1" si="299"/>
        <v>10332.020029063824</v>
      </c>
      <c r="P990" s="32">
        <f ca="1">+$P$1*$B$3*O990</f>
        <v>51.66010014531912</v>
      </c>
      <c r="Q990" s="33">
        <f t="shared" ca="1" si="293"/>
        <v>10383.680129209144</v>
      </c>
      <c r="S990" s="31">
        <f t="shared" ca="1" si="300"/>
        <v>10414.880757229337</v>
      </c>
      <c r="T990" s="32">
        <f ca="1">+$T$1*$B$3*S990</f>
        <v>104.14880757229338</v>
      </c>
      <c r="U990" s="33">
        <f t="shared" ca="1" si="294"/>
        <v>10519.029564801631</v>
      </c>
      <c r="W990" s="31">
        <f t="shared" ca="1" si="301"/>
        <v>9827.3528825481135</v>
      </c>
      <c r="X990" s="32">
        <f ca="1">+X$1*$B$3*W990</f>
        <v>196.54705765096227</v>
      </c>
      <c r="Y990" s="33">
        <f t="shared" ca="1" si="295"/>
        <v>10023.899940199075</v>
      </c>
      <c r="AA990" s="31">
        <f t="shared" ca="1" si="302"/>
        <v>8400.7093546055949</v>
      </c>
      <c r="AB990" s="32">
        <f ca="1">+AB$1*$B$3*AA990</f>
        <v>252.02128063816784</v>
      </c>
      <c r="AC990" s="33">
        <f t="shared" ca="1" si="296"/>
        <v>8652.7306352437627</v>
      </c>
      <c r="AE990" s="31">
        <f t="shared" ca="1" si="303"/>
        <v>6504.8296425184226</v>
      </c>
      <c r="AF990" s="32">
        <f ca="1">+AF$1*$B$3*AE990</f>
        <v>260.19318570073693</v>
      </c>
      <c r="AG990" s="33">
        <f t="shared" ca="1" si="297"/>
        <v>6765.0228282191592</v>
      </c>
      <c r="AI990" s="31">
        <f t="shared" ca="1" si="304"/>
        <v>865.52138846206753</v>
      </c>
      <c r="AJ990" s="32">
        <f ca="1">+AJ$1*$B$3*AI990</f>
        <v>69.241711076965402</v>
      </c>
      <c r="AK990" s="33">
        <f t="shared" ca="1" si="298"/>
        <v>934.76309953903296</v>
      </c>
    </row>
    <row r="991" spans="5:37" x14ac:dyDescent="0.3">
      <c r="E991" s="34">
        <f t="shared" ca="1" si="286"/>
        <v>10331.761728563099</v>
      </c>
      <c r="F991" s="34">
        <f t="shared" ca="1" si="287"/>
        <v>10413.839269153614</v>
      </c>
      <c r="G991" s="34">
        <f t="shared" ca="1" si="288"/>
        <v>9823.4219413950941</v>
      </c>
      <c r="H991" s="35">
        <f t="shared" ca="1" si="289"/>
        <v>8393.1487161864497</v>
      </c>
      <c r="I991" s="34">
        <f t="shared" ca="1" si="290"/>
        <v>6494.4219150903928</v>
      </c>
      <c r="J991" s="34">
        <f t="shared" ca="1" si="291"/>
        <v>859.9820515759103</v>
      </c>
      <c r="L991">
        <v>989</v>
      </c>
      <c r="M991">
        <f t="shared" ca="1" si="292"/>
        <v>-1</v>
      </c>
      <c r="O991" s="33">
        <f t="shared" ca="1" si="299"/>
        <v>10383.680129209144</v>
      </c>
      <c r="P991" s="32">
        <f ca="1">+$P$1*$B$3*O991</f>
        <v>51.918400646045718</v>
      </c>
      <c r="Q991" s="33">
        <f t="shared" ca="1" si="293"/>
        <v>10331.761728563099</v>
      </c>
      <c r="S991" s="31">
        <f t="shared" ca="1" si="300"/>
        <v>10519.029564801631</v>
      </c>
      <c r="T991" s="32">
        <f ca="1">+$T$1*$B$3*S991</f>
        <v>105.19029564801632</v>
      </c>
      <c r="U991" s="33">
        <f t="shared" ca="1" si="294"/>
        <v>10413.839269153614</v>
      </c>
      <c r="W991" s="31">
        <f t="shared" ca="1" si="301"/>
        <v>10023.899940199075</v>
      </c>
      <c r="X991" s="32">
        <f ca="1">+X$1*$B$3*W991</f>
        <v>200.47799880398151</v>
      </c>
      <c r="Y991" s="33">
        <f t="shared" ca="1" si="295"/>
        <v>9823.4219413950941</v>
      </c>
      <c r="AA991" s="31">
        <f t="shared" ca="1" si="302"/>
        <v>8652.7306352437627</v>
      </c>
      <c r="AB991" s="32">
        <f ca="1">+AB$1*$B$3*AA991</f>
        <v>259.58191905731286</v>
      </c>
      <c r="AC991" s="33">
        <f t="shared" ca="1" si="296"/>
        <v>8393.1487161864497</v>
      </c>
      <c r="AE991" s="31">
        <f t="shared" ca="1" si="303"/>
        <v>6765.0228282191592</v>
      </c>
      <c r="AF991" s="32">
        <f ca="1">+AF$1*$B$3*AE991</f>
        <v>270.60091312876636</v>
      </c>
      <c r="AG991" s="33">
        <f t="shared" ca="1" si="297"/>
        <v>6494.4219150903928</v>
      </c>
      <c r="AI991" s="31">
        <f t="shared" ca="1" si="304"/>
        <v>934.76309953903296</v>
      </c>
      <c r="AJ991" s="32">
        <f ca="1">+AJ$1*$B$3*AI991</f>
        <v>74.781047963122646</v>
      </c>
      <c r="AK991" s="33">
        <f t="shared" ca="1" si="298"/>
        <v>859.9820515759103</v>
      </c>
    </row>
    <row r="992" spans="5:37" x14ac:dyDescent="0.3">
      <c r="E992" s="34">
        <f t="shared" ca="1" si="286"/>
        <v>10383.420537205913</v>
      </c>
      <c r="F992" s="34">
        <f t="shared" ca="1" si="287"/>
        <v>10517.977661845151</v>
      </c>
      <c r="G992" s="34">
        <f t="shared" ca="1" si="288"/>
        <v>10019.890380222996</v>
      </c>
      <c r="H992" s="35">
        <f t="shared" ca="1" si="289"/>
        <v>8644.943177672043</v>
      </c>
      <c r="I992" s="34">
        <f t="shared" ca="1" si="290"/>
        <v>6754.1987916940088</v>
      </c>
      <c r="J992" s="34">
        <f t="shared" ca="1" si="291"/>
        <v>928.78061570198315</v>
      </c>
      <c r="L992">
        <v>990</v>
      </c>
      <c r="M992">
        <f t="shared" ca="1" si="292"/>
        <v>1</v>
      </c>
      <c r="O992" s="33">
        <f t="shared" ca="1" si="299"/>
        <v>10331.761728563099</v>
      </c>
      <c r="P992" s="32">
        <f ca="1">+$P$1*$B$3*O992</f>
        <v>51.658808642815494</v>
      </c>
      <c r="Q992" s="33">
        <f t="shared" ca="1" si="293"/>
        <v>10383.420537205913</v>
      </c>
      <c r="S992" s="31">
        <f t="shared" ca="1" si="300"/>
        <v>10413.839269153614</v>
      </c>
      <c r="T992" s="32">
        <f ca="1">+$T$1*$B$3*S992</f>
        <v>104.13839269153614</v>
      </c>
      <c r="U992" s="33">
        <f t="shared" ca="1" si="294"/>
        <v>10517.977661845151</v>
      </c>
      <c r="W992" s="31">
        <f t="shared" ca="1" si="301"/>
        <v>9823.4219413950941</v>
      </c>
      <c r="X992" s="32">
        <f ca="1">+X$1*$B$3*W992</f>
        <v>196.46843882790188</v>
      </c>
      <c r="Y992" s="33">
        <f t="shared" ca="1" si="295"/>
        <v>10019.890380222996</v>
      </c>
      <c r="AA992" s="31">
        <f t="shared" ca="1" si="302"/>
        <v>8393.1487161864497</v>
      </c>
      <c r="AB992" s="32">
        <f ca="1">+AB$1*$B$3*AA992</f>
        <v>251.79446148559347</v>
      </c>
      <c r="AC992" s="33">
        <f t="shared" ca="1" si="296"/>
        <v>8644.943177672043</v>
      </c>
      <c r="AE992" s="31">
        <f t="shared" ca="1" si="303"/>
        <v>6494.4219150903928</v>
      </c>
      <c r="AF992" s="32">
        <f ca="1">+AF$1*$B$3*AE992</f>
        <v>259.77687660361573</v>
      </c>
      <c r="AG992" s="33">
        <f t="shared" ca="1" si="297"/>
        <v>6754.1987916940088</v>
      </c>
      <c r="AI992" s="31">
        <f t="shared" ca="1" si="304"/>
        <v>859.9820515759103</v>
      </c>
      <c r="AJ992" s="32">
        <f ca="1">+AJ$1*$B$3*AI992</f>
        <v>68.798564126072833</v>
      </c>
      <c r="AK992" s="33">
        <f t="shared" ca="1" si="298"/>
        <v>928.78061570198315</v>
      </c>
    </row>
    <row r="993" spans="5:37" x14ac:dyDescent="0.3">
      <c r="E993" s="34">
        <f t="shared" ca="1" si="286"/>
        <v>10331.503434519884</v>
      </c>
      <c r="F993" s="34">
        <f t="shared" ca="1" si="287"/>
        <v>10412.797885226699</v>
      </c>
      <c r="G993" s="34">
        <f t="shared" ca="1" si="288"/>
        <v>9819.4925726185356</v>
      </c>
      <c r="H993" s="35">
        <f t="shared" ca="1" si="289"/>
        <v>8385.5948823418821</v>
      </c>
      <c r="I993" s="34">
        <f t="shared" ca="1" si="290"/>
        <v>6484.0308400262484</v>
      </c>
      <c r="J993" s="34">
        <f t="shared" ca="1" si="291"/>
        <v>854.47816644582451</v>
      </c>
      <c r="L993">
        <v>991</v>
      </c>
      <c r="M993">
        <f t="shared" ca="1" si="292"/>
        <v>-1</v>
      </c>
      <c r="O993" s="33">
        <f t="shared" ca="1" si="299"/>
        <v>10383.420537205913</v>
      </c>
      <c r="P993" s="32">
        <f ca="1">+$P$1*$B$3*O993</f>
        <v>51.917102686029565</v>
      </c>
      <c r="Q993" s="33">
        <f t="shared" ca="1" si="293"/>
        <v>10331.503434519884</v>
      </c>
      <c r="S993" s="31">
        <f t="shared" ca="1" si="300"/>
        <v>10517.977661845151</v>
      </c>
      <c r="T993" s="32">
        <f ca="1">+$T$1*$B$3*S993</f>
        <v>105.17977661845151</v>
      </c>
      <c r="U993" s="33">
        <f t="shared" ca="1" si="294"/>
        <v>10412.797885226699</v>
      </c>
      <c r="W993" s="31">
        <f t="shared" ca="1" si="301"/>
        <v>10019.890380222996</v>
      </c>
      <c r="X993" s="32">
        <f ca="1">+X$1*$B$3*W993</f>
        <v>200.39780760445993</v>
      </c>
      <c r="Y993" s="33">
        <f t="shared" ca="1" si="295"/>
        <v>9819.4925726185356</v>
      </c>
      <c r="AA993" s="31">
        <f t="shared" ca="1" si="302"/>
        <v>8644.943177672043</v>
      </c>
      <c r="AB993" s="32">
        <f ca="1">+AB$1*$B$3*AA993</f>
        <v>259.34829533016131</v>
      </c>
      <c r="AC993" s="33">
        <f t="shared" ca="1" si="296"/>
        <v>8385.5948823418821</v>
      </c>
      <c r="AE993" s="31">
        <f t="shared" ca="1" si="303"/>
        <v>6754.1987916940088</v>
      </c>
      <c r="AF993" s="32">
        <f ca="1">+AF$1*$B$3*AE993</f>
        <v>270.16795166776035</v>
      </c>
      <c r="AG993" s="33">
        <f t="shared" ca="1" si="297"/>
        <v>6484.0308400262484</v>
      </c>
      <c r="AI993" s="31">
        <f t="shared" ca="1" si="304"/>
        <v>928.78061570198315</v>
      </c>
      <c r="AJ993" s="32">
        <f ca="1">+AJ$1*$B$3*AI993</f>
        <v>74.302449256158653</v>
      </c>
      <c r="AK993" s="33">
        <f t="shared" ca="1" si="298"/>
        <v>854.47816644582451</v>
      </c>
    </row>
    <row r="994" spans="5:37" x14ac:dyDescent="0.3">
      <c r="E994" s="34">
        <f t="shared" ca="1" si="286"/>
        <v>10383.160951692484</v>
      </c>
      <c r="F994" s="34">
        <f t="shared" ca="1" si="287"/>
        <v>10516.925864078965</v>
      </c>
      <c r="G994" s="34">
        <f t="shared" ca="1" si="288"/>
        <v>10015.882424070905</v>
      </c>
      <c r="H994" s="35">
        <f t="shared" ca="1" si="289"/>
        <v>8637.1627288121381</v>
      </c>
      <c r="I994" s="34">
        <f t="shared" ca="1" si="290"/>
        <v>6743.3920736272985</v>
      </c>
      <c r="J994" s="34">
        <f t="shared" ca="1" si="291"/>
        <v>922.83641976149045</v>
      </c>
      <c r="L994">
        <v>992</v>
      </c>
      <c r="M994">
        <f t="shared" ca="1" si="292"/>
        <v>1</v>
      </c>
      <c r="O994" s="33">
        <f t="shared" ca="1" si="299"/>
        <v>10331.503434519884</v>
      </c>
      <c r="P994" s="32">
        <f ca="1">+$P$1*$B$3*O994</f>
        <v>51.65751717259942</v>
      </c>
      <c r="Q994" s="33">
        <f t="shared" ca="1" si="293"/>
        <v>10383.160951692484</v>
      </c>
      <c r="S994" s="31">
        <f t="shared" ca="1" si="300"/>
        <v>10412.797885226699</v>
      </c>
      <c r="T994" s="32">
        <f ca="1">+$T$1*$B$3*S994</f>
        <v>104.12797885226699</v>
      </c>
      <c r="U994" s="33">
        <f t="shared" ca="1" si="294"/>
        <v>10516.925864078965</v>
      </c>
      <c r="W994" s="31">
        <f t="shared" ca="1" si="301"/>
        <v>9819.4925726185356</v>
      </c>
      <c r="X994" s="32">
        <f ca="1">+X$1*$B$3*W994</f>
        <v>196.38985145237072</v>
      </c>
      <c r="Y994" s="33">
        <f t="shared" ca="1" si="295"/>
        <v>10015.882424070905</v>
      </c>
      <c r="AA994" s="31">
        <f t="shared" ca="1" si="302"/>
        <v>8385.5948823418821</v>
      </c>
      <c r="AB994" s="32">
        <f ca="1">+AB$1*$B$3*AA994</f>
        <v>251.56784647025646</v>
      </c>
      <c r="AC994" s="33">
        <f t="shared" ca="1" si="296"/>
        <v>8637.1627288121381</v>
      </c>
      <c r="AE994" s="31">
        <f t="shared" ca="1" si="303"/>
        <v>6484.0308400262484</v>
      </c>
      <c r="AF994" s="32">
        <f ca="1">+AF$1*$B$3*AE994</f>
        <v>259.36123360104995</v>
      </c>
      <c r="AG994" s="33">
        <f t="shared" ca="1" si="297"/>
        <v>6743.3920736272985</v>
      </c>
      <c r="AI994" s="31">
        <f t="shared" ca="1" si="304"/>
        <v>854.47816644582451</v>
      </c>
      <c r="AJ994" s="32">
        <f ca="1">+AJ$1*$B$3*AI994</f>
        <v>68.358253315665962</v>
      </c>
      <c r="AK994" s="33">
        <f t="shared" ca="1" si="298"/>
        <v>922.83641976149045</v>
      </c>
    </row>
    <row r="995" spans="5:37" x14ac:dyDescent="0.3">
      <c r="E995" s="34">
        <f t="shared" ca="1" si="286"/>
        <v>10435.076756450946</v>
      </c>
      <c r="F995" s="34">
        <f t="shared" ca="1" si="287"/>
        <v>10622.095122719755</v>
      </c>
      <c r="G995" s="34">
        <f t="shared" ca="1" si="288"/>
        <v>10216.200072552323</v>
      </c>
      <c r="H995" s="35">
        <f t="shared" ca="1" si="289"/>
        <v>8896.2776106765014</v>
      </c>
      <c r="I995" s="34">
        <f t="shared" ca="1" si="290"/>
        <v>7013.1277565723904</v>
      </c>
      <c r="J995" s="34">
        <f t="shared" ca="1" si="291"/>
        <v>996.66333334240971</v>
      </c>
      <c r="L995">
        <v>993</v>
      </c>
      <c r="M995">
        <f t="shared" ca="1" si="292"/>
        <v>1</v>
      </c>
      <c r="O995" s="33">
        <f t="shared" ca="1" si="299"/>
        <v>10383.160951692484</v>
      </c>
      <c r="P995" s="32">
        <f ca="1">+$P$1*$B$3*O995</f>
        <v>51.915804758462421</v>
      </c>
      <c r="Q995" s="33">
        <f t="shared" ca="1" si="293"/>
        <v>10435.076756450946</v>
      </c>
      <c r="S995" s="31">
        <f t="shared" ca="1" si="300"/>
        <v>10516.925864078965</v>
      </c>
      <c r="T995" s="32">
        <f ca="1">+$T$1*$B$3*S995</f>
        <v>105.16925864078965</v>
      </c>
      <c r="U995" s="33">
        <f t="shared" ca="1" si="294"/>
        <v>10622.095122719755</v>
      </c>
      <c r="W995" s="31">
        <f t="shared" ca="1" si="301"/>
        <v>10015.882424070905</v>
      </c>
      <c r="X995" s="32">
        <f ca="1">+X$1*$B$3*W995</f>
        <v>200.3176484814181</v>
      </c>
      <c r="Y995" s="33">
        <f t="shared" ca="1" si="295"/>
        <v>10216.200072552323</v>
      </c>
      <c r="AA995" s="31">
        <f t="shared" ca="1" si="302"/>
        <v>8637.1627288121381</v>
      </c>
      <c r="AB995" s="32">
        <f ca="1">+AB$1*$B$3*AA995</f>
        <v>259.11488186436412</v>
      </c>
      <c r="AC995" s="33">
        <f t="shared" ca="1" si="296"/>
        <v>8896.2776106765014</v>
      </c>
      <c r="AE995" s="31">
        <f t="shared" ca="1" si="303"/>
        <v>6743.3920736272985</v>
      </c>
      <c r="AF995" s="32">
        <f ca="1">+AF$1*$B$3*AE995</f>
        <v>269.73568294509192</v>
      </c>
      <c r="AG995" s="33">
        <f t="shared" ca="1" si="297"/>
        <v>7013.1277565723904</v>
      </c>
      <c r="AI995" s="31">
        <f t="shared" ca="1" si="304"/>
        <v>922.83641976149045</v>
      </c>
      <c r="AJ995" s="32">
        <f ca="1">+AJ$1*$B$3*AI995</f>
        <v>73.826913580919239</v>
      </c>
      <c r="AK995" s="33">
        <f t="shared" ca="1" si="298"/>
        <v>996.66333334240971</v>
      </c>
    </row>
    <row r="996" spans="5:37" x14ac:dyDescent="0.3">
      <c r="E996" s="34">
        <f t="shared" ca="1" si="286"/>
        <v>10382.901372668692</v>
      </c>
      <c r="F996" s="34">
        <f t="shared" ca="1" si="287"/>
        <v>10515.874171492556</v>
      </c>
      <c r="G996" s="34">
        <f t="shared" ca="1" si="288"/>
        <v>10011.876071101276</v>
      </c>
      <c r="H996" s="35">
        <f t="shared" ca="1" si="289"/>
        <v>8629.3892823562055</v>
      </c>
      <c r="I996" s="34">
        <f t="shared" ca="1" si="290"/>
        <v>6732.602646309495</v>
      </c>
      <c r="J996" s="34">
        <f t="shared" ca="1" si="291"/>
        <v>916.93026667501692</v>
      </c>
      <c r="L996">
        <v>994</v>
      </c>
      <c r="M996">
        <f t="shared" ca="1" si="292"/>
        <v>-1</v>
      </c>
      <c r="O996" s="33">
        <f t="shared" ca="1" si="299"/>
        <v>10435.076756450946</v>
      </c>
      <c r="P996" s="32">
        <f ca="1">+$P$1*$B$3*O996</f>
        <v>52.175383782254734</v>
      </c>
      <c r="Q996" s="33">
        <f t="shared" ca="1" si="293"/>
        <v>10382.901372668692</v>
      </c>
      <c r="S996" s="31">
        <f t="shared" ca="1" si="300"/>
        <v>10622.095122719755</v>
      </c>
      <c r="T996" s="32">
        <f ca="1">+$T$1*$B$3*S996</f>
        <v>106.22095122719755</v>
      </c>
      <c r="U996" s="33">
        <f t="shared" ca="1" si="294"/>
        <v>10515.874171492556</v>
      </c>
      <c r="W996" s="31">
        <f t="shared" ca="1" si="301"/>
        <v>10216.200072552323</v>
      </c>
      <c r="X996" s="32">
        <f ca="1">+X$1*$B$3*W996</f>
        <v>204.32400145104646</v>
      </c>
      <c r="Y996" s="33">
        <f t="shared" ca="1" si="295"/>
        <v>10011.876071101276</v>
      </c>
      <c r="AA996" s="31">
        <f t="shared" ca="1" si="302"/>
        <v>8896.2776106765014</v>
      </c>
      <c r="AB996" s="32">
        <f ca="1">+AB$1*$B$3*AA996</f>
        <v>266.88832832029505</v>
      </c>
      <c r="AC996" s="33">
        <f t="shared" ca="1" si="296"/>
        <v>8629.3892823562055</v>
      </c>
      <c r="AE996" s="31">
        <f t="shared" ca="1" si="303"/>
        <v>7013.1277565723904</v>
      </c>
      <c r="AF996" s="32">
        <f ca="1">+AF$1*$B$3*AE996</f>
        <v>280.52511026289562</v>
      </c>
      <c r="AG996" s="33">
        <f t="shared" ca="1" si="297"/>
        <v>6732.602646309495</v>
      </c>
      <c r="AI996" s="31">
        <f t="shared" ca="1" si="304"/>
        <v>996.66333334240971</v>
      </c>
      <c r="AJ996" s="32">
        <f ca="1">+AJ$1*$B$3*AI996</f>
        <v>79.733066667392777</v>
      </c>
      <c r="AK996" s="33">
        <f t="shared" ca="1" si="298"/>
        <v>916.93026667501692</v>
      </c>
    </row>
    <row r="997" spans="5:37" x14ac:dyDescent="0.3">
      <c r="E997" s="34">
        <f t="shared" ca="1" si="286"/>
        <v>10434.815879532036</v>
      </c>
      <c r="F997" s="34">
        <f t="shared" ca="1" si="287"/>
        <v>10621.032913207482</v>
      </c>
      <c r="G997" s="34">
        <f t="shared" ca="1" si="288"/>
        <v>10212.113592523301</v>
      </c>
      <c r="H997" s="35">
        <f t="shared" ca="1" si="289"/>
        <v>8888.2709608268924</v>
      </c>
      <c r="I997" s="34">
        <f t="shared" ca="1" si="290"/>
        <v>7001.9067521618745</v>
      </c>
      <c r="J997" s="34">
        <f t="shared" ca="1" si="291"/>
        <v>990.28468800901828</v>
      </c>
      <c r="L997">
        <v>995</v>
      </c>
      <c r="M997">
        <f t="shared" ca="1" si="292"/>
        <v>1</v>
      </c>
      <c r="O997" s="33">
        <f t="shared" ca="1" si="299"/>
        <v>10382.901372668692</v>
      </c>
      <c r="P997" s="32">
        <f ca="1">+$P$1*$B$3*O997</f>
        <v>51.914506863343462</v>
      </c>
      <c r="Q997" s="33">
        <f t="shared" ca="1" si="293"/>
        <v>10434.815879532036</v>
      </c>
      <c r="S997" s="31">
        <f t="shared" ca="1" si="300"/>
        <v>10515.874171492556</v>
      </c>
      <c r="T997" s="32">
        <f ca="1">+$T$1*$B$3*S997</f>
        <v>105.15874171492557</v>
      </c>
      <c r="U997" s="33">
        <f t="shared" ca="1" si="294"/>
        <v>10621.032913207482</v>
      </c>
      <c r="W997" s="31">
        <f t="shared" ca="1" si="301"/>
        <v>10011.876071101276</v>
      </c>
      <c r="X997" s="32">
        <f ca="1">+X$1*$B$3*W997</f>
        <v>200.23752142202554</v>
      </c>
      <c r="Y997" s="33">
        <f t="shared" ca="1" si="295"/>
        <v>10212.113592523301</v>
      </c>
      <c r="AA997" s="31">
        <f t="shared" ca="1" si="302"/>
        <v>8629.3892823562055</v>
      </c>
      <c r="AB997" s="32">
        <f ca="1">+AB$1*$B$3*AA997</f>
        <v>258.88167847068615</v>
      </c>
      <c r="AC997" s="33">
        <f t="shared" ca="1" si="296"/>
        <v>8888.2709608268924</v>
      </c>
      <c r="AE997" s="31">
        <f t="shared" ca="1" si="303"/>
        <v>6732.602646309495</v>
      </c>
      <c r="AF997" s="32">
        <f ca="1">+AF$1*$B$3*AE997</f>
        <v>269.30410585237979</v>
      </c>
      <c r="AG997" s="33">
        <f t="shared" ca="1" si="297"/>
        <v>7001.9067521618745</v>
      </c>
      <c r="AI997" s="31">
        <f t="shared" ca="1" si="304"/>
        <v>916.93026667501692</v>
      </c>
      <c r="AJ997" s="32">
        <f ca="1">+AJ$1*$B$3*AI997</f>
        <v>73.354421334001358</v>
      </c>
      <c r="AK997" s="33">
        <f t="shared" ca="1" si="298"/>
        <v>990.28468800901828</v>
      </c>
    </row>
    <row r="998" spans="5:37" x14ac:dyDescent="0.3">
      <c r="E998" s="34">
        <f t="shared" ca="1" si="286"/>
        <v>10382.641800134375</v>
      </c>
      <c r="F998" s="34">
        <f t="shared" ca="1" si="287"/>
        <v>10514.822584075408</v>
      </c>
      <c r="G998" s="34">
        <f t="shared" ca="1" si="288"/>
        <v>10007.871320672835</v>
      </c>
      <c r="H998" s="35">
        <f t="shared" ca="1" si="289"/>
        <v>8621.6228320020855</v>
      </c>
      <c r="I998" s="34">
        <f t="shared" ca="1" si="290"/>
        <v>6721.8304820753992</v>
      </c>
      <c r="J998" s="34">
        <f t="shared" ca="1" si="291"/>
        <v>911.06191296829684</v>
      </c>
      <c r="L998">
        <v>996</v>
      </c>
      <c r="M998">
        <f t="shared" ca="1" si="292"/>
        <v>-1</v>
      </c>
      <c r="O998" s="33">
        <f t="shared" ca="1" si="299"/>
        <v>10434.815879532036</v>
      </c>
      <c r="P998" s="32">
        <f ca="1">+$P$1*$B$3*O998</f>
        <v>52.174079397660179</v>
      </c>
      <c r="Q998" s="33">
        <f t="shared" ca="1" si="293"/>
        <v>10382.641800134375</v>
      </c>
      <c r="S998" s="31">
        <f t="shared" ca="1" si="300"/>
        <v>10621.032913207482</v>
      </c>
      <c r="T998" s="32">
        <f ca="1">+$T$1*$B$3*S998</f>
        <v>106.21032913207482</v>
      </c>
      <c r="U998" s="33">
        <f t="shared" ca="1" si="294"/>
        <v>10514.822584075408</v>
      </c>
      <c r="W998" s="31">
        <f t="shared" ca="1" si="301"/>
        <v>10212.113592523301</v>
      </c>
      <c r="X998" s="32">
        <f ca="1">+X$1*$B$3*W998</f>
        <v>204.24227185046604</v>
      </c>
      <c r="Y998" s="33">
        <f t="shared" ca="1" si="295"/>
        <v>10007.871320672835</v>
      </c>
      <c r="AA998" s="31">
        <f t="shared" ca="1" si="302"/>
        <v>8888.2709608268924</v>
      </c>
      <c r="AB998" s="32">
        <f ca="1">+AB$1*$B$3*AA998</f>
        <v>266.64812882480675</v>
      </c>
      <c r="AC998" s="33">
        <f t="shared" ca="1" si="296"/>
        <v>8621.6228320020855</v>
      </c>
      <c r="AE998" s="31">
        <f t="shared" ca="1" si="303"/>
        <v>7001.9067521618745</v>
      </c>
      <c r="AF998" s="32">
        <f ca="1">+AF$1*$B$3*AE998</f>
        <v>280.07627008647501</v>
      </c>
      <c r="AG998" s="33">
        <f t="shared" ca="1" si="297"/>
        <v>6721.8304820753992</v>
      </c>
      <c r="AI998" s="31">
        <f t="shared" ca="1" si="304"/>
        <v>990.28468800901828</v>
      </c>
      <c r="AJ998" s="32">
        <f ca="1">+AJ$1*$B$3*AI998</f>
        <v>79.222775040721459</v>
      </c>
      <c r="AK998" s="33">
        <f t="shared" ca="1" si="298"/>
        <v>911.06191296829684</v>
      </c>
    </row>
    <row r="999" spans="5:37" x14ac:dyDescent="0.3">
      <c r="E999" s="34">
        <f t="shared" ca="1" si="286"/>
        <v>10434.555009135047</v>
      </c>
      <c r="F999" s="34">
        <f t="shared" ca="1" si="287"/>
        <v>10619.970809916162</v>
      </c>
      <c r="G999" s="34">
        <f t="shared" ca="1" si="288"/>
        <v>10208.028747086291</v>
      </c>
      <c r="H999" s="35">
        <f t="shared" ca="1" si="289"/>
        <v>8880.2715169621479</v>
      </c>
      <c r="I999" s="34">
        <f t="shared" ca="1" si="290"/>
        <v>6990.7037013584149</v>
      </c>
      <c r="J999" s="34">
        <f t="shared" ca="1" si="291"/>
        <v>983.94686600576063</v>
      </c>
      <c r="L999">
        <v>997</v>
      </c>
      <c r="M999">
        <f t="shared" ca="1" si="292"/>
        <v>1</v>
      </c>
      <c r="O999" s="33">
        <f t="shared" ca="1" si="299"/>
        <v>10382.641800134375</v>
      </c>
      <c r="P999" s="32">
        <f ca="1">+$P$1*$B$3*O999</f>
        <v>51.913209000671877</v>
      </c>
      <c r="Q999" s="33">
        <f t="shared" ca="1" si="293"/>
        <v>10434.555009135047</v>
      </c>
      <c r="S999" s="31">
        <f t="shared" ca="1" si="300"/>
        <v>10514.822584075408</v>
      </c>
      <c r="T999" s="32">
        <f ca="1">+$T$1*$B$3*S999</f>
        <v>105.14822584075408</v>
      </c>
      <c r="U999" s="33">
        <f t="shared" ca="1" si="294"/>
        <v>10619.970809916162</v>
      </c>
      <c r="W999" s="31">
        <f t="shared" ca="1" si="301"/>
        <v>10007.871320672835</v>
      </c>
      <c r="X999" s="32">
        <f ca="1">+X$1*$B$3*W999</f>
        <v>200.1574264134567</v>
      </c>
      <c r="Y999" s="33">
        <f t="shared" ca="1" si="295"/>
        <v>10208.028747086291</v>
      </c>
      <c r="AA999" s="31">
        <f t="shared" ca="1" si="302"/>
        <v>8621.6228320020855</v>
      </c>
      <c r="AB999" s="32">
        <f ca="1">+AB$1*$B$3*AA999</f>
        <v>258.64868496006255</v>
      </c>
      <c r="AC999" s="33">
        <f t="shared" ca="1" si="296"/>
        <v>8880.2715169621479</v>
      </c>
      <c r="AE999" s="31">
        <f t="shared" ca="1" si="303"/>
        <v>6721.8304820753992</v>
      </c>
      <c r="AF999" s="32">
        <f ca="1">+AF$1*$B$3*AE999</f>
        <v>268.873219283016</v>
      </c>
      <c r="AG999" s="33">
        <f t="shared" ca="1" si="297"/>
        <v>6990.7037013584149</v>
      </c>
      <c r="AI999" s="31">
        <f t="shared" ca="1" si="304"/>
        <v>911.06191296829684</v>
      </c>
      <c r="AJ999" s="32">
        <f ca="1">+AJ$1*$B$3*AI999</f>
        <v>72.884953037463745</v>
      </c>
      <c r="AK999" s="33">
        <f t="shared" ca="1" si="298"/>
        <v>983.94686600576063</v>
      </c>
    </row>
    <row r="1000" spans="5:37" x14ac:dyDescent="0.3">
      <c r="E1000" s="34">
        <f t="shared" ca="1" si="286"/>
        <v>10382.382234089371</v>
      </c>
      <c r="F1000" s="34">
        <f t="shared" ca="1" si="287"/>
        <v>10513.771101816999</v>
      </c>
      <c r="G1000" s="34">
        <f t="shared" ca="1" si="288"/>
        <v>10003.868172144565</v>
      </c>
      <c r="H1000" s="35">
        <f t="shared" ca="1" si="289"/>
        <v>8613.8633714532843</v>
      </c>
      <c r="I1000" s="34">
        <f t="shared" ca="1" si="290"/>
        <v>6711.0755533040783</v>
      </c>
      <c r="J1000" s="34">
        <f t="shared" ca="1" si="291"/>
        <v>905.23111672529978</v>
      </c>
      <c r="L1000">
        <v>998</v>
      </c>
      <c r="M1000">
        <f t="shared" ca="1" si="292"/>
        <v>-1</v>
      </c>
      <c r="O1000" s="33">
        <f t="shared" ca="1" si="299"/>
        <v>10434.555009135047</v>
      </c>
      <c r="P1000" s="32">
        <f ca="1">+$P$1*$B$3*O1000</f>
        <v>52.172775045675237</v>
      </c>
      <c r="Q1000" s="33">
        <f t="shared" ca="1" si="293"/>
        <v>10382.382234089371</v>
      </c>
      <c r="S1000" s="31">
        <f t="shared" ca="1" si="300"/>
        <v>10619.970809916162</v>
      </c>
      <c r="T1000" s="32">
        <f ca="1">+$T$1*$B$3*S1000</f>
        <v>106.19970809916163</v>
      </c>
      <c r="U1000" s="33">
        <f t="shared" ca="1" si="294"/>
        <v>10513.771101816999</v>
      </c>
      <c r="W1000" s="31">
        <f t="shared" ca="1" si="301"/>
        <v>10208.028747086291</v>
      </c>
      <c r="X1000" s="32">
        <f ca="1">+X$1*$B$3*W1000</f>
        <v>204.16057494172583</v>
      </c>
      <c r="Y1000" s="33">
        <f t="shared" ca="1" si="295"/>
        <v>10003.868172144565</v>
      </c>
      <c r="AA1000" s="31">
        <f t="shared" ca="1" si="302"/>
        <v>8880.2715169621479</v>
      </c>
      <c r="AB1000" s="32">
        <f ca="1">+AB$1*$B$3*AA1000</f>
        <v>266.40814550886444</v>
      </c>
      <c r="AC1000" s="33">
        <f t="shared" ca="1" si="296"/>
        <v>8613.8633714532843</v>
      </c>
      <c r="AE1000" s="31">
        <f t="shared" ca="1" si="303"/>
        <v>6990.7037013584149</v>
      </c>
      <c r="AF1000" s="32">
        <f ca="1">+AF$1*$B$3*AE1000</f>
        <v>279.62814805433658</v>
      </c>
      <c r="AG1000" s="33">
        <f t="shared" ca="1" si="297"/>
        <v>6711.0755533040783</v>
      </c>
      <c r="AI1000" s="31">
        <f t="shared" ca="1" si="304"/>
        <v>983.94686600576063</v>
      </c>
      <c r="AJ1000" s="32">
        <f ca="1">+AJ$1*$B$3*AI1000</f>
        <v>78.715749280460855</v>
      </c>
      <c r="AK1000" s="33">
        <f t="shared" ca="1" si="298"/>
        <v>905.23111672529978</v>
      </c>
    </row>
    <row r="1001" spans="5:37" x14ac:dyDescent="0.3">
      <c r="E1001" s="34">
        <f t="shared" ca="1" si="286"/>
        <v>10330.470322918924</v>
      </c>
      <c r="F1001" s="34">
        <f t="shared" ca="1" si="287"/>
        <v>10408.63339079883</v>
      </c>
      <c r="G1001" s="34">
        <f t="shared" ca="1" si="288"/>
        <v>9803.7908087016731</v>
      </c>
      <c r="H1001" s="35">
        <f t="shared" ca="1" si="289"/>
        <v>8355.4474703096857</v>
      </c>
      <c r="I1001" s="34">
        <f t="shared" ca="1" si="290"/>
        <v>6442.6325311719156</v>
      </c>
      <c r="J1001" s="34">
        <f t="shared" ca="1" si="291"/>
        <v>832.81262738727582</v>
      </c>
      <c r="L1001">
        <v>999</v>
      </c>
      <c r="M1001">
        <f t="shared" ca="1" si="292"/>
        <v>-1</v>
      </c>
      <c r="O1001" s="33">
        <f t="shared" ca="1" si="299"/>
        <v>10382.382234089371</v>
      </c>
      <c r="P1001" s="32">
        <f ca="1">+$P$1*$B$3*O1001</f>
        <v>51.911911170446857</v>
      </c>
      <c r="Q1001" s="33">
        <f t="shared" ca="1" si="293"/>
        <v>10330.470322918924</v>
      </c>
      <c r="S1001" s="31">
        <f t="shared" ca="1" si="300"/>
        <v>10513.771101816999</v>
      </c>
      <c r="T1001" s="32">
        <f ca="1">+$T$1*$B$3*S1001</f>
        <v>105.13771101816999</v>
      </c>
      <c r="U1001" s="33">
        <f t="shared" ca="1" si="294"/>
        <v>10408.63339079883</v>
      </c>
      <c r="W1001" s="31">
        <f t="shared" ca="1" si="301"/>
        <v>10003.868172144565</v>
      </c>
      <c r="X1001" s="32">
        <f ca="1">+X$1*$B$3*W1001</f>
        <v>200.07736344289128</v>
      </c>
      <c r="Y1001" s="33">
        <f t="shared" ca="1" si="295"/>
        <v>9803.7908087016731</v>
      </c>
      <c r="AA1001" s="31">
        <f t="shared" ca="1" si="302"/>
        <v>8613.8633714532843</v>
      </c>
      <c r="AB1001" s="32">
        <f ca="1">+AB$1*$B$3*AA1001</f>
        <v>258.41590114359855</v>
      </c>
      <c r="AC1001" s="33">
        <f t="shared" ca="1" si="296"/>
        <v>8355.4474703096857</v>
      </c>
      <c r="AE1001" s="31">
        <f t="shared" ca="1" si="303"/>
        <v>6711.0755533040783</v>
      </c>
      <c r="AF1001" s="32">
        <f ca="1">+AF$1*$B$3*AE1001</f>
        <v>268.44302213216315</v>
      </c>
      <c r="AG1001" s="33">
        <f t="shared" ca="1" si="297"/>
        <v>6442.6325311719156</v>
      </c>
      <c r="AI1001" s="31">
        <f t="shared" ca="1" si="304"/>
        <v>905.23111672529978</v>
      </c>
      <c r="AJ1001" s="32">
        <f ca="1">+AJ$1*$B$3*AI1001</f>
        <v>72.418489338023988</v>
      </c>
      <c r="AK1001" s="33">
        <f t="shared" ca="1" si="298"/>
        <v>832.81262738727582</v>
      </c>
    </row>
    <row r="1002" spans="5:37" x14ac:dyDescent="0.3">
      <c r="E1002" s="34">
        <f t="shared" ca="1" si="286"/>
        <v>10278.817971304328</v>
      </c>
      <c r="F1002" s="34">
        <f t="shared" ca="1" si="287"/>
        <v>10304.547056890842</v>
      </c>
      <c r="G1002" s="34">
        <f t="shared" ca="1" si="288"/>
        <v>9607.714992527639</v>
      </c>
      <c r="H1002" s="35">
        <f t="shared" ca="1" si="289"/>
        <v>8104.7840462003951</v>
      </c>
      <c r="I1002" s="34">
        <f t="shared" ca="1" si="290"/>
        <v>6184.9272299250388</v>
      </c>
      <c r="J1002" s="34">
        <f t="shared" ca="1" si="291"/>
        <v>766.18761719629379</v>
      </c>
      <c r="L1002">
        <v>1000</v>
      </c>
      <c r="M1002">
        <f t="shared" ca="1" si="292"/>
        <v>-1</v>
      </c>
      <c r="O1002" s="33">
        <f t="shared" ca="1" si="299"/>
        <v>10330.470322918924</v>
      </c>
      <c r="P1002" s="32">
        <f ca="1">+$P$1*$B$3*O1002</f>
        <v>51.652351614594622</v>
      </c>
      <c r="Q1002" s="33">
        <f t="shared" ca="1" si="293"/>
        <v>10278.817971304328</v>
      </c>
      <c r="S1002" s="31">
        <f t="shared" ca="1" si="300"/>
        <v>10408.63339079883</v>
      </c>
      <c r="T1002" s="32">
        <f ca="1">+$T$1*$B$3*S1002</f>
        <v>104.0863339079883</v>
      </c>
      <c r="U1002" s="33">
        <f t="shared" ca="1" si="294"/>
        <v>10304.547056890842</v>
      </c>
      <c r="W1002" s="31">
        <f t="shared" ca="1" si="301"/>
        <v>9803.7908087016731</v>
      </c>
      <c r="X1002" s="32">
        <f ca="1">+X$1*$B$3*W1002</f>
        <v>196.07581617403346</v>
      </c>
      <c r="Y1002" s="33">
        <f t="shared" ca="1" si="295"/>
        <v>9607.714992527639</v>
      </c>
      <c r="AA1002" s="31">
        <f t="shared" ca="1" si="302"/>
        <v>8355.4474703096857</v>
      </c>
      <c r="AB1002" s="32">
        <f ca="1">+AB$1*$B$3*AA1002</f>
        <v>250.66342410929056</v>
      </c>
      <c r="AC1002" s="33">
        <f t="shared" ca="1" si="296"/>
        <v>8104.7840462003951</v>
      </c>
      <c r="AE1002" s="31">
        <f t="shared" ca="1" si="303"/>
        <v>6442.6325311719156</v>
      </c>
      <c r="AF1002" s="32">
        <f ca="1">+AF$1*$B$3*AE1002</f>
        <v>257.70530124687662</v>
      </c>
      <c r="AG1002" s="33">
        <f t="shared" ca="1" si="297"/>
        <v>6184.9272299250388</v>
      </c>
      <c r="AI1002" s="31">
        <f t="shared" ca="1" si="304"/>
        <v>832.81262738727582</v>
      </c>
      <c r="AJ1002" s="32">
        <f ca="1">+AJ$1*$B$3*AI1002</f>
        <v>66.625010190982067</v>
      </c>
      <c r="AK1002" s="33">
        <f t="shared" ca="1" si="298"/>
        <v>766.18761719629379</v>
      </c>
    </row>
    <row r="1004" spans="5:37" x14ac:dyDescent="0.3">
      <c r="Q1004" s="33"/>
      <c r="U1004" s="33"/>
    </row>
  </sheetData>
  <mergeCells count="1">
    <mergeCell ref="E1:I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88D7-EB23-4C16-B78B-4A4225D9D399}">
  <sheetPr>
    <tabColor rgb="FF00B0F0"/>
  </sheetPr>
  <dimension ref="A1:AB336"/>
  <sheetViews>
    <sheetView topLeftCell="R2" zoomScale="90" zoomScaleNormal="205" workbookViewId="0">
      <pane ySplit="3" topLeftCell="A5" activePane="bottomLeft" state="frozen"/>
      <selection activeCell="A2" sqref="A2"/>
      <selection pane="bottomLeft" activeCell="Q7" sqref="Q7"/>
    </sheetView>
  </sheetViews>
  <sheetFormatPr baseColWidth="10" defaultRowHeight="14.4" x14ac:dyDescent="0.3"/>
  <cols>
    <col min="1" max="1" width="18.109375" bestFit="1" customWidth="1"/>
    <col min="14" max="14" width="18.109375" bestFit="1" customWidth="1"/>
    <col min="26" max="27" width="11.44140625" customWidth="1"/>
  </cols>
  <sheetData>
    <row r="1" spans="1:28" x14ac:dyDescent="0.3">
      <c r="A1" t="s">
        <v>10</v>
      </c>
      <c r="D1" s="55" t="s">
        <v>32</v>
      </c>
      <c r="E1" s="55"/>
      <c r="F1" s="55"/>
      <c r="G1" s="55"/>
      <c r="I1" s="55" t="s">
        <v>41</v>
      </c>
      <c r="J1" s="55"/>
      <c r="K1" s="55"/>
      <c r="L1" s="55"/>
      <c r="M1" s="12"/>
      <c r="O1" s="55" t="s">
        <v>40</v>
      </c>
      <c r="P1" s="55"/>
    </row>
    <row r="2" spans="1:28" x14ac:dyDescent="0.3">
      <c r="A2" t="s">
        <v>31</v>
      </c>
      <c r="B2" s="1">
        <v>6</v>
      </c>
      <c r="D2" t="s">
        <v>14</v>
      </c>
      <c r="E2" t="s">
        <v>33</v>
      </c>
      <c r="F2" s="25" t="s">
        <v>34</v>
      </c>
      <c r="G2" t="s">
        <v>81</v>
      </c>
      <c r="I2" t="s">
        <v>35</v>
      </c>
      <c r="J2" s="26" t="s">
        <v>36</v>
      </c>
      <c r="K2" s="27" t="s">
        <v>37</v>
      </c>
      <c r="L2" s="27" t="s">
        <v>38</v>
      </c>
      <c r="M2" s="27"/>
      <c r="N2" t="s">
        <v>82</v>
      </c>
      <c r="O2" t="s">
        <v>39</v>
      </c>
      <c r="P2" t="s">
        <v>45</v>
      </c>
      <c r="Q2" t="s">
        <v>42</v>
      </c>
      <c r="R2" t="s">
        <v>44</v>
      </c>
      <c r="T2" s="1" t="s">
        <v>65</v>
      </c>
      <c r="U2" s="1"/>
      <c r="V2" s="1"/>
      <c r="Z2" t="s">
        <v>76</v>
      </c>
      <c r="AA2" t="s">
        <v>47</v>
      </c>
      <c r="AB2" t="s">
        <v>86</v>
      </c>
    </row>
    <row r="3" spans="1:28" x14ac:dyDescent="0.3">
      <c r="A3" t="s">
        <v>43</v>
      </c>
      <c r="B3" s="28">
        <v>-0.5</v>
      </c>
      <c r="D3">
        <f>+SUM(E3:G3)</f>
        <v>312</v>
      </c>
      <c r="E3">
        <f>4*5*$B$2</f>
        <v>120</v>
      </c>
      <c r="F3">
        <f>4*3*$B$2</f>
        <v>72</v>
      </c>
      <c r="G3">
        <f>4*5*$B$2</f>
        <v>120</v>
      </c>
      <c r="I3">
        <f ca="1">+RANDBETWEEN(1,D3)</f>
        <v>79</v>
      </c>
      <c r="J3">
        <f ca="1">+-1*INT(I3&lt;E3)</f>
        <v>-1</v>
      </c>
      <c r="K3">
        <f ca="1">+-1*INT(AND(NOT(J3),I3&lt;=(E3+F3)))</f>
        <v>0</v>
      </c>
      <c r="L3">
        <f ca="1">-1*INT(AND(NOT(J3),NOT(K3)))</f>
        <v>0</v>
      </c>
      <c r="N3" s="39">
        <f>(52*$B$2-D3)/(52*$B$2)</f>
        <v>0</v>
      </c>
      <c r="O3">
        <f>+G3-E3</f>
        <v>0</v>
      </c>
      <c r="P3" s="2">
        <f>+O3/(D3/52)</f>
        <v>0</v>
      </c>
      <c r="Q3" s="30">
        <f>+$B$3</f>
        <v>-0.5</v>
      </c>
      <c r="R3">
        <v>0</v>
      </c>
      <c r="Z3" s="43">
        <f>+INT(P3)</f>
        <v>0</v>
      </c>
      <c r="AA3" s="43">
        <f t="shared" ref="AA3:AA66" si="0">+ROUNDDOWN(Q3,1)</f>
        <v>-0.5</v>
      </c>
      <c r="AB3">
        <v>1</v>
      </c>
    </row>
    <row r="4" spans="1:28" x14ac:dyDescent="0.3">
      <c r="A4" t="s">
        <v>82</v>
      </c>
      <c r="B4" s="40">
        <v>1</v>
      </c>
      <c r="D4">
        <f ca="1">+SUM(E4:G4)</f>
        <v>311</v>
      </c>
      <c r="E4">
        <f ca="1">+E3+J3</f>
        <v>119</v>
      </c>
      <c r="F4">
        <f ca="1">+F3+K3</f>
        <v>72</v>
      </c>
      <c r="G4">
        <f ca="1">+G3+L3</f>
        <v>120</v>
      </c>
      <c r="I4">
        <f t="shared" ref="I4:I62" ca="1" si="1">+RANDBETWEEN(1,D4)</f>
        <v>144</v>
      </c>
      <c r="J4">
        <f t="shared" ref="J4:J62" ca="1" si="2">+-1*INT(I4&lt;E4)</f>
        <v>0</v>
      </c>
      <c r="K4">
        <f t="shared" ref="K4:K62" ca="1" si="3">+-1*INT(AND(NOT(J4),I4&lt;=(E4+F4)))</f>
        <v>-1</v>
      </c>
      <c r="L4">
        <f t="shared" ref="L4:L62" ca="1" si="4">-1*INT(AND(NOT(J4),NOT(K4)))</f>
        <v>0</v>
      </c>
      <c r="N4" s="39">
        <f t="shared" ref="N4:N67" ca="1" si="5">(52*$B$2-D4)/(52*$B$2)</f>
        <v>3.205128205128205E-3</v>
      </c>
      <c r="O4">
        <f ca="1">IF(N4&lt;=$B$4,G4-E4,NA())</f>
        <v>1</v>
      </c>
      <c r="P4" s="2">
        <f ca="1">IF(N4&lt;=$B$4,O4/(D4/52),NA())</f>
        <v>0.16720257234726688</v>
      </c>
      <c r="Q4" s="29">
        <f ca="1">IF(N4&lt;=$B$4,P4*0.5+$Q$3,NA())</f>
        <v>-0.41639871382636656</v>
      </c>
      <c r="R4">
        <v>0</v>
      </c>
      <c r="Z4" s="43">
        <f t="shared" ref="Z4:Z67" ca="1" si="6">+INT(P4)</f>
        <v>0</v>
      </c>
      <c r="AA4" s="43">
        <f t="shared" ca="1" si="0"/>
        <v>-0.4</v>
      </c>
      <c r="AB4">
        <v>1</v>
      </c>
    </row>
    <row r="5" spans="1:28" x14ac:dyDescent="0.3">
      <c r="D5">
        <f t="shared" ref="D5:D62" ca="1" si="7">+SUM(E5:G5)</f>
        <v>310</v>
      </c>
      <c r="E5">
        <f t="shared" ref="E5:E62" ca="1" si="8">+E4+J4</f>
        <v>119</v>
      </c>
      <c r="F5">
        <f t="shared" ref="F5:F62" ca="1" si="9">+F4+K4</f>
        <v>71</v>
      </c>
      <c r="G5">
        <f t="shared" ref="G5:G62" ca="1" si="10">+G4+L4</f>
        <v>120</v>
      </c>
      <c r="I5">
        <f ca="1">+RANDBETWEEN(1,D5)</f>
        <v>39</v>
      </c>
      <c r="J5">
        <f t="shared" ca="1" si="2"/>
        <v>-1</v>
      </c>
      <c r="K5">
        <f t="shared" ca="1" si="3"/>
        <v>0</v>
      </c>
      <c r="L5">
        <f t="shared" ca="1" si="4"/>
        <v>0</v>
      </c>
      <c r="N5" s="39">
        <f t="shared" ca="1" si="5"/>
        <v>6.41025641025641E-3</v>
      </c>
      <c r="O5">
        <f ca="1">IF(N5&lt;=$B$4,G5-E5,NA())</f>
        <v>1</v>
      </c>
      <c r="P5" s="2">
        <f ca="1">IF(N5&lt;=$B$4,O5/(D5/52),NA())</f>
        <v>0.16774193548387095</v>
      </c>
      <c r="Q5" s="29">
        <f ca="1">IF(N5&lt;=$B$4,P5*0.5+$Q$3,NA())</f>
        <v>-0.41612903225806452</v>
      </c>
      <c r="R5">
        <v>0</v>
      </c>
      <c r="Z5" s="43">
        <f t="shared" ca="1" si="6"/>
        <v>0</v>
      </c>
      <c r="AA5" s="43">
        <f t="shared" ca="1" si="0"/>
        <v>-0.4</v>
      </c>
      <c r="AB5">
        <v>1</v>
      </c>
    </row>
    <row r="6" spans="1:28" x14ac:dyDescent="0.3">
      <c r="D6">
        <f t="shared" ca="1" si="7"/>
        <v>309</v>
      </c>
      <c r="E6">
        <f t="shared" ca="1" si="8"/>
        <v>118</v>
      </c>
      <c r="F6">
        <f t="shared" ca="1" si="9"/>
        <v>71</v>
      </c>
      <c r="G6">
        <f t="shared" ca="1" si="10"/>
        <v>120</v>
      </c>
      <c r="I6">
        <f ca="1">+RANDBETWEEN(1,D6)</f>
        <v>139</v>
      </c>
      <c r="J6">
        <f t="shared" ca="1" si="2"/>
        <v>0</v>
      </c>
      <c r="K6">
        <f t="shared" ca="1" si="3"/>
        <v>-1</v>
      </c>
      <c r="L6">
        <f t="shared" ca="1" si="4"/>
        <v>0</v>
      </c>
      <c r="N6" s="39">
        <f t="shared" ca="1" si="5"/>
        <v>9.6153846153846159E-3</v>
      </c>
      <c r="O6">
        <f t="shared" ref="O6:O69" ca="1" si="11">IF(N6&lt;=$B$4,G6-E6,NA())</f>
        <v>2</v>
      </c>
      <c r="P6" s="2">
        <f t="shared" ref="P6:P69" ca="1" si="12">IF(N6&lt;=$B$4,O6/(D6/52),NA())</f>
        <v>0.33656957928802589</v>
      </c>
      <c r="Q6" s="29">
        <f t="shared" ref="Q6:Q69" ca="1" si="13">IF(N6&lt;=$B$4,P6*0.5+$Q$3,NA())</f>
        <v>-0.33171521035598706</v>
      </c>
      <c r="R6">
        <v>0</v>
      </c>
      <c r="Z6" s="43">
        <f t="shared" ca="1" si="6"/>
        <v>0</v>
      </c>
      <c r="AA6" s="43">
        <f t="shared" ca="1" si="0"/>
        <v>-0.3</v>
      </c>
      <c r="AB6">
        <v>1</v>
      </c>
    </row>
    <row r="7" spans="1:28" x14ac:dyDescent="0.3">
      <c r="D7">
        <f t="shared" ca="1" si="7"/>
        <v>308</v>
      </c>
      <c r="E7">
        <f t="shared" ca="1" si="8"/>
        <v>118</v>
      </c>
      <c r="F7">
        <f t="shared" ca="1" si="9"/>
        <v>70</v>
      </c>
      <c r="G7">
        <f t="shared" ca="1" si="10"/>
        <v>120</v>
      </c>
      <c r="I7">
        <f t="shared" ca="1" si="1"/>
        <v>266</v>
      </c>
      <c r="J7">
        <f t="shared" ca="1" si="2"/>
        <v>0</v>
      </c>
      <c r="K7">
        <f t="shared" ca="1" si="3"/>
        <v>0</v>
      </c>
      <c r="L7">
        <f t="shared" ca="1" si="4"/>
        <v>-1</v>
      </c>
      <c r="N7" s="39">
        <f t="shared" ca="1" si="5"/>
        <v>1.282051282051282E-2</v>
      </c>
      <c r="O7">
        <f t="shared" ca="1" si="11"/>
        <v>2</v>
      </c>
      <c r="P7" s="2">
        <f t="shared" ca="1" si="12"/>
        <v>0.33766233766233766</v>
      </c>
      <c r="Q7" s="29">
        <f t="shared" ca="1" si="13"/>
        <v>-0.33116883116883117</v>
      </c>
      <c r="R7">
        <v>0</v>
      </c>
      <c r="Z7" s="43">
        <f t="shared" ca="1" si="6"/>
        <v>0</v>
      </c>
      <c r="AA7" s="43">
        <f t="shared" ca="1" si="0"/>
        <v>-0.3</v>
      </c>
      <c r="AB7">
        <v>1</v>
      </c>
    </row>
    <row r="8" spans="1:28" x14ac:dyDescent="0.3">
      <c r="D8">
        <f t="shared" ca="1" si="7"/>
        <v>307</v>
      </c>
      <c r="E8">
        <f t="shared" ca="1" si="8"/>
        <v>118</v>
      </c>
      <c r="F8">
        <f t="shared" ca="1" si="9"/>
        <v>70</v>
      </c>
      <c r="G8">
        <f t="shared" ca="1" si="10"/>
        <v>119</v>
      </c>
      <c r="I8">
        <f t="shared" ca="1" si="1"/>
        <v>190</v>
      </c>
      <c r="J8">
        <f t="shared" ca="1" si="2"/>
        <v>0</v>
      </c>
      <c r="K8">
        <f ca="1">+-1*INT(AND(NOT(J8),I8&lt;=(E8+F8)))</f>
        <v>0</v>
      </c>
      <c r="L8">
        <f t="shared" ca="1" si="4"/>
        <v>-1</v>
      </c>
      <c r="N8" s="39">
        <f t="shared" ca="1" si="5"/>
        <v>1.6025641025641024E-2</v>
      </c>
      <c r="O8">
        <f t="shared" ca="1" si="11"/>
        <v>1</v>
      </c>
      <c r="P8" s="2">
        <f t="shared" ca="1" si="12"/>
        <v>0.16938110749185667</v>
      </c>
      <c r="Q8" s="29">
        <f t="shared" ca="1" si="13"/>
        <v>-0.41530944625407168</v>
      </c>
      <c r="R8">
        <v>0</v>
      </c>
      <c r="Z8" s="43">
        <f t="shared" ca="1" si="6"/>
        <v>0</v>
      </c>
      <c r="AA8" s="43">
        <f t="shared" ca="1" si="0"/>
        <v>-0.4</v>
      </c>
      <c r="AB8">
        <v>1</v>
      </c>
    </row>
    <row r="9" spans="1:28" x14ac:dyDescent="0.3">
      <c r="D9">
        <f t="shared" ca="1" si="7"/>
        <v>306</v>
      </c>
      <c r="E9">
        <f t="shared" ca="1" si="8"/>
        <v>118</v>
      </c>
      <c r="F9">
        <f t="shared" ca="1" si="9"/>
        <v>70</v>
      </c>
      <c r="G9">
        <f t="shared" ca="1" si="10"/>
        <v>118</v>
      </c>
      <c r="I9">
        <f t="shared" ca="1" si="1"/>
        <v>55</v>
      </c>
      <c r="J9">
        <f t="shared" ca="1" si="2"/>
        <v>-1</v>
      </c>
      <c r="K9">
        <f t="shared" ca="1" si="3"/>
        <v>0</v>
      </c>
      <c r="L9">
        <f t="shared" ca="1" si="4"/>
        <v>0</v>
      </c>
      <c r="N9" s="39">
        <f t="shared" ca="1" si="5"/>
        <v>1.9230769230769232E-2</v>
      </c>
      <c r="O9">
        <f t="shared" ca="1" si="11"/>
        <v>0</v>
      </c>
      <c r="P9" s="2">
        <f t="shared" ca="1" si="12"/>
        <v>0</v>
      </c>
      <c r="Q9" s="29">
        <f t="shared" ca="1" si="13"/>
        <v>-0.5</v>
      </c>
      <c r="R9">
        <v>0</v>
      </c>
      <c r="Z9" s="43">
        <f t="shared" ca="1" si="6"/>
        <v>0</v>
      </c>
      <c r="AA9" s="43">
        <f t="shared" ca="1" si="0"/>
        <v>-0.5</v>
      </c>
      <c r="AB9">
        <v>1</v>
      </c>
    </row>
    <row r="10" spans="1:28" x14ac:dyDescent="0.3">
      <c r="D10">
        <f t="shared" ca="1" si="7"/>
        <v>305</v>
      </c>
      <c r="E10">
        <f t="shared" ca="1" si="8"/>
        <v>117</v>
      </c>
      <c r="F10">
        <f t="shared" ca="1" si="9"/>
        <v>70</v>
      </c>
      <c r="G10">
        <f t="shared" ca="1" si="10"/>
        <v>118</v>
      </c>
      <c r="I10">
        <f t="shared" ca="1" si="1"/>
        <v>5</v>
      </c>
      <c r="J10">
        <f t="shared" ca="1" si="2"/>
        <v>-1</v>
      </c>
      <c r="K10">
        <f t="shared" ca="1" si="3"/>
        <v>0</v>
      </c>
      <c r="L10">
        <f t="shared" ca="1" si="4"/>
        <v>0</v>
      </c>
      <c r="N10" s="39">
        <f t="shared" ca="1" si="5"/>
        <v>2.2435897435897436E-2</v>
      </c>
      <c r="O10">
        <f t="shared" ca="1" si="11"/>
        <v>1</v>
      </c>
      <c r="P10" s="2">
        <f t="shared" ca="1" si="12"/>
        <v>0.17049180327868854</v>
      </c>
      <c r="Q10" s="29">
        <f t="shared" ca="1" si="13"/>
        <v>-0.41475409836065574</v>
      </c>
      <c r="R10">
        <v>0</v>
      </c>
      <c r="Z10" s="43">
        <f t="shared" ca="1" si="6"/>
        <v>0</v>
      </c>
      <c r="AA10" s="43">
        <f t="shared" ca="1" si="0"/>
        <v>-0.4</v>
      </c>
      <c r="AB10">
        <v>1</v>
      </c>
    </row>
    <row r="11" spans="1:28" x14ac:dyDescent="0.3">
      <c r="D11">
        <f t="shared" ca="1" si="7"/>
        <v>304</v>
      </c>
      <c r="E11">
        <f t="shared" ca="1" si="8"/>
        <v>116</v>
      </c>
      <c r="F11">
        <f t="shared" ca="1" si="9"/>
        <v>70</v>
      </c>
      <c r="G11">
        <f t="shared" ca="1" si="10"/>
        <v>118</v>
      </c>
      <c r="I11">
        <f t="shared" ca="1" si="1"/>
        <v>157</v>
      </c>
      <c r="J11">
        <f t="shared" ca="1" si="2"/>
        <v>0</v>
      </c>
      <c r="K11">
        <f t="shared" ca="1" si="3"/>
        <v>-1</v>
      </c>
      <c r="L11">
        <f t="shared" ca="1" si="4"/>
        <v>0</v>
      </c>
      <c r="N11" s="39">
        <f t="shared" ca="1" si="5"/>
        <v>2.564102564102564E-2</v>
      </c>
      <c r="O11">
        <f t="shared" ca="1" si="11"/>
        <v>2</v>
      </c>
      <c r="P11" s="2">
        <f t="shared" ca="1" si="12"/>
        <v>0.34210526315789475</v>
      </c>
      <c r="Q11" s="29">
        <f t="shared" ca="1" si="13"/>
        <v>-0.32894736842105265</v>
      </c>
      <c r="R11">
        <v>0</v>
      </c>
      <c r="Z11" s="43">
        <f t="shared" ca="1" si="6"/>
        <v>0</v>
      </c>
      <c r="AA11" s="43">
        <f t="shared" ca="1" si="0"/>
        <v>-0.3</v>
      </c>
      <c r="AB11">
        <v>1</v>
      </c>
    </row>
    <row r="12" spans="1:28" x14ac:dyDescent="0.3">
      <c r="D12">
        <f t="shared" ca="1" si="7"/>
        <v>303</v>
      </c>
      <c r="E12">
        <f t="shared" ca="1" si="8"/>
        <v>116</v>
      </c>
      <c r="F12">
        <f t="shared" ca="1" si="9"/>
        <v>69</v>
      </c>
      <c r="G12">
        <f t="shared" ca="1" si="10"/>
        <v>118</v>
      </c>
      <c r="I12">
        <f ca="1">+RANDBETWEEN(1,D12)</f>
        <v>119</v>
      </c>
      <c r="J12">
        <f t="shared" ca="1" si="2"/>
        <v>0</v>
      </c>
      <c r="K12">
        <f t="shared" ca="1" si="3"/>
        <v>-1</v>
      </c>
      <c r="L12">
        <f t="shared" ca="1" si="4"/>
        <v>0</v>
      </c>
      <c r="N12" s="39">
        <f t="shared" ca="1" si="5"/>
        <v>2.8846153846153848E-2</v>
      </c>
      <c r="O12">
        <f t="shared" ca="1" si="11"/>
        <v>2</v>
      </c>
      <c r="P12" s="2">
        <f t="shared" ca="1" si="12"/>
        <v>0.34323432343234322</v>
      </c>
      <c r="Q12" s="29">
        <f t="shared" ca="1" si="13"/>
        <v>-0.32838283828382842</v>
      </c>
      <c r="R12">
        <v>0</v>
      </c>
      <c r="Z12" s="43">
        <f t="shared" ca="1" si="6"/>
        <v>0</v>
      </c>
      <c r="AA12" s="43">
        <f t="shared" ca="1" si="0"/>
        <v>-0.3</v>
      </c>
      <c r="AB12">
        <v>1</v>
      </c>
    </row>
    <row r="13" spans="1:28" x14ac:dyDescent="0.3">
      <c r="D13">
        <f t="shared" ca="1" si="7"/>
        <v>302</v>
      </c>
      <c r="E13">
        <f t="shared" ca="1" si="8"/>
        <v>116</v>
      </c>
      <c r="F13">
        <f t="shared" ca="1" si="9"/>
        <v>68</v>
      </c>
      <c r="G13">
        <f t="shared" ca="1" si="10"/>
        <v>118</v>
      </c>
      <c r="I13">
        <f t="shared" ca="1" si="1"/>
        <v>23</v>
      </c>
      <c r="J13">
        <f t="shared" ca="1" si="2"/>
        <v>-1</v>
      </c>
      <c r="K13">
        <f t="shared" ca="1" si="3"/>
        <v>0</v>
      </c>
      <c r="L13">
        <f t="shared" ca="1" si="4"/>
        <v>0</v>
      </c>
      <c r="N13" s="39">
        <f t="shared" ca="1" si="5"/>
        <v>3.2051282051282048E-2</v>
      </c>
      <c r="O13">
        <f t="shared" ca="1" si="11"/>
        <v>2</v>
      </c>
      <c r="P13" s="2">
        <f t="shared" ca="1" si="12"/>
        <v>0.34437086092715236</v>
      </c>
      <c r="Q13" s="29">
        <f t="shared" ca="1" si="13"/>
        <v>-0.32781456953642385</v>
      </c>
      <c r="R13">
        <v>0</v>
      </c>
      <c r="Z13" s="43">
        <f t="shared" ca="1" si="6"/>
        <v>0</v>
      </c>
      <c r="AA13" s="43">
        <f t="shared" ca="1" si="0"/>
        <v>-0.3</v>
      </c>
      <c r="AB13">
        <v>1</v>
      </c>
    </row>
    <row r="14" spans="1:28" x14ac:dyDescent="0.3">
      <c r="D14">
        <f t="shared" ca="1" si="7"/>
        <v>301</v>
      </c>
      <c r="E14">
        <f t="shared" ca="1" si="8"/>
        <v>115</v>
      </c>
      <c r="F14">
        <f t="shared" ca="1" si="9"/>
        <v>68</v>
      </c>
      <c r="G14">
        <f t="shared" ca="1" si="10"/>
        <v>118</v>
      </c>
      <c r="I14">
        <f t="shared" ca="1" si="1"/>
        <v>224</v>
      </c>
      <c r="J14">
        <f t="shared" ca="1" si="2"/>
        <v>0</v>
      </c>
      <c r="K14">
        <f t="shared" ca="1" si="3"/>
        <v>0</v>
      </c>
      <c r="L14">
        <f t="shared" ca="1" si="4"/>
        <v>-1</v>
      </c>
      <c r="N14" s="39">
        <f t="shared" ca="1" si="5"/>
        <v>3.5256410256410256E-2</v>
      </c>
      <c r="O14">
        <f t="shared" ca="1" si="11"/>
        <v>3</v>
      </c>
      <c r="P14" s="2">
        <f t="shared" ca="1" si="12"/>
        <v>0.5182724252491695</v>
      </c>
      <c r="Q14" s="29">
        <f t="shared" ca="1" si="13"/>
        <v>-0.24086378737541525</v>
      </c>
      <c r="R14">
        <v>0</v>
      </c>
      <c r="Z14" s="43">
        <f t="shared" ca="1" si="6"/>
        <v>0</v>
      </c>
      <c r="AA14" s="43">
        <f t="shared" ca="1" si="0"/>
        <v>-0.2</v>
      </c>
      <c r="AB14">
        <v>1</v>
      </c>
    </row>
    <row r="15" spans="1:28" x14ac:dyDescent="0.3">
      <c r="D15">
        <f t="shared" ca="1" si="7"/>
        <v>300</v>
      </c>
      <c r="E15">
        <f t="shared" ca="1" si="8"/>
        <v>115</v>
      </c>
      <c r="F15">
        <f t="shared" ca="1" si="9"/>
        <v>68</v>
      </c>
      <c r="G15">
        <f t="shared" ca="1" si="10"/>
        <v>117</v>
      </c>
      <c r="I15">
        <f t="shared" ca="1" si="1"/>
        <v>290</v>
      </c>
      <c r="J15">
        <f t="shared" ca="1" si="2"/>
        <v>0</v>
      </c>
      <c r="K15">
        <f t="shared" ca="1" si="3"/>
        <v>0</v>
      </c>
      <c r="L15">
        <f t="shared" ca="1" si="4"/>
        <v>-1</v>
      </c>
      <c r="N15" s="39">
        <f t="shared" ca="1" si="5"/>
        <v>3.8461538461538464E-2</v>
      </c>
      <c r="O15">
        <f t="shared" ca="1" si="11"/>
        <v>2</v>
      </c>
      <c r="P15" s="2">
        <f t="shared" ca="1" si="12"/>
        <v>0.34666666666666668</v>
      </c>
      <c r="Q15" s="29">
        <f t="shared" ca="1" si="13"/>
        <v>-0.32666666666666666</v>
      </c>
      <c r="R15">
        <v>0</v>
      </c>
      <c r="Z15" s="43">
        <f t="shared" ca="1" si="6"/>
        <v>0</v>
      </c>
      <c r="AA15" s="43">
        <f t="shared" ca="1" si="0"/>
        <v>-0.3</v>
      </c>
      <c r="AB15">
        <v>1</v>
      </c>
    </row>
    <row r="16" spans="1:28" x14ac:dyDescent="0.3">
      <c r="D16">
        <f t="shared" ca="1" si="7"/>
        <v>299</v>
      </c>
      <c r="E16">
        <f t="shared" ca="1" si="8"/>
        <v>115</v>
      </c>
      <c r="F16">
        <f t="shared" ca="1" si="9"/>
        <v>68</v>
      </c>
      <c r="G16">
        <f t="shared" ca="1" si="10"/>
        <v>116</v>
      </c>
      <c r="I16">
        <f t="shared" ca="1" si="1"/>
        <v>241</v>
      </c>
      <c r="J16">
        <f t="shared" ca="1" si="2"/>
        <v>0</v>
      </c>
      <c r="K16">
        <f t="shared" ca="1" si="3"/>
        <v>0</v>
      </c>
      <c r="L16">
        <f t="shared" ca="1" si="4"/>
        <v>-1</v>
      </c>
      <c r="N16" s="39">
        <f t="shared" ca="1" si="5"/>
        <v>4.1666666666666664E-2</v>
      </c>
      <c r="O16">
        <f t="shared" ca="1" si="11"/>
        <v>1</v>
      </c>
      <c r="P16" s="2">
        <f t="shared" ca="1" si="12"/>
        <v>0.17391304347826086</v>
      </c>
      <c r="Q16" s="29">
        <f t="shared" ca="1" si="13"/>
        <v>-0.41304347826086957</v>
      </c>
      <c r="R16">
        <v>0</v>
      </c>
      <c r="Z16" s="43">
        <f t="shared" ca="1" si="6"/>
        <v>0</v>
      </c>
      <c r="AA16" s="43">
        <f t="shared" ca="1" si="0"/>
        <v>-0.4</v>
      </c>
      <c r="AB16">
        <v>1</v>
      </c>
    </row>
    <row r="17" spans="4:28" x14ac:dyDescent="0.3">
      <c r="D17">
        <f t="shared" ca="1" si="7"/>
        <v>298</v>
      </c>
      <c r="E17">
        <f t="shared" ca="1" si="8"/>
        <v>115</v>
      </c>
      <c r="F17">
        <f t="shared" ca="1" si="9"/>
        <v>68</v>
      </c>
      <c r="G17">
        <f t="shared" ca="1" si="10"/>
        <v>115</v>
      </c>
      <c r="I17">
        <f t="shared" ca="1" si="1"/>
        <v>74</v>
      </c>
      <c r="J17">
        <f t="shared" ca="1" si="2"/>
        <v>-1</v>
      </c>
      <c r="K17">
        <f t="shared" ca="1" si="3"/>
        <v>0</v>
      </c>
      <c r="L17">
        <f t="shared" ca="1" si="4"/>
        <v>0</v>
      </c>
      <c r="N17" s="39">
        <f t="shared" ca="1" si="5"/>
        <v>4.4871794871794872E-2</v>
      </c>
      <c r="O17">
        <f t="shared" ca="1" si="11"/>
        <v>0</v>
      </c>
      <c r="P17" s="2">
        <f t="shared" ca="1" si="12"/>
        <v>0</v>
      </c>
      <c r="Q17" s="29">
        <f t="shared" ca="1" si="13"/>
        <v>-0.5</v>
      </c>
      <c r="R17">
        <v>0</v>
      </c>
      <c r="Z17" s="43">
        <f t="shared" ca="1" si="6"/>
        <v>0</v>
      </c>
      <c r="AA17" s="43">
        <f t="shared" ca="1" si="0"/>
        <v>-0.5</v>
      </c>
      <c r="AB17">
        <v>1</v>
      </c>
    </row>
    <row r="18" spans="4:28" x14ac:dyDescent="0.3">
      <c r="D18">
        <f t="shared" ca="1" si="7"/>
        <v>297</v>
      </c>
      <c r="E18">
        <f t="shared" ca="1" si="8"/>
        <v>114</v>
      </c>
      <c r="F18">
        <f t="shared" ca="1" si="9"/>
        <v>68</v>
      </c>
      <c r="G18">
        <f t="shared" ca="1" si="10"/>
        <v>115</v>
      </c>
      <c r="I18">
        <f t="shared" ca="1" si="1"/>
        <v>256</v>
      </c>
      <c r="J18">
        <f t="shared" ca="1" si="2"/>
        <v>0</v>
      </c>
      <c r="K18">
        <f t="shared" ca="1" si="3"/>
        <v>0</v>
      </c>
      <c r="L18">
        <f t="shared" ca="1" si="4"/>
        <v>-1</v>
      </c>
      <c r="N18" s="39">
        <f t="shared" ca="1" si="5"/>
        <v>4.807692307692308E-2</v>
      </c>
      <c r="O18">
        <f t="shared" ca="1" si="11"/>
        <v>1</v>
      </c>
      <c r="P18" s="2">
        <f t="shared" ca="1" si="12"/>
        <v>0.17508417508417509</v>
      </c>
      <c r="Q18" s="29">
        <f t="shared" ca="1" si="13"/>
        <v>-0.41245791245791247</v>
      </c>
      <c r="R18">
        <v>0</v>
      </c>
      <c r="Z18" s="43">
        <f t="shared" ca="1" si="6"/>
        <v>0</v>
      </c>
      <c r="AA18" s="43">
        <f t="shared" ca="1" si="0"/>
        <v>-0.4</v>
      </c>
      <c r="AB18">
        <v>1</v>
      </c>
    </row>
    <row r="19" spans="4:28" x14ac:dyDescent="0.3">
      <c r="D19">
        <f t="shared" ca="1" si="7"/>
        <v>296</v>
      </c>
      <c r="E19">
        <f t="shared" ca="1" si="8"/>
        <v>114</v>
      </c>
      <c r="F19">
        <f t="shared" ca="1" si="9"/>
        <v>68</v>
      </c>
      <c r="G19">
        <f t="shared" ca="1" si="10"/>
        <v>114</v>
      </c>
      <c r="I19">
        <f t="shared" ca="1" si="1"/>
        <v>264</v>
      </c>
      <c r="J19">
        <f t="shared" ca="1" si="2"/>
        <v>0</v>
      </c>
      <c r="K19">
        <f t="shared" ca="1" si="3"/>
        <v>0</v>
      </c>
      <c r="L19">
        <f t="shared" ca="1" si="4"/>
        <v>-1</v>
      </c>
      <c r="N19" s="39">
        <f t="shared" ca="1" si="5"/>
        <v>5.128205128205128E-2</v>
      </c>
      <c r="O19">
        <f t="shared" ca="1" si="11"/>
        <v>0</v>
      </c>
      <c r="P19" s="2">
        <f t="shared" ca="1" si="12"/>
        <v>0</v>
      </c>
      <c r="Q19" s="29">
        <f t="shared" ca="1" si="13"/>
        <v>-0.5</v>
      </c>
      <c r="R19">
        <v>0</v>
      </c>
      <c r="Z19" s="43">
        <f t="shared" ca="1" si="6"/>
        <v>0</v>
      </c>
      <c r="AA19" s="43">
        <f t="shared" ca="1" si="0"/>
        <v>-0.5</v>
      </c>
      <c r="AB19">
        <v>1</v>
      </c>
    </row>
    <row r="20" spans="4:28" x14ac:dyDescent="0.3">
      <c r="D20">
        <f t="shared" ca="1" si="7"/>
        <v>295</v>
      </c>
      <c r="E20">
        <f t="shared" ca="1" si="8"/>
        <v>114</v>
      </c>
      <c r="F20">
        <f t="shared" ca="1" si="9"/>
        <v>68</v>
      </c>
      <c r="G20">
        <f t="shared" ca="1" si="10"/>
        <v>113</v>
      </c>
      <c r="I20">
        <f t="shared" ca="1" si="1"/>
        <v>285</v>
      </c>
      <c r="J20">
        <f t="shared" ca="1" si="2"/>
        <v>0</v>
      </c>
      <c r="K20">
        <f t="shared" ca="1" si="3"/>
        <v>0</v>
      </c>
      <c r="L20">
        <f t="shared" ca="1" si="4"/>
        <v>-1</v>
      </c>
      <c r="N20" s="39">
        <f t="shared" ca="1" si="5"/>
        <v>5.4487179487179488E-2</v>
      </c>
      <c r="O20">
        <f t="shared" ca="1" si="11"/>
        <v>-1</v>
      </c>
      <c r="P20" s="2">
        <f t="shared" ca="1" si="12"/>
        <v>-0.17627118644067796</v>
      </c>
      <c r="Q20" s="29">
        <f t="shared" ca="1" si="13"/>
        <v>-0.58813559322033893</v>
      </c>
      <c r="R20">
        <v>0</v>
      </c>
      <c r="Z20" s="43">
        <f t="shared" ca="1" si="6"/>
        <v>-1</v>
      </c>
      <c r="AA20" s="43">
        <f t="shared" ca="1" si="0"/>
        <v>-0.5</v>
      </c>
      <c r="AB20">
        <v>1</v>
      </c>
    </row>
    <row r="21" spans="4:28" x14ac:dyDescent="0.3">
      <c r="D21">
        <f t="shared" ca="1" si="7"/>
        <v>294</v>
      </c>
      <c r="E21">
        <f t="shared" ca="1" si="8"/>
        <v>114</v>
      </c>
      <c r="F21">
        <f t="shared" ca="1" si="9"/>
        <v>68</v>
      </c>
      <c r="G21">
        <f t="shared" ca="1" si="10"/>
        <v>112</v>
      </c>
      <c r="I21">
        <f t="shared" ca="1" si="1"/>
        <v>94</v>
      </c>
      <c r="J21">
        <f t="shared" ca="1" si="2"/>
        <v>-1</v>
      </c>
      <c r="K21">
        <f t="shared" ca="1" si="3"/>
        <v>0</v>
      </c>
      <c r="L21">
        <f t="shared" ca="1" si="4"/>
        <v>0</v>
      </c>
      <c r="N21" s="39">
        <f t="shared" ca="1" si="5"/>
        <v>5.7692307692307696E-2</v>
      </c>
      <c r="O21">
        <f t="shared" ca="1" si="11"/>
        <v>-2</v>
      </c>
      <c r="P21" s="2">
        <f t="shared" ca="1" si="12"/>
        <v>-0.35374149659863946</v>
      </c>
      <c r="Q21" s="29">
        <f t="shared" ca="1" si="13"/>
        <v>-0.6768707482993197</v>
      </c>
      <c r="R21">
        <v>0</v>
      </c>
      <c r="Z21" s="43">
        <f t="shared" ca="1" si="6"/>
        <v>-1</v>
      </c>
      <c r="AA21" s="43">
        <f t="shared" ca="1" si="0"/>
        <v>-0.6</v>
      </c>
      <c r="AB21">
        <v>1</v>
      </c>
    </row>
    <row r="22" spans="4:28" x14ac:dyDescent="0.3">
      <c r="D22">
        <f t="shared" ca="1" si="7"/>
        <v>293</v>
      </c>
      <c r="E22">
        <f t="shared" ca="1" si="8"/>
        <v>113</v>
      </c>
      <c r="F22">
        <f t="shared" ca="1" si="9"/>
        <v>68</v>
      </c>
      <c r="G22">
        <f t="shared" ca="1" si="10"/>
        <v>112</v>
      </c>
      <c r="I22">
        <f t="shared" ca="1" si="1"/>
        <v>248</v>
      </c>
      <c r="J22">
        <f t="shared" ca="1" si="2"/>
        <v>0</v>
      </c>
      <c r="K22">
        <f t="shared" ca="1" si="3"/>
        <v>0</v>
      </c>
      <c r="L22">
        <f t="shared" ca="1" si="4"/>
        <v>-1</v>
      </c>
      <c r="N22" s="39">
        <f t="shared" ca="1" si="5"/>
        <v>6.0897435897435896E-2</v>
      </c>
      <c r="O22">
        <f t="shared" ca="1" si="11"/>
        <v>-1</v>
      </c>
      <c r="P22" s="2">
        <f t="shared" ca="1" si="12"/>
        <v>-0.1774744027303754</v>
      </c>
      <c r="Q22" s="29">
        <f t="shared" ca="1" si="13"/>
        <v>-0.5887372013651877</v>
      </c>
      <c r="R22">
        <v>0</v>
      </c>
      <c r="Z22" s="43">
        <f t="shared" ca="1" si="6"/>
        <v>-1</v>
      </c>
      <c r="AA22" s="43">
        <f t="shared" ca="1" si="0"/>
        <v>-0.5</v>
      </c>
      <c r="AB22">
        <v>1</v>
      </c>
    </row>
    <row r="23" spans="4:28" x14ac:dyDescent="0.3">
      <c r="D23">
        <f t="shared" ca="1" si="7"/>
        <v>292</v>
      </c>
      <c r="E23">
        <f t="shared" ca="1" si="8"/>
        <v>113</v>
      </c>
      <c r="F23">
        <f t="shared" ca="1" si="9"/>
        <v>68</v>
      </c>
      <c r="G23">
        <f t="shared" ca="1" si="10"/>
        <v>111</v>
      </c>
      <c r="I23">
        <f t="shared" ca="1" si="1"/>
        <v>153</v>
      </c>
      <c r="J23">
        <f t="shared" ca="1" si="2"/>
        <v>0</v>
      </c>
      <c r="K23">
        <f t="shared" ca="1" si="3"/>
        <v>-1</v>
      </c>
      <c r="L23">
        <f t="shared" ca="1" si="4"/>
        <v>0</v>
      </c>
      <c r="N23" s="39">
        <f t="shared" ca="1" si="5"/>
        <v>6.4102564102564097E-2</v>
      </c>
      <c r="O23">
        <f t="shared" ca="1" si="11"/>
        <v>-2</v>
      </c>
      <c r="P23" s="2">
        <f t="shared" ca="1" si="12"/>
        <v>-0.35616438356164387</v>
      </c>
      <c r="Q23" s="29">
        <f t="shared" ca="1" si="13"/>
        <v>-0.67808219178082196</v>
      </c>
      <c r="R23">
        <v>0</v>
      </c>
      <c r="Z23" s="43">
        <f t="shared" ca="1" si="6"/>
        <v>-1</v>
      </c>
      <c r="AA23" s="43">
        <f t="shared" ca="1" si="0"/>
        <v>-0.6</v>
      </c>
      <c r="AB23">
        <v>1</v>
      </c>
    </row>
    <row r="24" spans="4:28" x14ac:dyDescent="0.3">
      <c r="D24">
        <f t="shared" ca="1" si="7"/>
        <v>291</v>
      </c>
      <c r="E24">
        <f t="shared" ca="1" si="8"/>
        <v>113</v>
      </c>
      <c r="F24">
        <f t="shared" ca="1" si="9"/>
        <v>67</v>
      </c>
      <c r="G24">
        <f t="shared" ca="1" si="10"/>
        <v>111</v>
      </c>
      <c r="I24">
        <f t="shared" ca="1" si="1"/>
        <v>275</v>
      </c>
      <c r="J24">
        <f t="shared" ca="1" si="2"/>
        <v>0</v>
      </c>
      <c r="K24">
        <f t="shared" ca="1" si="3"/>
        <v>0</v>
      </c>
      <c r="L24">
        <f t="shared" ca="1" si="4"/>
        <v>-1</v>
      </c>
      <c r="N24" s="39">
        <f t="shared" ca="1" si="5"/>
        <v>6.7307692307692304E-2</v>
      </c>
      <c r="O24">
        <f t="shared" ca="1" si="11"/>
        <v>-2</v>
      </c>
      <c r="P24" s="2">
        <f t="shared" ca="1" si="12"/>
        <v>-0.35738831615120276</v>
      </c>
      <c r="Q24" s="29">
        <f t="shared" ca="1" si="13"/>
        <v>-0.67869415807560141</v>
      </c>
      <c r="R24">
        <v>0</v>
      </c>
      <c r="Z24" s="43">
        <f t="shared" ca="1" si="6"/>
        <v>-1</v>
      </c>
      <c r="AA24" s="43">
        <f t="shared" ca="1" si="0"/>
        <v>-0.6</v>
      </c>
      <c r="AB24">
        <v>1</v>
      </c>
    </row>
    <row r="25" spans="4:28" x14ac:dyDescent="0.3">
      <c r="D25">
        <f t="shared" ca="1" si="7"/>
        <v>290</v>
      </c>
      <c r="E25">
        <f t="shared" ca="1" si="8"/>
        <v>113</v>
      </c>
      <c r="F25">
        <f t="shared" ca="1" si="9"/>
        <v>67</v>
      </c>
      <c r="G25">
        <f t="shared" ca="1" si="10"/>
        <v>110</v>
      </c>
      <c r="I25">
        <f t="shared" ca="1" si="1"/>
        <v>204</v>
      </c>
      <c r="J25">
        <f t="shared" ca="1" si="2"/>
        <v>0</v>
      </c>
      <c r="K25">
        <f t="shared" ca="1" si="3"/>
        <v>0</v>
      </c>
      <c r="L25">
        <f t="shared" ca="1" si="4"/>
        <v>-1</v>
      </c>
      <c r="N25" s="39">
        <f t="shared" ca="1" si="5"/>
        <v>7.0512820512820512E-2</v>
      </c>
      <c r="O25">
        <f t="shared" ca="1" si="11"/>
        <v>-3</v>
      </c>
      <c r="P25" s="2">
        <f t="shared" ca="1" si="12"/>
        <v>-0.5379310344827587</v>
      </c>
      <c r="Q25" s="29">
        <f t="shared" ca="1" si="13"/>
        <v>-0.7689655172413794</v>
      </c>
      <c r="R25">
        <v>0</v>
      </c>
      <c r="Z25" s="43">
        <f t="shared" ca="1" si="6"/>
        <v>-1</v>
      </c>
      <c r="AA25" s="43">
        <f t="shared" ca="1" si="0"/>
        <v>-0.7</v>
      </c>
      <c r="AB25">
        <v>1</v>
      </c>
    </row>
    <row r="26" spans="4:28" x14ac:dyDescent="0.3">
      <c r="D26">
        <f t="shared" ca="1" si="7"/>
        <v>289</v>
      </c>
      <c r="E26">
        <f t="shared" ca="1" si="8"/>
        <v>113</v>
      </c>
      <c r="F26">
        <f t="shared" ca="1" si="9"/>
        <v>67</v>
      </c>
      <c r="G26">
        <f t="shared" ca="1" si="10"/>
        <v>109</v>
      </c>
      <c r="I26">
        <f t="shared" ca="1" si="1"/>
        <v>45</v>
      </c>
      <c r="J26">
        <f t="shared" ca="1" si="2"/>
        <v>-1</v>
      </c>
      <c r="K26">
        <f t="shared" ca="1" si="3"/>
        <v>0</v>
      </c>
      <c r="L26">
        <f t="shared" ca="1" si="4"/>
        <v>0</v>
      </c>
      <c r="N26" s="39">
        <f t="shared" ca="1" si="5"/>
        <v>7.371794871794872E-2</v>
      </c>
      <c r="O26">
        <f t="shared" ca="1" si="11"/>
        <v>-4</v>
      </c>
      <c r="P26" s="2">
        <f t="shared" ca="1" si="12"/>
        <v>-0.7197231833910035</v>
      </c>
      <c r="Q26" s="29">
        <f t="shared" ca="1" si="13"/>
        <v>-0.85986159169550169</v>
      </c>
      <c r="R26">
        <v>0</v>
      </c>
      <c r="Z26" s="43">
        <f t="shared" ca="1" si="6"/>
        <v>-1</v>
      </c>
      <c r="AA26" s="43">
        <f t="shared" ca="1" si="0"/>
        <v>-0.8</v>
      </c>
      <c r="AB26">
        <v>1</v>
      </c>
    </row>
    <row r="27" spans="4:28" x14ac:dyDescent="0.3">
      <c r="D27">
        <f t="shared" ca="1" si="7"/>
        <v>288</v>
      </c>
      <c r="E27">
        <f t="shared" ca="1" si="8"/>
        <v>112</v>
      </c>
      <c r="F27">
        <f t="shared" ca="1" si="9"/>
        <v>67</v>
      </c>
      <c r="G27">
        <f t="shared" ca="1" si="10"/>
        <v>109</v>
      </c>
      <c r="I27">
        <f t="shared" ca="1" si="1"/>
        <v>218</v>
      </c>
      <c r="J27">
        <f t="shared" ca="1" si="2"/>
        <v>0</v>
      </c>
      <c r="K27">
        <f t="shared" ca="1" si="3"/>
        <v>0</v>
      </c>
      <c r="L27">
        <f t="shared" ca="1" si="4"/>
        <v>-1</v>
      </c>
      <c r="N27" s="39">
        <f t="shared" ca="1" si="5"/>
        <v>7.6923076923076927E-2</v>
      </c>
      <c r="O27">
        <f t="shared" ca="1" si="11"/>
        <v>-3</v>
      </c>
      <c r="P27" s="2">
        <f t="shared" ca="1" si="12"/>
        <v>-0.54166666666666663</v>
      </c>
      <c r="Q27" s="29">
        <f t="shared" ca="1" si="13"/>
        <v>-0.77083333333333326</v>
      </c>
      <c r="R27">
        <v>0</v>
      </c>
      <c r="Z27" s="43">
        <f t="shared" ca="1" si="6"/>
        <v>-1</v>
      </c>
      <c r="AA27" s="43">
        <f t="shared" ca="1" si="0"/>
        <v>-0.7</v>
      </c>
      <c r="AB27">
        <v>1</v>
      </c>
    </row>
    <row r="28" spans="4:28" x14ac:dyDescent="0.3">
      <c r="D28">
        <f t="shared" ca="1" si="7"/>
        <v>287</v>
      </c>
      <c r="E28">
        <f t="shared" ca="1" si="8"/>
        <v>112</v>
      </c>
      <c r="F28">
        <f t="shared" ca="1" si="9"/>
        <v>67</v>
      </c>
      <c r="G28">
        <f t="shared" ca="1" si="10"/>
        <v>108</v>
      </c>
      <c r="I28">
        <f t="shared" ca="1" si="1"/>
        <v>214</v>
      </c>
      <c r="J28">
        <f t="shared" ca="1" si="2"/>
        <v>0</v>
      </c>
      <c r="K28">
        <f t="shared" ca="1" si="3"/>
        <v>0</v>
      </c>
      <c r="L28">
        <f t="shared" ca="1" si="4"/>
        <v>-1</v>
      </c>
      <c r="N28" s="39">
        <f t="shared" ca="1" si="5"/>
        <v>8.0128205128205135E-2</v>
      </c>
      <c r="O28">
        <f t="shared" ca="1" si="11"/>
        <v>-4</v>
      </c>
      <c r="P28" s="2">
        <f t="shared" ca="1" si="12"/>
        <v>-0.72473867595818819</v>
      </c>
      <c r="Q28" s="29">
        <f t="shared" ca="1" si="13"/>
        <v>-0.8623693379790941</v>
      </c>
      <c r="R28">
        <v>0</v>
      </c>
      <c r="Z28" s="43">
        <f t="shared" ca="1" si="6"/>
        <v>-1</v>
      </c>
      <c r="AA28" s="43">
        <f t="shared" ca="1" si="0"/>
        <v>-0.8</v>
      </c>
      <c r="AB28">
        <v>1</v>
      </c>
    </row>
    <row r="29" spans="4:28" x14ac:dyDescent="0.3">
      <c r="D29">
        <f t="shared" ca="1" si="7"/>
        <v>286</v>
      </c>
      <c r="E29">
        <f t="shared" ca="1" si="8"/>
        <v>112</v>
      </c>
      <c r="F29">
        <f t="shared" ca="1" si="9"/>
        <v>67</v>
      </c>
      <c r="G29">
        <f t="shared" ca="1" si="10"/>
        <v>107</v>
      </c>
      <c r="I29">
        <f t="shared" ca="1" si="1"/>
        <v>28</v>
      </c>
      <c r="J29">
        <f t="shared" ca="1" si="2"/>
        <v>-1</v>
      </c>
      <c r="K29">
        <f t="shared" ca="1" si="3"/>
        <v>0</v>
      </c>
      <c r="L29">
        <f t="shared" ca="1" si="4"/>
        <v>0</v>
      </c>
      <c r="N29" s="39">
        <f t="shared" ca="1" si="5"/>
        <v>8.3333333333333329E-2</v>
      </c>
      <c r="O29">
        <f t="shared" ca="1" si="11"/>
        <v>-5</v>
      </c>
      <c r="P29" s="2">
        <f t="shared" ca="1" si="12"/>
        <v>-0.90909090909090906</v>
      </c>
      <c r="Q29" s="29">
        <f t="shared" ca="1" si="13"/>
        <v>-0.95454545454545459</v>
      </c>
      <c r="R29">
        <v>0</v>
      </c>
      <c r="Z29" s="43">
        <f t="shared" ca="1" si="6"/>
        <v>-1</v>
      </c>
      <c r="AA29" s="43">
        <f t="shared" ca="1" si="0"/>
        <v>-0.9</v>
      </c>
      <c r="AB29">
        <v>1</v>
      </c>
    </row>
    <row r="30" spans="4:28" x14ac:dyDescent="0.3">
      <c r="D30">
        <f t="shared" ca="1" si="7"/>
        <v>285</v>
      </c>
      <c r="E30">
        <f t="shared" ca="1" si="8"/>
        <v>111</v>
      </c>
      <c r="F30">
        <f t="shared" ca="1" si="9"/>
        <v>67</v>
      </c>
      <c r="G30">
        <f t="shared" ca="1" si="10"/>
        <v>107</v>
      </c>
      <c r="I30">
        <f t="shared" ca="1" si="1"/>
        <v>206</v>
      </c>
      <c r="J30">
        <f t="shared" ca="1" si="2"/>
        <v>0</v>
      </c>
      <c r="K30">
        <f t="shared" ca="1" si="3"/>
        <v>0</v>
      </c>
      <c r="L30">
        <f t="shared" ca="1" si="4"/>
        <v>-1</v>
      </c>
      <c r="N30" s="39">
        <f t="shared" ca="1" si="5"/>
        <v>8.6538461538461536E-2</v>
      </c>
      <c r="O30">
        <f t="shared" ca="1" si="11"/>
        <v>-4</v>
      </c>
      <c r="P30" s="2">
        <f t="shared" ca="1" si="12"/>
        <v>-0.72982456140350871</v>
      </c>
      <c r="Q30" s="29">
        <f t="shared" ca="1" si="13"/>
        <v>-0.86491228070175441</v>
      </c>
      <c r="R30">
        <v>0</v>
      </c>
      <c r="Z30" s="43">
        <f t="shared" ca="1" si="6"/>
        <v>-1</v>
      </c>
      <c r="AA30" s="43">
        <f t="shared" ca="1" si="0"/>
        <v>-0.8</v>
      </c>
      <c r="AB30">
        <v>1</v>
      </c>
    </row>
    <row r="31" spans="4:28" x14ac:dyDescent="0.3">
      <c r="D31">
        <f t="shared" ca="1" si="7"/>
        <v>284</v>
      </c>
      <c r="E31">
        <f t="shared" ca="1" si="8"/>
        <v>111</v>
      </c>
      <c r="F31">
        <f t="shared" ca="1" si="9"/>
        <v>67</v>
      </c>
      <c r="G31">
        <f t="shared" ca="1" si="10"/>
        <v>106</v>
      </c>
      <c r="I31">
        <f t="shared" ca="1" si="1"/>
        <v>209</v>
      </c>
      <c r="J31">
        <f t="shared" ca="1" si="2"/>
        <v>0</v>
      </c>
      <c r="K31">
        <f t="shared" ca="1" si="3"/>
        <v>0</v>
      </c>
      <c r="L31">
        <f t="shared" ca="1" si="4"/>
        <v>-1</v>
      </c>
      <c r="N31" s="39">
        <f t="shared" ca="1" si="5"/>
        <v>8.9743589743589744E-2</v>
      </c>
      <c r="O31">
        <f t="shared" ca="1" si="11"/>
        <v>-5</v>
      </c>
      <c r="P31" s="2">
        <f t="shared" ca="1" si="12"/>
        <v>-0.91549295774647887</v>
      </c>
      <c r="Q31" s="29">
        <f t="shared" ca="1" si="13"/>
        <v>-0.95774647887323949</v>
      </c>
      <c r="R31">
        <v>0</v>
      </c>
      <c r="Z31" s="43">
        <f t="shared" ca="1" si="6"/>
        <v>-1</v>
      </c>
      <c r="AA31" s="43">
        <f t="shared" ca="1" si="0"/>
        <v>-0.9</v>
      </c>
      <c r="AB31">
        <v>1</v>
      </c>
    </row>
    <row r="32" spans="4:28" x14ac:dyDescent="0.3">
      <c r="D32">
        <f t="shared" ca="1" si="7"/>
        <v>283</v>
      </c>
      <c r="E32">
        <f t="shared" ca="1" si="8"/>
        <v>111</v>
      </c>
      <c r="F32">
        <f t="shared" ca="1" si="9"/>
        <v>67</v>
      </c>
      <c r="G32">
        <f t="shared" ca="1" si="10"/>
        <v>105</v>
      </c>
      <c r="I32">
        <f t="shared" ca="1" si="1"/>
        <v>161</v>
      </c>
      <c r="J32">
        <f t="shared" ca="1" si="2"/>
        <v>0</v>
      </c>
      <c r="K32">
        <f t="shared" ca="1" si="3"/>
        <v>-1</v>
      </c>
      <c r="L32">
        <f t="shared" ca="1" si="4"/>
        <v>0</v>
      </c>
      <c r="N32" s="39">
        <f t="shared" ca="1" si="5"/>
        <v>9.2948717948717952E-2</v>
      </c>
      <c r="O32">
        <f t="shared" ca="1" si="11"/>
        <v>-6</v>
      </c>
      <c r="P32" s="2">
        <f t="shared" ca="1" si="12"/>
        <v>-1.1024734982332156</v>
      </c>
      <c r="Q32" s="29">
        <f t="shared" ca="1" si="13"/>
        <v>-1.0512367491166077</v>
      </c>
      <c r="R32">
        <v>0</v>
      </c>
      <c r="Z32" s="43">
        <f t="shared" ca="1" si="6"/>
        <v>-2</v>
      </c>
      <c r="AA32" s="43">
        <f t="shared" ca="1" si="0"/>
        <v>-1</v>
      </c>
      <c r="AB32">
        <v>1</v>
      </c>
    </row>
    <row r="33" spans="4:28" x14ac:dyDescent="0.3">
      <c r="D33">
        <f t="shared" ca="1" si="7"/>
        <v>282</v>
      </c>
      <c r="E33">
        <f t="shared" ca="1" si="8"/>
        <v>111</v>
      </c>
      <c r="F33">
        <f t="shared" ca="1" si="9"/>
        <v>66</v>
      </c>
      <c r="G33">
        <f t="shared" ca="1" si="10"/>
        <v>105</v>
      </c>
      <c r="I33">
        <f t="shared" ca="1" si="1"/>
        <v>129</v>
      </c>
      <c r="J33">
        <f t="shared" ca="1" si="2"/>
        <v>0</v>
      </c>
      <c r="K33">
        <f t="shared" ca="1" si="3"/>
        <v>-1</v>
      </c>
      <c r="L33">
        <f t="shared" ca="1" si="4"/>
        <v>0</v>
      </c>
      <c r="N33" s="39">
        <f t="shared" ca="1" si="5"/>
        <v>9.6153846153846159E-2</v>
      </c>
      <c r="O33">
        <f t="shared" ca="1" si="11"/>
        <v>-6</v>
      </c>
      <c r="P33" s="2">
        <f t="shared" ca="1" si="12"/>
        <v>-1.1063829787234043</v>
      </c>
      <c r="Q33" s="29">
        <f t="shared" ca="1" si="13"/>
        <v>-1.0531914893617023</v>
      </c>
      <c r="R33">
        <v>0</v>
      </c>
      <c r="Z33" s="43">
        <f t="shared" ca="1" si="6"/>
        <v>-2</v>
      </c>
      <c r="AA33" s="43">
        <f t="shared" ca="1" si="0"/>
        <v>-1</v>
      </c>
      <c r="AB33">
        <v>1</v>
      </c>
    </row>
    <row r="34" spans="4:28" x14ac:dyDescent="0.3">
      <c r="D34">
        <f t="shared" ca="1" si="7"/>
        <v>281</v>
      </c>
      <c r="E34">
        <f t="shared" ca="1" si="8"/>
        <v>111</v>
      </c>
      <c r="F34">
        <f t="shared" ca="1" si="9"/>
        <v>65</v>
      </c>
      <c r="G34">
        <f t="shared" ca="1" si="10"/>
        <v>105</v>
      </c>
      <c r="I34">
        <f t="shared" ca="1" si="1"/>
        <v>66</v>
      </c>
      <c r="J34">
        <f t="shared" ca="1" si="2"/>
        <v>-1</v>
      </c>
      <c r="K34">
        <f t="shared" ca="1" si="3"/>
        <v>0</v>
      </c>
      <c r="L34">
        <f t="shared" ca="1" si="4"/>
        <v>0</v>
      </c>
      <c r="N34" s="39">
        <f t="shared" ca="1" si="5"/>
        <v>9.9358974358974353E-2</v>
      </c>
      <c r="O34">
        <f t="shared" ca="1" si="11"/>
        <v>-6</v>
      </c>
      <c r="P34" s="2">
        <f t="shared" ca="1" si="12"/>
        <v>-1.1103202846975089</v>
      </c>
      <c r="Q34" s="29">
        <f t="shared" ca="1" si="13"/>
        <v>-1.0551601423487544</v>
      </c>
      <c r="R34">
        <v>0</v>
      </c>
      <c r="Z34" s="43">
        <f t="shared" ca="1" si="6"/>
        <v>-2</v>
      </c>
      <c r="AA34" s="43">
        <f t="shared" ca="1" si="0"/>
        <v>-1</v>
      </c>
      <c r="AB34">
        <v>1</v>
      </c>
    </row>
    <row r="35" spans="4:28" x14ac:dyDescent="0.3">
      <c r="D35">
        <f t="shared" ca="1" si="7"/>
        <v>280</v>
      </c>
      <c r="E35">
        <f t="shared" ca="1" si="8"/>
        <v>110</v>
      </c>
      <c r="F35">
        <f t="shared" ca="1" si="9"/>
        <v>65</v>
      </c>
      <c r="G35">
        <f t="shared" ca="1" si="10"/>
        <v>105</v>
      </c>
      <c r="I35">
        <f t="shared" ca="1" si="1"/>
        <v>209</v>
      </c>
      <c r="J35">
        <f t="shared" ca="1" si="2"/>
        <v>0</v>
      </c>
      <c r="K35">
        <f t="shared" ca="1" si="3"/>
        <v>0</v>
      </c>
      <c r="L35">
        <f t="shared" ca="1" si="4"/>
        <v>-1</v>
      </c>
      <c r="N35" s="39">
        <f t="shared" ca="1" si="5"/>
        <v>0.10256410256410256</v>
      </c>
      <c r="O35">
        <f t="shared" ca="1" si="11"/>
        <v>-5</v>
      </c>
      <c r="P35" s="2">
        <f t="shared" ca="1" si="12"/>
        <v>-0.92857142857142849</v>
      </c>
      <c r="Q35" s="29">
        <f t="shared" ca="1" si="13"/>
        <v>-0.96428571428571419</v>
      </c>
      <c r="R35">
        <v>0</v>
      </c>
      <c r="Z35" s="43">
        <f t="shared" ca="1" si="6"/>
        <v>-1</v>
      </c>
      <c r="AA35" s="43">
        <f t="shared" ca="1" si="0"/>
        <v>-0.9</v>
      </c>
      <c r="AB35">
        <v>1</v>
      </c>
    </row>
    <row r="36" spans="4:28" x14ac:dyDescent="0.3">
      <c r="D36">
        <f t="shared" ca="1" si="7"/>
        <v>279</v>
      </c>
      <c r="E36">
        <f t="shared" ca="1" si="8"/>
        <v>110</v>
      </c>
      <c r="F36">
        <f t="shared" ca="1" si="9"/>
        <v>65</v>
      </c>
      <c r="G36">
        <f t="shared" ca="1" si="10"/>
        <v>104</v>
      </c>
      <c r="I36">
        <f t="shared" ca="1" si="1"/>
        <v>267</v>
      </c>
      <c r="J36">
        <f t="shared" ca="1" si="2"/>
        <v>0</v>
      </c>
      <c r="K36">
        <f t="shared" ca="1" si="3"/>
        <v>0</v>
      </c>
      <c r="L36">
        <f t="shared" ca="1" si="4"/>
        <v>-1</v>
      </c>
      <c r="N36" s="39">
        <f t="shared" ca="1" si="5"/>
        <v>0.10576923076923077</v>
      </c>
      <c r="O36">
        <f t="shared" ca="1" si="11"/>
        <v>-6</v>
      </c>
      <c r="P36" s="2">
        <f t="shared" ca="1" si="12"/>
        <v>-1.1182795698924732</v>
      </c>
      <c r="Q36" s="29">
        <f t="shared" ca="1" si="13"/>
        <v>-1.0591397849462365</v>
      </c>
      <c r="R36">
        <v>0</v>
      </c>
      <c r="Z36" s="43">
        <f t="shared" ca="1" si="6"/>
        <v>-2</v>
      </c>
      <c r="AA36" s="43">
        <f t="shared" ca="1" si="0"/>
        <v>-1</v>
      </c>
      <c r="AB36">
        <v>1</v>
      </c>
    </row>
    <row r="37" spans="4:28" x14ac:dyDescent="0.3">
      <c r="D37">
        <f t="shared" ca="1" si="7"/>
        <v>278</v>
      </c>
      <c r="E37">
        <f t="shared" ca="1" si="8"/>
        <v>110</v>
      </c>
      <c r="F37">
        <f t="shared" ca="1" si="9"/>
        <v>65</v>
      </c>
      <c r="G37">
        <f t="shared" ca="1" si="10"/>
        <v>103</v>
      </c>
      <c r="I37">
        <f t="shared" ca="1" si="1"/>
        <v>88</v>
      </c>
      <c r="J37">
        <f t="shared" ca="1" si="2"/>
        <v>-1</v>
      </c>
      <c r="K37">
        <f t="shared" ca="1" si="3"/>
        <v>0</v>
      </c>
      <c r="L37">
        <f t="shared" ca="1" si="4"/>
        <v>0</v>
      </c>
      <c r="N37" s="39">
        <f t="shared" ca="1" si="5"/>
        <v>0.10897435897435898</v>
      </c>
      <c r="O37">
        <f t="shared" ca="1" si="11"/>
        <v>-7</v>
      </c>
      <c r="P37" s="2">
        <f t="shared" ca="1" si="12"/>
        <v>-1.3093525179856116</v>
      </c>
      <c r="Q37" s="29">
        <f t="shared" ca="1" si="13"/>
        <v>-1.1546762589928057</v>
      </c>
      <c r="R37">
        <v>0</v>
      </c>
      <c r="Z37" s="43">
        <f t="shared" ca="1" si="6"/>
        <v>-2</v>
      </c>
      <c r="AA37" s="43">
        <f t="shared" ca="1" si="0"/>
        <v>-1.1000000000000001</v>
      </c>
      <c r="AB37">
        <v>1</v>
      </c>
    </row>
    <row r="38" spans="4:28" x14ac:dyDescent="0.3">
      <c r="D38">
        <f t="shared" ca="1" si="7"/>
        <v>277</v>
      </c>
      <c r="E38">
        <f t="shared" ca="1" si="8"/>
        <v>109</v>
      </c>
      <c r="F38">
        <f t="shared" ca="1" si="9"/>
        <v>65</v>
      </c>
      <c r="G38">
        <f t="shared" ca="1" si="10"/>
        <v>103</v>
      </c>
      <c r="I38">
        <f t="shared" ca="1" si="1"/>
        <v>234</v>
      </c>
      <c r="J38">
        <f t="shared" ca="1" si="2"/>
        <v>0</v>
      </c>
      <c r="K38">
        <f t="shared" ca="1" si="3"/>
        <v>0</v>
      </c>
      <c r="L38">
        <f t="shared" ca="1" si="4"/>
        <v>-1</v>
      </c>
      <c r="N38" s="39">
        <f t="shared" ca="1" si="5"/>
        <v>0.11217948717948718</v>
      </c>
      <c r="O38">
        <f t="shared" ca="1" si="11"/>
        <v>-6</v>
      </c>
      <c r="P38" s="2">
        <f t="shared" ca="1" si="12"/>
        <v>-1.1263537906137184</v>
      </c>
      <c r="Q38" s="29">
        <f t="shared" ca="1" si="13"/>
        <v>-1.0631768953068592</v>
      </c>
      <c r="R38">
        <v>0</v>
      </c>
      <c r="Z38" s="43">
        <f t="shared" ca="1" si="6"/>
        <v>-2</v>
      </c>
      <c r="AA38" s="43">
        <f t="shared" ca="1" si="0"/>
        <v>-1</v>
      </c>
      <c r="AB38">
        <v>1</v>
      </c>
    </row>
    <row r="39" spans="4:28" x14ac:dyDescent="0.3">
      <c r="D39">
        <f t="shared" ca="1" si="7"/>
        <v>276</v>
      </c>
      <c r="E39">
        <f t="shared" ca="1" si="8"/>
        <v>109</v>
      </c>
      <c r="F39">
        <f t="shared" ca="1" si="9"/>
        <v>65</v>
      </c>
      <c r="G39">
        <f t="shared" ca="1" si="10"/>
        <v>102</v>
      </c>
      <c r="I39">
        <f t="shared" ca="1" si="1"/>
        <v>184</v>
      </c>
      <c r="J39">
        <f t="shared" ca="1" si="2"/>
        <v>0</v>
      </c>
      <c r="K39">
        <f t="shared" ca="1" si="3"/>
        <v>0</v>
      </c>
      <c r="L39">
        <f t="shared" ca="1" si="4"/>
        <v>-1</v>
      </c>
      <c r="N39" s="39">
        <f t="shared" ca="1" si="5"/>
        <v>0.11538461538461539</v>
      </c>
      <c r="O39">
        <f t="shared" ca="1" si="11"/>
        <v>-7</v>
      </c>
      <c r="P39" s="2">
        <f t="shared" ca="1" si="12"/>
        <v>-1.318840579710145</v>
      </c>
      <c r="Q39" s="29">
        <f t="shared" ca="1" si="13"/>
        <v>-1.1594202898550725</v>
      </c>
      <c r="R39">
        <v>0</v>
      </c>
      <c r="Z39" s="43">
        <f t="shared" ca="1" si="6"/>
        <v>-2</v>
      </c>
      <c r="AA39" s="43">
        <f t="shared" ca="1" si="0"/>
        <v>-1.1000000000000001</v>
      </c>
      <c r="AB39">
        <v>1</v>
      </c>
    </row>
    <row r="40" spans="4:28" x14ac:dyDescent="0.3">
      <c r="D40">
        <f t="shared" ca="1" si="7"/>
        <v>275</v>
      </c>
      <c r="E40">
        <f t="shared" ca="1" si="8"/>
        <v>109</v>
      </c>
      <c r="F40">
        <f t="shared" ca="1" si="9"/>
        <v>65</v>
      </c>
      <c r="G40">
        <f t="shared" ca="1" si="10"/>
        <v>101</v>
      </c>
      <c r="I40">
        <f t="shared" ca="1" si="1"/>
        <v>195</v>
      </c>
      <c r="J40">
        <f t="shared" ca="1" si="2"/>
        <v>0</v>
      </c>
      <c r="K40">
        <f t="shared" ca="1" si="3"/>
        <v>0</v>
      </c>
      <c r="L40">
        <f t="shared" ca="1" si="4"/>
        <v>-1</v>
      </c>
      <c r="N40" s="39">
        <f t="shared" ca="1" si="5"/>
        <v>0.11858974358974358</v>
      </c>
      <c r="O40">
        <f t="shared" ca="1" si="11"/>
        <v>-8</v>
      </c>
      <c r="P40" s="2">
        <f t="shared" ca="1" si="12"/>
        <v>-1.5127272727272727</v>
      </c>
      <c r="Q40" s="29">
        <f t="shared" ca="1" si="13"/>
        <v>-1.2563636363636363</v>
      </c>
      <c r="R40">
        <v>0</v>
      </c>
      <c r="Z40" s="43">
        <f t="shared" ca="1" si="6"/>
        <v>-2</v>
      </c>
      <c r="AA40" s="43">
        <f t="shared" ca="1" si="0"/>
        <v>-1.2</v>
      </c>
      <c r="AB40">
        <v>1</v>
      </c>
    </row>
    <row r="41" spans="4:28" x14ac:dyDescent="0.3">
      <c r="D41">
        <f t="shared" ca="1" si="7"/>
        <v>274</v>
      </c>
      <c r="E41">
        <f t="shared" ca="1" si="8"/>
        <v>109</v>
      </c>
      <c r="F41">
        <f t="shared" ca="1" si="9"/>
        <v>65</v>
      </c>
      <c r="G41">
        <f t="shared" ca="1" si="10"/>
        <v>100</v>
      </c>
      <c r="I41">
        <f t="shared" ca="1" si="1"/>
        <v>192</v>
      </c>
      <c r="J41">
        <f t="shared" ca="1" si="2"/>
        <v>0</v>
      </c>
      <c r="K41">
        <f t="shared" ca="1" si="3"/>
        <v>0</v>
      </c>
      <c r="L41">
        <f t="shared" ca="1" si="4"/>
        <v>-1</v>
      </c>
      <c r="N41" s="39">
        <f t="shared" ca="1" si="5"/>
        <v>0.12179487179487179</v>
      </c>
      <c r="O41">
        <f t="shared" ca="1" si="11"/>
        <v>-9</v>
      </c>
      <c r="P41" s="2">
        <f t="shared" ca="1" si="12"/>
        <v>-1.7080291970802919</v>
      </c>
      <c r="Q41" s="29">
        <f t="shared" ca="1" si="13"/>
        <v>-1.3540145985401459</v>
      </c>
      <c r="R41">
        <v>0</v>
      </c>
      <c r="Z41" s="43">
        <f t="shared" ca="1" si="6"/>
        <v>-2</v>
      </c>
      <c r="AA41" s="43">
        <f t="shared" ca="1" si="0"/>
        <v>-1.3</v>
      </c>
      <c r="AB41">
        <v>1</v>
      </c>
    </row>
    <row r="42" spans="4:28" x14ac:dyDescent="0.3">
      <c r="D42">
        <f t="shared" ca="1" si="7"/>
        <v>273</v>
      </c>
      <c r="E42">
        <f t="shared" ca="1" si="8"/>
        <v>109</v>
      </c>
      <c r="F42">
        <f t="shared" ca="1" si="9"/>
        <v>65</v>
      </c>
      <c r="G42">
        <f t="shared" ca="1" si="10"/>
        <v>99</v>
      </c>
      <c r="I42">
        <f t="shared" ca="1" si="1"/>
        <v>26</v>
      </c>
      <c r="J42">
        <f t="shared" ca="1" si="2"/>
        <v>-1</v>
      </c>
      <c r="K42">
        <f t="shared" ca="1" si="3"/>
        <v>0</v>
      </c>
      <c r="L42">
        <f t="shared" ca="1" si="4"/>
        <v>0</v>
      </c>
      <c r="N42" s="39">
        <f t="shared" ca="1" si="5"/>
        <v>0.125</v>
      </c>
      <c r="O42">
        <f t="shared" ca="1" si="11"/>
        <v>-10</v>
      </c>
      <c r="P42" s="2">
        <f t="shared" ca="1" si="12"/>
        <v>-1.9047619047619047</v>
      </c>
      <c r="Q42" s="29">
        <f t="shared" ca="1" si="13"/>
        <v>-1.4523809523809523</v>
      </c>
      <c r="R42">
        <v>0</v>
      </c>
      <c r="Z42" s="43">
        <f t="shared" ca="1" si="6"/>
        <v>-2</v>
      </c>
      <c r="AA42" s="43">
        <f t="shared" ca="1" si="0"/>
        <v>-1.4</v>
      </c>
      <c r="AB42">
        <v>1</v>
      </c>
    </row>
    <row r="43" spans="4:28" x14ac:dyDescent="0.3">
      <c r="D43">
        <f t="shared" ca="1" si="7"/>
        <v>272</v>
      </c>
      <c r="E43">
        <f t="shared" ca="1" si="8"/>
        <v>108</v>
      </c>
      <c r="F43">
        <f t="shared" ca="1" si="9"/>
        <v>65</v>
      </c>
      <c r="G43">
        <f t="shared" ca="1" si="10"/>
        <v>99</v>
      </c>
      <c r="I43">
        <f t="shared" ca="1" si="1"/>
        <v>13</v>
      </c>
      <c r="J43">
        <f t="shared" ca="1" si="2"/>
        <v>-1</v>
      </c>
      <c r="K43">
        <f t="shared" ca="1" si="3"/>
        <v>0</v>
      </c>
      <c r="L43">
        <f t="shared" ca="1" si="4"/>
        <v>0</v>
      </c>
      <c r="N43" s="39">
        <f t="shared" ca="1" si="5"/>
        <v>0.12820512820512819</v>
      </c>
      <c r="O43">
        <f t="shared" ca="1" si="11"/>
        <v>-9</v>
      </c>
      <c r="P43" s="2">
        <f t="shared" ca="1" si="12"/>
        <v>-1.7205882352941175</v>
      </c>
      <c r="Q43" s="29">
        <f t="shared" ca="1" si="13"/>
        <v>-1.3602941176470589</v>
      </c>
      <c r="R43">
        <v>0</v>
      </c>
      <c r="Z43" s="43">
        <f t="shared" ca="1" si="6"/>
        <v>-2</v>
      </c>
      <c r="AA43" s="43">
        <f t="shared" ca="1" si="0"/>
        <v>-1.3</v>
      </c>
      <c r="AB43">
        <v>1</v>
      </c>
    </row>
    <row r="44" spans="4:28" x14ac:dyDescent="0.3">
      <c r="D44">
        <f t="shared" ca="1" si="7"/>
        <v>271</v>
      </c>
      <c r="E44">
        <f t="shared" ca="1" si="8"/>
        <v>107</v>
      </c>
      <c r="F44">
        <f t="shared" ca="1" si="9"/>
        <v>65</v>
      </c>
      <c r="G44">
        <f t="shared" ca="1" si="10"/>
        <v>99</v>
      </c>
      <c r="I44">
        <f t="shared" ca="1" si="1"/>
        <v>75</v>
      </c>
      <c r="J44">
        <f t="shared" ca="1" si="2"/>
        <v>-1</v>
      </c>
      <c r="K44">
        <f t="shared" ca="1" si="3"/>
        <v>0</v>
      </c>
      <c r="L44">
        <f t="shared" ca="1" si="4"/>
        <v>0</v>
      </c>
      <c r="N44" s="39">
        <f t="shared" ca="1" si="5"/>
        <v>0.13141025641025642</v>
      </c>
      <c r="O44">
        <f t="shared" ca="1" si="11"/>
        <v>-8</v>
      </c>
      <c r="P44" s="2">
        <f t="shared" ca="1" si="12"/>
        <v>-1.5350553505535054</v>
      </c>
      <c r="Q44" s="29">
        <f t="shared" ca="1" si="13"/>
        <v>-1.2675276752767526</v>
      </c>
      <c r="R44">
        <v>0</v>
      </c>
      <c r="Z44" s="43">
        <f t="shared" ca="1" si="6"/>
        <v>-2</v>
      </c>
      <c r="AA44" s="43">
        <f t="shared" ca="1" si="0"/>
        <v>-1.2</v>
      </c>
      <c r="AB44">
        <v>1</v>
      </c>
    </row>
    <row r="45" spans="4:28" x14ac:dyDescent="0.3">
      <c r="D45">
        <f t="shared" ca="1" si="7"/>
        <v>270</v>
      </c>
      <c r="E45">
        <f t="shared" ca="1" si="8"/>
        <v>106</v>
      </c>
      <c r="F45">
        <f t="shared" ca="1" si="9"/>
        <v>65</v>
      </c>
      <c r="G45">
        <f t="shared" ca="1" si="10"/>
        <v>99</v>
      </c>
      <c r="I45">
        <f t="shared" ca="1" si="1"/>
        <v>11</v>
      </c>
      <c r="J45">
        <f t="shared" ca="1" si="2"/>
        <v>-1</v>
      </c>
      <c r="K45">
        <f t="shared" ca="1" si="3"/>
        <v>0</v>
      </c>
      <c r="L45">
        <f t="shared" ca="1" si="4"/>
        <v>0</v>
      </c>
      <c r="N45" s="39">
        <f t="shared" ca="1" si="5"/>
        <v>0.13461538461538461</v>
      </c>
      <c r="O45">
        <f t="shared" ca="1" si="11"/>
        <v>-7</v>
      </c>
      <c r="P45" s="2">
        <f t="shared" ca="1" si="12"/>
        <v>-1.3481481481481481</v>
      </c>
      <c r="Q45" s="29">
        <f t="shared" ca="1" si="13"/>
        <v>-1.174074074074074</v>
      </c>
      <c r="R45">
        <v>0</v>
      </c>
      <c r="Z45" s="43">
        <f t="shared" ca="1" si="6"/>
        <v>-2</v>
      </c>
      <c r="AA45" s="43">
        <f t="shared" ca="1" si="0"/>
        <v>-1.1000000000000001</v>
      </c>
      <c r="AB45">
        <v>1</v>
      </c>
    </row>
    <row r="46" spans="4:28" x14ac:dyDescent="0.3">
      <c r="D46">
        <f t="shared" ca="1" si="7"/>
        <v>269</v>
      </c>
      <c r="E46">
        <f t="shared" ca="1" si="8"/>
        <v>105</v>
      </c>
      <c r="F46">
        <f t="shared" ca="1" si="9"/>
        <v>65</v>
      </c>
      <c r="G46">
        <f t="shared" ca="1" si="10"/>
        <v>99</v>
      </c>
      <c r="I46">
        <f t="shared" ca="1" si="1"/>
        <v>24</v>
      </c>
      <c r="J46">
        <f t="shared" ca="1" si="2"/>
        <v>-1</v>
      </c>
      <c r="K46">
        <f t="shared" ca="1" si="3"/>
        <v>0</v>
      </c>
      <c r="L46">
        <f t="shared" ca="1" si="4"/>
        <v>0</v>
      </c>
      <c r="N46" s="39">
        <f t="shared" ca="1" si="5"/>
        <v>0.13782051282051283</v>
      </c>
      <c r="O46">
        <f t="shared" ca="1" si="11"/>
        <v>-6</v>
      </c>
      <c r="P46" s="2">
        <f t="shared" ca="1" si="12"/>
        <v>-1.1598513011152416</v>
      </c>
      <c r="Q46" s="29">
        <f t="shared" ca="1" si="13"/>
        <v>-1.0799256505576209</v>
      </c>
      <c r="R46">
        <v>0</v>
      </c>
      <c r="Z46" s="43">
        <f t="shared" ca="1" si="6"/>
        <v>-2</v>
      </c>
      <c r="AA46" s="43">
        <f t="shared" ca="1" si="0"/>
        <v>-1</v>
      </c>
      <c r="AB46">
        <v>1</v>
      </c>
    </row>
    <row r="47" spans="4:28" x14ac:dyDescent="0.3">
      <c r="D47">
        <f t="shared" ca="1" si="7"/>
        <v>268</v>
      </c>
      <c r="E47">
        <f t="shared" ca="1" si="8"/>
        <v>104</v>
      </c>
      <c r="F47">
        <f t="shared" ca="1" si="9"/>
        <v>65</v>
      </c>
      <c r="G47">
        <f t="shared" ca="1" si="10"/>
        <v>99</v>
      </c>
      <c r="I47">
        <f t="shared" ca="1" si="1"/>
        <v>57</v>
      </c>
      <c r="J47">
        <f t="shared" ca="1" si="2"/>
        <v>-1</v>
      </c>
      <c r="K47">
        <f t="shared" ca="1" si="3"/>
        <v>0</v>
      </c>
      <c r="L47">
        <f t="shared" ca="1" si="4"/>
        <v>0</v>
      </c>
      <c r="N47" s="39">
        <f t="shared" ca="1" si="5"/>
        <v>0.14102564102564102</v>
      </c>
      <c r="O47">
        <f t="shared" ca="1" si="11"/>
        <v>-5</v>
      </c>
      <c r="P47" s="2">
        <f t="shared" ca="1" si="12"/>
        <v>-0.9701492537313432</v>
      </c>
      <c r="Q47" s="29">
        <f t="shared" ca="1" si="13"/>
        <v>-0.9850746268656716</v>
      </c>
      <c r="R47">
        <v>0</v>
      </c>
      <c r="Z47" s="43">
        <f t="shared" ca="1" si="6"/>
        <v>-1</v>
      </c>
      <c r="AA47" s="43">
        <f t="shared" ca="1" si="0"/>
        <v>-0.9</v>
      </c>
      <c r="AB47">
        <v>1</v>
      </c>
    </row>
    <row r="48" spans="4:28" x14ac:dyDescent="0.3">
      <c r="D48">
        <f t="shared" ca="1" si="7"/>
        <v>267</v>
      </c>
      <c r="E48">
        <f t="shared" ca="1" si="8"/>
        <v>103</v>
      </c>
      <c r="F48">
        <f t="shared" ca="1" si="9"/>
        <v>65</v>
      </c>
      <c r="G48">
        <f t="shared" ca="1" si="10"/>
        <v>99</v>
      </c>
      <c r="I48">
        <f t="shared" ca="1" si="1"/>
        <v>156</v>
      </c>
      <c r="J48">
        <f t="shared" ca="1" si="2"/>
        <v>0</v>
      </c>
      <c r="K48">
        <f t="shared" ca="1" si="3"/>
        <v>-1</v>
      </c>
      <c r="L48">
        <f t="shared" ca="1" si="4"/>
        <v>0</v>
      </c>
      <c r="N48" s="39">
        <f t="shared" ca="1" si="5"/>
        <v>0.14423076923076922</v>
      </c>
      <c r="O48">
        <f t="shared" ca="1" si="11"/>
        <v>-4</v>
      </c>
      <c r="P48" s="2">
        <f t="shared" ca="1" si="12"/>
        <v>-0.77902621722846432</v>
      </c>
      <c r="Q48" s="29">
        <f t="shared" ca="1" si="13"/>
        <v>-0.88951310861423216</v>
      </c>
      <c r="R48">
        <v>0</v>
      </c>
      <c r="Z48" s="43">
        <f t="shared" ca="1" si="6"/>
        <v>-1</v>
      </c>
      <c r="AA48" s="43">
        <f t="shared" ca="1" si="0"/>
        <v>-0.8</v>
      </c>
      <c r="AB48">
        <v>1</v>
      </c>
    </row>
    <row r="49" spans="4:28" x14ac:dyDescent="0.3">
      <c r="D49">
        <f t="shared" ca="1" si="7"/>
        <v>266</v>
      </c>
      <c r="E49">
        <f t="shared" ca="1" si="8"/>
        <v>103</v>
      </c>
      <c r="F49">
        <f t="shared" ca="1" si="9"/>
        <v>64</v>
      </c>
      <c r="G49">
        <f t="shared" ca="1" si="10"/>
        <v>99</v>
      </c>
      <c r="I49">
        <f t="shared" ca="1" si="1"/>
        <v>261</v>
      </c>
      <c r="J49">
        <f t="shared" ca="1" si="2"/>
        <v>0</v>
      </c>
      <c r="K49">
        <f t="shared" ca="1" si="3"/>
        <v>0</v>
      </c>
      <c r="L49">
        <f t="shared" ca="1" si="4"/>
        <v>-1</v>
      </c>
      <c r="N49" s="39">
        <f t="shared" ca="1" si="5"/>
        <v>0.14743589743589744</v>
      </c>
      <c r="O49">
        <f t="shared" ca="1" si="11"/>
        <v>-4</v>
      </c>
      <c r="P49" s="2">
        <f t="shared" ca="1" si="12"/>
        <v>-0.78195488721804518</v>
      </c>
      <c r="Q49" s="29">
        <f t="shared" ca="1" si="13"/>
        <v>-0.89097744360902253</v>
      </c>
      <c r="R49">
        <v>0</v>
      </c>
      <c r="Z49" s="43">
        <f t="shared" ca="1" si="6"/>
        <v>-1</v>
      </c>
      <c r="AA49" s="43">
        <f t="shared" ca="1" si="0"/>
        <v>-0.8</v>
      </c>
      <c r="AB49">
        <v>1</v>
      </c>
    </row>
    <row r="50" spans="4:28" x14ac:dyDescent="0.3">
      <c r="D50">
        <f t="shared" ca="1" si="7"/>
        <v>265</v>
      </c>
      <c r="E50">
        <f t="shared" ca="1" si="8"/>
        <v>103</v>
      </c>
      <c r="F50">
        <f t="shared" ca="1" si="9"/>
        <v>64</v>
      </c>
      <c r="G50">
        <f t="shared" ca="1" si="10"/>
        <v>98</v>
      </c>
      <c r="I50">
        <f t="shared" ca="1" si="1"/>
        <v>169</v>
      </c>
      <c r="J50">
        <f t="shared" ca="1" si="2"/>
        <v>0</v>
      </c>
      <c r="K50">
        <f t="shared" ca="1" si="3"/>
        <v>0</v>
      </c>
      <c r="L50">
        <f t="shared" ca="1" si="4"/>
        <v>-1</v>
      </c>
      <c r="N50" s="39">
        <f t="shared" ca="1" si="5"/>
        <v>0.15064102564102563</v>
      </c>
      <c r="O50">
        <f t="shared" ca="1" si="11"/>
        <v>-5</v>
      </c>
      <c r="P50" s="2">
        <f t="shared" ca="1" si="12"/>
        <v>-0.98113207547169823</v>
      </c>
      <c r="Q50" s="29">
        <f t="shared" ca="1" si="13"/>
        <v>-0.99056603773584917</v>
      </c>
      <c r="R50">
        <v>0</v>
      </c>
      <c r="Z50" s="43">
        <f t="shared" ca="1" si="6"/>
        <v>-1</v>
      </c>
      <c r="AA50" s="43">
        <f t="shared" ca="1" si="0"/>
        <v>-0.9</v>
      </c>
      <c r="AB50">
        <v>1</v>
      </c>
    </row>
    <row r="51" spans="4:28" x14ac:dyDescent="0.3">
      <c r="D51">
        <f t="shared" ca="1" si="7"/>
        <v>264</v>
      </c>
      <c r="E51">
        <f t="shared" ca="1" si="8"/>
        <v>103</v>
      </c>
      <c r="F51">
        <f t="shared" ca="1" si="9"/>
        <v>64</v>
      </c>
      <c r="G51">
        <f t="shared" ca="1" si="10"/>
        <v>97</v>
      </c>
      <c r="I51">
        <f t="shared" ca="1" si="1"/>
        <v>201</v>
      </c>
      <c r="J51">
        <f t="shared" ca="1" si="2"/>
        <v>0</v>
      </c>
      <c r="K51">
        <f t="shared" ca="1" si="3"/>
        <v>0</v>
      </c>
      <c r="L51">
        <f t="shared" ca="1" si="4"/>
        <v>-1</v>
      </c>
      <c r="N51" s="39">
        <f t="shared" ca="1" si="5"/>
        <v>0.15384615384615385</v>
      </c>
      <c r="O51">
        <f t="shared" ca="1" si="11"/>
        <v>-6</v>
      </c>
      <c r="P51" s="2">
        <f t="shared" ca="1" si="12"/>
        <v>-1.1818181818181819</v>
      </c>
      <c r="Q51" s="29">
        <f t="shared" ca="1" si="13"/>
        <v>-1.0909090909090908</v>
      </c>
      <c r="R51">
        <v>0</v>
      </c>
      <c r="Z51" s="43">
        <f t="shared" ca="1" si="6"/>
        <v>-2</v>
      </c>
      <c r="AA51" s="43">
        <f t="shared" ca="1" si="0"/>
        <v>-1</v>
      </c>
      <c r="AB51">
        <v>1</v>
      </c>
    </row>
    <row r="52" spans="4:28" x14ac:dyDescent="0.3">
      <c r="D52">
        <f t="shared" ca="1" si="7"/>
        <v>263</v>
      </c>
      <c r="E52">
        <f t="shared" ca="1" si="8"/>
        <v>103</v>
      </c>
      <c r="F52">
        <f t="shared" ca="1" si="9"/>
        <v>64</v>
      </c>
      <c r="G52">
        <f t="shared" ca="1" si="10"/>
        <v>96</v>
      </c>
      <c r="I52">
        <f t="shared" ca="1" si="1"/>
        <v>101</v>
      </c>
      <c r="J52">
        <f t="shared" ca="1" si="2"/>
        <v>-1</v>
      </c>
      <c r="K52">
        <f t="shared" ca="1" si="3"/>
        <v>0</v>
      </c>
      <c r="L52">
        <f t="shared" ca="1" si="4"/>
        <v>0</v>
      </c>
      <c r="N52" s="39">
        <f t="shared" ca="1" si="5"/>
        <v>0.15705128205128205</v>
      </c>
      <c r="O52">
        <f t="shared" ca="1" si="11"/>
        <v>-7</v>
      </c>
      <c r="P52" s="2">
        <f t="shared" ca="1" si="12"/>
        <v>-1.3840304182509506</v>
      </c>
      <c r="Q52" s="29">
        <f t="shared" ca="1" si="13"/>
        <v>-1.1920152091254752</v>
      </c>
      <c r="R52">
        <v>0</v>
      </c>
      <c r="Z52" s="43">
        <f t="shared" ca="1" si="6"/>
        <v>-2</v>
      </c>
      <c r="AA52" s="43">
        <f t="shared" ca="1" si="0"/>
        <v>-1.1000000000000001</v>
      </c>
      <c r="AB52">
        <v>1</v>
      </c>
    </row>
    <row r="53" spans="4:28" x14ac:dyDescent="0.3">
      <c r="D53">
        <f t="shared" ca="1" si="7"/>
        <v>262</v>
      </c>
      <c r="E53">
        <f t="shared" ca="1" si="8"/>
        <v>102</v>
      </c>
      <c r="F53">
        <f t="shared" ca="1" si="9"/>
        <v>64</v>
      </c>
      <c r="G53">
        <f t="shared" ca="1" si="10"/>
        <v>96</v>
      </c>
      <c r="I53">
        <f t="shared" ca="1" si="1"/>
        <v>127</v>
      </c>
      <c r="J53">
        <f t="shared" ca="1" si="2"/>
        <v>0</v>
      </c>
      <c r="K53">
        <f t="shared" ca="1" si="3"/>
        <v>-1</v>
      </c>
      <c r="L53">
        <f t="shared" ca="1" si="4"/>
        <v>0</v>
      </c>
      <c r="N53" s="39">
        <f t="shared" ca="1" si="5"/>
        <v>0.16025641025641027</v>
      </c>
      <c r="O53">
        <f t="shared" ca="1" si="11"/>
        <v>-6</v>
      </c>
      <c r="P53" s="2">
        <f t="shared" ca="1" si="12"/>
        <v>-1.1908396946564885</v>
      </c>
      <c r="Q53" s="29">
        <f t="shared" ca="1" si="13"/>
        <v>-1.0954198473282442</v>
      </c>
      <c r="R53">
        <v>0</v>
      </c>
      <c r="Z53" s="43">
        <f t="shared" ca="1" si="6"/>
        <v>-2</v>
      </c>
      <c r="AA53" s="43">
        <f t="shared" ca="1" si="0"/>
        <v>-1</v>
      </c>
      <c r="AB53">
        <v>1</v>
      </c>
    </row>
    <row r="54" spans="4:28" x14ac:dyDescent="0.3">
      <c r="D54">
        <f t="shared" ca="1" si="7"/>
        <v>261</v>
      </c>
      <c r="E54">
        <f t="shared" ca="1" si="8"/>
        <v>102</v>
      </c>
      <c r="F54">
        <f t="shared" ca="1" si="9"/>
        <v>63</v>
      </c>
      <c r="G54">
        <f t="shared" ca="1" si="10"/>
        <v>96</v>
      </c>
      <c r="I54">
        <f t="shared" ca="1" si="1"/>
        <v>220</v>
      </c>
      <c r="J54">
        <f t="shared" ca="1" si="2"/>
        <v>0</v>
      </c>
      <c r="K54">
        <f t="shared" ca="1" si="3"/>
        <v>0</v>
      </c>
      <c r="L54">
        <f t="shared" ca="1" si="4"/>
        <v>-1</v>
      </c>
      <c r="N54" s="39">
        <f t="shared" ca="1" si="5"/>
        <v>0.16346153846153846</v>
      </c>
      <c r="O54">
        <f t="shared" ca="1" si="11"/>
        <v>-6</v>
      </c>
      <c r="P54" s="2">
        <f t="shared" ca="1" si="12"/>
        <v>-1.1954022988505748</v>
      </c>
      <c r="Q54" s="29">
        <f t="shared" ca="1" si="13"/>
        <v>-1.0977011494252875</v>
      </c>
      <c r="R54">
        <v>0</v>
      </c>
      <c r="Z54" s="43">
        <f t="shared" ca="1" si="6"/>
        <v>-2</v>
      </c>
      <c r="AA54" s="43">
        <f t="shared" ca="1" si="0"/>
        <v>-1</v>
      </c>
      <c r="AB54">
        <v>1</v>
      </c>
    </row>
    <row r="55" spans="4:28" x14ac:dyDescent="0.3">
      <c r="D55">
        <f t="shared" ca="1" si="7"/>
        <v>260</v>
      </c>
      <c r="E55">
        <f t="shared" ca="1" si="8"/>
        <v>102</v>
      </c>
      <c r="F55">
        <f t="shared" ca="1" si="9"/>
        <v>63</v>
      </c>
      <c r="G55">
        <f t="shared" ca="1" si="10"/>
        <v>95</v>
      </c>
      <c r="I55">
        <f t="shared" ca="1" si="1"/>
        <v>84</v>
      </c>
      <c r="J55">
        <f t="shared" ca="1" si="2"/>
        <v>-1</v>
      </c>
      <c r="K55">
        <f t="shared" ca="1" si="3"/>
        <v>0</v>
      </c>
      <c r="L55">
        <f t="shared" ca="1" si="4"/>
        <v>0</v>
      </c>
      <c r="N55" s="39">
        <f t="shared" ca="1" si="5"/>
        <v>0.16666666666666666</v>
      </c>
      <c r="O55">
        <f t="shared" ca="1" si="11"/>
        <v>-7</v>
      </c>
      <c r="P55" s="2">
        <f t="shared" ca="1" si="12"/>
        <v>-1.4</v>
      </c>
      <c r="Q55" s="29">
        <f t="shared" ca="1" si="13"/>
        <v>-1.2</v>
      </c>
      <c r="R55">
        <v>0</v>
      </c>
      <c r="Z55" s="43">
        <f t="shared" ca="1" si="6"/>
        <v>-2</v>
      </c>
      <c r="AA55" s="43">
        <f t="shared" ca="1" si="0"/>
        <v>-1.2</v>
      </c>
      <c r="AB55">
        <v>1</v>
      </c>
    </row>
    <row r="56" spans="4:28" x14ac:dyDescent="0.3">
      <c r="D56">
        <f t="shared" ca="1" si="7"/>
        <v>259</v>
      </c>
      <c r="E56">
        <f t="shared" ca="1" si="8"/>
        <v>101</v>
      </c>
      <c r="F56">
        <f t="shared" ca="1" si="9"/>
        <v>63</v>
      </c>
      <c r="G56">
        <f t="shared" ca="1" si="10"/>
        <v>95</v>
      </c>
      <c r="I56">
        <f t="shared" ca="1" si="1"/>
        <v>247</v>
      </c>
      <c r="J56">
        <f t="shared" ca="1" si="2"/>
        <v>0</v>
      </c>
      <c r="K56">
        <f t="shared" ca="1" si="3"/>
        <v>0</v>
      </c>
      <c r="L56">
        <f t="shared" ca="1" si="4"/>
        <v>-1</v>
      </c>
      <c r="N56" s="39">
        <f t="shared" ca="1" si="5"/>
        <v>0.16987179487179488</v>
      </c>
      <c r="O56">
        <f t="shared" ca="1" si="11"/>
        <v>-6</v>
      </c>
      <c r="P56" s="2">
        <f t="shared" ca="1" si="12"/>
        <v>-1.2046332046332047</v>
      </c>
      <c r="Q56" s="29">
        <f t="shared" ca="1" si="13"/>
        <v>-1.1023166023166024</v>
      </c>
      <c r="R56">
        <v>0</v>
      </c>
      <c r="Z56" s="43">
        <f t="shared" ca="1" si="6"/>
        <v>-2</v>
      </c>
      <c r="AA56" s="43">
        <f t="shared" ca="1" si="0"/>
        <v>-1.1000000000000001</v>
      </c>
      <c r="AB56">
        <v>1</v>
      </c>
    </row>
    <row r="57" spans="4:28" x14ac:dyDescent="0.3">
      <c r="D57">
        <f t="shared" ca="1" si="7"/>
        <v>258</v>
      </c>
      <c r="E57">
        <f t="shared" ca="1" si="8"/>
        <v>101</v>
      </c>
      <c r="F57">
        <f t="shared" ca="1" si="9"/>
        <v>63</v>
      </c>
      <c r="G57">
        <f t="shared" ca="1" si="10"/>
        <v>94</v>
      </c>
      <c r="I57">
        <f t="shared" ca="1" si="1"/>
        <v>154</v>
      </c>
      <c r="J57">
        <f t="shared" ca="1" si="2"/>
        <v>0</v>
      </c>
      <c r="K57">
        <f t="shared" ca="1" si="3"/>
        <v>-1</v>
      </c>
      <c r="L57">
        <f t="shared" ca="1" si="4"/>
        <v>0</v>
      </c>
      <c r="N57" s="39">
        <f t="shared" ca="1" si="5"/>
        <v>0.17307692307692307</v>
      </c>
      <c r="O57">
        <f t="shared" ca="1" si="11"/>
        <v>-7</v>
      </c>
      <c r="P57" s="2">
        <f t="shared" ca="1" si="12"/>
        <v>-1.4108527131782946</v>
      </c>
      <c r="Q57" s="29">
        <f t="shared" ca="1" si="13"/>
        <v>-1.2054263565891472</v>
      </c>
      <c r="R57">
        <v>0</v>
      </c>
      <c r="Z57" s="43">
        <f t="shared" ca="1" si="6"/>
        <v>-2</v>
      </c>
      <c r="AA57" s="43">
        <f t="shared" ca="1" si="0"/>
        <v>-1.2</v>
      </c>
      <c r="AB57">
        <v>1</v>
      </c>
    </row>
    <row r="58" spans="4:28" x14ac:dyDescent="0.3">
      <c r="D58">
        <f t="shared" ca="1" si="7"/>
        <v>257</v>
      </c>
      <c r="E58">
        <f t="shared" ca="1" si="8"/>
        <v>101</v>
      </c>
      <c r="F58">
        <f t="shared" ca="1" si="9"/>
        <v>62</v>
      </c>
      <c r="G58">
        <f t="shared" ca="1" si="10"/>
        <v>94</v>
      </c>
      <c r="I58">
        <f t="shared" ca="1" si="1"/>
        <v>193</v>
      </c>
      <c r="J58">
        <f t="shared" ca="1" si="2"/>
        <v>0</v>
      </c>
      <c r="K58">
        <f t="shared" ca="1" si="3"/>
        <v>0</v>
      </c>
      <c r="L58">
        <f t="shared" ca="1" si="4"/>
        <v>-1</v>
      </c>
      <c r="N58" s="39">
        <f t="shared" ca="1" si="5"/>
        <v>0.17628205128205129</v>
      </c>
      <c r="O58">
        <f t="shared" ca="1" si="11"/>
        <v>-7</v>
      </c>
      <c r="P58" s="2">
        <f t="shared" ca="1" si="12"/>
        <v>-1.4163424124513617</v>
      </c>
      <c r="Q58" s="29">
        <f t="shared" ca="1" si="13"/>
        <v>-1.2081712062256809</v>
      </c>
      <c r="R58">
        <v>0</v>
      </c>
      <c r="Z58" s="43">
        <f t="shared" ca="1" si="6"/>
        <v>-2</v>
      </c>
      <c r="AA58" s="43">
        <f t="shared" ca="1" si="0"/>
        <v>-1.2</v>
      </c>
      <c r="AB58">
        <v>1</v>
      </c>
    </row>
    <row r="59" spans="4:28" x14ac:dyDescent="0.3">
      <c r="D59">
        <f t="shared" ca="1" si="7"/>
        <v>256</v>
      </c>
      <c r="E59">
        <f t="shared" ca="1" si="8"/>
        <v>101</v>
      </c>
      <c r="F59">
        <f t="shared" ca="1" si="9"/>
        <v>62</v>
      </c>
      <c r="G59">
        <f t="shared" ca="1" si="10"/>
        <v>93</v>
      </c>
      <c r="I59">
        <f t="shared" ca="1" si="1"/>
        <v>109</v>
      </c>
      <c r="J59">
        <f t="shared" ca="1" si="2"/>
        <v>0</v>
      </c>
      <c r="K59">
        <f t="shared" ca="1" si="3"/>
        <v>-1</v>
      </c>
      <c r="L59">
        <f t="shared" ca="1" si="4"/>
        <v>0</v>
      </c>
      <c r="N59" s="39">
        <f t="shared" ca="1" si="5"/>
        <v>0.17948717948717949</v>
      </c>
      <c r="O59">
        <f t="shared" ca="1" si="11"/>
        <v>-8</v>
      </c>
      <c r="P59" s="2">
        <f t="shared" ca="1" si="12"/>
        <v>-1.625</v>
      </c>
      <c r="Q59" s="29">
        <f t="shared" ca="1" si="13"/>
        <v>-1.3125</v>
      </c>
      <c r="R59">
        <v>0</v>
      </c>
      <c r="Z59" s="43">
        <f t="shared" ca="1" si="6"/>
        <v>-2</v>
      </c>
      <c r="AA59" s="43">
        <f t="shared" ca="1" si="0"/>
        <v>-1.3</v>
      </c>
      <c r="AB59">
        <v>1</v>
      </c>
    </row>
    <row r="60" spans="4:28" x14ac:dyDescent="0.3">
      <c r="D60">
        <f t="shared" ca="1" si="7"/>
        <v>255</v>
      </c>
      <c r="E60">
        <f t="shared" ca="1" si="8"/>
        <v>101</v>
      </c>
      <c r="F60">
        <f t="shared" ca="1" si="9"/>
        <v>61</v>
      </c>
      <c r="G60">
        <f t="shared" ca="1" si="10"/>
        <v>93</v>
      </c>
      <c r="I60">
        <f t="shared" ca="1" si="1"/>
        <v>169</v>
      </c>
      <c r="J60">
        <f t="shared" ca="1" si="2"/>
        <v>0</v>
      </c>
      <c r="K60">
        <f t="shared" ca="1" si="3"/>
        <v>0</v>
      </c>
      <c r="L60">
        <f t="shared" ca="1" si="4"/>
        <v>-1</v>
      </c>
      <c r="N60" s="39">
        <f t="shared" ca="1" si="5"/>
        <v>0.18269230769230768</v>
      </c>
      <c r="O60">
        <f t="shared" ca="1" si="11"/>
        <v>-8</v>
      </c>
      <c r="P60" s="2">
        <f t="shared" ca="1" si="12"/>
        <v>-1.6313725490196078</v>
      </c>
      <c r="Q60" s="29">
        <f t="shared" ca="1" si="13"/>
        <v>-1.3156862745098039</v>
      </c>
      <c r="R60">
        <v>0</v>
      </c>
      <c r="Z60" s="43">
        <f t="shared" ca="1" si="6"/>
        <v>-2</v>
      </c>
      <c r="AA60" s="43">
        <f t="shared" ca="1" si="0"/>
        <v>-1.3</v>
      </c>
      <c r="AB60">
        <v>1</v>
      </c>
    </row>
    <row r="61" spans="4:28" x14ac:dyDescent="0.3">
      <c r="D61">
        <f t="shared" ca="1" si="7"/>
        <v>254</v>
      </c>
      <c r="E61">
        <f t="shared" ca="1" si="8"/>
        <v>101</v>
      </c>
      <c r="F61">
        <f t="shared" ca="1" si="9"/>
        <v>61</v>
      </c>
      <c r="G61">
        <f t="shared" ca="1" si="10"/>
        <v>92</v>
      </c>
      <c r="I61">
        <f t="shared" ca="1" si="1"/>
        <v>25</v>
      </c>
      <c r="J61">
        <f t="shared" ca="1" si="2"/>
        <v>-1</v>
      </c>
      <c r="K61">
        <f t="shared" ca="1" si="3"/>
        <v>0</v>
      </c>
      <c r="L61">
        <f t="shared" ca="1" si="4"/>
        <v>0</v>
      </c>
      <c r="N61" s="39">
        <f t="shared" ca="1" si="5"/>
        <v>0.1858974358974359</v>
      </c>
      <c r="O61">
        <f t="shared" ca="1" si="11"/>
        <v>-9</v>
      </c>
      <c r="P61" s="2">
        <f t="shared" ca="1" si="12"/>
        <v>-1.8425196850393699</v>
      </c>
      <c r="Q61" s="29">
        <f t="shared" ca="1" si="13"/>
        <v>-1.421259842519685</v>
      </c>
      <c r="R61">
        <v>0</v>
      </c>
      <c r="Z61" s="43">
        <f t="shared" ca="1" si="6"/>
        <v>-2</v>
      </c>
      <c r="AA61" s="43">
        <f t="shared" ca="1" si="0"/>
        <v>-1.4</v>
      </c>
      <c r="AB61">
        <v>1</v>
      </c>
    </row>
    <row r="62" spans="4:28" x14ac:dyDescent="0.3">
      <c r="D62">
        <f t="shared" ca="1" si="7"/>
        <v>253</v>
      </c>
      <c r="E62">
        <f t="shared" ca="1" si="8"/>
        <v>100</v>
      </c>
      <c r="F62">
        <f t="shared" ca="1" si="9"/>
        <v>61</v>
      </c>
      <c r="G62">
        <f t="shared" ca="1" si="10"/>
        <v>92</v>
      </c>
      <c r="I62">
        <f t="shared" ca="1" si="1"/>
        <v>69</v>
      </c>
      <c r="J62">
        <f t="shared" ca="1" si="2"/>
        <v>-1</v>
      </c>
      <c r="K62">
        <f t="shared" ca="1" si="3"/>
        <v>0</v>
      </c>
      <c r="L62">
        <f t="shared" ca="1" si="4"/>
        <v>0</v>
      </c>
      <c r="N62" s="39">
        <f t="shared" ca="1" si="5"/>
        <v>0.1891025641025641</v>
      </c>
      <c r="O62">
        <f t="shared" ca="1" si="11"/>
        <v>-8</v>
      </c>
      <c r="P62" s="2">
        <f t="shared" ca="1" si="12"/>
        <v>-1.6442687747035574</v>
      </c>
      <c r="Q62" s="29">
        <f t="shared" ca="1" si="13"/>
        <v>-1.3221343873517788</v>
      </c>
      <c r="R62">
        <v>0</v>
      </c>
      <c r="Z62" s="43">
        <f t="shared" ca="1" si="6"/>
        <v>-2</v>
      </c>
      <c r="AA62" s="43">
        <f t="shared" ca="1" si="0"/>
        <v>-1.3</v>
      </c>
      <c r="AB62">
        <v>1</v>
      </c>
    </row>
    <row r="63" spans="4:28" x14ac:dyDescent="0.3">
      <c r="D63">
        <f t="shared" ref="D63:D126" ca="1" si="14">+SUM(E63:G63)</f>
        <v>252</v>
      </c>
      <c r="E63">
        <f t="shared" ref="E63:E126" ca="1" si="15">+E62+J62</f>
        <v>99</v>
      </c>
      <c r="F63">
        <f t="shared" ref="F63:F126" ca="1" si="16">+F62+K62</f>
        <v>61</v>
      </c>
      <c r="G63">
        <f t="shared" ref="G63:G126" ca="1" si="17">+G62+L62</f>
        <v>92</v>
      </c>
      <c r="I63">
        <f t="shared" ref="I63:I126" ca="1" si="18">+RANDBETWEEN(1,D63)</f>
        <v>184</v>
      </c>
      <c r="J63">
        <f t="shared" ref="J63:J126" ca="1" si="19">+-1*INT(I63&lt;E63)</f>
        <v>0</v>
      </c>
      <c r="K63">
        <f t="shared" ref="K63:K126" ca="1" si="20">+-1*INT(AND(NOT(J63),I63&lt;=(E63+F63)))</f>
        <v>0</v>
      </c>
      <c r="L63">
        <f t="shared" ref="L63:L126" ca="1" si="21">-1*INT(AND(NOT(J63),NOT(K63)))</f>
        <v>-1</v>
      </c>
      <c r="N63" s="39">
        <f t="shared" ca="1" si="5"/>
        <v>0.19230769230769232</v>
      </c>
      <c r="O63">
        <f t="shared" ca="1" si="11"/>
        <v>-7</v>
      </c>
      <c r="P63" s="2">
        <f t="shared" ca="1" si="12"/>
        <v>-1.4444444444444446</v>
      </c>
      <c r="Q63" s="29">
        <f t="shared" ca="1" si="13"/>
        <v>-1.2222222222222223</v>
      </c>
      <c r="R63">
        <v>0</v>
      </c>
      <c r="Z63" s="43">
        <f t="shared" ca="1" si="6"/>
        <v>-2</v>
      </c>
      <c r="AA63" s="43">
        <f t="shared" ca="1" si="0"/>
        <v>-1.2</v>
      </c>
      <c r="AB63">
        <v>1</v>
      </c>
    </row>
    <row r="64" spans="4:28" x14ac:dyDescent="0.3">
      <c r="D64">
        <f t="shared" ca="1" si="14"/>
        <v>251</v>
      </c>
      <c r="E64">
        <f t="shared" ca="1" si="15"/>
        <v>99</v>
      </c>
      <c r="F64">
        <f t="shared" ca="1" si="16"/>
        <v>61</v>
      </c>
      <c r="G64">
        <f t="shared" ca="1" si="17"/>
        <v>91</v>
      </c>
      <c r="I64">
        <f t="shared" ca="1" si="18"/>
        <v>17</v>
      </c>
      <c r="J64">
        <f t="shared" ca="1" si="19"/>
        <v>-1</v>
      </c>
      <c r="K64">
        <f t="shared" ca="1" si="20"/>
        <v>0</v>
      </c>
      <c r="L64">
        <f t="shared" ca="1" si="21"/>
        <v>0</v>
      </c>
      <c r="N64" s="39">
        <f t="shared" ca="1" si="5"/>
        <v>0.19551282051282051</v>
      </c>
      <c r="O64">
        <f t="shared" ca="1" si="11"/>
        <v>-8</v>
      </c>
      <c r="P64" s="2">
        <f t="shared" ca="1" si="12"/>
        <v>-1.6573705179282869</v>
      </c>
      <c r="Q64" s="29">
        <f t="shared" ca="1" si="13"/>
        <v>-1.3286852589641436</v>
      </c>
      <c r="R64">
        <v>0</v>
      </c>
      <c r="Z64" s="43">
        <f t="shared" ca="1" si="6"/>
        <v>-2</v>
      </c>
      <c r="AA64" s="43">
        <f t="shared" ca="1" si="0"/>
        <v>-1.3</v>
      </c>
      <c r="AB64">
        <v>1</v>
      </c>
    </row>
    <row r="65" spans="4:28" x14ac:dyDescent="0.3">
      <c r="D65">
        <f t="shared" ca="1" si="14"/>
        <v>250</v>
      </c>
      <c r="E65">
        <f t="shared" ca="1" si="15"/>
        <v>98</v>
      </c>
      <c r="F65">
        <f t="shared" ca="1" si="16"/>
        <v>61</v>
      </c>
      <c r="G65">
        <f t="shared" ca="1" si="17"/>
        <v>91</v>
      </c>
      <c r="I65">
        <f t="shared" ca="1" si="18"/>
        <v>171</v>
      </c>
      <c r="J65">
        <f t="shared" ca="1" si="19"/>
        <v>0</v>
      </c>
      <c r="K65">
        <f t="shared" ca="1" si="20"/>
        <v>0</v>
      </c>
      <c r="L65">
        <f t="shared" ca="1" si="21"/>
        <v>-1</v>
      </c>
      <c r="N65" s="39">
        <f t="shared" ca="1" si="5"/>
        <v>0.19871794871794871</v>
      </c>
      <c r="O65">
        <f t="shared" ca="1" si="11"/>
        <v>-7</v>
      </c>
      <c r="P65" s="2">
        <f t="shared" ca="1" si="12"/>
        <v>-1.456</v>
      </c>
      <c r="Q65" s="29">
        <f t="shared" ca="1" si="13"/>
        <v>-1.228</v>
      </c>
      <c r="R65">
        <v>0</v>
      </c>
      <c r="Z65" s="43">
        <f t="shared" ca="1" si="6"/>
        <v>-2</v>
      </c>
      <c r="AA65" s="43">
        <f t="shared" ca="1" si="0"/>
        <v>-1.2</v>
      </c>
      <c r="AB65">
        <v>1</v>
      </c>
    </row>
    <row r="66" spans="4:28" x14ac:dyDescent="0.3">
      <c r="D66">
        <f t="shared" ca="1" si="14"/>
        <v>249</v>
      </c>
      <c r="E66">
        <f t="shared" ca="1" si="15"/>
        <v>98</v>
      </c>
      <c r="F66">
        <f t="shared" ca="1" si="16"/>
        <v>61</v>
      </c>
      <c r="G66">
        <f t="shared" ca="1" si="17"/>
        <v>90</v>
      </c>
      <c r="I66">
        <f t="shared" ca="1" si="18"/>
        <v>23</v>
      </c>
      <c r="J66">
        <f t="shared" ca="1" si="19"/>
        <v>-1</v>
      </c>
      <c r="K66">
        <f t="shared" ca="1" si="20"/>
        <v>0</v>
      </c>
      <c r="L66">
        <f t="shared" ca="1" si="21"/>
        <v>0</v>
      </c>
      <c r="N66" s="39">
        <f t="shared" ca="1" si="5"/>
        <v>0.20192307692307693</v>
      </c>
      <c r="O66">
        <f t="shared" ca="1" si="11"/>
        <v>-8</v>
      </c>
      <c r="P66" s="2">
        <f t="shared" ca="1" si="12"/>
        <v>-1.6706827309236949</v>
      </c>
      <c r="Q66" s="29">
        <f t="shared" ca="1" si="13"/>
        <v>-1.3353413654618476</v>
      </c>
      <c r="R66">
        <v>0</v>
      </c>
      <c r="Z66" s="43">
        <f t="shared" ca="1" si="6"/>
        <v>-2</v>
      </c>
      <c r="AA66" s="43">
        <f t="shared" ca="1" si="0"/>
        <v>-1.3</v>
      </c>
      <c r="AB66">
        <v>1</v>
      </c>
    </row>
    <row r="67" spans="4:28" x14ac:dyDescent="0.3">
      <c r="D67">
        <f t="shared" ca="1" si="14"/>
        <v>248</v>
      </c>
      <c r="E67">
        <f t="shared" ca="1" si="15"/>
        <v>97</v>
      </c>
      <c r="F67">
        <f t="shared" ca="1" si="16"/>
        <v>61</v>
      </c>
      <c r="G67">
        <f t="shared" ca="1" si="17"/>
        <v>90</v>
      </c>
      <c r="I67">
        <f t="shared" ca="1" si="18"/>
        <v>61</v>
      </c>
      <c r="J67">
        <f t="shared" ca="1" si="19"/>
        <v>-1</v>
      </c>
      <c r="K67">
        <f t="shared" ca="1" si="20"/>
        <v>0</v>
      </c>
      <c r="L67">
        <f t="shared" ca="1" si="21"/>
        <v>0</v>
      </c>
      <c r="N67" s="39">
        <f t="shared" ca="1" si="5"/>
        <v>0.20512820512820512</v>
      </c>
      <c r="O67">
        <f t="shared" ca="1" si="11"/>
        <v>-7</v>
      </c>
      <c r="P67" s="2">
        <f t="shared" ca="1" si="12"/>
        <v>-1.467741935483871</v>
      </c>
      <c r="Q67" s="29">
        <f t="shared" ca="1" si="13"/>
        <v>-1.2338709677419355</v>
      </c>
      <c r="R67">
        <v>0</v>
      </c>
      <c r="Z67" s="43">
        <f t="shared" ca="1" si="6"/>
        <v>-2</v>
      </c>
      <c r="AA67" s="43">
        <f t="shared" ref="AA67:AA130" ca="1" si="22">+ROUNDDOWN(Q67,1)</f>
        <v>-1.2</v>
      </c>
      <c r="AB67">
        <v>1</v>
      </c>
    </row>
    <row r="68" spans="4:28" x14ac:dyDescent="0.3">
      <c r="D68">
        <f t="shared" ca="1" si="14"/>
        <v>247</v>
      </c>
      <c r="E68">
        <f t="shared" ca="1" si="15"/>
        <v>96</v>
      </c>
      <c r="F68">
        <f t="shared" ca="1" si="16"/>
        <v>61</v>
      </c>
      <c r="G68">
        <f t="shared" ca="1" si="17"/>
        <v>90</v>
      </c>
      <c r="I68">
        <f t="shared" ca="1" si="18"/>
        <v>46</v>
      </c>
      <c r="J68">
        <f t="shared" ca="1" si="19"/>
        <v>-1</v>
      </c>
      <c r="K68">
        <f t="shared" ca="1" si="20"/>
        <v>0</v>
      </c>
      <c r="L68">
        <f t="shared" ca="1" si="21"/>
        <v>0</v>
      </c>
      <c r="N68" s="39">
        <f t="shared" ref="N68:N131" ca="1" si="23">(52*$B$2-D68)/(52*$B$2)</f>
        <v>0.20833333333333334</v>
      </c>
      <c r="O68">
        <f t="shared" ca="1" si="11"/>
        <v>-6</v>
      </c>
      <c r="P68" s="2">
        <f t="shared" ca="1" si="12"/>
        <v>-1.263157894736842</v>
      </c>
      <c r="Q68" s="29">
        <f t="shared" ca="1" si="13"/>
        <v>-1.131578947368421</v>
      </c>
      <c r="R68">
        <v>0</v>
      </c>
      <c r="Z68" s="43">
        <f t="shared" ref="Z68:Z131" ca="1" si="24">+INT(P68)</f>
        <v>-2</v>
      </c>
      <c r="AA68" s="43">
        <f t="shared" ca="1" si="22"/>
        <v>-1.1000000000000001</v>
      </c>
      <c r="AB68">
        <v>1</v>
      </c>
    </row>
    <row r="69" spans="4:28" x14ac:dyDescent="0.3">
      <c r="D69">
        <f t="shared" ca="1" si="14"/>
        <v>246</v>
      </c>
      <c r="E69">
        <f t="shared" ca="1" si="15"/>
        <v>95</v>
      </c>
      <c r="F69">
        <f t="shared" ca="1" si="16"/>
        <v>61</v>
      </c>
      <c r="G69">
        <f t="shared" ca="1" si="17"/>
        <v>90</v>
      </c>
      <c r="I69">
        <f t="shared" ca="1" si="18"/>
        <v>36</v>
      </c>
      <c r="J69">
        <f t="shared" ca="1" si="19"/>
        <v>-1</v>
      </c>
      <c r="K69">
        <f t="shared" ca="1" si="20"/>
        <v>0</v>
      </c>
      <c r="L69">
        <f t="shared" ca="1" si="21"/>
        <v>0</v>
      </c>
      <c r="N69" s="39">
        <f t="shared" ca="1" si="23"/>
        <v>0.21153846153846154</v>
      </c>
      <c r="O69">
        <f t="shared" ca="1" si="11"/>
        <v>-5</v>
      </c>
      <c r="P69" s="2">
        <f t="shared" ca="1" si="12"/>
        <v>-1.056910569105691</v>
      </c>
      <c r="Q69" s="29">
        <f t="shared" ca="1" si="13"/>
        <v>-1.0284552845528454</v>
      </c>
      <c r="R69">
        <v>0</v>
      </c>
      <c r="Z69" s="43">
        <f t="shared" ca="1" si="24"/>
        <v>-2</v>
      </c>
      <c r="AA69" s="43">
        <f t="shared" ca="1" si="22"/>
        <v>-1</v>
      </c>
      <c r="AB69">
        <v>1</v>
      </c>
    </row>
    <row r="70" spans="4:28" x14ac:dyDescent="0.3">
      <c r="D70">
        <f t="shared" ca="1" si="14"/>
        <v>245</v>
      </c>
      <c r="E70">
        <f t="shared" ca="1" si="15"/>
        <v>94</v>
      </c>
      <c r="F70">
        <f t="shared" ca="1" si="16"/>
        <v>61</v>
      </c>
      <c r="G70">
        <f t="shared" ca="1" si="17"/>
        <v>90</v>
      </c>
      <c r="I70">
        <f t="shared" ca="1" si="18"/>
        <v>83</v>
      </c>
      <c r="J70">
        <f t="shared" ca="1" si="19"/>
        <v>-1</v>
      </c>
      <c r="K70">
        <f t="shared" ca="1" si="20"/>
        <v>0</v>
      </c>
      <c r="L70">
        <f t="shared" ca="1" si="21"/>
        <v>0</v>
      </c>
      <c r="N70" s="39">
        <f t="shared" ca="1" si="23"/>
        <v>0.21474358974358973</v>
      </c>
      <c r="O70">
        <f t="shared" ref="O70:O133" ca="1" si="25">IF(N70&lt;=$B$4,G70-E70,NA())</f>
        <v>-4</v>
      </c>
      <c r="P70" s="2">
        <f t="shared" ref="P70:P133" ca="1" si="26">IF(N70&lt;=$B$4,O70/(D70/52),NA())</f>
        <v>-0.84897959183673466</v>
      </c>
      <c r="Q70" s="29">
        <f t="shared" ref="Q70:Q133" ca="1" si="27">IF(N70&lt;=$B$4,P70*0.5+$Q$3,NA())</f>
        <v>-0.92448979591836733</v>
      </c>
      <c r="R70">
        <v>0</v>
      </c>
      <c r="Z70" s="43">
        <f t="shared" ca="1" si="24"/>
        <v>-1</v>
      </c>
      <c r="AA70" s="43">
        <f t="shared" ca="1" si="22"/>
        <v>-0.9</v>
      </c>
      <c r="AB70">
        <v>1</v>
      </c>
    </row>
    <row r="71" spans="4:28" x14ac:dyDescent="0.3">
      <c r="D71">
        <f t="shared" ca="1" si="14"/>
        <v>244</v>
      </c>
      <c r="E71">
        <f t="shared" ca="1" si="15"/>
        <v>93</v>
      </c>
      <c r="F71">
        <f t="shared" ca="1" si="16"/>
        <v>61</v>
      </c>
      <c r="G71">
        <f t="shared" ca="1" si="17"/>
        <v>90</v>
      </c>
      <c r="I71">
        <f t="shared" ca="1" si="18"/>
        <v>52</v>
      </c>
      <c r="J71">
        <f t="shared" ca="1" si="19"/>
        <v>-1</v>
      </c>
      <c r="K71">
        <f t="shared" ca="1" si="20"/>
        <v>0</v>
      </c>
      <c r="L71">
        <f t="shared" ca="1" si="21"/>
        <v>0</v>
      </c>
      <c r="N71" s="39">
        <f t="shared" ca="1" si="23"/>
        <v>0.21794871794871795</v>
      </c>
      <c r="O71">
        <f t="shared" ca="1" si="25"/>
        <v>-3</v>
      </c>
      <c r="P71" s="2">
        <f t="shared" ca="1" si="26"/>
        <v>-0.6393442622950819</v>
      </c>
      <c r="Q71" s="29">
        <f t="shared" ca="1" si="27"/>
        <v>-0.81967213114754101</v>
      </c>
      <c r="R71">
        <v>0</v>
      </c>
      <c r="Z71" s="43">
        <f t="shared" ca="1" si="24"/>
        <v>-1</v>
      </c>
      <c r="AA71" s="43">
        <f t="shared" ca="1" si="22"/>
        <v>-0.8</v>
      </c>
      <c r="AB71">
        <v>1</v>
      </c>
    </row>
    <row r="72" spans="4:28" x14ac:dyDescent="0.3">
      <c r="D72">
        <f t="shared" ca="1" si="14"/>
        <v>243</v>
      </c>
      <c r="E72">
        <f t="shared" ca="1" si="15"/>
        <v>92</v>
      </c>
      <c r="F72">
        <f t="shared" ca="1" si="16"/>
        <v>61</v>
      </c>
      <c r="G72">
        <f t="shared" ca="1" si="17"/>
        <v>90</v>
      </c>
      <c r="I72">
        <f t="shared" ca="1" si="18"/>
        <v>56</v>
      </c>
      <c r="J72">
        <f t="shared" ca="1" si="19"/>
        <v>-1</v>
      </c>
      <c r="K72">
        <f t="shared" ca="1" si="20"/>
        <v>0</v>
      </c>
      <c r="L72">
        <f t="shared" ca="1" si="21"/>
        <v>0</v>
      </c>
      <c r="N72" s="39">
        <f t="shared" ca="1" si="23"/>
        <v>0.22115384615384615</v>
      </c>
      <c r="O72">
        <f t="shared" ca="1" si="25"/>
        <v>-2</v>
      </c>
      <c r="P72" s="2">
        <f t="shared" ca="1" si="26"/>
        <v>-0.4279835390946502</v>
      </c>
      <c r="Q72" s="29">
        <f t="shared" ca="1" si="27"/>
        <v>-0.71399176954732513</v>
      </c>
      <c r="R72">
        <v>0</v>
      </c>
      <c r="Z72" s="43">
        <f t="shared" ca="1" si="24"/>
        <v>-1</v>
      </c>
      <c r="AA72" s="43">
        <f t="shared" ca="1" si="22"/>
        <v>-0.7</v>
      </c>
      <c r="AB72">
        <v>1</v>
      </c>
    </row>
    <row r="73" spans="4:28" x14ac:dyDescent="0.3">
      <c r="D73">
        <f t="shared" ca="1" si="14"/>
        <v>242</v>
      </c>
      <c r="E73">
        <f t="shared" ca="1" si="15"/>
        <v>91</v>
      </c>
      <c r="F73">
        <f t="shared" ca="1" si="16"/>
        <v>61</v>
      </c>
      <c r="G73">
        <f t="shared" ca="1" si="17"/>
        <v>90</v>
      </c>
      <c r="I73">
        <f t="shared" ca="1" si="18"/>
        <v>26</v>
      </c>
      <c r="J73">
        <f t="shared" ca="1" si="19"/>
        <v>-1</v>
      </c>
      <c r="K73">
        <f t="shared" ca="1" si="20"/>
        <v>0</v>
      </c>
      <c r="L73">
        <f t="shared" ca="1" si="21"/>
        <v>0</v>
      </c>
      <c r="N73" s="39">
        <f t="shared" ca="1" si="23"/>
        <v>0.22435897435897437</v>
      </c>
      <c r="O73">
        <f t="shared" ca="1" si="25"/>
        <v>-1</v>
      </c>
      <c r="P73" s="2">
        <f t="shared" ca="1" si="26"/>
        <v>-0.21487603305785122</v>
      </c>
      <c r="Q73" s="29">
        <f t="shared" ca="1" si="27"/>
        <v>-0.6074380165289256</v>
      </c>
      <c r="R73">
        <v>0</v>
      </c>
      <c r="Z73" s="43">
        <f t="shared" ca="1" si="24"/>
        <v>-1</v>
      </c>
      <c r="AA73" s="43">
        <f t="shared" ca="1" si="22"/>
        <v>-0.6</v>
      </c>
      <c r="AB73">
        <v>1</v>
      </c>
    </row>
    <row r="74" spans="4:28" x14ac:dyDescent="0.3">
      <c r="D74">
        <f t="shared" ca="1" si="14"/>
        <v>241</v>
      </c>
      <c r="E74">
        <f t="shared" ca="1" si="15"/>
        <v>90</v>
      </c>
      <c r="F74">
        <f t="shared" ca="1" si="16"/>
        <v>61</v>
      </c>
      <c r="G74">
        <f t="shared" ca="1" si="17"/>
        <v>90</v>
      </c>
      <c r="I74">
        <f t="shared" ca="1" si="18"/>
        <v>176</v>
      </c>
      <c r="J74">
        <f t="shared" ca="1" si="19"/>
        <v>0</v>
      </c>
      <c r="K74">
        <f t="shared" ca="1" si="20"/>
        <v>0</v>
      </c>
      <c r="L74">
        <f t="shared" ca="1" si="21"/>
        <v>-1</v>
      </c>
      <c r="N74" s="39">
        <f t="shared" ca="1" si="23"/>
        <v>0.22756410256410256</v>
      </c>
      <c r="O74">
        <f t="shared" ca="1" si="25"/>
        <v>0</v>
      </c>
      <c r="P74" s="2">
        <f t="shared" ca="1" si="26"/>
        <v>0</v>
      </c>
      <c r="Q74" s="29">
        <f t="shared" ca="1" si="27"/>
        <v>-0.5</v>
      </c>
      <c r="R74">
        <v>0</v>
      </c>
      <c r="Z74" s="43">
        <f t="shared" ca="1" si="24"/>
        <v>0</v>
      </c>
      <c r="AA74" s="43">
        <f t="shared" ca="1" si="22"/>
        <v>-0.5</v>
      </c>
      <c r="AB74">
        <v>1</v>
      </c>
    </row>
    <row r="75" spans="4:28" x14ac:dyDescent="0.3">
      <c r="D75">
        <f t="shared" ca="1" si="14"/>
        <v>240</v>
      </c>
      <c r="E75">
        <f t="shared" ca="1" si="15"/>
        <v>90</v>
      </c>
      <c r="F75">
        <f t="shared" ca="1" si="16"/>
        <v>61</v>
      </c>
      <c r="G75">
        <f t="shared" ca="1" si="17"/>
        <v>89</v>
      </c>
      <c r="I75">
        <f t="shared" ca="1" si="18"/>
        <v>42</v>
      </c>
      <c r="J75">
        <f t="shared" ca="1" si="19"/>
        <v>-1</v>
      </c>
      <c r="K75">
        <f t="shared" ca="1" si="20"/>
        <v>0</v>
      </c>
      <c r="L75">
        <f t="shared" ca="1" si="21"/>
        <v>0</v>
      </c>
      <c r="N75" s="39">
        <f t="shared" ca="1" si="23"/>
        <v>0.23076923076923078</v>
      </c>
      <c r="O75">
        <f t="shared" ca="1" si="25"/>
        <v>-1</v>
      </c>
      <c r="P75" s="2">
        <f t="shared" ca="1" si="26"/>
        <v>-0.21666666666666667</v>
      </c>
      <c r="Q75" s="29">
        <f t="shared" ca="1" si="27"/>
        <v>-0.60833333333333339</v>
      </c>
      <c r="R75">
        <v>0</v>
      </c>
      <c r="Z75" s="43">
        <f t="shared" ca="1" si="24"/>
        <v>-1</v>
      </c>
      <c r="AA75" s="43">
        <f t="shared" ca="1" si="22"/>
        <v>-0.6</v>
      </c>
      <c r="AB75">
        <v>1</v>
      </c>
    </row>
    <row r="76" spans="4:28" x14ac:dyDescent="0.3">
      <c r="D76">
        <f t="shared" ca="1" si="14"/>
        <v>239</v>
      </c>
      <c r="E76">
        <f t="shared" ca="1" si="15"/>
        <v>89</v>
      </c>
      <c r="F76">
        <f t="shared" ca="1" si="16"/>
        <v>61</v>
      </c>
      <c r="G76">
        <f t="shared" ca="1" si="17"/>
        <v>89</v>
      </c>
      <c r="I76">
        <f t="shared" ca="1" si="18"/>
        <v>169</v>
      </c>
      <c r="J76">
        <f t="shared" ca="1" si="19"/>
        <v>0</v>
      </c>
      <c r="K76">
        <f t="shared" ca="1" si="20"/>
        <v>0</v>
      </c>
      <c r="L76">
        <f t="shared" ca="1" si="21"/>
        <v>-1</v>
      </c>
      <c r="N76" s="39">
        <f t="shared" ca="1" si="23"/>
        <v>0.23397435897435898</v>
      </c>
      <c r="O76">
        <f t="shared" ca="1" si="25"/>
        <v>0</v>
      </c>
      <c r="P76" s="2">
        <f t="shared" ca="1" si="26"/>
        <v>0</v>
      </c>
      <c r="Q76" s="29">
        <f t="shared" ca="1" si="27"/>
        <v>-0.5</v>
      </c>
      <c r="R76">
        <v>0</v>
      </c>
      <c r="Z76" s="43">
        <f t="shared" ca="1" si="24"/>
        <v>0</v>
      </c>
      <c r="AA76" s="43">
        <f t="shared" ca="1" si="22"/>
        <v>-0.5</v>
      </c>
      <c r="AB76">
        <v>1</v>
      </c>
    </row>
    <row r="77" spans="4:28" x14ac:dyDescent="0.3">
      <c r="D77">
        <f t="shared" ca="1" si="14"/>
        <v>238</v>
      </c>
      <c r="E77">
        <f t="shared" ca="1" si="15"/>
        <v>89</v>
      </c>
      <c r="F77">
        <f t="shared" ca="1" si="16"/>
        <v>61</v>
      </c>
      <c r="G77">
        <f t="shared" ca="1" si="17"/>
        <v>88</v>
      </c>
      <c r="I77">
        <f t="shared" ca="1" si="18"/>
        <v>65</v>
      </c>
      <c r="J77">
        <f t="shared" ca="1" si="19"/>
        <v>-1</v>
      </c>
      <c r="K77">
        <f t="shared" ca="1" si="20"/>
        <v>0</v>
      </c>
      <c r="L77">
        <f t="shared" ca="1" si="21"/>
        <v>0</v>
      </c>
      <c r="N77" s="39">
        <f t="shared" ca="1" si="23"/>
        <v>0.23717948717948717</v>
      </c>
      <c r="O77">
        <f t="shared" ca="1" si="25"/>
        <v>-1</v>
      </c>
      <c r="P77" s="2">
        <f t="shared" ca="1" si="26"/>
        <v>-0.21848739495798319</v>
      </c>
      <c r="Q77" s="29">
        <f t="shared" ca="1" si="27"/>
        <v>-0.60924369747899165</v>
      </c>
      <c r="R77">
        <v>0</v>
      </c>
      <c r="Z77" s="43">
        <f t="shared" ca="1" si="24"/>
        <v>-1</v>
      </c>
      <c r="AA77" s="43">
        <f t="shared" ca="1" si="22"/>
        <v>-0.6</v>
      </c>
      <c r="AB77">
        <v>1</v>
      </c>
    </row>
    <row r="78" spans="4:28" x14ac:dyDescent="0.3">
      <c r="D78">
        <f t="shared" ca="1" si="14"/>
        <v>237</v>
      </c>
      <c r="E78">
        <f t="shared" ca="1" si="15"/>
        <v>88</v>
      </c>
      <c r="F78">
        <f t="shared" ca="1" si="16"/>
        <v>61</v>
      </c>
      <c r="G78">
        <f t="shared" ca="1" si="17"/>
        <v>88</v>
      </c>
      <c r="I78">
        <f t="shared" ca="1" si="18"/>
        <v>51</v>
      </c>
      <c r="J78">
        <f t="shared" ca="1" si="19"/>
        <v>-1</v>
      </c>
      <c r="K78">
        <f t="shared" ca="1" si="20"/>
        <v>0</v>
      </c>
      <c r="L78">
        <f t="shared" ca="1" si="21"/>
        <v>0</v>
      </c>
      <c r="N78" s="39">
        <f t="shared" ca="1" si="23"/>
        <v>0.24038461538461539</v>
      </c>
      <c r="O78">
        <f t="shared" ca="1" si="25"/>
        <v>0</v>
      </c>
      <c r="P78" s="2">
        <f t="shared" ca="1" si="26"/>
        <v>0</v>
      </c>
      <c r="Q78" s="29">
        <f t="shared" ca="1" si="27"/>
        <v>-0.5</v>
      </c>
      <c r="R78">
        <v>0</v>
      </c>
      <c r="Z78" s="43">
        <f t="shared" ca="1" si="24"/>
        <v>0</v>
      </c>
      <c r="AA78" s="43">
        <f t="shared" ca="1" si="22"/>
        <v>-0.5</v>
      </c>
      <c r="AB78">
        <v>1</v>
      </c>
    </row>
    <row r="79" spans="4:28" x14ac:dyDescent="0.3">
      <c r="D79">
        <f t="shared" ca="1" si="14"/>
        <v>236</v>
      </c>
      <c r="E79">
        <f t="shared" ca="1" si="15"/>
        <v>87</v>
      </c>
      <c r="F79">
        <f t="shared" ca="1" si="16"/>
        <v>61</v>
      </c>
      <c r="G79">
        <f t="shared" ca="1" si="17"/>
        <v>88</v>
      </c>
      <c r="I79">
        <f t="shared" ca="1" si="18"/>
        <v>77</v>
      </c>
      <c r="J79">
        <f t="shared" ca="1" si="19"/>
        <v>-1</v>
      </c>
      <c r="K79">
        <f t="shared" ca="1" si="20"/>
        <v>0</v>
      </c>
      <c r="L79">
        <f t="shared" ca="1" si="21"/>
        <v>0</v>
      </c>
      <c r="N79" s="39">
        <f t="shared" ca="1" si="23"/>
        <v>0.24358974358974358</v>
      </c>
      <c r="O79">
        <f t="shared" ca="1" si="25"/>
        <v>1</v>
      </c>
      <c r="P79" s="2">
        <f t="shared" ca="1" si="26"/>
        <v>0.22033898305084745</v>
      </c>
      <c r="Q79" s="29">
        <f t="shared" ca="1" si="27"/>
        <v>-0.38983050847457629</v>
      </c>
      <c r="R79">
        <v>0</v>
      </c>
      <c r="Z79" s="43">
        <f t="shared" ca="1" si="24"/>
        <v>0</v>
      </c>
      <c r="AA79" s="43">
        <f t="shared" ca="1" si="22"/>
        <v>-0.3</v>
      </c>
      <c r="AB79">
        <v>1</v>
      </c>
    </row>
    <row r="80" spans="4:28" x14ac:dyDescent="0.3">
      <c r="D80">
        <f t="shared" ca="1" si="14"/>
        <v>235</v>
      </c>
      <c r="E80">
        <f t="shared" ca="1" si="15"/>
        <v>86</v>
      </c>
      <c r="F80">
        <f t="shared" ca="1" si="16"/>
        <v>61</v>
      </c>
      <c r="G80">
        <f t="shared" ca="1" si="17"/>
        <v>88</v>
      </c>
      <c r="I80">
        <f t="shared" ca="1" si="18"/>
        <v>135</v>
      </c>
      <c r="J80">
        <f t="shared" ca="1" si="19"/>
        <v>0</v>
      </c>
      <c r="K80">
        <f t="shared" ca="1" si="20"/>
        <v>-1</v>
      </c>
      <c r="L80">
        <f t="shared" ca="1" si="21"/>
        <v>0</v>
      </c>
      <c r="N80" s="39">
        <f t="shared" ca="1" si="23"/>
        <v>0.24679487179487181</v>
      </c>
      <c r="O80">
        <f t="shared" ca="1" si="25"/>
        <v>2</v>
      </c>
      <c r="P80" s="2">
        <f t="shared" ca="1" si="26"/>
        <v>0.44255319148936173</v>
      </c>
      <c r="Q80" s="29">
        <f t="shared" ca="1" si="27"/>
        <v>-0.27872340425531916</v>
      </c>
      <c r="R80">
        <v>0</v>
      </c>
      <c r="Z80" s="43">
        <f t="shared" ca="1" si="24"/>
        <v>0</v>
      </c>
      <c r="AA80" s="43">
        <f t="shared" ca="1" si="22"/>
        <v>-0.2</v>
      </c>
      <c r="AB80">
        <v>1</v>
      </c>
    </row>
    <row r="81" spans="4:28" x14ac:dyDescent="0.3">
      <c r="D81">
        <f t="shared" ca="1" si="14"/>
        <v>234</v>
      </c>
      <c r="E81">
        <f t="shared" ca="1" si="15"/>
        <v>86</v>
      </c>
      <c r="F81">
        <f t="shared" ca="1" si="16"/>
        <v>60</v>
      </c>
      <c r="G81">
        <f t="shared" ca="1" si="17"/>
        <v>88</v>
      </c>
      <c r="I81">
        <f t="shared" ca="1" si="18"/>
        <v>46</v>
      </c>
      <c r="J81">
        <f t="shared" ca="1" si="19"/>
        <v>-1</v>
      </c>
      <c r="K81">
        <f t="shared" ca="1" si="20"/>
        <v>0</v>
      </c>
      <c r="L81">
        <f t="shared" ca="1" si="21"/>
        <v>0</v>
      </c>
      <c r="N81" s="39">
        <f t="shared" ca="1" si="23"/>
        <v>0.25</v>
      </c>
      <c r="O81">
        <f t="shared" ca="1" si="25"/>
        <v>2</v>
      </c>
      <c r="P81" s="2">
        <f t="shared" ca="1" si="26"/>
        <v>0.44444444444444442</v>
      </c>
      <c r="Q81" s="29">
        <f t="shared" ca="1" si="27"/>
        <v>-0.27777777777777779</v>
      </c>
      <c r="R81">
        <v>0</v>
      </c>
      <c r="Z81" s="43">
        <f t="shared" ca="1" si="24"/>
        <v>0</v>
      </c>
      <c r="AA81" s="43">
        <f t="shared" ca="1" si="22"/>
        <v>-0.2</v>
      </c>
      <c r="AB81">
        <v>1</v>
      </c>
    </row>
    <row r="82" spans="4:28" x14ac:dyDescent="0.3">
      <c r="D82">
        <f t="shared" ca="1" si="14"/>
        <v>233</v>
      </c>
      <c r="E82">
        <f t="shared" ca="1" si="15"/>
        <v>85</v>
      </c>
      <c r="F82">
        <f t="shared" ca="1" si="16"/>
        <v>60</v>
      </c>
      <c r="G82">
        <f t="shared" ca="1" si="17"/>
        <v>88</v>
      </c>
      <c r="I82">
        <f t="shared" ca="1" si="18"/>
        <v>230</v>
      </c>
      <c r="J82">
        <f t="shared" ca="1" si="19"/>
        <v>0</v>
      </c>
      <c r="K82">
        <f t="shared" ca="1" si="20"/>
        <v>0</v>
      </c>
      <c r="L82">
        <f t="shared" ca="1" si="21"/>
        <v>-1</v>
      </c>
      <c r="N82" s="39">
        <f t="shared" ca="1" si="23"/>
        <v>0.25320512820512819</v>
      </c>
      <c r="O82">
        <f t="shared" ca="1" si="25"/>
        <v>3</v>
      </c>
      <c r="P82" s="2">
        <f t="shared" ca="1" si="26"/>
        <v>0.66952789699570814</v>
      </c>
      <c r="Q82" s="29">
        <f t="shared" ca="1" si="27"/>
        <v>-0.16523605150214593</v>
      </c>
      <c r="R82">
        <v>0</v>
      </c>
      <c r="Z82" s="43">
        <f t="shared" ca="1" si="24"/>
        <v>0</v>
      </c>
      <c r="AA82" s="43">
        <f t="shared" ca="1" si="22"/>
        <v>-0.1</v>
      </c>
      <c r="AB82">
        <v>1</v>
      </c>
    </row>
    <row r="83" spans="4:28" x14ac:dyDescent="0.3">
      <c r="D83">
        <f t="shared" ca="1" si="14"/>
        <v>232</v>
      </c>
      <c r="E83">
        <f t="shared" ca="1" si="15"/>
        <v>85</v>
      </c>
      <c r="F83">
        <f t="shared" ca="1" si="16"/>
        <v>60</v>
      </c>
      <c r="G83">
        <f t="shared" ca="1" si="17"/>
        <v>87</v>
      </c>
      <c r="I83">
        <f t="shared" ca="1" si="18"/>
        <v>71</v>
      </c>
      <c r="J83">
        <f t="shared" ca="1" si="19"/>
        <v>-1</v>
      </c>
      <c r="K83">
        <f t="shared" ca="1" si="20"/>
        <v>0</v>
      </c>
      <c r="L83">
        <f t="shared" ca="1" si="21"/>
        <v>0</v>
      </c>
      <c r="N83" s="39">
        <f t="shared" ca="1" si="23"/>
        <v>0.25641025641025639</v>
      </c>
      <c r="O83">
        <f t="shared" ca="1" si="25"/>
        <v>2</v>
      </c>
      <c r="P83" s="2">
        <f t="shared" ca="1" si="26"/>
        <v>0.44827586206896552</v>
      </c>
      <c r="Q83" s="29">
        <f t="shared" ca="1" si="27"/>
        <v>-0.27586206896551724</v>
      </c>
      <c r="R83">
        <v>0</v>
      </c>
      <c r="Z83" s="43">
        <f t="shared" ca="1" si="24"/>
        <v>0</v>
      </c>
      <c r="AA83" s="43">
        <f t="shared" ca="1" si="22"/>
        <v>-0.2</v>
      </c>
      <c r="AB83">
        <v>1</v>
      </c>
    </row>
    <row r="84" spans="4:28" x14ac:dyDescent="0.3">
      <c r="D84">
        <f t="shared" ca="1" si="14"/>
        <v>231</v>
      </c>
      <c r="E84">
        <f t="shared" ca="1" si="15"/>
        <v>84</v>
      </c>
      <c r="F84">
        <f t="shared" ca="1" si="16"/>
        <v>60</v>
      </c>
      <c r="G84">
        <f t="shared" ca="1" si="17"/>
        <v>87</v>
      </c>
      <c r="I84">
        <f t="shared" ca="1" si="18"/>
        <v>3</v>
      </c>
      <c r="J84">
        <f t="shared" ca="1" si="19"/>
        <v>-1</v>
      </c>
      <c r="K84">
        <f t="shared" ca="1" si="20"/>
        <v>0</v>
      </c>
      <c r="L84">
        <f t="shared" ca="1" si="21"/>
        <v>0</v>
      </c>
      <c r="N84" s="39">
        <f t="shared" ca="1" si="23"/>
        <v>0.25961538461538464</v>
      </c>
      <c r="O84">
        <f t="shared" ca="1" si="25"/>
        <v>3</v>
      </c>
      <c r="P84" s="2">
        <f t="shared" ca="1" si="26"/>
        <v>0.67532467532467533</v>
      </c>
      <c r="Q84" s="29">
        <f t="shared" ca="1" si="27"/>
        <v>-0.16233766233766234</v>
      </c>
      <c r="R84">
        <v>0</v>
      </c>
      <c r="Z84" s="43">
        <f t="shared" ca="1" si="24"/>
        <v>0</v>
      </c>
      <c r="AA84" s="43">
        <f t="shared" ca="1" si="22"/>
        <v>-0.1</v>
      </c>
      <c r="AB84">
        <v>1</v>
      </c>
    </row>
    <row r="85" spans="4:28" x14ac:dyDescent="0.3">
      <c r="D85">
        <f t="shared" ca="1" si="14"/>
        <v>230</v>
      </c>
      <c r="E85">
        <f t="shared" ca="1" si="15"/>
        <v>83</v>
      </c>
      <c r="F85">
        <f t="shared" ca="1" si="16"/>
        <v>60</v>
      </c>
      <c r="G85">
        <f t="shared" ca="1" si="17"/>
        <v>87</v>
      </c>
      <c r="I85">
        <f t="shared" ca="1" si="18"/>
        <v>70</v>
      </c>
      <c r="J85">
        <f t="shared" ca="1" si="19"/>
        <v>-1</v>
      </c>
      <c r="K85">
        <f t="shared" ca="1" si="20"/>
        <v>0</v>
      </c>
      <c r="L85">
        <f t="shared" ca="1" si="21"/>
        <v>0</v>
      </c>
      <c r="N85" s="39">
        <f t="shared" ca="1" si="23"/>
        <v>0.26282051282051283</v>
      </c>
      <c r="O85">
        <f t="shared" ca="1" si="25"/>
        <v>4</v>
      </c>
      <c r="P85" s="2">
        <f t="shared" ca="1" si="26"/>
        <v>0.90434782608695652</v>
      </c>
      <c r="Q85" s="29">
        <f t="shared" ca="1" si="27"/>
        <v>-4.7826086956521741E-2</v>
      </c>
      <c r="R85">
        <v>0</v>
      </c>
      <c r="Z85" s="43">
        <f t="shared" ca="1" si="24"/>
        <v>0</v>
      </c>
      <c r="AA85" s="43">
        <f t="shared" ca="1" si="22"/>
        <v>0</v>
      </c>
      <c r="AB85">
        <v>1</v>
      </c>
    </row>
    <row r="86" spans="4:28" x14ac:dyDescent="0.3">
      <c r="D86">
        <f t="shared" ca="1" si="14"/>
        <v>229</v>
      </c>
      <c r="E86">
        <f t="shared" ca="1" si="15"/>
        <v>82</v>
      </c>
      <c r="F86">
        <f t="shared" ca="1" si="16"/>
        <v>60</v>
      </c>
      <c r="G86">
        <f t="shared" ca="1" si="17"/>
        <v>87</v>
      </c>
      <c r="I86">
        <f t="shared" ca="1" si="18"/>
        <v>97</v>
      </c>
      <c r="J86">
        <f t="shared" ca="1" si="19"/>
        <v>0</v>
      </c>
      <c r="K86">
        <f t="shared" ca="1" si="20"/>
        <v>-1</v>
      </c>
      <c r="L86">
        <f t="shared" ca="1" si="21"/>
        <v>0</v>
      </c>
      <c r="N86" s="39">
        <f t="shared" ca="1" si="23"/>
        <v>0.26602564102564102</v>
      </c>
      <c r="O86">
        <f t="shared" ca="1" si="25"/>
        <v>5</v>
      </c>
      <c r="P86" s="2">
        <f t="shared" ca="1" si="26"/>
        <v>1.1353711790393013</v>
      </c>
      <c r="Q86" s="29">
        <f t="shared" ca="1" si="27"/>
        <v>6.7685589519650646E-2</v>
      </c>
      <c r="R86">
        <v>0</v>
      </c>
      <c r="Z86" s="43">
        <f t="shared" ca="1" si="24"/>
        <v>1</v>
      </c>
      <c r="AA86" s="43">
        <f t="shared" ca="1" si="22"/>
        <v>0</v>
      </c>
      <c r="AB86">
        <v>1</v>
      </c>
    </row>
    <row r="87" spans="4:28" x14ac:dyDescent="0.3">
      <c r="D87">
        <f t="shared" ca="1" si="14"/>
        <v>228</v>
      </c>
      <c r="E87">
        <f t="shared" ca="1" si="15"/>
        <v>82</v>
      </c>
      <c r="F87">
        <f t="shared" ca="1" si="16"/>
        <v>59</v>
      </c>
      <c r="G87">
        <f t="shared" ca="1" si="17"/>
        <v>87</v>
      </c>
      <c r="I87">
        <f t="shared" ca="1" si="18"/>
        <v>136</v>
      </c>
      <c r="J87">
        <f t="shared" ca="1" si="19"/>
        <v>0</v>
      </c>
      <c r="K87">
        <f t="shared" ca="1" si="20"/>
        <v>-1</v>
      </c>
      <c r="L87">
        <f t="shared" ca="1" si="21"/>
        <v>0</v>
      </c>
      <c r="N87" s="39">
        <f t="shared" ca="1" si="23"/>
        <v>0.26923076923076922</v>
      </c>
      <c r="O87">
        <f t="shared" ca="1" si="25"/>
        <v>5</v>
      </c>
      <c r="P87" s="2">
        <f t="shared" ca="1" si="26"/>
        <v>1.1403508771929824</v>
      </c>
      <c r="Q87" s="29">
        <f t="shared" ca="1" si="27"/>
        <v>7.0175438596491224E-2</v>
      </c>
      <c r="R87">
        <v>0</v>
      </c>
      <c r="Z87" s="43">
        <f t="shared" ca="1" si="24"/>
        <v>1</v>
      </c>
      <c r="AA87" s="43">
        <f t="shared" ca="1" si="22"/>
        <v>0</v>
      </c>
      <c r="AB87">
        <v>1</v>
      </c>
    </row>
    <row r="88" spans="4:28" x14ac:dyDescent="0.3">
      <c r="D88">
        <f t="shared" ca="1" si="14"/>
        <v>227</v>
      </c>
      <c r="E88">
        <f t="shared" ca="1" si="15"/>
        <v>82</v>
      </c>
      <c r="F88">
        <f t="shared" ca="1" si="16"/>
        <v>58</v>
      </c>
      <c r="G88">
        <f t="shared" ca="1" si="17"/>
        <v>87</v>
      </c>
      <c r="I88">
        <f t="shared" ca="1" si="18"/>
        <v>43</v>
      </c>
      <c r="J88">
        <f t="shared" ca="1" si="19"/>
        <v>-1</v>
      </c>
      <c r="K88">
        <f t="shared" ca="1" si="20"/>
        <v>0</v>
      </c>
      <c r="L88">
        <f t="shared" ca="1" si="21"/>
        <v>0</v>
      </c>
      <c r="N88" s="39">
        <f t="shared" ca="1" si="23"/>
        <v>0.27243589743589741</v>
      </c>
      <c r="O88">
        <f t="shared" ca="1" si="25"/>
        <v>5</v>
      </c>
      <c r="P88" s="2">
        <f t="shared" ca="1" si="26"/>
        <v>1.1453744493392071</v>
      </c>
      <c r="Q88" s="29">
        <f t="shared" ca="1" si="27"/>
        <v>7.2687224669603534E-2</v>
      </c>
      <c r="R88">
        <v>0</v>
      </c>
      <c r="Z88" s="43">
        <f t="shared" ca="1" si="24"/>
        <v>1</v>
      </c>
      <c r="AA88" s="43">
        <f t="shared" ca="1" si="22"/>
        <v>0</v>
      </c>
      <c r="AB88">
        <v>1</v>
      </c>
    </row>
    <row r="89" spans="4:28" x14ac:dyDescent="0.3">
      <c r="D89">
        <f t="shared" ca="1" si="14"/>
        <v>226</v>
      </c>
      <c r="E89">
        <f t="shared" ca="1" si="15"/>
        <v>81</v>
      </c>
      <c r="F89">
        <f t="shared" ca="1" si="16"/>
        <v>58</v>
      </c>
      <c r="G89">
        <f t="shared" ca="1" si="17"/>
        <v>87</v>
      </c>
      <c r="I89">
        <f t="shared" ca="1" si="18"/>
        <v>116</v>
      </c>
      <c r="J89">
        <f t="shared" ca="1" si="19"/>
        <v>0</v>
      </c>
      <c r="K89">
        <f t="shared" ca="1" si="20"/>
        <v>-1</v>
      </c>
      <c r="L89">
        <f t="shared" ca="1" si="21"/>
        <v>0</v>
      </c>
      <c r="N89" s="39">
        <f t="shared" ca="1" si="23"/>
        <v>0.27564102564102566</v>
      </c>
      <c r="O89">
        <f t="shared" ca="1" si="25"/>
        <v>6</v>
      </c>
      <c r="P89" s="2">
        <f t="shared" ca="1" si="26"/>
        <v>1.3805309734513276</v>
      </c>
      <c r="Q89" s="29">
        <f t="shared" ca="1" si="27"/>
        <v>0.19026548672566379</v>
      </c>
      <c r="R89">
        <v>0</v>
      </c>
      <c r="Z89" s="43">
        <f t="shared" ca="1" si="24"/>
        <v>1</v>
      </c>
      <c r="AA89" s="43">
        <f t="shared" ca="1" si="22"/>
        <v>0.1</v>
      </c>
      <c r="AB89">
        <v>1</v>
      </c>
    </row>
    <row r="90" spans="4:28" x14ac:dyDescent="0.3">
      <c r="D90">
        <f t="shared" ca="1" si="14"/>
        <v>225</v>
      </c>
      <c r="E90">
        <f t="shared" ca="1" si="15"/>
        <v>81</v>
      </c>
      <c r="F90">
        <f t="shared" ca="1" si="16"/>
        <v>57</v>
      </c>
      <c r="G90">
        <f t="shared" ca="1" si="17"/>
        <v>87</v>
      </c>
      <c r="I90">
        <f t="shared" ca="1" si="18"/>
        <v>224</v>
      </c>
      <c r="J90">
        <f t="shared" ca="1" si="19"/>
        <v>0</v>
      </c>
      <c r="K90">
        <f t="shared" ca="1" si="20"/>
        <v>0</v>
      </c>
      <c r="L90">
        <f t="shared" ca="1" si="21"/>
        <v>-1</v>
      </c>
      <c r="N90" s="39">
        <f t="shared" ca="1" si="23"/>
        <v>0.27884615384615385</v>
      </c>
      <c r="O90">
        <f t="shared" ca="1" si="25"/>
        <v>6</v>
      </c>
      <c r="P90" s="2">
        <f t="shared" ca="1" si="26"/>
        <v>1.3866666666666667</v>
      </c>
      <c r="Q90" s="29">
        <f t="shared" ca="1" si="27"/>
        <v>0.19333333333333336</v>
      </c>
      <c r="R90">
        <v>0</v>
      </c>
      <c r="Z90" s="43">
        <f t="shared" ca="1" si="24"/>
        <v>1</v>
      </c>
      <c r="AA90" s="43">
        <f t="shared" ca="1" si="22"/>
        <v>0.1</v>
      </c>
      <c r="AB90">
        <v>1</v>
      </c>
    </row>
    <row r="91" spans="4:28" x14ac:dyDescent="0.3">
      <c r="D91">
        <f t="shared" ca="1" si="14"/>
        <v>224</v>
      </c>
      <c r="E91">
        <f t="shared" ca="1" si="15"/>
        <v>81</v>
      </c>
      <c r="F91">
        <f t="shared" ca="1" si="16"/>
        <v>57</v>
      </c>
      <c r="G91">
        <f t="shared" ca="1" si="17"/>
        <v>86</v>
      </c>
      <c r="I91">
        <f t="shared" ca="1" si="18"/>
        <v>136</v>
      </c>
      <c r="J91">
        <f t="shared" ca="1" si="19"/>
        <v>0</v>
      </c>
      <c r="K91">
        <f t="shared" ca="1" si="20"/>
        <v>-1</v>
      </c>
      <c r="L91">
        <f t="shared" ca="1" si="21"/>
        <v>0</v>
      </c>
      <c r="N91" s="39">
        <f t="shared" ca="1" si="23"/>
        <v>0.28205128205128205</v>
      </c>
      <c r="O91">
        <f t="shared" ca="1" si="25"/>
        <v>5</v>
      </c>
      <c r="P91" s="2">
        <f t="shared" ca="1" si="26"/>
        <v>1.1607142857142858</v>
      </c>
      <c r="Q91" s="29">
        <f t="shared" ca="1" si="27"/>
        <v>8.0357142857142905E-2</v>
      </c>
      <c r="R91">
        <v>0</v>
      </c>
      <c r="Z91" s="43">
        <f t="shared" ca="1" si="24"/>
        <v>1</v>
      </c>
      <c r="AA91" s="43">
        <f t="shared" ca="1" si="22"/>
        <v>0</v>
      </c>
      <c r="AB91">
        <v>1</v>
      </c>
    </row>
    <row r="92" spans="4:28" x14ac:dyDescent="0.3">
      <c r="D92">
        <f t="shared" ca="1" si="14"/>
        <v>223</v>
      </c>
      <c r="E92">
        <f t="shared" ca="1" si="15"/>
        <v>81</v>
      </c>
      <c r="F92">
        <f t="shared" ca="1" si="16"/>
        <v>56</v>
      </c>
      <c r="G92">
        <f t="shared" ca="1" si="17"/>
        <v>86</v>
      </c>
      <c r="I92">
        <f t="shared" ca="1" si="18"/>
        <v>198</v>
      </c>
      <c r="J92">
        <f t="shared" ca="1" si="19"/>
        <v>0</v>
      </c>
      <c r="K92">
        <f t="shared" ca="1" si="20"/>
        <v>0</v>
      </c>
      <c r="L92">
        <f t="shared" ca="1" si="21"/>
        <v>-1</v>
      </c>
      <c r="N92" s="39">
        <f t="shared" ca="1" si="23"/>
        <v>0.28525641025641024</v>
      </c>
      <c r="O92">
        <f t="shared" ca="1" si="25"/>
        <v>5</v>
      </c>
      <c r="P92" s="2">
        <f t="shared" ca="1" si="26"/>
        <v>1.1659192825112108</v>
      </c>
      <c r="Q92" s="29">
        <f t="shared" ca="1" si="27"/>
        <v>8.2959641255605399E-2</v>
      </c>
      <c r="R92">
        <v>0</v>
      </c>
      <c r="Z92" s="43">
        <f t="shared" ca="1" si="24"/>
        <v>1</v>
      </c>
      <c r="AA92" s="43">
        <f t="shared" ca="1" si="22"/>
        <v>0</v>
      </c>
      <c r="AB92">
        <v>1</v>
      </c>
    </row>
    <row r="93" spans="4:28" x14ac:dyDescent="0.3">
      <c r="D93">
        <f t="shared" ca="1" si="14"/>
        <v>222</v>
      </c>
      <c r="E93">
        <f t="shared" ca="1" si="15"/>
        <v>81</v>
      </c>
      <c r="F93">
        <f t="shared" ca="1" si="16"/>
        <v>56</v>
      </c>
      <c r="G93">
        <f t="shared" ca="1" si="17"/>
        <v>85</v>
      </c>
      <c r="I93">
        <f t="shared" ca="1" si="18"/>
        <v>5</v>
      </c>
      <c r="J93">
        <f t="shared" ca="1" si="19"/>
        <v>-1</v>
      </c>
      <c r="K93">
        <f t="shared" ca="1" si="20"/>
        <v>0</v>
      </c>
      <c r="L93">
        <f t="shared" ca="1" si="21"/>
        <v>0</v>
      </c>
      <c r="N93" s="39">
        <f t="shared" ca="1" si="23"/>
        <v>0.28846153846153844</v>
      </c>
      <c r="O93">
        <f t="shared" ca="1" si="25"/>
        <v>4</v>
      </c>
      <c r="P93" s="2">
        <f t="shared" ca="1" si="26"/>
        <v>0.93693693693693691</v>
      </c>
      <c r="Q93" s="29">
        <f t="shared" ca="1" si="27"/>
        <v>-3.1531531531531543E-2</v>
      </c>
      <c r="R93">
        <v>0</v>
      </c>
      <c r="Z93" s="43">
        <f t="shared" ca="1" si="24"/>
        <v>0</v>
      </c>
      <c r="AA93" s="43">
        <f t="shared" ca="1" si="22"/>
        <v>0</v>
      </c>
      <c r="AB93">
        <v>1</v>
      </c>
    </row>
    <row r="94" spans="4:28" x14ac:dyDescent="0.3">
      <c r="D94">
        <f t="shared" ca="1" si="14"/>
        <v>221</v>
      </c>
      <c r="E94">
        <f t="shared" ca="1" si="15"/>
        <v>80</v>
      </c>
      <c r="F94">
        <f t="shared" ca="1" si="16"/>
        <v>56</v>
      </c>
      <c r="G94">
        <f t="shared" ca="1" si="17"/>
        <v>85</v>
      </c>
      <c r="I94">
        <f t="shared" ca="1" si="18"/>
        <v>42</v>
      </c>
      <c r="J94">
        <f t="shared" ca="1" si="19"/>
        <v>-1</v>
      </c>
      <c r="K94">
        <f t="shared" ca="1" si="20"/>
        <v>0</v>
      </c>
      <c r="L94">
        <f t="shared" ca="1" si="21"/>
        <v>0</v>
      </c>
      <c r="N94" s="39">
        <f t="shared" ca="1" si="23"/>
        <v>0.29166666666666669</v>
      </c>
      <c r="O94">
        <f t="shared" ca="1" si="25"/>
        <v>5</v>
      </c>
      <c r="P94" s="2">
        <f t="shared" ca="1" si="26"/>
        <v>1.1764705882352942</v>
      </c>
      <c r="Q94" s="29">
        <f t="shared" ca="1" si="27"/>
        <v>8.8235294117647078E-2</v>
      </c>
      <c r="R94">
        <v>0</v>
      </c>
      <c r="Z94" s="43">
        <f t="shared" ca="1" si="24"/>
        <v>1</v>
      </c>
      <c r="AA94" s="43">
        <f t="shared" ca="1" si="22"/>
        <v>0</v>
      </c>
      <c r="AB94">
        <v>1</v>
      </c>
    </row>
    <row r="95" spans="4:28" x14ac:dyDescent="0.3">
      <c r="D95">
        <f t="shared" ca="1" si="14"/>
        <v>220</v>
      </c>
      <c r="E95">
        <f t="shared" ca="1" si="15"/>
        <v>79</v>
      </c>
      <c r="F95">
        <f t="shared" ca="1" si="16"/>
        <v>56</v>
      </c>
      <c r="G95">
        <f t="shared" ca="1" si="17"/>
        <v>85</v>
      </c>
      <c r="I95">
        <f t="shared" ca="1" si="18"/>
        <v>194</v>
      </c>
      <c r="J95">
        <f t="shared" ca="1" si="19"/>
        <v>0</v>
      </c>
      <c r="K95">
        <f t="shared" ca="1" si="20"/>
        <v>0</v>
      </c>
      <c r="L95">
        <f t="shared" ca="1" si="21"/>
        <v>-1</v>
      </c>
      <c r="N95" s="39">
        <f t="shared" ca="1" si="23"/>
        <v>0.29487179487179488</v>
      </c>
      <c r="O95">
        <f t="shared" ca="1" si="25"/>
        <v>6</v>
      </c>
      <c r="P95" s="2">
        <f t="shared" ca="1" si="26"/>
        <v>1.4181818181818182</v>
      </c>
      <c r="Q95" s="29">
        <f t="shared" ca="1" si="27"/>
        <v>0.20909090909090911</v>
      </c>
      <c r="R95">
        <v>0</v>
      </c>
      <c r="Z95" s="43">
        <f t="shared" ca="1" si="24"/>
        <v>1</v>
      </c>
      <c r="AA95" s="43">
        <f t="shared" ca="1" si="22"/>
        <v>0.2</v>
      </c>
      <c r="AB95">
        <v>1</v>
      </c>
    </row>
    <row r="96" spans="4:28" x14ac:dyDescent="0.3">
      <c r="D96">
        <f t="shared" ca="1" si="14"/>
        <v>219</v>
      </c>
      <c r="E96">
        <f t="shared" ca="1" si="15"/>
        <v>79</v>
      </c>
      <c r="F96">
        <f t="shared" ca="1" si="16"/>
        <v>56</v>
      </c>
      <c r="G96">
        <f t="shared" ca="1" si="17"/>
        <v>84</v>
      </c>
      <c r="I96">
        <f t="shared" ca="1" si="18"/>
        <v>11</v>
      </c>
      <c r="J96">
        <f t="shared" ca="1" si="19"/>
        <v>-1</v>
      </c>
      <c r="K96">
        <f t="shared" ca="1" si="20"/>
        <v>0</v>
      </c>
      <c r="L96">
        <f t="shared" ca="1" si="21"/>
        <v>0</v>
      </c>
      <c r="N96" s="39">
        <f t="shared" ca="1" si="23"/>
        <v>0.29807692307692307</v>
      </c>
      <c r="O96">
        <f t="shared" ca="1" si="25"/>
        <v>5</v>
      </c>
      <c r="P96" s="2">
        <f t="shared" ca="1" si="26"/>
        <v>1.1872146118721461</v>
      </c>
      <c r="Q96" s="29">
        <f t="shared" ca="1" si="27"/>
        <v>9.3607305936073026E-2</v>
      </c>
      <c r="R96">
        <v>0</v>
      </c>
      <c r="Z96" s="43">
        <f t="shared" ca="1" si="24"/>
        <v>1</v>
      </c>
      <c r="AA96" s="43">
        <f t="shared" ca="1" si="22"/>
        <v>0</v>
      </c>
      <c r="AB96">
        <v>1</v>
      </c>
    </row>
    <row r="97" spans="4:28" x14ac:dyDescent="0.3">
      <c r="D97">
        <f t="shared" ca="1" si="14"/>
        <v>218</v>
      </c>
      <c r="E97">
        <f t="shared" ca="1" si="15"/>
        <v>78</v>
      </c>
      <c r="F97">
        <f t="shared" ca="1" si="16"/>
        <v>56</v>
      </c>
      <c r="G97">
        <f t="shared" ca="1" si="17"/>
        <v>84</v>
      </c>
      <c r="I97">
        <f t="shared" ca="1" si="18"/>
        <v>62</v>
      </c>
      <c r="J97">
        <f t="shared" ca="1" si="19"/>
        <v>-1</v>
      </c>
      <c r="K97">
        <f t="shared" ca="1" si="20"/>
        <v>0</v>
      </c>
      <c r="L97">
        <f t="shared" ca="1" si="21"/>
        <v>0</v>
      </c>
      <c r="N97" s="39">
        <f t="shared" ca="1" si="23"/>
        <v>0.30128205128205127</v>
      </c>
      <c r="O97">
        <f t="shared" ca="1" si="25"/>
        <v>6</v>
      </c>
      <c r="P97" s="2">
        <f t="shared" ca="1" si="26"/>
        <v>1.4311926605504586</v>
      </c>
      <c r="Q97" s="29">
        <f t="shared" ca="1" si="27"/>
        <v>0.21559633027522929</v>
      </c>
      <c r="R97">
        <v>0</v>
      </c>
      <c r="Z97" s="43">
        <f t="shared" ca="1" si="24"/>
        <v>1</v>
      </c>
      <c r="AA97" s="43">
        <f t="shared" ca="1" si="22"/>
        <v>0.2</v>
      </c>
      <c r="AB97">
        <v>1</v>
      </c>
    </row>
    <row r="98" spans="4:28" x14ac:dyDescent="0.3">
      <c r="D98">
        <f t="shared" ca="1" si="14"/>
        <v>217</v>
      </c>
      <c r="E98">
        <f t="shared" ca="1" si="15"/>
        <v>77</v>
      </c>
      <c r="F98">
        <f t="shared" ca="1" si="16"/>
        <v>56</v>
      </c>
      <c r="G98">
        <f t="shared" ca="1" si="17"/>
        <v>84</v>
      </c>
      <c r="I98">
        <f t="shared" ca="1" si="18"/>
        <v>77</v>
      </c>
      <c r="J98">
        <f t="shared" ca="1" si="19"/>
        <v>0</v>
      </c>
      <c r="K98">
        <f t="shared" ca="1" si="20"/>
        <v>-1</v>
      </c>
      <c r="L98">
        <f t="shared" ca="1" si="21"/>
        <v>0</v>
      </c>
      <c r="N98" s="39">
        <f t="shared" ca="1" si="23"/>
        <v>0.30448717948717946</v>
      </c>
      <c r="O98">
        <f t="shared" ca="1" si="25"/>
        <v>7</v>
      </c>
      <c r="P98" s="2">
        <f t="shared" ca="1" si="26"/>
        <v>1.6774193548387095</v>
      </c>
      <c r="Q98" s="29">
        <f t="shared" ca="1" si="27"/>
        <v>0.33870967741935476</v>
      </c>
      <c r="R98">
        <v>0</v>
      </c>
      <c r="Z98" s="43">
        <f t="shared" ca="1" si="24"/>
        <v>1</v>
      </c>
      <c r="AA98" s="43">
        <f t="shared" ca="1" si="22"/>
        <v>0.3</v>
      </c>
      <c r="AB98">
        <v>1</v>
      </c>
    </row>
    <row r="99" spans="4:28" x14ac:dyDescent="0.3">
      <c r="D99">
        <f t="shared" ca="1" si="14"/>
        <v>216</v>
      </c>
      <c r="E99">
        <f t="shared" ca="1" si="15"/>
        <v>77</v>
      </c>
      <c r="F99">
        <f t="shared" ca="1" si="16"/>
        <v>55</v>
      </c>
      <c r="G99">
        <f t="shared" ca="1" si="17"/>
        <v>84</v>
      </c>
      <c r="I99">
        <f t="shared" ca="1" si="18"/>
        <v>104</v>
      </c>
      <c r="J99">
        <f t="shared" ca="1" si="19"/>
        <v>0</v>
      </c>
      <c r="K99">
        <f t="shared" ca="1" si="20"/>
        <v>-1</v>
      </c>
      <c r="L99">
        <f t="shared" ca="1" si="21"/>
        <v>0</v>
      </c>
      <c r="N99" s="39">
        <f t="shared" ca="1" si="23"/>
        <v>0.30769230769230771</v>
      </c>
      <c r="O99">
        <f t="shared" ca="1" si="25"/>
        <v>7</v>
      </c>
      <c r="P99" s="2">
        <f t="shared" ca="1" si="26"/>
        <v>1.6851851851851851</v>
      </c>
      <c r="Q99" s="29">
        <f t="shared" ca="1" si="27"/>
        <v>0.34259259259259256</v>
      </c>
      <c r="R99">
        <v>0</v>
      </c>
      <c r="Z99" s="43">
        <f t="shared" ca="1" si="24"/>
        <v>1</v>
      </c>
      <c r="AA99" s="43">
        <f t="shared" ca="1" si="22"/>
        <v>0.3</v>
      </c>
      <c r="AB99">
        <v>1</v>
      </c>
    </row>
    <row r="100" spans="4:28" x14ac:dyDescent="0.3">
      <c r="D100">
        <f t="shared" ca="1" si="14"/>
        <v>215</v>
      </c>
      <c r="E100">
        <f t="shared" ca="1" si="15"/>
        <v>77</v>
      </c>
      <c r="F100">
        <f t="shared" ca="1" si="16"/>
        <v>54</v>
      </c>
      <c r="G100">
        <f t="shared" ca="1" si="17"/>
        <v>84</v>
      </c>
      <c r="I100">
        <f t="shared" ca="1" si="18"/>
        <v>1</v>
      </c>
      <c r="J100">
        <f t="shared" ca="1" si="19"/>
        <v>-1</v>
      </c>
      <c r="K100">
        <f t="shared" ca="1" si="20"/>
        <v>0</v>
      </c>
      <c r="L100">
        <f t="shared" ca="1" si="21"/>
        <v>0</v>
      </c>
      <c r="N100" s="39">
        <f t="shared" ca="1" si="23"/>
        <v>0.3108974358974359</v>
      </c>
      <c r="O100">
        <f t="shared" ca="1" si="25"/>
        <v>7</v>
      </c>
      <c r="P100" s="2">
        <f t="shared" ca="1" si="26"/>
        <v>1.6930232558139533</v>
      </c>
      <c r="Q100" s="29">
        <f t="shared" ca="1" si="27"/>
        <v>0.34651162790697665</v>
      </c>
      <c r="R100">
        <v>0</v>
      </c>
      <c r="Z100" s="43">
        <f t="shared" ca="1" si="24"/>
        <v>1</v>
      </c>
      <c r="AA100" s="43">
        <f t="shared" ca="1" si="22"/>
        <v>0.3</v>
      </c>
      <c r="AB100">
        <v>1</v>
      </c>
    </row>
    <row r="101" spans="4:28" x14ac:dyDescent="0.3">
      <c r="D101">
        <f t="shared" ca="1" si="14"/>
        <v>214</v>
      </c>
      <c r="E101">
        <f t="shared" ca="1" si="15"/>
        <v>76</v>
      </c>
      <c r="F101">
        <f t="shared" ca="1" si="16"/>
        <v>54</v>
      </c>
      <c r="G101">
        <f t="shared" ca="1" si="17"/>
        <v>84</v>
      </c>
      <c r="I101">
        <f t="shared" ca="1" si="18"/>
        <v>143</v>
      </c>
      <c r="J101">
        <f t="shared" ca="1" si="19"/>
        <v>0</v>
      </c>
      <c r="K101">
        <f t="shared" ca="1" si="20"/>
        <v>0</v>
      </c>
      <c r="L101">
        <f t="shared" ca="1" si="21"/>
        <v>-1</v>
      </c>
      <c r="N101" s="39">
        <f t="shared" ca="1" si="23"/>
        <v>0.3141025641025641</v>
      </c>
      <c r="O101">
        <f t="shared" ca="1" si="25"/>
        <v>8</v>
      </c>
      <c r="P101" s="2">
        <f t="shared" ca="1" si="26"/>
        <v>1.94392523364486</v>
      </c>
      <c r="Q101" s="29">
        <f t="shared" ca="1" si="27"/>
        <v>0.47196261682243001</v>
      </c>
      <c r="R101">
        <v>0</v>
      </c>
      <c r="Z101" s="43">
        <f t="shared" ca="1" si="24"/>
        <v>1</v>
      </c>
      <c r="AA101" s="43">
        <f t="shared" ca="1" si="22"/>
        <v>0.4</v>
      </c>
      <c r="AB101">
        <v>1</v>
      </c>
    </row>
    <row r="102" spans="4:28" x14ac:dyDescent="0.3">
      <c r="D102">
        <f t="shared" ca="1" si="14"/>
        <v>213</v>
      </c>
      <c r="E102">
        <f t="shared" ca="1" si="15"/>
        <v>76</v>
      </c>
      <c r="F102">
        <f t="shared" ca="1" si="16"/>
        <v>54</v>
      </c>
      <c r="G102">
        <f t="shared" ca="1" si="17"/>
        <v>83</v>
      </c>
      <c r="I102">
        <f t="shared" ca="1" si="18"/>
        <v>113</v>
      </c>
      <c r="J102">
        <f t="shared" ca="1" si="19"/>
        <v>0</v>
      </c>
      <c r="K102">
        <f t="shared" ca="1" si="20"/>
        <v>-1</v>
      </c>
      <c r="L102">
        <f t="shared" ca="1" si="21"/>
        <v>0</v>
      </c>
      <c r="N102" s="39">
        <f t="shared" ca="1" si="23"/>
        <v>0.31730769230769229</v>
      </c>
      <c r="O102">
        <f t="shared" ca="1" si="25"/>
        <v>7</v>
      </c>
      <c r="P102" s="2">
        <f t="shared" ca="1" si="26"/>
        <v>1.7089201877934275</v>
      </c>
      <c r="Q102" s="29">
        <f t="shared" ca="1" si="27"/>
        <v>0.35446009389671373</v>
      </c>
      <c r="R102">
        <v>0</v>
      </c>
      <c r="Z102" s="43">
        <f t="shared" ca="1" si="24"/>
        <v>1</v>
      </c>
      <c r="AA102" s="43">
        <f t="shared" ca="1" si="22"/>
        <v>0.3</v>
      </c>
      <c r="AB102">
        <v>1</v>
      </c>
    </row>
    <row r="103" spans="4:28" x14ac:dyDescent="0.3">
      <c r="D103">
        <f t="shared" ca="1" si="14"/>
        <v>212</v>
      </c>
      <c r="E103">
        <f t="shared" ca="1" si="15"/>
        <v>76</v>
      </c>
      <c r="F103">
        <f t="shared" ca="1" si="16"/>
        <v>53</v>
      </c>
      <c r="G103">
        <f t="shared" ca="1" si="17"/>
        <v>83</v>
      </c>
      <c r="I103">
        <f t="shared" ca="1" si="18"/>
        <v>127</v>
      </c>
      <c r="J103">
        <f t="shared" ca="1" si="19"/>
        <v>0</v>
      </c>
      <c r="K103">
        <f t="shared" ca="1" si="20"/>
        <v>-1</v>
      </c>
      <c r="L103">
        <f t="shared" ca="1" si="21"/>
        <v>0</v>
      </c>
      <c r="N103" s="39">
        <f t="shared" ca="1" si="23"/>
        <v>0.32051282051282054</v>
      </c>
      <c r="O103">
        <f t="shared" ca="1" si="25"/>
        <v>7</v>
      </c>
      <c r="P103" s="2">
        <f t="shared" ca="1" si="26"/>
        <v>1.7169811320754718</v>
      </c>
      <c r="Q103" s="29">
        <f t="shared" ca="1" si="27"/>
        <v>0.35849056603773588</v>
      </c>
      <c r="R103">
        <v>0</v>
      </c>
      <c r="Z103" s="43">
        <f t="shared" ca="1" si="24"/>
        <v>1</v>
      </c>
      <c r="AA103" s="43">
        <f t="shared" ca="1" si="22"/>
        <v>0.3</v>
      </c>
      <c r="AB103">
        <v>1</v>
      </c>
    </row>
    <row r="104" spans="4:28" x14ac:dyDescent="0.3">
      <c r="D104">
        <f t="shared" ca="1" si="14"/>
        <v>211</v>
      </c>
      <c r="E104">
        <f t="shared" ca="1" si="15"/>
        <v>76</v>
      </c>
      <c r="F104">
        <f t="shared" ca="1" si="16"/>
        <v>52</v>
      </c>
      <c r="G104">
        <f t="shared" ca="1" si="17"/>
        <v>83</v>
      </c>
      <c r="I104">
        <f t="shared" ca="1" si="18"/>
        <v>188</v>
      </c>
      <c r="J104">
        <f t="shared" ca="1" si="19"/>
        <v>0</v>
      </c>
      <c r="K104">
        <f t="shared" ca="1" si="20"/>
        <v>0</v>
      </c>
      <c r="L104">
        <f t="shared" ca="1" si="21"/>
        <v>-1</v>
      </c>
      <c r="N104" s="39">
        <f t="shared" ca="1" si="23"/>
        <v>0.32371794871794873</v>
      </c>
      <c r="O104">
        <f t="shared" ca="1" si="25"/>
        <v>7</v>
      </c>
      <c r="P104" s="2">
        <f t="shared" ca="1" si="26"/>
        <v>1.7251184834123223</v>
      </c>
      <c r="Q104" s="29">
        <f t="shared" ca="1" si="27"/>
        <v>0.36255924170616116</v>
      </c>
      <c r="R104">
        <v>0</v>
      </c>
      <c r="Z104" s="43">
        <f t="shared" ca="1" si="24"/>
        <v>1</v>
      </c>
      <c r="AA104" s="43">
        <f t="shared" ca="1" si="22"/>
        <v>0.3</v>
      </c>
      <c r="AB104">
        <v>1</v>
      </c>
    </row>
    <row r="105" spans="4:28" x14ac:dyDescent="0.3">
      <c r="D105">
        <f t="shared" ca="1" si="14"/>
        <v>210</v>
      </c>
      <c r="E105">
        <f t="shared" ca="1" si="15"/>
        <v>76</v>
      </c>
      <c r="F105">
        <f t="shared" ca="1" si="16"/>
        <v>52</v>
      </c>
      <c r="G105">
        <f t="shared" ca="1" si="17"/>
        <v>82</v>
      </c>
      <c r="I105">
        <f t="shared" ca="1" si="18"/>
        <v>198</v>
      </c>
      <c r="J105">
        <f t="shared" ca="1" si="19"/>
        <v>0</v>
      </c>
      <c r="K105">
        <f t="shared" ca="1" si="20"/>
        <v>0</v>
      </c>
      <c r="L105">
        <f t="shared" ca="1" si="21"/>
        <v>-1</v>
      </c>
      <c r="N105" s="39">
        <f t="shared" ca="1" si="23"/>
        <v>0.32692307692307693</v>
      </c>
      <c r="O105">
        <f t="shared" ca="1" si="25"/>
        <v>6</v>
      </c>
      <c r="P105" s="2">
        <f t="shared" ca="1" si="26"/>
        <v>1.4857142857142858</v>
      </c>
      <c r="Q105" s="29">
        <f t="shared" ca="1" si="27"/>
        <v>0.24285714285714288</v>
      </c>
      <c r="R105">
        <v>0</v>
      </c>
      <c r="Z105" s="43">
        <f t="shared" ca="1" si="24"/>
        <v>1</v>
      </c>
      <c r="AA105" s="43">
        <f t="shared" ca="1" si="22"/>
        <v>0.2</v>
      </c>
      <c r="AB105">
        <v>1</v>
      </c>
    </row>
    <row r="106" spans="4:28" x14ac:dyDescent="0.3">
      <c r="D106">
        <f t="shared" ca="1" si="14"/>
        <v>209</v>
      </c>
      <c r="E106">
        <f t="shared" ca="1" si="15"/>
        <v>76</v>
      </c>
      <c r="F106">
        <f t="shared" ca="1" si="16"/>
        <v>52</v>
      </c>
      <c r="G106">
        <f t="shared" ca="1" si="17"/>
        <v>81</v>
      </c>
      <c r="I106">
        <f t="shared" ca="1" si="18"/>
        <v>29</v>
      </c>
      <c r="J106">
        <f t="shared" ca="1" si="19"/>
        <v>-1</v>
      </c>
      <c r="K106">
        <f t="shared" ca="1" si="20"/>
        <v>0</v>
      </c>
      <c r="L106">
        <f t="shared" ca="1" si="21"/>
        <v>0</v>
      </c>
      <c r="N106" s="39">
        <f t="shared" ca="1" si="23"/>
        <v>0.33012820512820512</v>
      </c>
      <c r="O106">
        <f t="shared" ca="1" si="25"/>
        <v>5</v>
      </c>
      <c r="P106" s="2">
        <f t="shared" ca="1" si="26"/>
        <v>1.2440191387559809</v>
      </c>
      <c r="Q106" s="29">
        <f t="shared" ca="1" si="27"/>
        <v>0.12200956937799046</v>
      </c>
      <c r="R106">
        <v>0</v>
      </c>
      <c r="Z106" s="43">
        <f t="shared" ca="1" si="24"/>
        <v>1</v>
      </c>
      <c r="AA106" s="43">
        <f t="shared" ca="1" si="22"/>
        <v>0.1</v>
      </c>
      <c r="AB106">
        <v>1</v>
      </c>
    </row>
    <row r="107" spans="4:28" x14ac:dyDescent="0.3">
      <c r="D107">
        <f t="shared" ca="1" si="14"/>
        <v>208</v>
      </c>
      <c r="E107">
        <f t="shared" ca="1" si="15"/>
        <v>75</v>
      </c>
      <c r="F107">
        <f t="shared" ca="1" si="16"/>
        <v>52</v>
      </c>
      <c r="G107">
        <f t="shared" ca="1" si="17"/>
        <v>81</v>
      </c>
      <c r="I107">
        <f t="shared" ca="1" si="18"/>
        <v>198</v>
      </c>
      <c r="J107">
        <f t="shared" ca="1" si="19"/>
        <v>0</v>
      </c>
      <c r="K107">
        <f t="shared" ca="1" si="20"/>
        <v>0</v>
      </c>
      <c r="L107">
        <f t="shared" ca="1" si="21"/>
        <v>-1</v>
      </c>
      <c r="N107" s="39">
        <f t="shared" ca="1" si="23"/>
        <v>0.33333333333333331</v>
      </c>
      <c r="O107">
        <f t="shared" ca="1" si="25"/>
        <v>6</v>
      </c>
      <c r="P107" s="2">
        <f t="shared" ca="1" si="26"/>
        <v>1.5</v>
      </c>
      <c r="Q107" s="29">
        <f t="shared" ca="1" si="27"/>
        <v>0.25</v>
      </c>
      <c r="R107">
        <v>0</v>
      </c>
      <c r="Z107" s="43">
        <f t="shared" ca="1" si="24"/>
        <v>1</v>
      </c>
      <c r="AA107" s="43">
        <f t="shared" ca="1" si="22"/>
        <v>0.2</v>
      </c>
      <c r="AB107">
        <v>1</v>
      </c>
    </row>
    <row r="108" spans="4:28" x14ac:dyDescent="0.3">
      <c r="D108">
        <f t="shared" ca="1" si="14"/>
        <v>207</v>
      </c>
      <c r="E108">
        <f t="shared" ca="1" si="15"/>
        <v>75</v>
      </c>
      <c r="F108">
        <f t="shared" ca="1" si="16"/>
        <v>52</v>
      </c>
      <c r="G108">
        <f t="shared" ca="1" si="17"/>
        <v>80</v>
      </c>
      <c r="I108">
        <f t="shared" ca="1" si="18"/>
        <v>175</v>
      </c>
      <c r="J108">
        <f t="shared" ca="1" si="19"/>
        <v>0</v>
      </c>
      <c r="K108">
        <f t="shared" ca="1" si="20"/>
        <v>0</v>
      </c>
      <c r="L108">
        <f t="shared" ca="1" si="21"/>
        <v>-1</v>
      </c>
      <c r="N108" s="39">
        <f t="shared" ca="1" si="23"/>
        <v>0.33653846153846156</v>
      </c>
      <c r="O108">
        <f t="shared" ca="1" si="25"/>
        <v>5</v>
      </c>
      <c r="P108" s="2">
        <f t="shared" ca="1" si="26"/>
        <v>1.2560386473429952</v>
      </c>
      <c r="Q108" s="29">
        <f t="shared" ca="1" si="27"/>
        <v>0.1280193236714976</v>
      </c>
      <c r="R108">
        <v>0</v>
      </c>
      <c r="Z108" s="43">
        <f t="shared" ca="1" si="24"/>
        <v>1</v>
      </c>
      <c r="AA108" s="43">
        <f t="shared" ca="1" si="22"/>
        <v>0.1</v>
      </c>
      <c r="AB108">
        <v>1</v>
      </c>
    </row>
    <row r="109" spans="4:28" x14ac:dyDescent="0.3">
      <c r="D109">
        <f t="shared" ca="1" si="14"/>
        <v>206</v>
      </c>
      <c r="E109">
        <f t="shared" ca="1" si="15"/>
        <v>75</v>
      </c>
      <c r="F109">
        <f t="shared" ca="1" si="16"/>
        <v>52</v>
      </c>
      <c r="G109">
        <f t="shared" ca="1" si="17"/>
        <v>79</v>
      </c>
      <c r="I109">
        <f t="shared" ca="1" si="18"/>
        <v>19</v>
      </c>
      <c r="J109">
        <f t="shared" ca="1" si="19"/>
        <v>-1</v>
      </c>
      <c r="K109">
        <f t="shared" ca="1" si="20"/>
        <v>0</v>
      </c>
      <c r="L109">
        <f t="shared" ca="1" si="21"/>
        <v>0</v>
      </c>
      <c r="N109" s="39">
        <f t="shared" ca="1" si="23"/>
        <v>0.33974358974358976</v>
      </c>
      <c r="O109">
        <f t="shared" ca="1" si="25"/>
        <v>4</v>
      </c>
      <c r="P109" s="2">
        <f t="shared" ca="1" si="26"/>
        <v>1.0097087378640777</v>
      </c>
      <c r="Q109" s="29">
        <f t="shared" ca="1" si="27"/>
        <v>4.8543689320388328E-3</v>
      </c>
      <c r="R109">
        <v>0</v>
      </c>
      <c r="Z109" s="43">
        <f t="shared" ca="1" si="24"/>
        <v>1</v>
      </c>
      <c r="AA109" s="43">
        <f t="shared" ca="1" si="22"/>
        <v>0</v>
      </c>
      <c r="AB109">
        <v>1</v>
      </c>
    </row>
    <row r="110" spans="4:28" x14ac:dyDescent="0.3">
      <c r="D110">
        <f t="shared" ca="1" si="14"/>
        <v>205</v>
      </c>
      <c r="E110">
        <f t="shared" ca="1" si="15"/>
        <v>74</v>
      </c>
      <c r="F110">
        <f t="shared" ca="1" si="16"/>
        <v>52</v>
      </c>
      <c r="G110">
        <f t="shared" ca="1" si="17"/>
        <v>79</v>
      </c>
      <c r="I110">
        <f t="shared" ca="1" si="18"/>
        <v>113</v>
      </c>
      <c r="J110">
        <f t="shared" ca="1" si="19"/>
        <v>0</v>
      </c>
      <c r="K110">
        <f t="shared" ca="1" si="20"/>
        <v>-1</v>
      </c>
      <c r="L110">
        <f t="shared" ca="1" si="21"/>
        <v>0</v>
      </c>
      <c r="N110" s="39">
        <f t="shared" ca="1" si="23"/>
        <v>0.34294871794871795</v>
      </c>
      <c r="O110">
        <f t="shared" ca="1" si="25"/>
        <v>5</v>
      </c>
      <c r="P110" s="2">
        <f t="shared" ca="1" si="26"/>
        <v>1.2682926829268293</v>
      </c>
      <c r="Q110" s="29">
        <f t="shared" ca="1" si="27"/>
        <v>0.13414634146341464</v>
      </c>
      <c r="R110">
        <v>0</v>
      </c>
      <c r="Z110" s="43">
        <f t="shared" ca="1" si="24"/>
        <v>1</v>
      </c>
      <c r="AA110" s="43">
        <f t="shared" ca="1" si="22"/>
        <v>0.1</v>
      </c>
      <c r="AB110">
        <v>1</v>
      </c>
    </row>
    <row r="111" spans="4:28" x14ac:dyDescent="0.3">
      <c r="D111">
        <f t="shared" ca="1" si="14"/>
        <v>204</v>
      </c>
      <c r="E111">
        <f t="shared" ca="1" si="15"/>
        <v>74</v>
      </c>
      <c r="F111">
        <f t="shared" ca="1" si="16"/>
        <v>51</v>
      </c>
      <c r="G111">
        <f t="shared" ca="1" si="17"/>
        <v>79</v>
      </c>
      <c r="I111">
        <f t="shared" ca="1" si="18"/>
        <v>169</v>
      </c>
      <c r="J111">
        <f t="shared" ca="1" si="19"/>
        <v>0</v>
      </c>
      <c r="K111">
        <f t="shared" ca="1" si="20"/>
        <v>0</v>
      </c>
      <c r="L111">
        <f t="shared" ca="1" si="21"/>
        <v>-1</v>
      </c>
      <c r="N111" s="39">
        <f t="shared" ca="1" si="23"/>
        <v>0.34615384615384615</v>
      </c>
      <c r="O111">
        <f t="shared" ca="1" si="25"/>
        <v>5</v>
      </c>
      <c r="P111" s="2">
        <f t="shared" ca="1" si="26"/>
        <v>1.2745098039215688</v>
      </c>
      <c r="Q111" s="29">
        <f t="shared" ca="1" si="27"/>
        <v>0.13725490196078438</v>
      </c>
      <c r="R111">
        <v>0</v>
      </c>
      <c r="Z111" s="43">
        <f t="shared" ca="1" si="24"/>
        <v>1</v>
      </c>
      <c r="AA111" s="43">
        <f t="shared" ca="1" si="22"/>
        <v>0.1</v>
      </c>
      <c r="AB111">
        <v>1</v>
      </c>
    </row>
    <row r="112" spans="4:28" x14ac:dyDescent="0.3">
      <c r="D112">
        <f t="shared" ca="1" si="14"/>
        <v>203</v>
      </c>
      <c r="E112">
        <f t="shared" ca="1" si="15"/>
        <v>74</v>
      </c>
      <c r="F112">
        <f t="shared" ca="1" si="16"/>
        <v>51</v>
      </c>
      <c r="G112">
        <f t="shared" ca="1" si="17"/>
        <v>78</v>
      </c>
      <c r="I112">
        <f t="shared" ca="1" si="18"/>
        <v>19</v>
      </c>
      <c r="J112">
        <f t="shared" ca="1" si="19"/>
        <v>-1</v>
      </c>
      <c r="K112">
        <f t="shared" ca="1" si="20"/>
        <v>0</v>
      </c>
      <c r="L112">
        <f t="shared" ca="1" si="21"/>
        <v>0</v>
      </c>
      <c r="N112" s="39">
        <f t="shared" ca="1" si="23"/>
        <v>0.34935897435897434</v>
      </c>
      <c r="O112">
        <f t="shared" ca="1" si="25"/>
        <v>4</v>
      </c>
      <c r="P112" s="2">
        <f t="shared" ca="1" si="26"/>
        <v>1.0246305418719213</v>
      </c>
      <c r="Q112" s="29">
        <f t="shared" ca="1" si="27"/>
        <v>1.2315270935960632E-2</v>
      </c>
      <c r="R112">
        <v>0</v>
      </c>
      <c r="Z112" s="43">
        <f t="shared" ca="1" si="24"/>
        <v>1</v>
      </c>
      <c r="AA112" s="43">
        <f t="shared" ca="1" si="22"/>
        <v>0</v>
      </c>
      <c r="AB112">
        <v>1</v>
      </c>
    </row>
    <row r="113" spans="4:28" x14ac:dyDescent="0.3">
      <c r="D113">
        <f t="shared" ca="1" si="14"/>
        <v>202</v>
      </c>
      <c r="E113">
        <f t="shared" ca="1" si="15"/>
        <v>73</v>
      </c>
      <c r="F113">
        <f t="shared" ca="1" si="16"/>
        <v>51</v>
      </c>
      <c r="G113">
        <f t="shared" ca="1" si="17"/>
        <v>78</v>
      </c>
      <c r="I113">
        <f t="shared" ca="1" si="18"/>
        <v>133</v>
      </c>
      <c r="J113">
        <f t="shared" ca="1" si="19"/>
        <v>0</v>
      </c>
      <c r="K113">
        <f t="shared" ca="1" si="20"/>
        <v>0</v>
      </c>
      <c r="L113">
        <f t="shared" ca="1" si="21"/>
        <v>-1</v>
      </c>
      <c r="N113" s="39">
        <f t="shared" ca="1" si="23"/>
        <v>0.35256410256410259</v>
      </c>
      <c r="O113">
        <f t="shared" ca="1" si="25"/>
        <v>5</v>
      </c>
      <c r="P113" s="2">
        <f t="shared" ca="1" si="26"/>
        <v>1.2871287128712872</v>
      </c>
      <c r="Q113" s="29">
        <f t="shared" ca="1" si="27"/>
        <v>0.14356435643564358</v>
      </c>
      <c r="R113">
        <v>0</v>
      </c>
      <c r="Z113" s="43">
        <f t="shared" ca="1" si="24"/>
        <v>1</v>
      </c>
      <c r="AA113" s="43">
        <f t="shared" ca="1" si="22"/>
        <v>0.1</v>
      </c>
      <c r="AB113">
        <v>1</v>
      </c>
    </row>
    <row r="114" spans="4:28" x14ac:dyDescent="0.3">
      <c r="D114">
        <f t="shared" ca="1" si="14"/>
        <v>201</v>
      </c>
      <c r="E114">
        <f t="shared" ca="1" si="15"/>
        <v>73</v>
      </c>
      <c r="F114">
        <f t="shared" ca="1" si="16"/>
        <v>51</v>
      </c>
      <c r="G114">
        <f t="shared" ca="1" si="17"/>
        <v>77</v>
      </c>
      <c r="I114">
        <f t="shared" ca="1" si="18"/>
        <v>186</v>
      </c>
      <c r="J114">
        <f t="shared" ca="1" si="19"/>
        <v>0</v>
      </c>
      <c r="K114">
        <f t="shared" ca="1" si="20"/>
        <v>0</v>
      </c>
      <c r="L114">
        <f t="shared" ca="1" si="21"/>
        <v>-1</v>
      </c>
      <c r="N114" s="39">
        <f t="shared" ca="1" si="23"/>
        <v>0.35576923076923078</v>
      </c>
      <c r="O114">
        <f t="shared" ca="1" si="25"/>
        <v>4</v>
      </c>
      <c r="P114" s="2">
        <f t="shared" ca="1" si="26"/>
        <v>1.0348258706467661</v>
      </c>
      <c r="Q114" s="29">
        <f t="shared" ca="1" si="27"/>
        <v>1.7412935323383061E-2</v>
      </c>
      <c r="R114">
        <v>0</v>
      </c>
      <c r="Z114" s="43">
        <f t="shared" ca="1" si="24"/>
        <v>1</v>
      </c>
      <c r="AA114" s="43">
        <f t="shared" ca="1" si="22"/>
        <v>0</v>
      </c>
      <c r="AB114">
        <v>1</v>
      </c>
    </row>
    <row r="115" spans="4:28" x14ac:dyDescent="0.3">
      <c r="D115">
        <f t="shared" ca="1" si="14"/>
        <v>200</v>
      </c>
      <c r="E115">
        <f t="shared" ca="1" si="15"/>
        <v>73</v>
      </c>
      <c r="F115">
        <f t="shared" ca="1" si="16"/>
        <v>51</v>
      </c>
      <c r="G115">
        <f t="shared" ca="1" si="17"/>
        <v>76</v>
      </c>
      <c r="I115">
        <f t="shared" ca="1" si="18"/>
        <v>33</v>
      </c>
      <c r="J115">
        <f t="shared" ca="1" si="19"/>
        <v>-1</v>
      </c>
      <c r="K115">
        <f t="shared" ca="1" si="20"/>
        <v>0</v>
      </c>
      <c r="L115">
        <f t="shared" ca="1" si="21"/>
        <v>0</v>
      </c>
      <c r="N115" s="39">
        <f t="shared" ca="1" si="23"/>
        <v>0.35897435897435898</v>
      </c>
      <c r="O115">
        <f t="shared" ca="1" si="25"/>
        <v>3</v>
      </c>
      <c r="P115" s="2">
        <f t="shared" ca="1" si="26"/>
        <v>0.78</v>
      </c>
      <c r="Q115" s="29">
        <f t="shared" ca="1" si="27"/>
        <v>-0.10999999999999999</v>
      </c>
      <c r="R115">
        <v>0</v>
      </c>
      <c r="Z115" s="43">
        <f t="shared" ca="1" si="24"/>
        <v>0</v>
      </c>
      <c r="AA115" s="43">
        <f t="shared" ca="1" si="22"/>
        <v>-0.1</v>
      </c>
      <c r="AB115">
        <v>1</v>
      </c>
    </row>
    <row r="116" spans="4:28" x14ac:dyDescent="0.3">
      <c r="D116">
        <f t="shared" ca="1" si="14"/>
        <v>199</v>
      </c>
      <c r="E116">
        <f t="shared" ca="1" si="15"/>
        <v>72</v>
      </c>
      <c r="F116">
        <f t="shared" ca="1" si="16"/>
        <v>51</v>
      </c>
      <c r="G116">
        <f t="shared" ca="1" si="17"/>
        <v>76</v>
      </c>
      <c r="I116">
        <f t="shared" ca="1" si="18"/>
        <v>19</v>
      </c>
      <c r="J116">
        <f t="shared" ca="1" si="19"/>
        <v>-1</v>
      </c>
      <c r="K116">
        <f t="shared" ca="1" si="20"/>
        <v>0</v>
      </c>
      <c r="L116">
        <f t="shared" ca="1" si="21"/>
        <v>0</v>
      </c>
      <c r="N116" s="39">
        <f t="shared" ca="1" si="23"/>
        <v>0.36217948717948717</v>
      </c>
      <c r="O116">
        <f t="shared" ca="1" si="25"/>
        <v>4</v>
      </c>
      <c r="P116" s="2">
        <f t="shared" ca="1" si="26"/>
        <v>1.0452261306532662</v>
      </c>
      <c r="Q116" s="29">
        <f t="shared" ca="1" si="27"/>
        <v>2.2613065326633097E-2</v>
      </c>
      <c r="R116">
        <v>0</v>
      </c>
      <c r="Z116" s="43">
        <f t="shared" ca="1" si="24"/>
        <v>1</v>
      </c>
      <c r="AA116" s="43">
        <f t="shared" ca="1" si="22"/>
        <v>0</v>
      </c>
      <c r="AB116">
        <v>1</v>
      </c>
    </row>
    <row r="117" spans="4:28" x14ac:dyDescent="0.3">
      <c r="D117">
        <f t="shared" ca="1" si="14"/>
        <v>198</v>
      </c>
      <c r="E117">
        <f t="shared" ca="1" si="15"/>
        <v>71</v>
      </c>
      <c r="F117">
        <f t="shared" ca="1" si="16"/>
        <v>51</v>
      </c>
      <c r="G117">
        <f t="shared" ca="1" si="17"/>
        <v>76</v>
      </c>
      <c r="I117">
        <f t="shared" ca="1" si="18"/>
        <v>3</v>
      </c>
      <c r="J117">
        <f t="shared" ca="1" si="19"/>
        <v>-1</v>
      </c>
      <c r="K117">
        <f t="shared" ca="1" si="20"/>
        <v>0</v>
      </c>
      <c r="L117">
        <f t="shared" ca="1" si="21"/>
        <v>0</v>
      </c>
      <c r="N117" s="39">
        <f t="shared" ca="1" si="23"/>
        <v>0.36538461538461536</v>
      </c>
      <c r="O117">
        <f t="shared" ca="1" si="25"/>
        <v>5</v>
      </c>
      <c r="P117" s="2">
        <f t="shared" ca="1" si="26"/>
        <v>1.3131313131313131</v>
      </c>
      <c r="Q117" s="29">
        <f t="shared" ca="1" si="27"/>
        <v>0.15656565656565657</v>
      </c>
      <c r="R117">
        <v>0</v>
      </c>
      <c r="Z117" s="43">
        <f t="shared" ca="1" si="24"/>
        <v>1</v>
      </c>
      <c r="AA117" s="43">
        <f t="shared" ca="1" si="22"/>
        <v>0.1</v>
      </c>
      <c r="AB117">
        <v>1</v>
      </c>
    </row>
    <row r="118" spans="4:28" x14ac:dyDescent="0.3">
      <c r="D118">
        <f t="shared" ca="1" si="14"/>
        <v>197</v>
      </c>
      <c r="E118">
        <f t="shared" ca="1" si="15"/>
        <v>70</v>
      </c>
      <c r="F118">
        <f t="shared" ca="1" si="16"/>
        <v>51</v>
      </c>
      <c r="G118">
        <f t="shared" ca="1" si="17"/>
        <v>76</v>
      </c>
      <c r="I118">
        <f t="shared" ca="1" si="18"/>
        <v>43</v>
      </c>
      <c r="J118">
        <f t="shared" ca="1" si="19"/>
        <v>-1</v>
      </c>
      <c r="K118">
        <f t="shared" ca="1" si="20"/>
        <v>0</v>
      </c>
      <c r="L118">
        <f t="shared" ca="1" si="21"/>
        <v>0</v>
      </c>
      <c r="N118" s="39">
        <f t="shared" ca="1" si="23"/>
        <v>0.36858974358974361</v>
      </c>
      <c r="O118">
        <f t="shared" ca="1" si="25"/>
        <v>6</v>
      </c>
      <c r="P118" s="2">
        <f t="shared" ca="1" si="26"/>
        <v>1.5837563451776651</v>
      </c>
      <c r="Q118" s="29">
        <f t="shared" ca="1" si="27"/>
        <v>0.29187817258883253</v>
      </c>
      <c r="R118">
        <v>0</v>
      </c>
      <c r="Z118" s="43">
        <f t="shared" ca="1" si="24"/>
        <v>1</v>
      </c>
      <c r="AA118" s="43">
        <f t="shared" ca="1" si="22"/>
        <v>0.2</v>
      </c>
      <c r="AB118">
        <v>1</v>
      </c>
    </row>
    <row r="119" spans="4:28" x14ac:dyDescent="0.3">
      <c r="D119">
        <f t="shared" ca="1" si="14"/>
        <v>196</v>
      </c>
      <c r="E119">
        <f t="shared" ca="1" si="15"/>
        <v>69</v>
      </c>
      <c r="F119">
        <f t="shared" ca="1" si="16"/>
        <v>51</v>
      </c>
      <c r="G119">
        <f t="shared" ca="1" si="17"/>
        <v>76</v>
      </c>
      <c r="I119">
        <f t="shared" ca="1" si="18"/>
        <v>160</v>
      </c>
      <c r="J119">
        <f t="shared" ca="1" si="19"/>
        <v>0</v>
      </c>
      <c r="K119">
        <f t="shared" ca="1" si="20"/>
        <v>0</v>
      </c>
      <c r="L119">
        <f t="shared" ca="1" si="21"/>
        <v>-1</v>
      </c>
      <c r="N119" s="39">
        <f t="shared" ca="1" si="23"/>
        <v>0.37179487179487181</v>
      </c>
      <c r="O119">
        <f t="shared" ca="1" si="25"/>
        <v>7</v>
      </c>
      <c r="P119" s="2">
        <f t="shared" ca="1" si="26"/>
        <v>1.8571428571428572</v>
      </c>
      <c r="Q119" s="29">
        <f t="shared" ca="1" si="27"/>
        <v>0.4285714285714286</v>
      </c>
      <c r="R119">
        <v>0</v>
      </c>
      <c r="Z119" s="43">
        <f t="shared" ca="1" si="24"/>
        <v>1</v>
      </c>
      <c r="AA119" s="43">
        <f t="shared" ca="1" si="22"/>
        <v>0.4</v>
      </c>
      <c r="AB119">
        <v>1</v>
      </c>
    </row>
    <row r="120" spans="4:28" x14ac:dyDescent="0.3">
      <c r="D120">
        <f t="shared" ca="1" si="14"/>
        <v>195</v>
      </c>
      <c r="E120">
        <f t="shared" ca="1" si="15"/>
        <v>69</v>
      </c>
      <c r="F120">
        <f t="shared" ca="1" si="16"/>
        <v>51</v>
      </c>
      <c r="G120">
        <f t="shared" ca="1" si="17"/>
        <v>75</v>
      </c>
      <c r="I120">
        <f t="shared" ca="1" si="18"/>
        <v>158</v>
      </c>
      <c r="J120">
        <f t="shared" ca="1" si="19"/>
        <v>0</v>
      </c>
      <c r="K120">
        <f t="shared" ca="1" si="20"/>
        <v>0</v>
      </c>
      <c r="L120">
        <f t="shared" ca="1" si="21"/>
        <v>-1</v>
      </c>
      <c r="N120" s="39">
        <f t="shared" ca="1" si="23"/>
        <v>0.375</v>
      </c>
      <c r="O120">
        <f t="shared" ca="1" si="25"/>
        <v>6</v>
      </c>
      <c r="P120" s="2">
        <f t="shared" ca="1" si="26"/>
        <v>1.6</v>
      </c>
      <c r="Q120" s="29">
        <f t="shared" ca="1" si="27"/>
        <v>0.30000000000000004</v>
      </c>
      <c r="R120">
        <v>0</v>
      </c>
      <c r="Z120" s="43">
        <f t="shared" ca="1" si="24"/>
        <v>1</v>
      </c>
      <c r="AA120" s="43">
        <f t="shared" ca="1" si="22"/>
        <v>0.3</v>
      </c>
      <c r="AB120">
        <v>1</v>
      </c>
    </row>
    <row r="121" spans="4:28" x14ac:dyDescent="0.3">
      <c r="D121">
        <f t="shared" ca="1" si="14"/>
        <v>194</v>
      </c>
      <c r="E121">
        <f t="shared" ca="1" si="15"/>
        <v>69</v>
      </c>
      <c r="F121">
        <f t="shared" ca="1" si="16"/>
        <v>51</v>
      </c>
      <c r="G121">
        <f t="shared" ca="1" si="17"/>
        <v>74</v>
      </c>
      <c r="I121">
        <f t="shared" ca="1" si="18"/>
        <v>96</v>
      </c>
      <c r="J121">
        <f t="shared" ca="1" si="19"/>
        <v>0</v>
      </c>
      <c r="K121">
        <f t="shared" ca="1" si="20"/>
        <v>-1</v>
      </c>
      <c r="L121">
        <f t="shared" ca="1" si="21"/>
        <v>0</v>
      </c>
      <c r="N121" s="39">
        <f t="shared" ca="1" si="23"/>
        <v>0.37820512820512819</v>
      </c>
      <c r="O121">
        <f t="shared" ca="1" si="25"/>
        <v>5</v>
      </c>
      <c r="P121" s="2">
        <f t="shared" ca="1" si="26"/>
        <v>1.3402061855670102</v>
      </c>
      <c r="Q121" s="29">
        <f t="shared" ca="1" si="27"/>
        <v>0.17010309278350511</v>
      </c>
      <c r="R121">
        <v>0</v>
      </c>
      <c r="Z121" s="43">
        <f t="shared" ca="1" si="24"/>
        <v>1</v>
      </c>
      <c r="AA121" s="43">
        <f t="shared" ca="1" si="22"/>
        <v>0.1</v>
      </c>
      <c r="AB121">
        <v>1</v>
      </c>
    </row>
    <row r="122" spans="4:28" x14ac:dyDescent="0.3">
      <c r="D122">
        <f t="shared" ca="1" si="14"/>
        <v>193</v>
      </c>
      <c r="E122">
        <f t="shared" ca="1" si="15"/>
        <v>69</v>
      </c>
      <c r="F122">
        <f t="shared" ca="1" si="16"/>
        <v>50</v>
      </c>
      <c r="G122">
        <f t="shared" ca="1" si="17"/>
        <v>74</v>
      </c>
      <c r="I122">
        <f t="shared" ca="1" si="18"/>
        <v>100</v>
      </c>
      <c r="J122">
        <f t="shared" ca="1" si="19"/>
        <v>0</v>
      </c>
      <c r="K122">
        <f t="shared" ca="1" si="20"/>
        <v>-1</v>
      </c>
      <c r="L122">
        <f t="shared" ca="1" si="21"/>
        <v>0</v>
      </c>
      <c r="N122" s="39">
        <f t="shared" ca="1" si="23"/>
        <v>0.38141025641025639</v>
      </c>
      <c r="O122">
        <f t="shared" ca="1" si="25"/>
        <v>5</v>
      </c>
      <c r="P122" s="2">
        <f t="shared" ca="1" si="26"/>
        <v>1.3471502590673574</v>
      </c>
      <c r="Q122" s="29">
        <f t="shared" ca="1" si="27"/>
        <v>0.17357512953367871</v>
      </c>
      <c r="R122">
        <v>0</v>
      </c>
      <c r="Z122" s="43">
        <f t="shared" ca="1" si="24"/>
        <v>1</v>
      </c>
      <c r="AA122" s="43">
        <f t="shared" ca="1" si="22"/>
        <v>0.1</v>
      </c>
      <c r="AB122">
        <v>1</v>
      </c>
    </row>
    <row r="123" spans="4:28" x14ac:dyDescent="0.3">
      <c r="D123">
        <f t="shared" ca="1" si="14"/>
        <v>192</v>
      </c>
      <c r="E123">
        <f t="shared" ca="1" si="15"/>
        <v>69</v>
      </c>
      <c r="F123">
        <f t="shared" ca="1" si="16"/>
        <v>49</v>
      </c>
      <c r="G123">
        <f t="shared" ca="1" si="17"/>
        <v>74</v>
      </c>
      <c r="I123">
        <f t="shared" ca="1" si="18"/>
        <v>22</v>
      </c>
      <c r="J123">
        <f t="shared" ca="1" si="19"/>
        <v>-1</v>
      </c>
      <c r="K123">
        <f t="shared" ca="1" si="20"/>
        <v>0</v>
      </c>
      <c r="L123">
        <f t="shared" ca="1" si="21"/>
        <v>0</v>
      </c>
      <c r="N123" s="39">
        <f t="shared" ca="1" si="23"/>
        <v>0.38461538461538464</v>
      </c>
      <c r="O123">
        <f t="shared" ca="1" si="25"/>
        <v>5</v>
      </c>
      <c r="P123" s="2">
        <f t="shared" ca="1" si="26"/>
        <v>1.3541666666666665</v>
      </c>
      <c r="Q123" s="29">
        <f t="shared" ca="1" si="27"/>
        <v>0.17708333333333326</v>
      </c>
      <c r="R123">
        <v>0</v>
      </c>
      <c r="Z123" s="43">
        <f t="shared" ca="1" si="24"/>
        <v>1</v>
      </c>
      <c r="AA123" s="43">
        <f t="shared" ca="1" si="22"/>
        <v>0.1</v>
      </c>
      <c r="AB123">
        <v>1</v>
      </c>
    </row>
    <row r="124" spans="4:28" x14ac:dyDescent="0.3">
      <c r="D124">
        <f t="shared" ca="1" si="14"/>
        <v>191</v>
      </c>
      <c r="E124">
        <f t="shared" ca="1" si="15"/>
        <v>68</v>
      </c>
      <c r="F124">
        <f t="shared" ca="1" si="16"/>
        <v>49</v>
      </c>
      <c r="G124">
        <f t="shared" ca="1" si="17"/>
        <v>74</v>
      </c>
      <c r="I124">
        <f t="shared" ca="1" si="18"/>
        <v>95</v>
      </c>
      <c r="J124">
        <f t="shared" ca="1" si="19"/>
        <v>0</v>
      </c>
      <c r="K124">
        <f t="shared" ca="1" si="20"/>
        <v>-1</v>
      </c>
      <c r="L124">
        <f t="shared" ca="1" si="21"/>
        <v>0</v>
      </c>
      <c r="N124" s="39">
        <f t="shared" ca="1" si="23"/>
        <v>0.38782051282051283</v>
      </c>
      <c r="O124">
        <f t="shared" ca="1" si="25"/>
        <v>6</v>
      </c>
      <c r="P124" s="2">
        <f t="shared" ca="1" si="26"/>
        <v>1.6335078534031415</v>
      </c>
      <c r="Q124" s="29">
        <f t="shared" ca="1" si="27"/>
        <v>0.31675392670157076</v>
      </c>
      <c r="R124">
        <v>0</v>
      </c>
      <c r="Z124" s="43">
        <f t="shared" ca="1" si="24"/>
        <v>1</v>
      </c>
      <c r="AA124" s="43">
        <f t="shared" ca="1" si="22"/>
        <v>0.3</v>
      </c>
      <c r="AB124">
        <v>1</v>
      </c>
    </row>
    <row r="125" spans="4:28" x14ac:dyDescent="0.3">
      <c r="D125">
        <f t="shared" ca="1" si="14"/>
        <v>190</v>
      </c>
      <c r="E125">
        <f t="shared" ca="1" si="15"/>
        <v>68</v>
      </c>
      <c r="F125">
        <f t="shared" ca="1" si="16"/>
        <v>48</v>
      </c>
      <c r="G125">
        <f t="shared" ca="1" si="17"/>
        <v>74</v>
      </c>
      <c r="I125">
        <f t="shared" ca="1" si="18"/>
        <v>142</v>
      </c>
      <c r="J125">
        <f t="shared" ca="1" si="19"/>
        <v>0</v>
      </c>
      <c r="K125">
        <f t="shared" ca="1" si="20"/>
        <v>0</v>
      </c>
      <c r="L125">
        <f t="shared" ca="1" si="21"/>
        <v>-1</v>
      </c>
      <c r="N125" s="39">
        <f t="shared" ca="1" si="23"/>
        <v>0.39102564102564102</v>
      </c>
      <c r="O125">
        <f t="shared" ca="1" si="25"/>
        <v>6</v>
      </c>
      <c r="P125" s="2">
        <f t="shared" ca="1" si="26"/>
        <v>1.6421052631578947</v>
      </c>
      <c r="Q125" s="29">
        <f t="shared" ca="1" si="27"/>
        <v>0.32105263157894737</v>
      </c>
      <c r="R125">
        <v>0</v>
      </c>
      <c r="Z125" s="43">
        <f t="shared" ca="1" si="24"/>
        <v>1</v>
      </c>
      <c r="AA125" s="43">
        <f t="shared" ca="1" si="22"/>
        <v>0.3</v>
      </c>
      <c r="AB125">
        <v>1</v>
      </c>
    </row>
    <row r="126" spans="4:28" x14ac:dyDescent="0.3">
      <c r="D126">
        <f t="shared" ca="1" si="14"/>
        <v>189</v>
      </c>
      <c r="E126">
        <f t="shared" ca="1" si="15"/>
        <v>68</v>
      </c>
      <c r="F126">
        <f t="shared" ca="1" si="16"/>
        <v>48</v>
      </c>
      <c r="G126">
        <f t="shared" ca="1" si="17"/>
        <v>73</v>
      </c>
      <c r="I126">
        <f t="shared" ca="1" si="18"/>
        <v>102</v>
      </c>
      <c r="J126">
        <f t="shared" ca="1" si="19"/>
        <v>0</v>
      </c>
      <c r="K126">
        <f t="shared" ca="1" si="20"/>
        <v>-1</v>
      </c>
      <c r="L126">
        <f t="shared" ca="1" si="21"/>
        <v>0</v>
      </c>
      <c r="N126" s="39">
        <f t="shared" ca="1" si="23"/>
        <v>0.39423076923076922</v>
      </c>
      <c r="O126">
        <f t="shared" ca="1" si="25"/>
        <v>5</v>
      </c>
      <c r="P126" s="2">
        <f t="shared" ca="1" si="26"/>
        <v>1.3756613756613756</v>
      </c>
      <c r="Q126" s="29">
        <f t="shared" ca="1" si="27"/>
        <v>0.18783068783068779</v>
      </c>
      <c r="R126">
        <v>0</v>
      </c>
      <c r="Z126" s="43">
        <f t="shared" ca="1" si="24"/>
        <v>1</v>
      </c>
      <c r="AA126" s="43">
        <f t="shared" ca="1" si="22"/>
        <v>0.1</v>
      </c>
      <c r="AB126">
        <v>1</v>
      </c>
    </row>
    <row r="127" spans="4:28" x14ac:dyDescent="0.3">
      <c r="D127">
        <f t="shared" ref="D127:D188" ca="1" si="28">+SUM(E127:G127)</f>
        <v>188</v>
      </c>
      <c r="E127">
        <f t="shared" ref="E127:E188" ca="1" si="29">+E126+J126</f>
        <v>68</v>
      </c>
      <c r="F127">
        <f t="shared" ref="F127:F188" ca="1" si="30">+F126+K126</f>
        <v>47</v>
      </c>
      <c r="G127">
        <f t="shared" ref="G127:G188" ca="1" si="31">+G126+L126</f>
        <v>73</v>
      </c>
      <c r="I127">
        <f t="shared" ref="I127:I188" ca="1" si="32">+RANDBETWEEN(1,D127)</f>
        <v>122</v>
      </c>
      <c r="J127">
        <f t="shared" ref="J127:J188" ca="1" si="33">+-1*INT(I127&lt;E127)</f>
        <v>0</v>
      </c>
      <c r="K127">
        <f t="shared" ref="K127:K188" ca="1" si="34">+-1*INT(AND(NOT(J127),I127&lt;=(E127+F127)))</f>
        <v>0</v>
      </c>
      <c r="L127">
        <f t="shared" ref="L127:L188" ca="1" si="35">-1*INT(AND(NOT(J127),NOT(K127)))</f>
        <v>-1</v>
      </c>
      <c r="N127" s="39">
        <f t="shared" ca="1" si="23"/>
        <v>0.39743589743589741</v>
      </c>
      <c r="O127">
        <f t="shared" ca="1" si="25"/>
        <v>5</v>
      </c>
      <c r="P127" s="2">
        <f t="shared" ca="1" si="26"/>
        <v>1.3829787234042552</v>
      </c>
      <c r="Q127" s="29">
        <f t="shared" ca="1" si="27"/>
        <v>0.1914893617021276</v>
      </c>
      <c r="R127">
        <v>0</v>
      </c>
      <c r="Z127" s="43">
        <f t="shared" ca="1" si="24"/>
        <v>1</v>
      </c>
      <c r="AA127" s="43">
        <f t="shared" ca="1" si="22"/>
        <v>0.1</v>
      </c>
      <c r="AB127">
        <v>1</v>
      </c>
    </row>
    <row r="128" spans="4:28" x14ac:dyDescent="0.3">
      <c r="D128">
        <f t="shared" ca="1" si="28"/>
        <v>187</v>
      </c>
      <c r="E128">
        <f t="shared" ca="1" si="29"/>
        <v>68</v>
      </c>
      <c r="F128">
        <f t="shared" ca="1" si="30"/>
        <v>47</v>
      </c>
      <c r="G128">
        <f t="shared" ca="1" si="31"/>
        <v>72</v>
      </c>
      <c r="I128">
        <f t="shared" ca="1" si="32"/>
        <v>179</v>
      </c>
      <c r="J128">
        <f t="shared" ca="1" si="33"/>
        <v>0</v>
      </c>
      <c r="K128">
        <f t="shared" ca="1" si="34"/>
        <v>0</v>
      </c>
      <c r="L128">
        <f t="shared" ca="1" si="35"/>
        <v>-1</v>
      </c>
      <c r="N128" s="39">
        <f t="shared" ca="1" si="23"/>
        <v>0.40064102564102566</v>
      </c>
      <c r="O128">
        <f t="shared" ca="1" si="25"/>
        <v>4</v>
      </c>
      <c r="P128" s="2">
        <f t="shared" ca="1" si="26"/>
        <v>1.1122994652406417</v>
      </c>
      <c r="Q128" s="29">
        <f t="shared" ca="1" si="27"/>
        <v>5.6149732620320858E-2</v>
      </c>
      <c r="R128">
        <v>0</v>
      </c>
      <c r="Z128" s="43">
        <f t="shared" ca="1" si="24"/>
        <v>1</v>
      </c>
      <c r="AA128" s="43">
        <f t="shared" ca="1" si="22"/>
        <v>0</v>
      </c>
      <c r="AB128">
        <v>1</v>
      </c>
    </row>
    <row r="129" spans="4:28" x14ac:dyDescent="0.3">
      <c r="D129">
        <f t="shared" ca="1" si="28"/>
        <v>186</v>
      </c>
      <c r="E129">
        <f t="shared" ca="1" si="29"/>
        <v>68</v>
      </c>
      <c r="F129">
        <f t="shared" ca="1" si="30"/>
        <v>47</v>
      </c>
      <c r="G129">
        <f t="shared" ca="1" si="31"/>
        <v>71</v>
      </c>
      <c r="I129">
        <f t="shared" ca="1" si="32"/>
        <v>41</v>
      </c>
      <c r="J129">
        <f t="shared" ca="1" si="33"/>
        <v>-1</v>
      </c>
      <c r="K129">
        <f t="shared" ca="1" si="34"/>
        <v>0</v>
      </c>
      <c r="L129">
        <f t="shared" ca="1" si="35"/>
        <v>0</v>
      </c>
      <c r="N129" s="39">
        <f t="shared" ca="1" si="23"/>
        <v>0.40384615384615385</v>
      </c>
      <c r="O129">
        <f t="shared" ca="1" si="25"/>
        <v>3</v>
      </c>
      <c r="P129" s="2">
        <f t="shared" ca="1" si="26"/>
        <v>0.83870967741935476</v>
      </c>
      <c r="Q129" s="29">
        <f t="shared" ca="1" si="27"/>
        <v>-8.064516129032262E-2</v>
      </c>
      <c r="R129">
        <v>0</v>
      </c>
      <c r="Z129" s="43">
        <f t="shared" ca="1" si="24"/>
        <v>0</v>
      </c>
      <c r="AA129" s="43">
        <f t="shared" ca="1" si="22"/>
        <v>0</v>
      </c>
      <c r="AB129">
        <v>1</v>
      </c>
    </row>
    <row r="130" spans="4:28" x14ac:dyDescent="0.3">
      <c r="D130">
        <f t="shared" ca="1" si="28"/>
        <v>185</v>
      </c>
      <c r="E130">
        <f t="shared" ca="1" si="29"/>
        <v>67</v>
      </c>
      <c r="F130">
        <f t="shared" ca="1" si="30"/>
        <v>47</v>
      </c>
      <c r="G130">
        <f t="shared" ca="1" si="31"/>
        <v>71</v>
      </c>
      <c r="I130">
        <f t="shared" ca="1" si="32"/>
        <v>39</v>
      </c>
      <c r="J130">
        <f t="shared" ca="1" si="33"/>
        <v>-1</v>
      </c>
      <c r="K130">
        <f t="shared" ca="1" si="34"/>
        <v>0</v>
      </c>
      <c r="L130">
        <f t="shared" ca="1" si="35"/>
        <v>0</v>
      </c>
      <c r="N130" s="39">
        <f t="shared" ca="1" si="23"/>
        <v>0.40705128205128205</v>
      </c>
      <c r="O130">
        <f t="shared" ca="1" si="25"/>
        <v>4</v>
      </c>
      <c r="P130" s="2">
        <f t="shared" ca="1" si="26"/>
        <v>1.1243243243243244</v>
      </c>
      <c r="Q130" s="29">
        <f t="shared" ca="1" si="27"/>
        <v>6.2162162162162193E-2</v>
      </c>
      <c r="R130">
        <v>0</v>
      </c>
      <c r="Z130" s="43">
        <f t="shared" ca="1" si="24"/>
        <v>1</v>
      </c>
      <c r="AA130" s="43">
        <f t="shared" ca="1" si="22"/>
        <v>0</v>
      </c>
      <c r="AB130">
        <v>1</v>
      </c>
    </row>
    <row r="131" spans="4:28" x14ac:dyDescent="0.3">
      <c r="D131">
        <f t="shared" ca="1" si="28"/>
        <v>184</v>
      </c>
      <c r="E131">
        <f t="shared" ca="1" si="29"/>
        <v>66</v>
      </c>
      <c r="F131">
        <f t="shared" ca="1" si="30"/>
        <v>47</v>
      </c>
      <c r="G131">
        <f t="shared" ca="1" si="31"/>
        <v>71</v>
      </c>
      <c r="I131">
        <f t="shared" ca="1" si="32"/>
        <v>176</v>
      </c>
      <c r="J131">
        <f t="shared" ca="1" si="33"/>
        <v>0</v>
      </c>
      <c r="K131">
        <f t="shared" ca="1" si="34"/>
        <v>0</v>
      </c>
      <c r="L131">
        <f t="shared" ca="1" si="35"/>
        <v>-1</v>
      </c>
      <c r="N131" s="39">
        <f t="shared" ca="1" si="23"/>
        <v>0.41025641025641024</v>
      </c>
      <c r="O131">
        <f t="shared" ca="1" si="25"/>
        <v>5</v>
      </c>
      <c r="P131" s="2">
        <f t="shared" ca="1" si="26"/>
        <v>1.4130434782608696</v>
      </c>
      <c r="Q131" s="29">
        <f t="shared" ca="1" si="27"/>
        <v>0.20652173913043481</v>
      </c>
      <c r="R131">
        <v>0</v>
      </c>
      <c r="Z131" s="43">
        <f t="shared" ca="1" si="24"/>
        <v>1</v>
      </c>
      <c r="AA131" s="43">
        <f t="shared" ref="AA131:AA194" ca="1" si="36">+ROUNDDOWN(Q131,1)</f>
        <v>0.2</v>
      </c>
      <c r="AB131">
        <v>1</v>
      </c>
    </row>
    <row r="132" spans="4:28" x14ac:dyDescent="0.3">
      <c r="D132">
        <f t="shared" ca="1" si="28"/>
        <v>183</v>
      </c>
      <c r="E132">
        <f t="shared" ca="1" si="29"/>
        <v>66</v>
      </c>
      <c r="F132">
        <f t="shared" ca="1" si="30"/>
        <v>47</v>
      </c>
      <c r="G132">
        <f t="shared" ca="1" si="31"/>
        <v>70</v>
      </c>
      <c r="I132">
        <f t="shared" ca="1" si="32"/>
        <v>9</v>
      </c>
      <c r="J132">
        <f t="shared" ca="1" si="33"/>
        <v>-1</v>
      </c>
      <c r="K132">
        <f t="shared" ca="1" si="34"/>
        <v>0</v>
      </c>
      <c r="L132">
        <f t="shared" ca="1" si="35"/>
        <v>0</v>
      </c>
      <c r="N132" s="39">
        <f t="shared" ref="N132:N195" ca="1" si="37">(52*$B$2-D132)/(52*$B$2)</f>
        <v>0.41346153846153844</v>
      </c>
      <c r="O132">
        <f t="shared" ca="1" si="25"/>
        <v>4</v>
      </c>
      <c r="P132" s="2">
        <f t="shared" ca="1" si="26"/>
        <v>1.1366120218579234</v>
      </c>
      <c r="Q132" s="29">
        <f t="shared" ca="1" si="27"/>
        <v>6.8306010928961713E-2</v>
      </c>
      <c r="R132">
        <v>0</v>
      </c>
      <c r="Z132" s="43">
        <f t="shared" ref="Z132:Z195" ca="1" si="38">+INT(P132)</f>
        <v>1</v>
      </c>
      <c r="AA132" s="43">
        <f t="shared" ca="1" si="36"/>
        <v>0</v>
      </c>
      <c r="AB132">
        <v>1</v>
      </c>
    </row>
    <row r="133" spans="4:28" x14ac:dyDescent="0.3">
      <c r="D133">
        <f t="shared" ca="1" si="28"/>
        <v>182</v>
      </c>
      <c r="E133">
        <f t="shared" ca="1" si="29"/>
        <v>65</v>
      </c>
      <c r="F133">
        <f t="shared" ca="1" si="30"/>
        <v>47</v>
      </c>
      <c r="G133">
        <f t="shared" ca="1" si="31"/>
        <v>70</v>
      </c>
      <c r="I133">
        <f t="shared" ca="1" si="32"/>
        <v>174</v>
      </c>
      <c r="J133">
        <f t="shared" ca="1" si="33"/>
        <v>0</v>
      </c>
      <c r="K133">
        <f t="shared" ca="1" si="34"/>
        <v>0</v>
      </c>
      <c r="L133">
        <f t="shared" ca="1" si="35"/>
        <v>-1</v>
      </c>
      <c r="N133" s="39">
        <f t="shared" ca="1" si="37"/>
        <v>0.41666666666666669</v>
      </c>
      <c r="O133">
        <f t="shared" ca="1" si="25"/>
        <v>5</v>
      </c>
      <c r="P133" s="2">
        <f t="shared" ca="1" si="26"/>
        <v>1.4285714285714286</v>
      </c>
      <c r="Q133" s="29">
        <f t="shared" ca="1" si="27"/>
        <v>0.2142857142857143</v>
      </c>
      <c r="R133">
        <v>0</v>
      </c>
      <c r="Z133" s="43">
        <f t="shared" ca="1" si="38"/>
        <v>1</v>
      </c>
      <c r="AA133" s="43">
        <f t="shared" ca="1" si="36"/>
        <v>0.2</v>
      </c>
      <c r="AB133">
        <v>1</v>
      </c>
    </row>
    <row r="134" spans="4:28" x14ac:dyDescent="0.3">
      <c r="D134">
        <f t="shared" ca="1" si="28"/>
        <v>181</v>
      </c>
      <c r="E134">
        <f t="shared" ca="1" si="29"/>
        <v>65</v>
      </c>
      <c r="F134">
        <f t="shared" ca="1" si="30"/>
        <v>47</v>
      </c>
      <c r="G134">
        <f t="shared" ca="1" si="31"/>
        <v>69</v>
      </c>
      <c r="I134">
        <f t="shared" ca="1" si="32"/>
        <v>25</v>
      </c>
      <c r="J134">
        <f t="shared" ca="1" si="33"/>
        <v>-1</v>
      </c>
      <c r="K134">
        <f t="shared" ca="1" si="34"/>
        <v>0</v>
      </c>
      <c r="L134">
        <f t="shared" ca="1" si="35"/>
        <v>0</v>
      </c>
      <c r="N134" s="39">
        <f t="shared" ca="1" si="37"/>
        <v>0.41987179487179488</v>
      </c>
      <c r="O134">
        <f t="shared" ref="O134:O197" ca="1" si="39">IF(N134&lt;=$B$4,G134-E134,NA())</f>
        <v>4</v>
      </c>
      <c r="P134" s="2">
        <f t="shared" ref="P134:P197" ca="1" si="40">IF(N134&lt;=$B$4,O134/(D134/52),NA())</f>
        <v>1.149171270718232</v>
      </c>
      <c r="Q134" s="29">
        <f t="shared" ref="Q134:Q197" ca="1" si="41">IF(N134&lt;=$B$4,P134*0.5+$Q$3,NA())</f>
        <v>7.4585635359115998E-2</v>
      </c>
      <c r="R134">
        <v>0</v>
      </c>
      <c r="Z134" s="43">
        <f t="shared" ca="1" si="38"/>
        <v>1</v>
      </c>
      <c r="AA134" s="43">
        <f t="shared" ca="1" si="36"/>
        <v>0</v>
      </c>
      <c r="AB134">
        <v>1</v>
      </c>
    </row>
    <row r="135" spans="4:28" x14ac:dyDescent="0.3">
      <c r="D135">
        <f t="shared" ca="1" si="28"/>
        <v>180</v>
      </c>
      <c r="E135">
        <f t="shared" ca="1" si="29"/>
        <v>64</v>
      </c>
      <c r="F135">
        <f t="shared" ca="1" si="30"/>
        <v>47</v>
      </c>
      <c r="G135">
        <f t="shared" ca="1" si="31"/>
        <v>69</v>
      </c>
      <c r="I135">
        <f t="shared" ca="1" si="32"/>
        <v>153</v>
      </c>
      <c r="J135">
        <f t="shared" ca="1" si="33"/>
        <v>0</v>
      </c>
      <c r="K135">
        <f t="shared" ca="1" si="34"/>
        <v>0</v>
      </c>
      <c r="L135">
        <f t="shared" ca="1" si="35"/>
        <v>-1</v>
      </c>
      <c r="N135" s="39">
        <f t="shared" ca="1" si="37"/>
        <v>0.42307692307692307</v>
      </c>
      <c r="O135">
        <f t="shared" ca="1" si="39"/>
        <v>5</v>
      </c>
      <c r="P135" s="2">
        <f t="shared" ca="1" si="40"/>
        <v>1.4444444444444444</v>
      </c>
      <c r="Q135" s="29">
        <f t="shared" ca="1" si="41"/>
        <v>0.22222222222222221</v>
      </c>
      <c r="R135">
        <v>0</v>
      </c>
      <c r="Z135" s="43">
        <f t="shared" ca="1" si="38"/>
        <v>1</v>
      </c>
      <c r="AA135" s="43">
        <f t="shared" ca="1" si="36"/>
        <v>0.2</v>
      </c>
      <c r="AB135">
        <v>1</v>
      </c>
    </row>
    <row r="136" spans="4:28" x14ac:dyDescent="0.3">
      <c r="D136">
        <f t="shared" ca="1" si="28"/>
        <v>179</v>
      </c>
      <c r="E136">
        <f t="shared" ca="1" si="29"/>
        <v>64</v>
      </c>
      <c r="F136">
        <f t="shared" ca="1" si="30"/>
        <v>47</v>
      </c>
      <c r="G136">
        <f t="shared" ca="1" si="31"/>
        <v>68</v>
      </c>
      <c r="I136">
        <f t="shared" ca="1" si="32"/>
        <v>146</v>
      </c>
      <c r="J136">
        <f t="shared" ca="1" si="33"/>
        <v>0</v>
      </c>
      <c r="K136">
        <f t="shared" ca="1" si="34"/>
        <v>0</v>
      </c>
      <c r="L136">
        <f t="shared" ca="1" si="35"/>
        <v>-1</v>
      </c>
      <c r="N136" s="39">
        <f t="shared" ca="1" si="37"/>
        <v>0.42628205128205127</v>
      </c>
      <c r="O136">
        <f t="shared" ca="1" si="39"/>
        <v>4</v>
      </c>
      <c r="P136" s="2">
        <f t="shared" ca="1" si="40"/>
        <v>1.1620111731843574</v>
      </c>
      <c r="Q136" s="29">
        <f t="shared" ca="1" si="41"/>
        <v>8.1005586592178713E-2</v>
      </c>
      <c r="R136">
        <v>0</v>
      </c>
      <c r="Z136" s="43">
        <f t="shared" ca="1" si="38"/>
        <v>1</v>
      </c>
      <c r="AA136" s="43">
        <f t="shared" ca="1" si="36"/>
        <v>0</v>
      </c>
      <c r="AB136">
        <v>1</v>
      </c>
    </row>
    <row r="137" spans="4:28" x14ac:dyDescent="0.3">
      <c r="D137">
        <f t="shared" ca="1" si="28"/>
        <v>178</v>
      </c>
      <c r="E137">
        <f t="shared" ca="1" si="29"/>
        <v>64</v>
      </c>
      <c r="F137">
        <f t="shared" ca="1" si="30"/>
        <v>47</v>
      </c>
      <c r="G137">
        <f t="shared" ca="1" si="31"/>
        <v>67</v>
      </c>
      <c r="I137">
        <f t="shared" ca="1" si="32"/>
        <v>72</v>
      </c>
      <c r="J137">
        <f t="shared" ca="1" si="33"/>
        <v>0</v>
      </c>
      <c r="K137">
        <f t="shared" ca="1" si="34"/>
        <v>-1</v>
      </c>
      <c r="L137">
        <f t="shared" ca="1" si="35"/>
        <v>0</v>
      </c>
      <c r="N137" s="39">
        <f t="shared" ca="1" si="37"/>
        <v>0.42948717948717946</v>
      </c>
      <c r="O137">
        <f t="shared" ca="1" si="39"/>
        <v>3</v>
      </c>
      <c r="P137" s="2">
        <f t="shared" ca="1" si="40"/>
        <v>0.8764044943820225</v>
      </c>
      <c r="Q137" s="29">
        <f t="shared" ca="1" si="41"/>
        <v>-6.1797752808988748E-2</v>
      </c>
      <c r="R137">
        <v>0</v>
      </c>
      <c r="Z137" s="43">
        <f t="shared" ca="1" si="38"/>
        <v>0</v>
      </c>
      <c r="AA137" s="43">
        <f t="shared" ca="1" si="36"/>
        <v>0</v>
      </c>
      <c r="AB137">
        <v>1</v>
      </c>
    </row>
    <row r="138" spans="4:28" x14ac:dyDescent="0.3">
      <c r="D138">
        <f t="shared" ca="1" si="28"/>
        <v>177</v>
      </c>
      <c r="E138">
        <f t="shared" ca="1" si="29"/>
        <v>64</v>
      </c>
      <c r="F138">
        <f t="shared" ca="1" si="30"/>
        <v>46</v>
      </c>
      <c r="G138">
        <f t="shared" ca="1" si="31"/>
        <v>67</v>
      </c>
      <c r="I138">
        <f t="shared" ca="1" si="32"/>
        <v>177</v>
      </c>
      <c r="J138">
        <f t="shared" ca="1" si="33"/>
        <v>0</v>
      </c>
      <c r="K138">
        <f t="shared" ca="1" si="34"/>
        <v>0</v>
      </c>
      <c r="L138">
        <f t="shared" ca="1" si="35"/>
        <v>-1</v>
      </c>
      <c r="N138" s="39">
        <f t="shared" ca="1" si="37"/>
        <v>0.43269230769230771</v>
      </c>
      <c r="O138">
        <f t="shared" ca="1" si="39"/>
        <v>3</v>
      </c>
      <c r="P138" s="2">
        <f t="shared" ca="1" si="40"/>
        <v>0.88135593220338981</v>
      </c>
      <c r="Q138" s="29">
        <f t="shared" ca="1" si="41"/>
        <v>-5.9322033898305093E-2</v>
      </c>
      <c r="R138">
        <v>0</v>
      </c>
      <c r="Z138" s="43">
        <f t="shared" ca="1" si="38"/>
        <v>0</v>
      </c>
      <c r="AA138" s="43">
        <f t="shared" ca="1" si="36"/>
        <v>0</v>
      </c>
      <c r="AB138">
        <v>1</v>
      </c>
    </row>
    <row r="139" spans="4:28" x14ac:dyDescent="0.3">
      <c r="D139">
        <f t="shared" ca="1" si="28"/>
        <v>176</v>
      </c>
      <c r="E139">
        <f t="shared" ca="1" si="29"/>
        <v>64</v>
      </c>
      <c r="F139">
        <f t="shared" ca="1" si="30"/>
        <v>46</v>
      </c>
      <c r="G139">
        <f t="shared" ca="1" si="31"/>
        <v>66</v>
      </c>
      <c r="I139">
        <f t="shared" ca="1" si="32"/>
        <v>157</v>
      </c>
      <c r="J139">
        <f t="shared" ca="1" si="33"/>
        <v>0</v>
      </c>
      <c r="K139">
        <f t="shared" ca="1" si="34"/>
        <v>0</v>
      </c>
      <c r="L139">
        <f t="shared" ca="1" si="35"/>
        <v>-1</v>
      </c>
      <c r="N139" s="39">
        <f t="shared" ca="1" si="37"/>
        <v>0.4358974358974359</v>
      </c>
      <c r="O139">
        <f t="shared" ca="1" si="39"/>
        <v>2</v>
      </c>
      <c r="P139" s="2">
        <f t="shared" ca="1" si="40"/>
        <v>0.59090909090909094</v>
      </c>
      <c r="Q139" s="29">
        <f t="shared" ca="1" si="41"/>
        <v>-0.20454545454545453</v>
      </c>
      <c r="R139">
        <v>0</v>
      </c>
      <c r="Z139" s="43">
        <f t="shared" ca="1" si="38"/>
        <v>0</v>
      </c>
      <c r="AA139" s="43">
        <f t="shared" ca="1" si="36"/>
        <v>-0.2</v>
      </c>
      <c r="AB139">
        <v>1</v>
      </c>
    </row>
    <row r="140" spans="4:28" x14ac:dyDescent="0.3">
      <c r="D140">
        <f t="shared" ca="1" si="28"/>
        <v>175</v>
      </c>
      <c r="E140">
        <f t="shared" ca="1" si="29"/>
        <v>64</v>
      </c>
      <c r="F140">
        <f t="shared" ca="1" si="30"/>
        <v>46</v>
      </c>
      <c r="G140">
        <f t="shared" ca="1" si="31"/>
        <v>65</v>
      </c>
      <c r="I140">
        <f t="shared" ca="1" si="32"/>
        <v>24</v>
      </c>
      <c r="J140">
        <f t="shared" ca="1" si="33"/>
        <v>-1</v>
      </c>
      <c r="K140">
        <f t="shared" ca="1" si="34"/>
        <v>0</v>
      </c>
      <c r="L140">
        <f t="shared" ca="1" si="35"/>
        <v>0</v>
      </c>
      <c r="N140" s="39">
        <f t="shared" ca="1" si="37"/>
        <v>0.4391025641025641</v>
      </c>
      <c r="O140">
        <f t="shared" ca="1" si="39"/>
        <v>1</v>
      </c>
      <c r="P140" s="2">
        <f t="shared" ca="1" si="40"/>
        <v>0.29714285714285715</v>
      </c>
      <c r="Q140" s="29">
        <f t="shared" ca="1" si="41"/>
        <v>-0.35142857142857142</v>
      </c>
      <c r="R140">
        <v>0</v>
      </c>
      <c r="Z140" s="43">
        <f t="shared" ca="1" si="38"/>
        <v>0</v>
      </c>
      <c r="AA140" s="43">
        <f t="shared" ca="1" si="36"/>
        <v>-0.3</v>
      </c>
      <c r="AB140">
        <v>1</v>
      </c>
    </row>
    <row r="141" spans="4:28" x14ac:dyDescent="0.3">
      <c r="D141">
        <f t="shared" ca="1" si="28"/>
        <v>174</v>
      </c>
      <c r="E141">
        <f t="shared" ca="1" si="29"/>
        <v>63</v>
      </c>
      <c r="F141">
        <f t="shared" ca="1" si="30"/>
        <v>46</v>
      </c>
      <c r="G141">
        <f t="shared" ca="1" si="31"/>
        <v>65</v>
      </c>
      <c r="I141">
        <f t="shared" ca="1" si="32"/>
        <v>174</v>
      </c>
      <c r="J141">
        <f t="shared" ca="1" si="33"/>
        <v>0</v>
      </c>
      <c r="K141">
        <f t="shared" ca="1" si="34"/>
        <v>0</v>
      </c>
      <c r="L141">
        <f t="shared" ca="1" si="35"/>
        <v>-1</v>
      </c>
      <c r="N141" s="39">
        <f t="shared" ca="1" si="37"/>
        <v>0.44230769230769229</v>
      </c>
      <c r="O141">
        <f t="shared" ca="1" si="39"/>
        <v>2</v>
      </c>
      <c r="P141" s="2">
        <f t="shared" ca="1" si="40"/>
        <v>0.59770114942528729</v>
      </c>
      <c r="Q141" s="29">
        <f t="shared" ca="1" si="41"/>
        <v>-0.20114942528735635</v>
      </c>
      <c r="R141">
        <v>0</v>
      </c>
      <c r="Z141" s="43">
        <f t="shared" ca="1" si="38"/>
        <v>0</v>
      </c>
      <c r="AA141" s="43">
        <f t="shared" ca="1" si="36"/>
        <v>-0.2</v>
      </c>
      <c r="AB141">
        <v>1</v>
      </c>
    </row>
    <row r="142" spans="4:28" x14ac:dyDescent="0.3">
      <c r="D142">
        <f t="shared" ca="1" si="28"/>
        <v>173</v>
      </c>
      <c r="E142">
        <f t="shared" ca="1" si="29"/>
        <v>63</v>
      </c>
      <c r="F142">
        <f t="shared" ca="1" si="30"/>
        <v>46</v>
      </c>
      <c r="G142">
        <f t="shared" ca="1" si="31"/>
        <v>64</v>
      </c>
      <c r="I142">
        <f t="shared" ca="1" si="32"/>
        <v>135</v>
      </c>
      <c r="J142">
        <f t="shared" ca="1" si="33"/>
        <v>0</v>
      </c>
      <c r="K142">
        <f t="shared" ca="1" si="34"/>
        <v>0</v>
      </c>
      <c r="L142">
        <f t="shared" ca="1" si="35"/>
        <v>-1</v>
      </c>
      <c r="N142" s="39">
        <f t="shared" ca="1" si="37"/>
        <v>0.44551282051282054</v>
      </c>
      <c r="O142">
        <f t="shared" ca="1" si="39"/>
        <v>1</v>
      </c>
      <c r="P142" s="2">
        <f t="shared" ca="1" si="40"/>
        <v>0.30057803468208089</v>
      </c>
      <c r="Q142" s="29">
        <f t="shared" ca="1" si="41"/>
        <v>-0.34971098265895956</v>
      </c>
      <c r="R142">
        <v>0</v>
      </c>
      <c r="Z142" s="43">
        <f t="shared" ca="1" si="38"/>
        <v>0</v>
      </c>
      <c r="AA142" s="43">
        <f t="shared" ca="1" si="36"/>
        <v>-0.3</v>
      </c>
      <c r="AB142">
        <v>1</v>
      </c>
    </row>
    <row r="143" spans="4:28" x14ac:dyDescent="0.3">
      <c r="D143">
        <f t="shared" ca="1" si="28"/>
        <v>172</v>
      </c>
      <c r="E143">
        <f t="shared" ca="1" si="29"/>
        <v>63</v>
      </c>
      <c r="F143">
        <f t="shared" ca="1" si="30"/>
        <v>46</v>
      </c>
      <c r="G143">
        <f t="shared" ca="1" si="31"/>
        <v>63</v>
      </c>
      <c r="I143">
        <f t="shared" ca="1" si="32"/>
        <v>52</v>
      </c>
      <c r="J143">
        <f t="shared" ca="1" si="33"/>
        <v>-1</v>
      </c>
      <c r="K143">
        <f t="shared" ca="1" si="34"/>
        <v>0</v>
      </c>
      <c r="L143">
        <f t="shared" ca="1" si="35"/>
        <v>0</v>
      </c>
      <c r="N143" s="39">
        <f t="shared" ca="1" si="37"/>
        <v>0.44871794871794873</v>
      </c>
      <c r="O143">
        <f t="shared" ca="1" si="39"/>
        <v>0</v>
      </c>
      <c r="P143" s="2">
        <f t="shared" ca="1" si="40"/>
        <v>0</v>
      </c>
      <c r="Q143" s="29">
        <f t="shared" ca="1" si="41"/>
        <v>-0.5</v>
      </c>
      <c r="R143">
        <v>0</v>
      </c>
      <c r="Z143" s="43">
        <f t="shared" ca="1" si="38"/>
        <v>0</v>
      </c>
      <c r="AA143" s="43">
        <f t="shared" ca="1" si="36"/>
        <v>-0.5</v>
      </c>
      <c r="AB143">
        <v>1</v>
      </c>
    </row>
    <row r="144" spans="4:28" x14ac:dyDescent="0.3">
      <c r="D144">
        <f t="shared" ca="1" si="28"/>
        <v>171</v>
      </c>
      <c r="E144">
        <f t="shared" ca="1" si="29"/>
        <v>62</v>
      </c>
      <c r="F144">
        <f t="shared" ca="1" si="30"/>
        <v>46</v>
      </c>
      <c r="G144">
        <f t="shared" ca="1" si="31"/>
        <v>63</v>
      </c>
      <c r="I144">
        <f t="shared" ca="1" si="32"/>
        <v>28</v>
      </c>
      <c r="J144">
        <f t="shared" ca="1" si="33"/>
        <v>-1</v>
      </c>
      <c r="K144">
        <f t="shared" ca="1" si="34"/>
        <v>0</v>
      </c>
      <c r="L144">
        <f t="shared" ca="1" si="35"/>
        <v>0</v>
      </c>
      <c r="N144" s="39">
        <f t="shared" ca="1" si="37"/>
        <v>0.45192307692307693</v>
      </c>
      <c r="O144">
        <f t="shared" ca="1" si="39"/>
        <v>1</v>
      </c>
      <c r="P144" s="2">
        <f t="shared" ca="1" si="40"/>
        <v>0.30409356725146203</v>
      </c>
      <c r="Q144" s="29">
        <f t="shared" ca="1" si="41"/>
        <v>-0.34795321637426901</v>
      </c>
      <c r="R144">
        <v>0</v>
      </c>
      <c r="Z144" s="43">
        <f t="shared" ca="1" si="38"/>
        <v>0</v>
      </c>
      <c r="AA144" s="43">
        <f t="shared" ca="1" si="36"/>
        <v>-0.3</v>
      </c>
      <c r="AB144">
        <v>1</v>
      </c>
    </row>
    <row r="145" spans="4:28" x14ac:dyDescent="0.3">
      <c r="D145">
        <f t="shared" ca="1" si="28"/>
        <v>170</v>
      </c>
      <c r="E145">
        <f t="shared" ca="1" si="29"/>
        <v>61</v>
      </c>
      <c r="F145">
        <f t="shared" ca="1" si="30"/>
        <v>46</v>
      </c>
      <c r="G145">
        <f t="shared" ca="1" si="31"/>
        <v>63</v>
      </c>
      <c r="I145">
        <f t="shared" ca="1" si="32"/>
        <v>77</v>
      </c>
      <c r="J145">
        <f t="shared" ca="1" si="33"/>
        <v>0</v>
      </c>
      <c r="K145">
        <f t="shared" ca="1" si="34"/>
        <v>-1</v>
      </c>
      <c r="L145">
        <f t="shared" ca="1" si="35"/>
        <v>0</v>
      </c>
      <c r="N145" s="39">
        <f t="shared" ca="1" si="37"/>
        <v>0.45512820512820512</v>
      </c>
      <c r="O145">
        <f t="shared" ca="1" si="39"/>
        <v>2</v>
      </c>
      <c r="P145" s="2">
        <f t="shared" ca="1" si="40"/>
        <v>0.61176470588235299</v>
      </c>
      <c r="Q145" s="29">
        <f t="shared" ca="1" si="41"/>
        <v>-0.19411764705882351</v>
      </c>
      <c r="R145">
        <v>0</v>
      </c>
      <c r="Z145" s="43">
        <f t="shared" ca="1" si="38"/>
        <v>0</v>
      </c>
      <c r="AA145" s="43">
        <f t="shared" ca="1" si="36"/>
        <v>-0.1</v>
      </c>
      <c r="AB145">
        <v>1</v>
      </c>
    </row>
    <row r="146" spans="4:28" x14ac:dyDescent="0.3">
      <c r="D146">
        <f t="shared" ca="1" si="28"/>
        <v>169</v>
      </c>
      <c r="E146">
        <f t="shared" ca="1" si="29"/>
        <v>61</v>
      </c>
      <c r="F146">
        <f t="shared" ca="1" si="30"/>
        <v>45</v>
      </c>
      <c r="G146">
        <f t="shared" ca="1" si="31"/>
        <v>63</v>
      </c>
      <c r="I146">
        <f t="shared" ca="1" si="32"/>
        <v>119</v>
      </c>
      <c r="J146">
        <f t="shared" ca="1" si="33"/>
        <v>0</v>
      </c>
      <c r="K146">
        <f t="shared" ca="1" si="34"/>
        <v>0</v>
      </c>
      <c r="L146">
        <f t="shared" ca="1" si="35"/>
        <v>-1</v>
      </c>
      <c r="N146" s="39">
        <f t="shared" ca="1" si="37"/>
        <v>0.45833333333333331</v>
      </c>
      <c r="O146">
        <f t="shared" ca="1" si="39"/>
        <v>2</v>
      </c>
      <c r="P146" s="2">
        <f t="shared" ca="1" si="40"/>
        <v>0.61538461538461542</v>
      </c>
      <c r="Q146" s="29">
        <f t="shared" ca="1" si="41"/>
        <v>-0.19230769230769229</v>
      </c>
      <c r="R146">
        <v>0</v>
      </c>
      <c r="Z146" s="43">
        <f t="shared" ca="1" si="38"/>
        <v>0</v>
      </c>
      <c r="AA146" s="43">
        <f t="shared" ca="1" si="36"/>
        <v>-0.1</v>
      </c>
      <c r="AB146">
        <v>1</v>
      </c>
    </row>
    <row r="147" spans="4:28" x14ac:dyDescent="0.3">
      <c r="D147">
        <f t="shared" ca="1" si="28"/>
        <v>168</v>
      </c>
      <c r="E147">
        <f t="shared" ca="1" si="29"/>
        <v>61</v>
      </c>
      <c r="F147">
        <f t="shared" ca="1" si="30"/>
        <v>45</v>
      </c>
      <c r="G147">
        <f t="shared" ca="1" si="31"/>
        <v>62</v>
      </c>
      <c r="I147">
        <f t="shared" ca="1" si="32"/>
        <v>10</v>
      </c>
      <c r="J147">
        <f t="shared" ca="1" si="33"/>
        <v>-1</v>
      </c>
      <c r="K147">
        <f t="shared" ca="1" si="34"/>
        <v>0</v>
      </c>
      <c r="L147">
        <f t="shared" ca="1" si="35"/>
        <v>0</v>
      </c>
      <c r="N147" s="39">
        <f t="shared" ca="1" si="37"/>
        <v>0.46153846153846156</v>
      </c>
      <c r="O147">
        <f t="shared" ca="1" si="39"/>
        <v>1</v>
      </c>
      <c r="P147" s="2">
        <f t="shared" ca="1" si="40"/>
        <v>0.30952380952380953</v>
      </c>
      <c r="Q147" s="29">
        <f t="shared" ca="1" si="41"/>
        <v>-0.34523809523809523</v>
      </c>
      <c r="R147">
        <v>0</v>
      </c>
      <c r="Z147" s="43">
        <f t="shared" ca="1" si="38"/>
        <v>0</v>
      </c>
      <c r="AA147" s="43">
        <f t="shared" ca="1" si="36"/>
        <v>-0.3</v>
      </c>
      <c r="AB147">
        <v>1</v>
      </c>
    </row>
    <row r="148" spans="4:28" x14ac:dyDescent="0.3">
      <c r="D148">
        <f t="shared" ca="1" si="28"/>
        <v>167</v>
      </c>
      <c r="E148">
        <f t="shared" ca="1" si="29"/>
        <v>60</v>
      </c>
      <c r="F148">
        <f t="shared" ca="1" si="30"/>
        <v>45</v>
      </c>
      <c r="G148">
        <f t="shared" ca="1" si="31"/>
        <v>62</v>
      </c>
      <c r="I148">
        <f t="shared" ca="1" si="32"/>
        <v>30</v>
      </c>
      <c r="J148">
        <f t="shared" ca="1" si="33"/>
        <v>-1</v>
      </c>
      <c r="K148">
        <f t="shared" ca="1" si="34"/>
        <v>0</v>
      </c>
      <c r="L148">
        <f t="shared" ca="1" si="35"/>
        <v>0</v>
      </c>
      <c r="N148" s="39">
        <f t="shared" ca="1" si="37"/>
        <v>0.46474358974358976</v>
      </c>
      <c r="O148">
        <f t="shared" ca="1" si="39"/>
        <v>2</v>
      </c>
      <c r="P148" s="2">
        <f t="shared" ca="1" si="40"/>
        <v>0.6227544910179641</v>
      </c>
      <c r="Q148" s="29">
        <f t="shared" ca="1" si="41"/>
        <v>-0.18862275449101795</v>
      </c>
      <c r="R148">
        <v>0</v>
      </c>
      <c r="Z148" s="43">
        <f t="shared" ca="1" si="38"/>
        <v>0</v>
      </c>
      <c r="AA148" s="43">
        <f t="shared" ca="1" si="36"/>
        <v>-0.1</v>
      </c>
      <c r="AB148">
        <v>1</v>
      </c>
    </row>
    <row r="149" spans="4:28" x14ac:dyDescent="0.3">
      <c r="D149">
        <f t="shared" ca="1" si="28"/>
        <v>166</v>
      </c>
      <c r="E149">
        <f t="shared" ca="1" si="29"/>
        <v>59</v>
      </c>
      <c r="F149">
        <f t="shared" ca="1" si="30"/>
        <v>45</v>
      </c>
      <c r="G149">
        <f t="shared" ca="1" si="31"/>
        <v>62</v>
      </c>
      <c r="I149">
        <f t="shared" ca="1" si="32"/>
        <v>63</v>
      </c>
      <c r="J149">
        <f t="shared" ca="1" si="33"/>
        <v>0</v>
      </c>
      <c r="K149">
        <f t="shared" ca="1" si="34"/>
        <v>-1</v>
      </c>
      <c r="L149">
        <f t="shared" ca="1" si="35"/>
        <v>0</v>
      </c>
      <c r="N149" s="39">
        <f t="shared" ca="1" si="37"/>
        <v>0.46794871794871795</v>
      </c>
      <c r="O149">
        <f t="shared" ca="1" si="39"/>
        <v>3</v>
      </c>
      <c r="P149" s="2">
        <f t="shared" ca="1" si="40"/>
        <v>0.93975903614457823</v>
      </c>
      <c r="Q149" s="29">
        <f t="shared" ca="1" si="41"/>
        <v>-3.0120481927710885E-2</v>
      </c>
      <c r="R149">
        <v>0</v>
      </c>
      <c r="Z149" s="43">
        <f t="shared" ca="1" si="38"/>
        <v>0</v>
      </c>
      <c r="AA149" s="43">
        <f t="shared" ca="1" si="36"/>
        <v>0</v>
      </c>
      <c r="AB149">
        <v>1</v>
      </c>
    </row>
    <row r="150" spans="4:28" x14ac:dyDescent="0.3">
      <c r="D150">
        <f t="shared" ca="1" si="28"/>
        <v>165</v>
      </c>
      <c r="E150">
        <f t="shared" ca="1" si="29"/>
        <v>59</v>
      </c>
      <c r="F150">
        <f t="shared" ca="1" si="30"/>
        <v>44</v>
      </c>
      <c r="G150">
        <f t="shared" ca="1" si="31"/>
        <v>62</v>
      </c>
      <c r="I150">
        <f t="shared" ca="1" si="32"/>
        <v>68</v>
      </c>
      <c r="J150">
        <f t="shared" ca="1" si="33"/>
        <v>0</v>
      </c>
      <c r="K150">
        <f t="shared" ca="1" si="34"/>
        <v>-1</v>
      </c>
      <c r="L150">
        <f t="shared" ca="1" si="35"/>
        <v>0</v>
      </c>
      <c r="N150" s="39">
        <f t="shared" ca="1" si="37"/>
        <v>0.47115384615384615</v>
      </c>
      <c r="O150">
        <f t="shared" ca="1" si="39"/>
        <v>3</v>
      </c>
      <c r="P150" s="2">
        <f t="shared" ca="1" si="40"/>
        <v>0.94545454545454555</v>
      </c>
      <c r="Q150" s="29">
        <f t="shared" ca="1" si="41"/>
        <v>-2.7272727272727226E-2</v>
      </c>
      <c r="R150">
        <v>0</v>
      </c>
      <c r="Z150" s="43">
        <f t="shared" ca="1" si="38"/>
        <v>0</v>
      </c>
      <c r="AA150" s="43">
        <f t="shared" ca="1" si="36"/>
        <v>0</v>
      </c>
      <c r="AB150">
        <v>1</v>
      </c>
    </row>
    <row r="151" spans="4:28" x14ac:dyDescent="0.3">
      <c r="D151">
        <f t="shared" ca="1" si="28"/>
        <v>164</v>
      </c>
      <c r="E151">
        <f t="shared" ca="1" si="29"/>
        <v>59</v>
      </c>
      <c r="F151">
        <f t="shared" ca="1" si="30"/>
        <v>43</v>
      </c>
      <c r="G151">
        <f t="shared" ca="1" si="31"/>
        <v>62</v>
      </c>
      <c r="I151">
        <f t="shared" ca="1" si="32"/>
        <v>106</v>
      </c>
      <c r="J151">
        <f t="shared" ca="1" si="33"/>
        <v>0</v>
      </c>
      <c r="K151">
        <f t="shared" ca="1" si="34"/>
        <v>0</v>
      </c>
      <c r="L151">
        <f t="shared" ca="1" si="35"/>
        <v>-1</v>
      </c>
      <c r="N151" s="39">
        <f t="shared" ca="1" si="37"/>
        <v>0.47435897435897434</v>
      </c>
      <c r="O151">
        <f t="shared" ca="1" si="39"/>
        <v>3</v>
      </c>
      <c r="P151" s="2">
        <f t="shared" ca="1" si="40"/>
        <v>0.95121951219512202</v>
      </c>
      <c r="Q151" s="29">
        <f t="shared" ca="1" si="41"/>
        <v>-2.4390243902438991E-2</v>
      </c>
      <c r="R151">
        <v>0</v>
      </c>
      <c r="Z151" s="43">
        <f t="shared" ca="1" si="38"/>
        <v>0</v>
      </c>
      <c r="AA151" s="43">
        <f t="shared" ca="1" si="36"/>
        <v>0</v>
      </c>
      <c r="AB151">
        <v>1</v>
      </c>
    </row>
    <row r="152" spans="4:28" x14ac:dyDescent="0.3">
      <c r="D152">
        <f t="shared" ca="1" si="28"/>
        <v>163</v>
      </c>
      <c r="E152">
        <f t="shared" ca="1" si="29"/>
        <v>59</v>
      </c>
      <c r="F152">
        <f t="shared" ca="1" si="30"/>
        <v>43</v>
      </c>
      <c r="G152">
        <f t="shared" ca="1" si="31"/>
        <v>61</v>
      </c>
      <c r="I152">
        <f t="shared" ca="1" si="32"/>
        <v>14</v>
      </c>
      <c r="J152">
        <f t="shared" ca="1" si="33"/>
        <v>-1</v>
      </c>
      <c r="K152">
        <f t="shared" ca="1" si="34"/>
        <v>0</v>
      </c>
      <c r="L152">
        <f t="shared" ca="1" si="35"/>
        <v>0</v>
      </c>
      <c r="N152" s="39">
        <f t="shared" ca="1" si="37"/>
        <v>0.47756410256410259</v>
      </c>
      <c r="O152">
        <f t="shared" ca="1" si="39"/>
        <v>2</v>
      </c>
      <c r="P152" s="2">
        <f t="shared" ca="1" si="40"/>
        <v>0.6380368098159509</v>
      </c>
      <c r="Q152" s="29">
        <f t="shared" ca="1" si="41"/>
        <v>-0.18098159509202455</v>
      </c>
      <c r="R152">
        <v>0</v>
      </c>
      <c r="Z152" s="43">
        <f t="shared" ca="1" si="38"/>
        <v>0</v>
      </c>
      <c r="AA152" s="43">
        <f t="shared" ca="1" si="36"/>
        <v>-0.1</v>
      </c>
      <c r="AB152">
        <v>1</v>
      </c>
    </row>
    <row r="153" spans="4:28" x14ac:dyDescent="0.3">
      <c r="D153">
        <f t="shared" ca="1" si="28"/>
        <v>162</v>
      </c>
      <c r="E153">
        <f t="shared" ca="1" si="29"/>
        <v>58</v>
      </c>
      <c r="F153">
        <f t="shared" ca="1" si="30"/>
        <v>43</v>
      </c>
      <c r="G153">
        <f t="shared" ca="1" si="31"/>
        <v>61</v>
      </c>
      <c r="I153">
        <f t="shared" ca="1" si="32"/>
        <v>102</v>
      </c>
      <c r="J153">
        <f t="shared" ca="1" si="33"/>
        <v>0</v>
      </c>
      <c r="K153">
        <f t="shared" ca="1" si="34"/>
        <v>0</v>
      </c>
      <c r="L153">
        <f t="shared" ca="1" si="35"/>
        <v>-1</v>
      </c>
      <c r="N153" s="39">
        <f t="shared" ca="1" si="37"/>
        <v>0.48076923076923078</v>
      </c>
      <c r="O153">
        <f t="shared" ca="1" si="39"/>
        <v>3</v>
      </c>
      <c r="P153" s="2">
        <f t="shared" ca="1" si="40"/>
        <v>0.96296296296296291</v>
      </c>
      <c r="Q153" s="29">
        <f t="shared" ca="1" si="41"/>
        <v>-1.8518518518518545E-2</v>
      </c>
      <c r="R153">
        <v>0</v>
      </c>
      <c r="Z153" s="43">
        <f t="shared" ca="1" si="38"/>
        <v>0</v>
      </c>
      <c r="AA153" s="43">
        <f t="shared" ca="1" si="36"/>
        <v>0</v>
      </c>
      <c r="AB153">
        <v>1</v>
      </c>
    </row>
    <row r="154" spans="4:28" x14ac:dyDescent="0.3">
      <c r="D154">
        <f t="shared" ca="1" si="28"/>
        <v>161</v>
      </c>
      <c r="E154">
        <f t="shared" ca="1" si="29"/>
        <v>58</v>
      </c>
      <c r="F154">
        <f t="shared" ca="1" si="30"/>
        <v>43</v>
      </c>
      <c r="G154">
        <f t="shared" ca="1" si="31"/>
        <v>60</v>
      </c>
      <c r="I154">
        <f t="shared" ca="1" si="32"/>
        <v>142</v>
      </c>
      <c r="J154">
        <f t="shared" ca="1" si="33"/>
        <v>0</v>
      </c>
      <c r="K154">
        <f t="shared" ca="1" si="34"/>
        <v>0</v>
      </c>
      <c r="L154">
        <f t="shared" ca="1" si="35"/>
        <v>-1</v>
      </c>
      <c r="N154" s="39">
        <f t="shared" ca="1" si="37"/>
        <v>0.48397435897435898</v>
      </c>
      <c r="O154">
        <f t="shared" ca="1" si="39"/>
        <v>2</v>
      </c>
      <c r="P154" s="2">
        <f t="shared" ca="1" si="40"/>
        <v>0.64596273291925466</v>
      </c>
      <c r="Q154" s="29">
        <f t="shared" ca="1" si="41"/>
        <v>-0.17701863354037267</v>
      </c>
      <c r="R154">
        <v>0</v>
      </c>
      <c r="Z154" s="43">
        <f t="shared" ca="1" si="38"/>
        <v>0</v>
      </c>
      <c r="AA154" s="43">
        <f t="shared" ca="1" si="36"/>
        <v>-0.1</v>
      </c>
      <c r="AB154">
        <v>1</v>
      </c>
    </row>
    <row r="155" spans="4:28" x14ac:dyDescent="0.3">
      <c r="D155">
        <f t="shared" ca="1" si="28"/>
        <v>160</v>
      </c>
      <c r="E155">
        <f t="shared" ca="1" si="29"/>
        <v>58</v>
      </c>
      <c r="F155">
        <f t="shared" ca="1" si="30"/>
        <v>43</v>
      </c>
      <c r="G155">
        <f t="shared" ca="1" si="31"/>
        <v>59</v>
      </c>
      <c r="I155">
        <f t="shared" ca="1" si="32"/>
        <v>64</v>
      </c>
      <c r="J155">
        <f t="shared" ca="1" si="33"/>
        <v>0</v>
      </c>
      <c r="K155">
        <f t="shared" ca="1" si="34"/>
        <v>-1</v>
      </c>
      <c r="L155">
        <f t="shared" ca="1" si="35"/>
        <v>0</v>
      </c>
      <c r="N155" s="39">
        <f t="shared" ca="1" si="37"/>
        <v>0.48717948717948717</v>
      </c>
      <c r="O155">
        <f t="shared" ca="1" si="39"/>
        <v>1</v>
      </c>
      <c r="P155" s="2">
        <f t="shared" ca="1" si="40"/>
        <v>0.32499999999999996</v>
      </c>
      <c r="Q155" s="29">
        <f t="shared" ca="1" si="41"/>
        <v>-0.33750000000000002</v>
      </c>
      <c r="R155">
        <v>0</v>
      </c>
      <c r="Z155" s="43">
        <f t="shared" ca="1" si="38"/>
        <v>0</v>
      </c>
      <c r="AA155" s="43">
        <f t="shared" ca="1" si="36"/>
        <v>-0.3</v>
      </c>
      <c r="AB155">
        <v>1</v>
      </c>
    </row>
    <row r="156" spans="4:28" x14ac:dyDescent="0.3">
      <c r="D156">
        <f t="shared" ca="1" si="28"/>
        <v>159</v>
      </c>
      <c r="E156">
        <f t="shared" ca="1" si="29"/>
        <v>58</v>
      </c>
      <c r="F156">
        <f t="shared" ca="1" si="30"/>
        <v>42</v>
      </c>
      <c r="G156">
        <f t="shared" ca="1" si="31"/>
        <v>59</v>
      </c>
      <c r="I156">
        <f t="shared" ca="1" si="32"/>
        <v>41</v>
      </c>
      <c r="J156">
        <f t="shared" ca="1" si="33"/>
        <v>-1</v>
      </c>
      <c r="K156">
        <f t="shared" ca="1" si="34"/>
        <v>0</v>
      </c>
      <c r="L156">
        <f t="shared" ca="1" si="35"/>
        <v>0</v>
      </c>
      <c r="N156" s="39">
        <f t="shared" ca="1" si="37"/>
        <v>0.49038461538461536</v>
      </c>
      <c r="O156">
        <f t="shared" ca="1" si="39"/>
        <v>1</v>
      </c>
      <c r="P156" s="2">
        <f t="shared" ca="1" si="40"/>
        <v>0.32704402515723274</v>
      </c>
      <c r="Q156" s="29">
        <f t="shared" ca="1" si="41"/>
        <v>-0.33647798742138363</v>
      </c>
      <c r="R156">
        <v>0</v>
      </c>
      <c r="Z156" s="43">
        <f t="shared" ca="1" si="38"/>
        <v>0</v>
      </c>
      <c r="AA156" s="43">
        <f t="shared" ca="1" si="36"/>
        <v>-0.3</v>
      </c>
      <c r="AB156">
        <v>1</v>
      </c>
    </row>
    <row r="157" spans="4:28" x14ac:dyDescent="0.3">
      <c r="D157">
        <f t="shared" ca="1" si="28"/>
        <v>158</v>
      </c>
      <c r="E157">
        <f t="shared" ca="1" si="29"/>
        <v>57</v>
      </c>
      <c r="F157">
        <f t="shared" ca="1" si="30"/>
        <v>42</v>
      </c>
      <c r="G157">
        <f t="shared" ca="1" si="31"/>
        <v>59</v>
      </c>
      <c r="I157">
        <f t="shared" ca="1" si="32"/>
        <v>3</v>
      </c>
      <c r="J157">
        <f t="shared" ca="1" si="33"/>
        <v>-1</v>
      </c>
      <c r="K157">
        <f t="shared" ca="1" si="34"/>
        <v>0</v>
      </c>
      <c r="L157">
        <f t="shared" ca="1" si="35"/>
        <v>0</v>
      </c>
      <c r="N157" s="39">
        <f t="shared" ca="1" si="37"/>
        <v>0.49358974358974361</v>
      </c>
      <c r="O157">
        <f t="shared" ca="1" si="39"/>
        <v>2</v>
      </c>
      <c r="P157" s="2">
        <f t="shared" ca="1" si="40"/>
        <v>0.65822784810126589</v>
      </c>
      <c r="Q157" s="29">
        <f t="shared" ca="1" si="41"/>
        <v>-0.17088607594936706</v>
      </c>
      <c r="R157">
        <v>0</v>
      </c>
      <c r="Z157" s="43">
        <f t="shared" ca="1" si="38"/>
        <v>0</v>
      </c>
      <c r="AA157" s="43">
        <f t="shared" ca="1" si="36"/>
        <v>-0.1</v>
      </c>
      <c r="AB157">
        <v>1</v>
      </c>
    </row>
    <row r="158" spans="4:28" x14ac:dyDescent="0.3">
      <c r="D158">
        <f t="shared" ca="1" si="28"/>
        <v>157</v>
      </c>
      <c r="E158">
        <f t="shared" ca="1" si="29"/>
        <v>56</v>
      </c>
      <c r="F158">
        <f t="shared" ca="1" si="30"/>
        <v>42</v>
      </c>
      <c r="G158">
        <f t="shared" ca="1" si="31"/>
        <v>59</v>
      </c>
      <c r="I158">
        <f t="shared" ca="1" si="32"/>
        <v>21</v>
      </c>
      <c r="J158">
        <f t="shared" ca="1" si="33"/>
        <v>-1</v>
      </c>
      <c r="K158">
        <f t="shared" ca="1" si="34"/>
        <v>0</v>
      </c>
      <c r="L158">
        <f t="shared" ca="1" si="35"/>
        <v>0</v>
      </c>
      <c r="N158" s="39">
        <f t="shared" ca="1" si="37"/>
        <v>0.49679487179487181</v>
      </c>
      <c r="O158">
        <f t="shared" ca="1" si="39"/>
        <v>3</v>
      </c>
      <c r="P158" s="2">
        <f t="shared" ca="1" si="40"/>
        <v>0.99363057324840764</v>
      </c>
      <c r="Q158" s="29">
        <f t="shared" ca="1" si="41"/>
        <v>-3.1847133757961776E-3</v>
      </c>
      <c r="R158">
        <v>0</v>
      </c>
      <c r="Z158" s="43">
        <f t="shared" ca="1" si="38"/>
        <v>0</v>
      </c>
      <c r="AA158" s="43">
        <f t="shared" ca="1" si="36"/>
        <v>0</v>
      </c>
      <c r="AB158">
        <v>1</v>
      </c>
    </row>
    <row r="159" spans="4:28" x14ac:dyDescent="0.3">
      <c r="D159">
        <f t="shared" ca="1" si="28"/>
        <v>156</v>
      </c>
      <c r="E159">
        <f t="shared" ca="1" si="29"/>
        <v>55</v>
      </c>
      <c r="F159">
        <f t="shared" ca="1" si="30"/>
        <v>42</v>
      </c>
      <c r="G159">
        <f t="shared" ca="1" si="31"/>
        <v>59</v>
      </c>
      <c r="I159">
        <f t="shared" ca="1" si="32"/>
        <v>151</v>
      </c>
      <c r="J159">
        <f t="shared" ca="1" si="33"/>
        <v>0</v>
      </c>
      <c r="K159">
        <f t="shared" ca="1" si="34"/>
        <v>0</v>
      </c>
      <c r="L159">
        <f t="shared" ca="1" si="35"/>
        <v>-1</v>
      </c>
      <c r="N159" s="39">
        <f t="shared" ca="1" si="37"/>
        <v>0.5</v>
      </c>
      <c r="O159">
        <f t="shared" ca="1" si="39"/>
        <v>4</v>
      </c>
      <c r="P159" s="2">
        <f t="shared" ca="1" si="40"/>
        <v>1.3333333333333333</v>
      </c>
      <c r="Q159" s="29">
        <f t="shared" ca="1" si="41"/>
        <v>0.16666666666666663</v>
      </c>
      <c r="R159">
        <v>0</v>
      </c>
      <c r="Z159" s="43">
        <f t="shared" ca="1" si="38"/>
        <v>1</v>
      </c>
      <c r="AA159" s="43">
        <f t="shared" ca="1" si="36"/>
        <v>0.1</v>
      </c>
      <c r="AB159">
        <v>1</v>
      </c>
    </row>
    <row r="160" spans="4:28" x14ac:dyDescent="0.3">
      <c r="D160">
        <f t="shared" ca="1" si="28"/>
        <v>155</v>
      </c>
      <c r="E160">
        <f t="shared" ca="1" si="29"/>
        <v>55</v>
      </c>
      <c r="F160">
        <f t="shared" ca="1" si="30"/>
        <v>42</v>
      </c>
      <c r="G160">
        <f t="shared" ca="1" si="31"/>
        <v>58</v>
      </c>
      <c r="I160">
        <f t="shared" ca="1" si="32"/>
        <v>136</v>
      </c>
      <c r="J160">
        <f t="shared" ca="1" si="33"/>
        <v>0</v>
      </c>
      <c r="K160">
        <f t="shared" ca="1" si="34"/>
        <v>0</v>
      </c>
      <c r="L160">
        <f t="shared" ca="1" si="35"/>
        <v>-1</v>
      </c>
      <c r="N160" s="39">
        <f t="shared" ca="1" si="37"/>
        <v>0.50320512820512819</v>
      </c>
      <c r="O160">
        <f t="shared" ca="1" si="39"/>
        <v>3</v>
      </c>
      <c r="P160" s="2">
        <f t="shared" ca="1" si="40"/>
        <v>1.0064516129032257</v>
      </c>
      <c r="Q160" s="29">
        <f t="shared" ca="1" si="41"/>
        <v>3.225806451612856E-3</v>
      </c>
      <c r="R160">
        <v>0</v>
      </c>
      <c r="Z160" s="43">
        <f t="shared" ca="1" si="38"/>
        <v>1</v>
      </c>
      <c r="AA160" s="43">
        <f t="shared" ca="1" si="36"/>
        <v>0</v>
      </c>
      <c r="AB160">
        <v>1</v>
      </c>
    </row>
    <row r="161" spans="4:28" x14ac:dyDescent="0.3">
      <c r="D161">
        <f t="shared" ca="1" si="28"/>
        <v>154</v>
      </c>
      <c r="E161">
        <f t="shared" ca="1" si="29"/>
        <v>55</v>
      </c>
      <c r="F161">
        <f t="shared" ca="1" si="30"/>
        <v>42</v>
      </c>
      <c r="G161">
        <f t="shared" ca="1" si="31"/>
        <v>57</v>
      </c>
      <c r="I161">
        <f t="shared" ca="1" si="32"/>
        <v>122</v>
      </c>
      <c r="J161">
        <f t="shared" ca="1" si="33"/>
        <v>0</v>
      </c>
      <c r="K161">
        <f t="shared" ca="1" si="34"/>
        <v>0</v>
      </c>
      <c r="L161">
        <f t="shared" ca="1" si="35"/>
        <v>-1</v>
      </c>
      <c r="N161" s="39">
        <f t="shared" ca="1" si="37"/>
        <v>0.50641025641025639</v>
      </c>
      <c r="O161">
        <f t="shared" ca="1" si="39"/>
        <v>2</v>
      </c>
      <c r="P161" s="2">
        <f t="shared" ca="1" si="40"/>
        <v>0.67532467532467533</v>
      </c>
      <c r="Q161" s="29">
        <f t="shared" ca="1" si="41"/>
        <v>-0.16233766233766234</v>
      </c>
      <c r="R161">
        <v>0</v>
      </c>
      <c r="Z161" s="43">
        <f t="shared" ca="1" si="38"/>
        <v>0</v>
      </c>
      <c r="AA161" s="43">
        <f t="shared" ca="1" si="36"/>
        <v>-0.1</v>
      </c>
      <c r="AB161">
        <v>1</v>
      </c>
    </row>
    <row r="162" spans="4:28" x14ac:dyDescent="0.3">
      <c r="D162">
        <f t="shared" ca="1" si="28"/>
        <v>153</v>
      </c>
      <c r="E162">
        <f t="shared" ca="1" si="29"/>
        <v>55</v>
      </c>
      <c r="F162">
        <f t="shared" ca="1" si="30"/>
        <v>42</v>
      </c>
      <c r="G162">
        <f t="shared" ca="1" si="31"/>
        <v>56</v>
      </c>
      <c r="I162">
        <f t="shared" ca="1" si="32"/>
        <v>97</v>
      </c>
      <c r="J162">
        <f t="shared" ca="1" si="33"/>
        <v>0</v>
      </c>
      <c r="K162">
        <f t="shared" ca="1" si="34"/>
        <v>-1</v>
      </c>
      <c r="L162">
        <f t="shared" ca="1" si="35"/>
        <v>0</v>
      </c>
      <c r="N162" s="39">
        <f t="shared" ca="1" si="37"/>
        <v>0.50961538461538458</v>
      </c>
      <c r="O162">
        <f t="shared" ca="1" si="39"/>
        <v>1</v>
      </c>
      <c r="P162" s="2">
        <f t="shared" ca="1" si="40"/>
        <v>0.33986928104575159</v>
      </c>
      <c r="Q162" s="29">
        <f t="shared" ca="1" si="41"/>
        <v>-0.33006535947712423</v>
      </c>
      <c r="R162">
        <v>0</v>
      </c>
      <c r="Z162" s="43">
        <f t="shared" ca="1" si="38"/>
        <v>0</v>
      </c>
      <c r="AA162" s="43">
        <f t="shared" ca="1" si="36"/>
        <v>-0.3</v>
      </c>
      <c r="AB162">
        <v>1</v>
      </c>
    </row>
    <row r="163" spans="4:28" x14ac:dyDescent="0.3">
      <c r="D163">
        <f t="shared" ca="1" si="28"/>
        <v>152</v>
      </c>
      <c r="E163">
        <f t="shared" ca="1" si="29"/>
        <v>55</v>
      </c>
      <c r="F163">
        <f t="shared" ca="1" si="30"/>
        <v>41</v>
      </c>
      <c r="G163">
        <f t="shared" ca="1" si="31"/>
        <v>56</v>
      </c>
      <c r="I163">
        <f t="shared" ca="1" si="32"/>
        <v>38</v>
      </c>
      <c r="J163">
        <f t="shared" ca="1" si="33"/>
        <v>-1</v>
      </c>
      <c r="K163">
        <f t="shared" ca="1" si="34"/>
        <v>0</v>
      </c>
      <c r="L163">
        <f t="shared" ca="1" si="35"/>
        <v>0</v>
      </c>
      <c r="N163" s="39">
        <f t="shared" ca="1" si="37"/>
        <v>0.51282051282051277</v>
      </c>
      <c r="O163">
        <f t="shared" ca="1" si="39"/>
        <v>1</v>
      </c>
      <c r="P163" s="2">
        <f t="shared" ca="1" si="40"/>
        <v>0.34210526315789475</v>
      </c>
      <c r="Q163" s="29">
        <f t="shared" ca="1" si="41"/>
        <v>-0.32894736842105265</v>
      </c>
      <c r="R163">
        <v>0</v>
      </c>
      <c r="Z163" s="43">
        <f t="shared" ca="1" si="38"/>
        <v>0</v>
      </c>
      <c r="AA163" s="43">
        <f t="shared" ca="1" si="36"/>
        <v>-0.3</v>
      </c>
      <c r="AB163">
        <v>1</v>
      </c>
    </row>
    <row r="164" spans="4:28" x14ac:dyDescent="0.3">
      <c r="D164">
        <f t="shared" ca="1" si="28"/>
        <v>151</v>
      </c>
      <c r="E164">
        <f t="shared" ca="1" si="29"/>
        <v>54</v>
      </c>
      <c r="F164">
        <f t="shared" ca="1" si="30"/>
        <v>41</v>
      </c>
      <c r="G164">
        <f t="shared" ca="1" si="31"/>
        <v>56</v>
      </c>
      <c r="I164">
        <f t="shared" ca="1" si="32"/>
        <v>123</v>
      </c>
      <c r="J164">
        <f t="shared" ca="1" si="33"/>
        <v>0</v>
      </c>
      <c r="K164">
        <f t="shared" ca="1" si="34"/>
        <v>0</v>
      </c>
      <c r="L164">
        <f t="shared" ca="1" si="35"/>
        <v>-1</v>
      </c>
      <c r="N164" s="39">
        <f t="shared" ca="1" si="37"/>
        <v>0.51602564102564108</v>
      </c>
      <c r="O164">
        <f t="shared" ca="1" si="39"/>
        <v>2</v>
      </c>
      <c r="P164" s="2">
        <f t="shared" ca="1" si="40"/>
        <v>0.68874172185430471</v>
      </c>
      <c r="Q164" s="29">
        <f t="shared" ca="1" si="41"/>
        <v>-0.15562913907284764</v>
      </c>
      <c r="R164">
        <v>0</v>
      </c>
      <c r="Z164" s="43">
        <f t="shared" ca="1" si="38"/>
        <v>0</v>
      </c>
      <c r="AA164" s="43">
        <f t="shared" ca="1" si="36"/>
        <v>-0.1</v>
      </c>
      <c r="AB164">
        <v>1</v>
      </c>
    </row>
    <row r="165" spans="4:28" x14ac:dyDescent="0.3">
      <c r="D165">
        <f t="shared" ca="1" si="28"/>
        <v>150</v>
      </c>
      <c r="E165">
        <f t="shared" ca="1" si="29"/>
        <v>54</v>
      </c>
      <c r="F165">
        <f t="shared" ca="1" si="30"/>
        <v>41</v>
      </c>
      <c r="G165">
        <f t="shared" ca="1" si="31"/>
        <v>55</v>
      </c>
      <c r="I165">
        <f t="shared" ca="1" si="32"/>
        <v>121</v>
      </c>
      <c r="J165">
        <f t="shared" ca="1" si="33"/>
        <v>0</v>
      </c>
      <c r="K165">
        <f t="shared" ca="1" si="34"/>
        <v>0</v>
      </c>
      <c r="L165">
        <f t="shared" ca="1" si="35"/>
        <v>-1</v>
      </c>
      <c r="N165" s="39">
        <f t="shared" ca="1" si="37"/>
        <v>0.51923076923076927</v>
      </c>
      <c r="O165">
        <f t="shared" ca="1" si="39"/>
        <v>1</v>
      </c>
      <c r="P165" s="2">
        <f t="shared" ca="1" si="40"/>
        <v>0.34666666666666668</v>
      </c>
      <c r="Q165" s="29">
        <f t="shared" ca="1" si="41"/>
        <v>-0.32666666666666666</v>
      </c>
      <c r="R165">
        <v>0</v>
      </c>
      <c r="Z165" s="43">
        <f t="shared" ca="1" si="38"/>
        <v>0</v>
      </c>
      <c r="AA165" s="43">
        <f t="shared" ca="1" si="36"/>
        <v>-0.3</v>
      </c>
      <c r="AB165">
        <v>1</v>
      </c>
    </row>
    <row r="166" spans="4:28" x14ac:dyDescent="0.3">
      <c r="D166">
        <f t="shared" ca="1" si="28"/>
        <v>149</v>
      </c>
      <c r="E166">
        <f t="shared" ca="1" si="29"/>
        <v>54</v>
      </c>
      <c r="F166">
        <f t="shared" ca="1" si="30"/>
        <v>41</v>
      </c>
      <c r="G166">
        <f t="shared" ca="1" si="31"/>
        <v>54</v>
      </c>
      <c r="I166">
        <f t="shared" ca="1" si="32"/>
        <v>40</v>
      </c>
      <c r="J166">
        <f t="shared" ca="1" si="33"/>
        <v>-1</v>
      </c>
      <c r="K166">
        <f t="shared" ca="1" si="34"/>
        <v>0</v>
      </c>
      <c r="L166">
        <f t="shared" ca="1" si="35"/>
        <v>0</v>
      </c>
      <c r="N166" s="39">
        <f t="shared" ca="1" si="37"/>
        <v>0.52243589743589747</v>
      </c>
      <c r="O166">
        <f t="shared" ca="1" si="39"/>
        <v>0</v>
      </c>
      <c r="P166" s="2">
        <f t="shared" ca="1" si="40"/>
        <v>0</v>
      </c>
      <c r="Q166" s="29">
        <f t="shared" ca="1" si="41"/>
        <v>-0.5</v>
      </c>
      <c r="R166">
        <v>0</v>
      </c>
      <c r="Z166" s="43">
        <f t="shared" ca="1" si="38"/>
        <v>0</v>
      </c>
      <c r="AA166" s="43">
        <f t="shared" ca="1" si="36"/>
        <v>-0.5</v>
      </c>
      <c r="AB166">
        <v>1</v>
      </c>
    </row>
    <row r="167" spans="4:28" x14ac:dyDescent="0.3">
      <c r="D167">
        <f t="shared" ca="1" si="28"/>
        <v>148</v>
      </c>
      <c r="E167">
        <f t="shared" ca="1" si="29"/>
        <v>53</v>
      </c>
      <c r="F167">
        <f t="shared" ca="1" si="30"/>
        <v>41</v>
      </c>
      <c r="G167">
        <f t="shared" ca="1" si="31"/>
        <v>54</v>
      </c>
      <c r="I167">
        <f t="shared" ca="1" si="32"/>
        <v>16</v>
      </c>
      <c r="J167">
        <f t="shared" ca="1" si="33"/>
        <v>-1</v>
      </c>
      <c r="K167">
        <f t="shared" ca="1" si="34"/>
        <v>0</v>
      </c>
      <c r="L167">
        <f t="shared" ca="1" si="35"/>
        <v>0</v>
      </c>
      <c r="N167" s="39">
        <f t="shared" ca="1" si="37"/>
        <v>0.52564102564102566</v>
      </c>
      <c r="O167">
        <f t="shared" ca="1" si="39"/>
        <v>1</v>
      </c>
      <c r="P167" s="2">
        <f t="shared" ca="1" si="40"/>
        <v>0.35135135135135132</v>
      </c>
      <c r="Q167" s="29">
        <f t="shared" ca="1" si="41"/>
        <v>-0.32432432432432434</v>
      </c>
      <c r="R167">
        <v>0</v>
      </c>
      <c r="Z167" s="43">
        <f t="shared" ca="1" si="38"/>
        <v>0</v>
      </c>
      <c r="AA167" s="43">
        <f t="shared" ca="1" si="36"/>
        <v>-0.3</v>
      </c>
      <c r="AB167">
        <v>1</v>
      </c>
    </row>
    <row r="168" spans="4:28" x14ac:dyDescent="0.3">
      <c r="D168">
        <f t="shared" ca="1" si="28"/>
        <v>147</v>
      </c>
      <c r="E168">
        <f t="shared" ca="1" si="29"/>
        <v>52</v>
      </c>
      <c r="F168">
        <f t="shared" ca="1" si="30"/>
        <v>41</v>
      </c>
      <c r="G168">
        <f t="shared" ca="1" si="31"/>
        <v>54</v>
      </c>
      <c r="I168">
        <f t="shared" ca="1" si="32"/>
        <v>120</v>
      </c>
      <c r="J168">
        <f t="shared" ca="1" si="33"/>
        <v>0</v>
      </c>
      <c r="K168">
        <f t="shared" ca="1" si="34"/>
        <v>0</v>
      </c>
      <c r="L168">
        <f t="shared" ca="1" si="35"/>
        <v>-1</v>
      </c>
      <c r="N168" s="39">
        <f t="shared" ca="1" si="37"/>
        <v>0.52884615384615385</v>
      </c>
      <c r="O168">
        <f t="shared" ca="1" si="39"/>
        <v>2</v>
      </c>
      <c r="P168" s="2">
        <f t="shared" ca="1" si="40"/>
        <v>0.70748299319727892</v>
      </c>
      <c r="Q168" s="29">
        <f t="shared" ca="1" si="41"/>
        <v>-0.14625850340136054</v>
      </c>
      <c r="R168">
        <v>0</v>
      </c>
      <c r="Z168" s="43">
        <f t="shared" ca="1" si="38"/>
        <v>0</v>
      </c>
      <c r="AA168" s="43">
        <f t="shared" ca="1" si="36"/>
        <v>-0.1</v>
      </c>
      <c r="AB168">
        <v>1</v>
      </c>
    </row>
    <row r="169" spans="4:28" x14ac:dyDescent="0.3">
      <c r="D169">
        <f t="shared" ca="1" si="28"/>
        <v>146</v>
      </c>
      <c r="E169">
        <f t="shared" ca="1" si="29"/>
        <v>52</v>
      </c>
      <c r="F169">
        <f t="shared" ca="1" si="30"/>
        <v>41</v>
      </c>
      <c r="G169">
        <f t="shared" ca="1" si="31"/>
        <v>53</v>
      </c>
      <c r="I169">
        <f t="shared" ca="1" si="32"/>
        <v>81</v>
      </c>
      <c r="J169">
        <f t="shared" ca="1" si="33"/>
        <v>0</v>
      </c>
      <c r="K169">
        <f t="shared" ca="1" si="34"/>
        <v>-1</v>
      </c>
      <c r="L169">
        <f t="shared" ca="1" si="35"/>
        <v>0</v>
      </c>
      <c r="N169" s="39">
        <f t="shared" ca="1" si="37"/>
        <v>0.53205128205128205</v>
      </c>
      <c r="O169">
        <f t="shared" ca="1" si="39"/>
        <v>1</v>
      </c>
      <c r="P169" s="2">
        <f t="shared" ca="1" si="40"/>
        <v>0.35616438356164387</v>
      </c>
      <c r="Q169" s="29">
        <f t="shared" ca="1" si="41"/>
        <v>-0.32191780821917804</v>
      </c>
      <c r="R169">
        <v>0</v>
      </c>
      <c r="Z169" s="43">
        <f t="shared" ca="1" si="38"/>
        <v>0</v>
      </c>
      <c r="AA169" s="43">
        <f t="shared" ca="1" si="36"/>
        <v>-0.3</v>
      </c>
      <c r="AB169">
        <v>1</v>
      </c>
    </row>
    <row r="170" spans="4:28" x14ac:dyDescent="0.3">
      <c r="D170">
        <f t="shared" ca="1" si="28"/>
        <v>145</v>
      </c>
      <c r="E170">
        <f t="shared" ca="1" si="29"/>
        <v>52</v>
      </c>
      <c r="F170">
        <f t="shared" ca="1" si="30"/>
        <v>40</v>
      </c>
      <c r="G170">
        <f t="shared" ca="1" si="31"/>
        <v>53</v>
      </c>
      <c r="I170">
        <f t="shared" ca="1" si="32"/>
        <v>36</v>
      </c>
      <c r="J170">
        <f t="shared" ca="1" si="33"/>
        <v>-1</v>
      </c>
      <c r="K170">
        <f t="shared" ca="1" si="34"/>
        <v>0</v>
      </c>
      <c r="L170">
        <f t="shared" ca="1" si="35"/>
        <v>0</v>
      </c>
      <c r="N170" s="39">
        <f t="shared" ca="1" si="37"/>
        <v>0.53525641025641024</v>
      </c>
      <c r="O170">
        <f t="shared" ca="1" si="39"/>
        <v>1</v>
      </c>
      <c r="P170" s="2">
        <f t="shared" ca="1" si="40"/>
        <v>0.35862068965517241</v>
      </c>
      <c r="Q170" s="29">
        <f t="shared" ca="1" si="41"/>
        <v>-0.32068965517241377</v>
      </c>
      <c r="R170">
        <v>0</v>
      </c>
      <c r="Z170" s="43">
        <f t="shared" ca="1" si="38"/>
        <v>0</v>
      </c>
      <c r="AA170" s="43">
        <f t="shared" ca="1" si="36"/>
        <v>-0.3</v>
      </c>
      <c r="AB170">
        <v>1</v>
      </c>
    </row>
    <row r="171" spans="4:28" x14ac:dyDescent="0.3">
      <c r="D171">
        <f t="shared" ca="1" si="28"/>
        <v>144</v>
      </c>
      <c r="E171">
        <f t="shared" ca="1" si="29"/>
        <v>51</v>
      </c>
      <c r="F171">
        <f t="shared" ca="1" si="30"/>
        <v>40</v>
      </c>
      <c r="G171">
        <f t="shared" ca="1" si="31"/>
        <v>53</v>
      </c>
      <c r="I171">
        <f t="shared" ca="1" si="32"/>
        <v>95</v>
      </c>
      <c r="J171">
        <f t="shared" ca="1" si="33"/>
        <v>0</v>
      </c>
      <c r="K171">
        <f t="shared" ca="1" si="34"/>
        <v>0</v>
      </c>
      <c r="L171">
        <f t="shared" ca="1" si="35"/>
        <v>-1</v>
      </c>
      <c r="N171" s="39">
        <f t="shared" ca="1" si="37"/>
        <v>0.53846153846153844</v>
      </c>
      <c r="O171">
        <f t="shared" ca="1" si="39"/>
        <v>2</v>
      </c>
      <c r="P171" s="2">
        <f t="shared" ca="1" si="40"/>
        <v>0.72222222222222221</v>
      </c>
      <c r="Q171" s="29">
        <f t="shared" ca="1" si="41"/>
        <v>-0.1388888888888889</v>
      </c>
      <c r="R171">
        <v>0</v>
      </c>
      <c r="Z171" s="43">
        <f t="shared" ca="1" si="38"/>
        <v>0</v>
      </c>
      <c r="AA171" s="43">
        <f t="shared" ca="1" si="36"/>
        <v>-0.1</v>
      </c>
      <c r="AB171">
        <v>1</v>
      </c>
    </row>
    <row r="172" spans="4:28" x14ac:dyDescent="0.3">
      <c r="D172">
        <f t="shared" ca="1" si="28"/>
        <v>143</v>
      </c>
      <c r="E172">
        <f t="shared" ca="1" si="29"/>
        <v>51</v>
      </c>
      <c r="F172">
        <f t="shared" ca="1" si="30"/>
        <v>40</v>
      </c>
      <c r="G172">
        <f t="shared" ca="1" si="31"/>
        <v>52</v>
      </c>
      <c r="I172">
        <f t="shared" ca="1" si="32"/>
        <v>138</v>
      </c>
      <c r="J172">
        <f t="shared" ca="1" si="33"/>
        <v>0</v>
      </c>
      <c r="K172">
        <f t="shared" ca="1" si="34"/>
        <v>0</v>
      </c>
      <c r="L172">
        <f t="shared" ca="1" si="35"/>
        <v>-1</v>
      </c>
      <c r="N172" s="39">
        <f t="shared" ca="1" si="37"/>
        <v>0.54166666666666663</v>
      </c>
      <c r="O172">
        <f t="shared" ca="1" si="39"/>
        <v>1</v>
      </c>
      <c r="P172" s="2">
        <f t="shared" ca="1" si="40"/>
        <v>0.36363636363636365</v>
      </c>
      <c r="Q172" s="29">
        <f t="shared" ca="1" si="41"/>
        <v>-0.31818181818181818</v>
      </c>
      <c r="R172">
        <v>0</v>
      </c>
      <c r="Z172" s="43">
        <f t="shared" ca="1" si="38"/>
        <v>0</v>
      </c>
      <c r="AA172" s="43">
        <f t="shared" ca="1" si="36"/>
        <v>-0.3</v>
      </c>
      <c r="AB172">
        <v>1</v>
      </c>
    </row>
    <row r="173" spans="4:28" x14ac:dyDescent="0.3">
      <c r="D173">
        <f t="shared" ca="1" si="28"/>
        <v>142</v>
      </c>
      <c r="E173">
        <f t="shared" ca="1" si="29"/>
        <v>51</v>
      </c>
      <c r="F173">
        <f t="shared" ca="1" si="30"/>
        <v>40</v>
      </c>
      <c r="G173">
        <f t="shared" ca="1" si="31"/>
        <v>51</v>
      </c>
      <c r="I173">
        <f t="shared" ca="1" si="32"/>
        <v>101</v>
      </c>
      <c r="J173">
        <f t="shared" ca="1" si="33"/>
        <v>0</v>
      </c>
      <c r="K173">
        <f t="shared" ca="1" si="34"/>
        <v>0</v>
      </c>
      <c r="L173">
        <f t="shared" ca="1" si="35"/>
        <v>-1</v>
      </c>
      <c r="N173" s="39">
        <f t="shared" ca="1" si="37"/>
        <v>0.54487179487179482</v>
      </c>
      <c r="O173">
        <f t="shared" ca="1" si="39"/>
        <v>0</v>
      </c>
      <c r="P173" s="2">
        <f t="shared" ca="1" si="40"/>
        <v>0</v>
      </c>
      <c r="Q173" s="29">
        <f t="shared" ca="1" si="41"/>
        <v>-0.5</v>
      </c>
      <c r="R173">
        <v>0</v>
      </c>
      <c r="Z173" s="43">
        <f t="shared" ca="1" si="38"/>
        <v>0</v>
      </c>
      <c r="AA173" s="43">
        <f t="shared" ca="1" si="36"/>
        <v>-0.5</v>
      </c>
      <c r="AB173">
        <v>1</v>
      </c>
    </row>
    <row r="174" spans="4:28" x14ac:dyDescent="0.3">
      <c r="D174">
        <f t="shared" ca="1" si="28"/>
        <v>141</v>
      </c>
      <c r="E174">
        <f t="shared" ca="1" si="29"/>
        <v>51</v>
      </c>
      <c r="F174">
        <f t="shared" ca="1" si="30"/>
        <v>40</v>
      </c>
      <c r="G174">
        <f t="shared" ca="1" si="31"/>
        <v>50</v>
      </c>
      <c r="I174">
        <f t="shared" ca="1" si="32"/>
        <v>57</v>
      </c>
      <c r="J174">
        <f t="shared" ca="1" si="33"/>
        <v>0</v>
      </c>
      <c r="K174">
        <f t="shared" ca="1" si="34"/>
        <v>-1</v>
      </c>
      <c r="L174">
        <f t="shared" ca="1" si="35"/>
        <v>0</v>
      </c>
      <c r="N174" s="39">
        <f t="shared" ca="1" si="37"/>
        <v>0.54807692307692313</v>
      </c>
      <c r="O174">
        <f t="shared" ca="1" si="39"/>
        <v>-1</v>
      </c>
      <c r="P174" s="2">
        <f t="shared" ca="1" si="40"/>
        <v>-0.36879432624113473</v>
      </c>
      <c r="Q174" s="29">
        <f t="shared" ca="1" si="41"/>
        <v>-0.68439716312056742</v>
      </c>
      <c r="R174">
        <v>0</v>
      </c>
      <c r="Z174" s="43">
        <f t="shared" ca="1" si="38"/>
        <v>-1</v>
      </c>
      <c r="AA174" s="43">
        <f t="shared" ca="1" si="36"/>
        <v>-0.6</v>
      </c>
      <c r="AB174">
        <v>1</v>
      </c>
    </row>
    <row r="175" spans="4:28" x14ac:dyDescent="0.3">
      <c r="D175">
        <f t="shared" ca="1" si="28"/>
        <v>140</v>
      </c>
      <c r="E175">
        <f t="shared" ca="1" si="29"/>
        <v>51</v>
      </c>
      <c r="F175">
        <f t="shared" ca="1" si="30"/>
        <v>39</v>
      </c>
      <c r="G175">
        <f t="shared" ca="1" si="31"/>
        <v>50</v>
      </c>
      <c r="I175">
        <f t="shared" ca="1" si="32"/>
        <v>103</v>
      </c>
      <c r="J175">
        <f t="shared" ca="1" si="33"/>
        <v>0</v>
      </c>
      <c r="K175">
        <f t="shared" ca="1" si="34"/>
        <v>0</v>
      </c>
      <c r="L175">
        <f t="shared" ca="1" si="35"/>
        <v>-1</v>
      </c>
      <c r="N175" s="39">
        <f t="shared" ca="1" si="37"/>
        <v>0.55128205128205132</v>
      </c>
      <c r="O175">
        <f t="shared" ca="1" si="39"/>
        <v>-1</v>
      </c>
      <c r="P175" s="2">
        <f t="shared" ca="1" si="40"/>
        <v>-0.37142857142857139</v>
      </c>
      <c r="Q175" s="29">
        <f t="shared" ca="1" si="41"/>
        <v>-0.68571428571428572</v>
      </c>
      <c r="R175">
        <v>0</v>
      </c>
      <c r="Z175" s="43">
        <f t="shared" ca="1" si="38"/>
        <v>-1</v>
      </c>
      <c r="AA175" s="43">
        <f t="shared" ca="1" si="36"/>
        <v>-0.6</v>
      </c>
      <c r="AB175">
        <v>1</v>
      </c>
    </row>
    <row r="176" spans="4:28" x14ac:dyDescent="0.3">
      <c r="D176">
        <f t="shared" ca="1" si="28"/>
        <v>139</v>
      </c>
      <c r="E176">
        <f t="shared" ca="1" si="29"/>
        <v>51</v>
      </c>
      <c r="F176">
        <f t="shared" ca="1" si="30"/>
        <v>39</v>
      </c>
      <c r="G176">
        <f t="shared" ca="1" si="31"/>
        <v>49</v>
      </c>
      <c r="I176">
        <f t="shared" ca="1" si="32"/>
        <v>96</v>
      </c>
      <c r="J176">
        <f t="shared" ca="1" si="33"/>
        <v>0</v>
      </c>
      <c r="K176">
        <f t="shared" ca="1" si="34"/>
        <v>0</v>
      </c>
      <c r="L176">
        <f t="shared" ca="1" si="35"/>
        <v>-1</v>
      </c>
      <c r="N176" s="39">
        <f t="shared" ca="1" si="37"/>
        <v>0.55448717948717952</v>
      </c>
      <c r="O176">
        <f t="shared" ca="1" si="39"/>
        <v>-2</v>
      </c>
      <c r="P176" s="2">
        <f t="shared" ca="1" si="40"/>
        <v>-0.74820143884892087</v>
      </c>
      <c r="Q176" s="29">
        <f t="shared" ca="1" si="41"/>
        <v>-0.87410071942446044</v>
      </c>
      <c r="R176">
        <v>0</v>
      </c>
      <c r="Z176" s="43">
        <f t="shared" ca="1" si="38"/>
        <v>-1</v>
      </c>
      <c r="AA176" s="43">
        <f t="shared" ca="1" si="36"/>
        <v>-0.8</v>
      </c>
      <c r="AB176">
        <v>1</v>
      </c>
    </row>
    <row r="177" spans="4:28" x14ac:dyDescent="0.3">
      <c r="D177">
        <f t="shared" ca="1" si="28"/>
        <v>138</v>
      </c>
      <c r="E177">
        <f t="shared" ca="1" si="29"/>
        <v>51</v>
      </c>
      <c r="F177">
        <f t="shared" ca="1" si="30"/>
        <v>39</v>
      </c>
      <c r="G177">
        <f t="shared" ca="1" si="31"/>
        <v>48</v>
      </c>
      <c r="I177">
        <f t="shared" ca="1" si="32"/>
        <v>53</v>
      </c>
      <c r="J177">
        <f t="shared" ca="1" si="33"/>
        <v>0</v>
      </c>
      <c r="K177">
        <f t="shared" ca="1" si="34"/>
        <v>-1</v>
      </c>
      <c r="L177">
        <f t="shared" ca="1" si="35"/>
        <v>0</v>
      </c>
      <c r="N177" s="39">
        <f t="shared" ca="1" si="37"/>
        <v>0.55769230769230771</v>
      </c>
      <c r="O177">
        <f t="shared" ca="1" si="39"/>
        <v>-3</v>
      </c>
      <c r="P177" s="2">
        <f t="shared" ca="1" si="40"/>
        <v>-1.1304347826086958</v>
      </c>
      <c r="Q177" s="29">
        <f t="shared" ca="1" si="41"/>
        <v>-1.0652173913043479</v>
      </c>
      <c r="R177">
        <v>0</v>
      </c>
      <c r="Z177" s="43">
        <f t="shared" ca="1" si="38"/>
        <v>-2</v>
      </c>
      <c r="AA177" s="43">
        <f t="shared" ca="1" si="36"/>
        <v>-1</v>
      </c>
      <c r="AB177">
        <v>1</v>
      </c>
    </row>
    <row r="178" spans="4:28" x14ac:dyDescent="0.3">
      <c r="D178">
        <f t="shared" ca="1" si="28"/>
        <v>137</v>
      </c>
      <c r="E178">
        <f t="shared" ca="1" si="29"/>
        <v>51</v>
      </c>
      <c r="F178">
        <f t="shared" ca="1" si="30"/>
        <v>38</v>
      </c>
      <c r="G178">
        <f t="shared" ca="1" si="31"/>
        <v>48</v>
      </c>
      <c r="I178">
        <f t="shared" ca="1" si="32"/>
        <v>98</v>
      </c>
      <c r="J178">
        <f t="shared" ca="1" si="33"/>
        <v>0</v>
      </c>
      <c r="K178">
        <f t="shared" ca="1" si="34"/>
        <v>0</v>
      </c>
      <c r="L178">
        <f t="shared" ca="1" si="35"/>
        <v>-1</v>
      </c>
      <c r="N178" s="39">
        <f t="shared" ca="1" si="37"/>
        <v>0.5608974358974359</v>
      </c>
      <c r="O178">
        <f t="shared" ca="1" si="39"/>
        <v>-3</v>
      </c>
      <c r="P178" s="2">
        <f t="shared" ca="1" si="40"/>
        <v>-1.1386861313868613</v>
      </c>
      <c r="Q178" s="29">
        <f t="shared" ca="1" si="41"/>
        <v>-1.0693430656934306</v>
      </c>
      <c r="R178">
        <v>0</v>
      </c>
      <c r="Z178" s="43">
        <f t="shared" ca="1" si="38"/>
        <v>-2</v>
      </c>
      <c r="AA178" s="43">
        <f t="shared" ca="1" si="36"/>
        <v>-1</v>
      </c>
      <c r="AB178">
        <v>1</v>
      </c>
    </row>
    <row r="179" spans="4:28" x14ac:dyDescent="0.3">
      <c r="D179">
        <f t="shared" ca="1" si="28"/>
        <v>136</v>
      </c>
      <c r="E179">
        <f t="shared" ca="1" si="29"/>
        <v>51</v>
      </c>
      <c r="F179">
        <f t="shared" ca="1" si="30"/>
        <v>38</v>
      </c>
      <c r="G179">
        <f t="shared" ca="1" si="31"/>
        <v>47</v>
      </c>
      <c r="I179">
        <f t="shared" ca="1" si="32"/>
        <v>7</v>
      </c>
      <c r="J179">
        <f t="shared" ca="1" si="33"/>
        <v>-1</v>
      </c>
      <c r="K179">
        <f t="shared" ca="1" si="34"/>
        <v>0</v>
      </c>
      <c r="L179">
        <f t="shared" ca="1" si="35"/>
        <v>0</v>
      </c>
      <c r="N179" s="39">
        <f t="shared" ca="1" si="37"/>
        <v>0.5641025641025641</v>
      </c>
      <c r="O179">
        <f t="shared" ca="1" si="39"/>
        <v>-4</v>
      </c>
      <c r="P179" s="2">
        <f t="shared" ca="1" si="40"/>
        <v>-1.5294117647058822</v>
      </c>
      <c r="Q179" s="29">
        <f t="shared" ca="1" si="41"/>
        <v>-1.2647058823529411</v>
      </c>
      <c r="R179">
        <v>0</v>
      </c>
      <c r="Z179" s="43">
        <f t="shared" ca="1" si="38"/>
        <v>-2</v>
      </c>
      <c r="AA179" s="43">
        <f t="shared" ca="1" si="36"/>
        <v>-1.2</v>
      </c>
      <c r="AB179">
        <v>1</v>
      </c>
    </row>
    <row r="180" spans="4:28" x14ac:dyDescent="0.3">
      <c r="D180">
        <f t="shared" ca="1" si="28"/>
        <v>135</v>
      </c>
      <c r="E180">
        <f t="shared" ca="1" si="29"/>
        <v>50</v>
      </c>
      <c r="F180">
        <f t="shared" ca="1" si="30"/>
        <v>38</v>
      </c>
      <c r="G180">
        <f t="shared" ca="1" si="31"/>
        <v>47</v>
      </c>
      <c r="I180">
        <f t="shared" ca="1" si="32"/>
        <v>123</v>
      </c>
      <c r="J180">
        <f t="shared" ca="1" si="33"/>
        <v>0</v>
      </c>
      <c r="K180">
        <f t="shared" ca="1" si="34"/>
        <v>0</v>
      </c>
      <c r="L180">
        <f t="shared" ca="1" si="35"/>
        <v>-1</v>
      </c>
      <c r="N180" s="39">
        <f t="shared" ca="1" si="37"/>
        <v>0.56730769230769229</v>
      </c>
      <c r="O180">
        <f t="shared" ca="1" si="39"/>
        <v>-3</v>
      </c>
      <c r="P180" s="2">
        <f t="shared" ca="1" si="40"/>
        <v>-1.1555555555555554</v>
      </c>
      <c r="Q180" s="29">
        <f t="shared" ca="1" si="41"/>
        <v>-1.0777777777777777</v>
      </c>
      <c r="R180">
        <v>0</v>
      </c>
      <c r="Z180" s="43">
        <f t="shared" ca="1" si="38"/>
        <v>-2</v>
      </c>
      <c r="AA180" s="43">
        <f t="shared" ca="1" si="36"/>
        <v>-1</v>
      </c>
      <c r="AB180">
        <v>1</v>
      </c>
    </row>
    <row r="181" spans="4:28" x14ac:dyDescent="0.3">
      <c r="D181">
        <f t="shared" ca="1" si="28"/>
        <v>134</v>
      </c>
      <c r="E181">
        <f t="shared" ca="1" si="29"/>
        <v>50</v>
      </c>
      <c r="F181">
        <f t="shared" ca="1" si="30"/>
        <v>38</v>
      </c>
      <c r="G181">
        <f t="shared" ca="1" si="31"/>
        <v>46</v>
      </c>
      <c r="I181">
        <f t="shared" ca="1" si="32"/>
        <v>126</v>
      </c>
      <c r="J181">
        <f t="shared" ca="1" si="33"/>
        <v>0</v>
      </c>
      <c r="K181">
        <f t="shared" ca="1" si="34"/>
        <v>0</v>
      </c>
      <c r="L181">
        <f t="shared" ca="1" si="35"/>
        <v>-1</v>
      </c>
      <c r="N181" s="39">
        <f t="shared" ca="1" si="37"/>
        <v>0.57051282051282048</v>
      </c>
      <c r="O181">
        <f t="shared" ca="1" si="39"/>
        <v>-4</v>
      </c>
      <c r="P181" s="2">
        <f t="shared" ca="1" si="40"/>
        <v>-1.5522388059701491</v>
      </c>
      <c r="Q181" s="29">
        <f t="shared" ca="1" si="41"/>
        <v>-1.2761194029850746</v>
      </c>
      <c r="R181">
        <v>0</v>
      </c>
      <c r="Z181" s="43">
        <f t="shared" ca="1" si="38"/>
        <v>-2</v>
      </c>
      <c r="AA181" s="43">
        <f t="shared" ca="1" si="36"/>
        <v>-1.2</v>
      </c>
      <c r="AB181">
        <v>1</v>
      </c>
    </row>
    <row r="182" spans="4:28" x14ac:dyDescent="0.3">
      <c r="D182">
        <f t="shared" ca="1" si="28"/>
        <v>133</v>
      </c>
      <c r="E182">
        <f t="shared" ca="1" si="29"/>
        <v>50</v>
      </c>
      <c r="F182">
        <f t="shared" ca="1" si="30"/>
        <v>38</v>
      </c>
      <c r="G182">
        <f t="shared" ca="1" si="31"/>
        <v>45</v>
      </c>
      <c r="I182">
        <f t="shared" ca="1" si="32"/>
        <v>123</v>
      </c>
      <c r="J182">
        <f t="shared" ca="1" si="33"/>
        <v>0</v>
      </c>
      <c r="K182">
        <f t="shared" ca="1" si="34"/>
        <v>0</v>
      </c>
      <c r="L182">
        <f t="shared" ca="1" si="35"/>
        <v>-1</v>
      </c>
      <c r="N182" s="39">
        <f t="shared" ca="1" si="37"/>
        <v>0.57371794871794868</v>
      </c>
      <c r="O182">
        <f t="shared" ca="1" si="39"/>
        <v>-5</v>
      </c>
      <c r="P182" s="2">
        <f t="shared" ca="1" si="40"/>
        <v>-1.9548872180451129</v>
      </c>
      <c r="Q182" s="29">
        <f t="shared" ca="1" si="41"/>
        <v>-1.4774436090225564</v>
      </c>
      <c r="R182">
        <v>0</v>
      </c>
      <c r="Z182" s="43">
        <f t="shared" ca="1" si="38"/>
        <v>-2</v>
      </c>
      <c r="AA182" s="43">
        <f t="shared" ca="1" si="36"/>
        <v>-1.4</v>
      </c>
      <c r="AB182">
        <v>1</v>
      </c>
    </row>
    <row r="183" spans="4:28" x14ac:dyDescent="0.3">
      <c r="D183">
        <f t="shared" ca="1" si="28"/>
        <v>132</v>
      </c>
      <c r="E183">
        <f t="shared" ca="1" si="29"/>
        <v>50</v>
      </c>
      <c r="F183">
        <f t="shared" ca="1" si="30"/>
        <v>38</v>
      </c>
      <c r="G183">
        <f t="shared" ca="1" si="31"/>
        <v>44</v>
      </c>
      <c r="I183">
        <f t="shared" ca="1" si="32"/>
        <v>82</v>
      </c>
      <c r="J183">
        <f t="shared" ca="1" si="33"/>
        <v>0</v>
      </c>
      <c r="K183">
        <f t="shared" ca="1" si="34"/>
        <v>-1</v>
      </c>
      <c r="L183">
        <f t="shared" ca="1" si="35"/>
        <v>0</v>
      </c>
      <c r="N183" s="39">
        <f t="shared" ca="1" si="37"/>
        <v>0.57692307692307687</v>
      </c>
      <c r="O183">
        <f t="shared" ca="1" si="39"/>
        <v>-6</v>
      </c>
      <c r="P183" s="2">
        <f t="shared" ca="1" si="40"/>
        <v>-2.3636363636363638</v>
      </c>
      <c r="Q183" s="29">
        <f t="shared" ca="1" si="41"/>
        <v>-1.6818181818181819</v>
      </c>
      <c r="R183">
        <v>0</v>
      </c>
      <c r="Z183" s="43">
        <f t="shared" ca="1" si="38"/>
        <v>-3</v>
      </c>
      <c r="AA183" s="43">
        <f t="shared" ca="1" si="36"/>
        <v>-1.6</v>
      </c>
      <c r="AB183">
        <v>1</v>
      </c>
    </row>
    <row r="184" spans="4:28" x14ac:dyDescent="0.3">
      <c r="D184">
        <f t="shared" ca="1" si="28"/>
        <v>131</v>
      </c>
      <c r="E184">
        <f t="shared" ca="1" si="29"/>
        <v>50</v>
      </c>
      <c r="F184">
        <f t="shared" ca="1" si="30"/>
        <v>37</v>
      </c>
      <c r="G184">
        <f t="shared" ca="1" si="31"/>
        <v>44</v>
      </c>
      <c r="I184">
        <f t="shared" ca="1" si="32"/>
        <v>60</v>
      </c>
      <c r="J184">
        <f t="shared" ca="1" si="33"/>
        <v>0</v>
      </c>
      <c r="K184">
        <f t="shared" ca="1" si="34"/>
        <v>-1</v>
      </c>
      <c r="L184">
        <f t="shared" ca="1" si="35"/>
        <v>0</v>
      </c>
      <c r="N184" s="39">
        <f t="shared" ca="1" si="37"/>
        <v>0.58012820512820518</v>
      </c>
      <c r="O184">
        <f t="shared" ca="1" si="39"/>
        <v>-6</v>
      </c>
      <c r="P184" s="2">
        <f t="shared" ca="1" si="40"/>
        <v>-2.3816793893129771</v>
      </c>
      <c r="Q184" s="29">
        <f t="shared" ca="1" si="41"/>
        <v>-1.6908396946564885</v>
      </c>
      <c r="R184">
        <v>0</v>
      </c>
      <c r="Z184" s="43">
        <f t="shared" ca="1" si="38"/>
        <v>-3</v>
      </c>
      <c r="AA184" s="43">
        <f t="shared" ca="1" si="36"/>
        <v>-1.6</v>
      </c>
      <c r="AB184">
        <v>1</v>
      </c>
    </row>
    <row r="185" spans="4:28" x14ac:dyDescent="0.3">
      <c r="D185">
        <f t="shared" ca="1" si="28"/>
        <v>130</v>
      </c>
      <c r="E185">
        <f t="shared" ca="1" si="29"/>
        <v>50</v>
      </c>
      <c r="F185">
        <f t="shared" ca="1" si="30"/>
        <v>36</v>
      </c>
      <c r="G185">
        <f t="shared" ca="1" si="31"/>
        <v>44</v>
      </c>
      <c r="I185">
        <f t="shared" ca="1" si="32"/>
        <v>96</v>
      </c>
      <c r="J185">
        <f t="shared" ca="1" si="33"/>
        <v>0</v>
      </c>
      <c r="K185">
        <f t="shared" ca="1" si="34"/>
        <v>0</v>
      </c>
      <c r="L185">
        <f t="shared" ca="1" si="35"/>
        <v>-1</v>
      </c>
      <c r="N185" s="39">
        <f t="shared" ca="1" si="37"/>
        <v>0.58333333333333337</v>
      </c>
      <c r="O185">
        <f t="shared" ca="1" si="39"/>
        <v>-6</v>
      </c>
      <c r="P185" s="2">
        <f t="shared" ca="1" si="40"/>
        <v>-2.4</v>
      </c>
      <c r="Q185" s="29">
        <f t="shared" ca="1" si="41"/>
        <v>-1.7</v>
      </c>
      <c r="R185">
        <v>0</v>
      </c>
      <c r="Z185" s="43">
        <f t="shared" ca="1" si="38"/>
        <v>-3</v>
      </c>
      <c r="AA185" s="43">
        <f t="shared" ca="1" si="36"/>
        <v>-1.7</v>
      </c>
      <c r="AB185">
        <v>1</v>
      </c>
    </row>
    <row r="186" spans="4:28" x14ac:dyDescent="0.3">
      <c r="D186">
        <f t="shared" ca="1" si="28"/>
        <v>129</v>
      </c>
      <c r="E186">
        <f t="shared" ca="1" si="29"/>
        <v>50</v>
      </c>
      <c r="F186">
        <f t="shared" ca="1" si="30"/>
        <v>36</v>
      </c>
      <c r="G186">
        <f t="shared" ca="1" si="31"/>
        <v>43</v>
      </c>
      <c r="I186">
        <f t="shared" ca="1" si="32"/>
        <v>7</v>
      </c>
      <c r="J186">
        <f t="shared" ca="1" si="33"/>
        <v>-1</v>
      </c>
      <c r="K186">
        <f t="shared" ca="1" si="34"/>
        <v>0</v>
      </c>
      <c r="L186">
        <f t="shared" ca="1" si="35"/>
        <v>0</v>
      </c>
      <c r="N186" s="39">
        <f t="shared" ca="1" si="37"/>
        <v>0.58653846153846156</v>
      </c>
      <c r="O186">
        <f t="shared" ca="1" si="39"/>
        <v>-7</v>
      </c>
      <c r="P186" s="2">
        <f t="shared" ca="1" si="40"/>
        <v>-2.8217054263565893</v>
      </c>
      <c r="Q186" s="29">
        <f t="shared" ca="1" si="41"/>
        <v>-1.9108527131782946</v>
      </c>
      <c r="R186">
        <v>0</v>
      </c>
      <c r="Z186" s="43">
        <f t="shared" ca="1" si="38"/>
        <v>-3</v>
      </c>
      <c r="AA186" s="43">
        <f t="shared" ca="1" si="36"/>
        <v>-1.9</v>
      </c>
      <c r="AB186">
        <v>1</v>
      </c>
    </row>
    <row r="187" spans="4:28" x14ac:dyDescent="0.3">
      <c r="D187">
        <f t="shared" ca="1" si="28"/>
        <v>128</v>
      </c>
      <c r="E187">
        <f t="shared" ca="1" si="29"/>
        <v>49</v>
      </c>
      <c r="F187">
        <f t="shared" ca="1" si="30"/>
        <v>36</v>
      </c>
      <c r="G187">
        <f t="shared" ca="1" si="31"/>
        <v>43</v>
      </c>
      <c r="I187">
        <f t="shared" ca="1" si="32"/>
        <v>5</v>
      </c>
      <c r="J187">
        <f t="shared" ca="1" si="33"/>
        <v>-1</v>
      </c>
      <c r="K187">
        <f t="shared" ca="1" si="34"/>
        <v>0</v>
      </c>
      <c r="L187">
        <f t="shared" ca="1" si="35"/>
        <v>0</v>
      </c>
      <c r="N187" s="39">
        <f t="shared" ca="1" si="37"/>
        <v>0.58974358974358976</v>
      </c>
      <c r="O187">
        <f t="shared" ca="1" si="39"/>
        <v>-6</v>
      </c>
      <c r="P187" s="2">
        <f t="shared" ca="1" si="40"/>
        <v>-2.4375</v>
      </c>
      <c r="Q187" s="29">
        <f t="shared" ca="1" si="41"/>
        <v>-1.71875</v>
      </c>
      <c r="R187">
        <v>0</v>
      </c>
      <c r="Z187" s="43">
        <f t="shared" ca="1" si="38"/>
        <v>-3</v>
      </c>
      <c r="AA187" s="43">
        <f t="shared" ca="1" si="36"/>
        <v>-1.7</v>
      </c>
      <c r="AB187">
        <v>1</v>
      </c>
    </row>
    <row r="188" spans="4:28" x14ac:dyDescent="0.3">
      <c r="D188">
        <f t="shared" ca="1" si="28"/>
        <v>127</v>
      </c>
      <c r="E188">
        <f t="shared" ca="1" si="29"/>
        <v>48</v>
      </c>
      <c r="F188">
        <f t="shared" ca="1" si="30"/>
        <v>36</v>
      </c>
      <c r="G188">
        <f t="shared" ca="1" si="31"/>
        <v>43</v>
      </c>
      <c r="I188">
        <f t="shared" ca="1" si="32"/>
        <v>97</v>
      </c>
      <c r="J188">
        <f t="shared" ca="1" si="33"/>
        <v>0</v>
      </c>
      <c r="K188">
        <f t="shared" ca="1" si="34"/>
        <v>0</v>
      </c>
      <c r="L188">
        <f t="shared" ca="1" si="35"/>
        <v>-1</v>
      </c>
      <c r="N188" s="39">
        <f t="shared" ca="1" si="37"/>
        <v>0.59294871794871795</v>
      </c>
      <c r="O188">
        <f t="shared" ca="1" si="39"/>
        <v>-5</v>
      </c>
      <c r="P188" s="2">
        <f t="shared" ca="1" si="40"/>
        <v>-2.0472440944881889</v>
      </c>
      <c r="Q188" s="29">
        <f t="shared" ca="1" si="41"/>
        <v>-1.5236220472440944</v>
      </c>
      <c r="R188">
        <v>0</v>
      </c>
      <c r="Z188" s="43">
        <f t="shared" ca="1" si="38"/>
        <v>-3</v>
      </c>
      <c r="AA188" s="43">
        <f t="shared" ca="1" si="36"/>
        <v>-1.5</v>
      </c>
      <c r="AB188">
        <v>1</v>
      </c>
    </row>
    <row r="189" spans="4:28" x14ac:dyDescent="0.3">
      <c r="D189">
        <f t="shared" ref="D189:D252" ca="1" si="42">+SUM(E189:G189)</f>
        <v>126</v>
      </c>
      <c r="E189">
        <f t="shared" ref="E189:E252" ca="1" si="43">+E188+J188</f>
        <v>48</v>
      </c>
      <c r="F189">
        <f t="shared" ref="F189:F252" ca="1" si="44">+F188+K188</f>
        <v>36</v>
      </c>
      <c r="G189">
        <f t="shared" ref="G189:G252" ca="1" si="45">+G188+L188</f>
        <v>42</v>
      </c>
      <c r="I189">
        <f t="shared" ref="I189:I252" ca="1" si="46">+RANDBETWEEN(1,D189)</f>
        <v>83</v>
      </c>
      <c r="J189">
        <f t="shared" ref="J189:J252" ca="1" si="47">+-1*INT(I189&lt;E189)</f>
        <v>0</v>
      </c>
      <c r="K189">
        <f t="shared" ref="K189:K252" ca="1" si="48">+-1*INT(AND(NOT(J189),I189&lt;=(E189+F189)))</f>
        <v>-1</v>
      </c>
      <c r="L189">
        <f t="shared" ref="L189:L252" ca="1" si="49">-1*INT(AND(NOT(J189),NOT(K189)))</f>
        <v>0</v>
      </c>
      <c r="N189" s="39">
        <f t="shared" ca="1" si="37"/>
        <v>0.59615384615384615</v>
      </c>
      <c r="O189">
        <f t="shared" ca="1" si="39"/>
        <v>-6</v>
      </c>
      <c r="P189" s="2">
        <f t="shared" ca="1" si="40"/>
        <v>-2.4761904761904763</v>
      </c>
      <c r="Q189" s="29">
        <f t="shared" ca="1" si="41"/>
        <v>-1.7380952380952381</v>
      </c>
      <c r="R189">
        <v>0</v>
      </c>
      <c r="Z189" s="43">
        <f t="shared" ca="1" si="38"/>
        <v>-3</v>
      </c>
      <c r="AA189" s="43">
        <f t="shared" ca="1" si="36"/>
        <v>-1.7</v>
      </c>
      <c r="AB189">
        <v>1</v>
      </c>
    </row>
    <row r="190" spans="4:28" x14ac:dyDescent="0.3">
      <c r="D190">
        <f t="shared" ca="1" si="42"/>
        <v>125</v>
      </c>
      <c r="E190">
        <f t="shared" ca="1" si="43"/>
        <v>48</v>
      </c>
      <c r="F190">
        <f t="shared" ca="1" si="44"/>
        <v>35</v>
      </c>
      <c r="G190">
        <f t="shared" ca="1" si="45"/>
        <v>42</v>
      </c>
      <c r="I190">
        <f t="shared" ca="1" si="46"/>
        <v>102</v>
      </c>
      <c r="J190">
        <f t="shared" ca="1" si="47"/>
        <v>0</v>
      </c>
      <c r="K190">
        <f t="shared" ca="1" si="48"/>
        <v>0</v>
      </c>
      <c r="L190">
        <f t="shared" ca="1" si="49"/>
        <v>-1</v>
      </c>
      <c r="N190" s="39">
        <f t="shared" ca="1" si="37"/>
        <v>0.59935897435897434</v>
      </c>
      <c r="O190">
        <f t="shared" ca="1" si="39"/>
        <v>-6</v>
      </c>
      <c r="P190" s="2">
        <f t="shared" ca="1" si="40"/>
        <v>-2.496</v>
      </c>
      <c r="Q190" s="29">
        <f t="shared" ca="1" si="41"/>
        <v>-1.748</v>
      </c>
      <c r="R190">
        <v>0</v>
      </c>
      <c r="Z190" s="43">
        <f t="shared" ca="1" si="38"/>
        <v>-3</v>
      </c>
      <c r="AA190" s="43">
        <f t="shared" ca="1" si="36"/>
        <v>-1.7</v>
      </c>
      <c r="AB190">
        <v>1</v>
      </c>
    </row>
    <row r="191" spans="4:28" x14ac:dyDescent="0.3">
      <c r="D191">
        <f t="shared" ca="1" si="42"/>
        <v>124</v>
      </c>
      <c r="E191">
        <f t="shared" ca="1" si="43"/>
        <v>48</v>
      </c>
      <c r="F191">
        <f t="shared" ca="1" si="44"/>
        <v>35</v>
      </c>
      <c r="G191">
        <f t="shared" ca="1" si="45"/>
        <v>41</v>
      </c>
      <c r="I191">
        <f t="shared" ca="1" si="46"/>
        <v>118</v>
      </c>
      <c r="J191">
        <f t="shared" ca="1" si="47"/>
        <v>0</v>
      </c>
      <c r="K191">
        <f t="shared" ca="1" si="48"/>
        <v>0</v>
      </c>
      <c r="L191">
        <f t="shared" ca="1" si="49"/>
        <v>-1</v>
      </c>
      <c r="N191" s="39">
        <f t="shared" ca="1" si="37"/>
        <v>0.60256410256410253</v>
      </c>
      <c r="O191">
        <f t="shared" ca="1" si="39"/>
        <v>-7</v>
      </c>
      <c r="P191" s="2">
        <f t="shared" ca="1" si="40"/>
        <v>-2.935483870967742</v>
      </c>
      <c r="Q191" s="29">
        <f t="shared" ca="1" si="41"/>
        <v>-1.967741935483871</v>
      </c>
      <c r="R191">
        <v>0</v>
      </c>
      <c r="Z191" s="43">
        <f t="shared" ca="1" si="38"/>
        <v>-3</v>
      </c>
      <c r="AA191" s="43">
        <f t="shared" ca="1" si="36"/>
        <v>-1.9</v>
      </c>
      <c r="AB191">
        <v>1</v>
      </c>
    </row>
    <row r="192" spans="4:28" x14ac:dyDescent="0.3">
      <c r="D192">
        <f t="shared" ca="1" si="42"/>
        <v>123</v>
      </c>
      <c r="E192">
        <f t="shared" ca="1" si="43"/>
        <v>48</v>
      </c>
      <c r="F192">
        <f t="shared" ca="1" si="44"/>
        <v>35</v>
      </c>
      <c r="G192">
        <f t="shared" ca="1" si="45"/>
        <v>40</v>
      </c>
      <c r="I192">
        <f t="shared" ca="1" si="46"/>
        <v>106</v>
      </c>
      <c r="J192">
        <f t="shared" ca="1" si="47"/>
        <v>0</v>
      </c>
      <c r="K192">
        <f t="shared" ca="1" si="48"/>
        <v>0</v>
      </c>
      <c r="L192">
        <f t="shared" ca="1" si="49"/>
        <v>-1</v>
      </c>
      <c r="N192" s="39">
        <f t="shared" ca="1" si="37"/>
        <v>0.60576923076923073</v>
      </c>
      <c r="O192">
        <f t="shared" ca="1" si="39"/>
        <v>-8</v>
      </c>
      <c r="P192" s="2">
        <f t="shared" ca="1" si="40"/>
        <v>-3.3821138211382111</v>
      </c>
      <c r="Q192" s="29">
        <f t="shared" ca="1" si="41"/>
        <v>-2.1910569105691056</v>
      </c>
      <c r="R192">
        <v>0</v>
      </c>
      <c r="Z192" s="43">
        <f t="shared" ca="1" si="38"/>
        <v>-4</v>
      </c>
      <c r="AA192" s="43">
        <f t="shared" ca="1" si="36"/>
        <v>-2.1</v>
      </c>
      <c r="AB192">
        <v>1</v>
      </c>
    </row>
    <row r="193" spans="4:28" x14ac:dyDescent="0.3">
      <c r="D193">
        <f t="shared" ca="1" si="42"/>
        <v>122</v>
      </c>
      <c r="E193">
        <f t="shared" ca="1" si="43"/>
        <v>48</v>
      </c>
      <c r="F193">
        <f t="shared" ca="1" si="44"/>
        <v>35</v>
      </c>
      <c r="G193">
        <f t="shared" ca="1" si="45"/>
        <v>39</v>
      </c>
      <c r="I193">
        <f t="shared" ca="1" si="46"/>
        <v>48</v>
      </c>
      <c r="J193">
        <f t="shared" ca="1" si="47"/>
        <v>0</v>
      </c>
      <c r="K193">
        <f t="shared" ca="1" si="48"/>
        <v>-1</v>
      </c>
      <c r="L193">
        <f t="shared" ca="1" si="49"/>
        <v>0</v>
      </c>
      <c r="N193" s="39">
        <f t="shared" ca="1" si="37"/>
        <v>0.60897435897435892</v>
      </c>
      <c r="O193">
        <f t="shared" ca="1" si="39"/>
        <v>-9</v>
      </c>
      <c r="P193" s="2">
        <f t="shared" ca="1" si="40"/>
        <v>-3.8360655737704916</v>
      </c>
      <c r="Q193" s="29">
        <f t="shared" ca="1" si="41"/>
        <v>-2.418032786885246</v>
      </c>
      <c r="R193">
        <v>0</v>
      </c>
      <c r="Z193" s="43">
        <f t="shared" ca="1" si="38"/>
        <v>-4</v>
      </c>
      <c r="AA193" s="43">
        <f t="shared" ca="1" si="36"/>
        <v>-2.4</v>
      </c>
      <c r="AB193">
        <v>1</v>
      </c>
    </row>
    <row r="194" spans="4:28" x14ac:dyDescent="0.3">
      <c r="D194">
        <f t="shared" ca="1" si="42"/>
        <v>121</v>
      </c>
      <c r="E194">
        <f t="shared" ca="1" si="43"/>
        <v>48</v>
      </c>
      <c r="F194">
        <f t="shared" ca="1" si="44"/>
        <v>34</v>
      </c>
      <c r="G194">
        <f t="shared" ca="1" si="45"/>
        <v>39</v>
      </c>
      <c r="I194">
        <f t="shared" ca="1" si="46"/>
        <v>87</v>
      </c>
      <c r="J194">
        <f t="shared" ca="1" si="47"/>
        <v>0</v>
      </c>
      <c r="K194">
        <f t="shared" ca="1" si="48"/>
        <v>0</v>
      </c>
      <c r="L194">
        <f t="shared" ca="1" si="49"/>
        <v>-1</v>
      </c>
      <c r="N194" s="39">
        <f t="shared" ca="1" si="37"/>
        <v>0.61217948717948723</v>
      </c>
      <c r="O194">
        <f t="shared" ca="1" si="39"/>
        <v>-9</v>
      </c>
      <c r="P194" s="2">
        <f t="shared" ca="1" si="40"/>
        <v>-3.8677685950413219</v>
      </c>
      <c r="Q194" s="29">
        <f t="shared" ca="1" si="41"/>
        <v>-2.4338842975206609</v>
      </c>
      <c r="R194">
        <v>0</v>
      </c>
      <c r="Z194" s="43">
        <f t="shared" ca="1" si="38"/>
        <v>-4</v>
      </c>
      <c r="AA194" s="43">
        <f t="shared" ca="1" si="36"/>
        <v>-2.4</v>
      </c>
      <c r="AB194">
        <v>1</v>
      </c>
    </row>
    <row r="195" spans="4:28" x14ac:dyDescent="0.3">
      <c r="D195">
        <f t="shared" ca="1" si="42"/>
        <v>120</v>
      </c>
      <c r="E195">
        <f t="shared" ca="1" si="43"/>
        <v>48</v>
      </c>
      <c r="F195">
        <f t="shared" ca="1" si="44"/>
        <v>34</v>
      </c>
      <c r="G195">
        <f t="shared" ca="1" si="45"/>
        <v>38</v>
      </c>
      <c r="I195">
        <f t="shared" ca="1" si="46"/>
        <v>50</v>
      </c>
      <c r="J195">
        <f t="shared" ca="1" si="47"/>
        <v>0</v>
      </c>
      <c r="K195">
        <f t="shared" ca="1" si="48"/>
        <v>-1</v>
      </c>
      <c r="L195">
        <f t="shared" ca="1" si="49"/>
        <v>0</v>
      </c>
      <c r="N195" s="39">
        <f t="shared" ca="1" si="37"/>
        <v>0.61538461538461542</v>
      </c>
      <c r="O195">
        <f t="shared" ca="1" si="39"/>
        <v>-10</v>
      </c>
      <c r="P195" s="2">
        <f t="shared" ca="1" si="40"/>
        <v>-4.3333333333333339</v>
      </c>
      <c r="Q195" s="29">
        <f t="shared" ca="1" si="41"/>
        <v>-2.666666666666667</v>
      </c>
      <c r="R195">
        <v>0</v>
      </c>
      <c r="Z195" s="43">
        <f t="shared" ca="1" si="38"/>
        <v>-5</v>
      </c>
      <c r="AA195" s="43">
        <f t="shared" ref="AA195:AA258" ca="1" si="50">+ROUNDDOWN(Q195,1)</f>
        <v>-2.6</v>
      </c>
      <c r="AB195">
        <v>1</v>
      </c>
    </row>
    <row r="196" spans="4:28" x14ac:dyDescent="0.3">
      <c r="D196">
        <f t="shared" ca="1" si="42"/>
        <v>119</v>
      </c>
      <c r="E196">
        <f t="shared" ca="1" si="43"/>
        <v>48</v>
      </c>
      <c r="F196">
        <f t="shared" ca="1" si="44"/>
        <v>33</v>
      </c>
      <c r="G196">
        <f t="shared" ca="1" si="45"/>
        <v>38</v>
      </c>
      <c r="I196">
        <f t="shared" ca="1" si="46"/>
        <v>16</v>
      </c>
      <c r="J196">
        <f t="shared" ca="1" si="47"/>
        <v>-1</v>
      </c>
      <c r="K196">
        <f t="shared" ca="1" si="48"/>
        <v>0</v>
      </c>
      <c r="L196">
        <f t="shared" ca="1" si="49"/>
        <v>0</v>
      </c>
      <c r="N196" s="39">
        <f t="shared" ref="N196:N259" ca="1" si="51">(52*$B$2-D196)/(52*$B$2)</f>
        <v>0.61858974358974361</v>
      </c>
      <c r="O196">
        <f t="shared" ca="1" si="39"/>
        <v>-10</v>
      </c>
      <c r="P196" s="2">
        <f t="shared" ca="1" si="40"/>
        <v>-4.3697478991596643</v>
      </c>
      <c r="Q196" s="29">
        <f t="shared" ca="1" si="41"/>
        <v>-2.6848739495798322</v>
      </c>
      <c r="R196">
        <v>0</v>
      </c>
      <c r="Z196" s="43">
        <f t="shared" ref="Z196:Z259" ca="1" si="52">+INT(P196)</f>
        <v>-5</v>
      </c>
      <c r="AA196" s="43">
        <f t="shared" ca="1" si="50"/>
        <v>-2.6</v>
      </c>
      <c r="AB196">
        <v>1</v>
      </c>
    </row>
    <row r="197" spans="4:28" x14ac:dyDescent="0.3">
      <c r="D197">
        <f t="shared" ca="1" si="42"/>
        <v>118</v>
      </c>
      <c r="E197">
        <f t="shared" ca="1" si="43"/>
        <v>47</v>
      </c>
      <c r="F197">
        <f t="shared" ca="1" si="44"/>
        <v>33</v>
      </c>
      <c r="G197">
        <f t="shared" ca="1" si="45"/>
        <v>38</v>
      </c>
      <c r="I197">
        <f t="shared" ca="1" si="46"/>
        <v>9</v>
      </c>
      <c r="J197">
        <f t="shared" ca="1" si="47"/>
        <v>-1</v>
      </c>
      <c r="K197">
        <f t="shared" ca="1" si="48"/>
        <v>0</v>
      </c>
      <c r="L197">
        <f t="shared" ca="1" si="49"/>
        <v>0</v>
      </c>
      <c r="N197" s="39">
        <f t="shared" ca="1" si="51"/>
        <v>0.62179487179487181</v>
      </c>
      <c r="O197">
        <f t="shared" ca="1" si="39"/>
        <v>-9</v>
      </c>
      <c r="P197" s="2">
        <f t="shared" ca="1" si="40"/>
        <v>-3.9661016949152543</v>
      </c>
      <c r="Q197" s="29">
        <f t="shared" ca="1" si="41"/>
        <v>-2.4830508474576272</v>
      </c>
      <c r="R197">
        <v>0</v>
      </c>
      <c r="Z197" s="43">
        <f t="shared" ca="1" si="52"/>
        <v>-4</v>
      </c>
      <c r="AA197" s="43">
        <f t="shared" ca="1" si="50"/>
        <v>-2.4</v>
      </c>
      <c r="AB197">
        <v>1</v>
      </c>
    </row>
    <row r="198" spans="4:28" x14ac:dyDescent="0.3">
      <c r="D198">
        <f t="shared" ca="1" si="42"/>
        <v>117</v>
      </c>
      <c r="E198">
        <f t="shared" ca="1" si="43"/>
        <v>46</v>
      </c>
      <c r="F198">
        <f t="shared" ca="1" si="44"/>
        <v>33</v>
      </c>
      <c r="G198">
        <f t="shared" ca="1" si="45"/>
        <v>38</v>
      </c>
      <c r="I198">
        <f t="shared" ca="1" si="46"/>
        <v>5</v>
      </c>
      <c r="J198">
        <f t="shared" ca="1" si="47"/>
        <v>-1</v>
      </c>
      <c r="K198">
        <f t="shared" ca="1" si="48"/>
        <v>0</v>
      </c>
      <c r="L198">
        <f t="shared" ca="1" si="49"/>
        <v>0</v>
      </c>
      <c r="N198" s="39">
        <f t="shared" ca="1" si="51"/>
        <v>0.625</v>
      </c>
      <c r="O198">
        <f t="shared" ref="O198:O261" ca="1" si="53">IF(N198&lt;=$B$4,G198-E198,NA())</f>
        <v>-8</v>
      </c>
      <c r="P198" s="2">
        <f t="shared" ref="P198:P261" ca="1" si="54">IF(N198&lt;=$B$4,O198/(D198/52),NA())</f>
        <v>-3.5555555555555554</v>
      </c>
      <c r="Q198" s="29">
        <f t="shared" ref="Q198:Q261" ca="1" si="55">IF(N198&lt;=$B$4,P198*0.5+$Q$3,NA())</f>
        <v>-2.2777777777777777</v>
      </c>
      <c r="R198">
        <v>0</v>
      </c>
      <c r="Z198" s="43">
        <f t="shared" ca="1" si="52"/>
        <v>-4</v>
      </c>
      <c r="AA198" s="43">
        <f t="shared" ca="1" si="50"/>
        <v>-2.2000000000000002</v>
      </c>
      <c r="AB198">
        <v>1</v>
      </c>
    </row>
    <row r="199" spans="4:28" x14ac:dyDescent="0.3">
      <c r="D199">
        <f t="shared" ca="1" si="42"/>
        <v>116</v>
      </c>
      <c r="E199">
        <f t="shared" ca="1" si="43"/>
        <v>45</v>
      </c>
      <c r="F199">
        <f t="shared" ca="1" si="44"/>
        <v>33</v>
      </c>
      <c r="G199">
        <f t="shared" ca="1" si="45"/>
        <v>38</v>
      </c>
      <c r="I199">
        <f t="shared" ca="1" si="46"/>
        <v>21</v>
      </c>
      <c r="J199">
        <f t="shared" ca="1" si="47"/>
        <v>-1</v>
      </c>
      <c r="K199">
        <f t="shared" ca="1" si="48"/>
        <v>0</v>
      </c>
      <c r="L199">
        <f t="shared" ca="1" si="49"/>
        <v>0</v>
      </c>
      <c r="N199" s="39">
        <f t="shared" ca="1" si="51"/>
        <v>0.62820512820512819</v>
      </c>
      <c r="O199">
        <f t="shared" ca="1" si="53"/>
        <v>-7</v>
      </c>
      <c r="P199" s="2">
        <f t="shared" ca="1" si="54"/>
        <v>-3.1379310344827585</v>
      </c>
      <c r="Q199" s="29">
        <f t="shared" ca="1" si="55"/>
        <v>-2.068965517241379</v>
      </c>
      <c r="R199">
        <v>0</v>
      </c>
      <c r="Z199" s="43">
        <f t="shared" ca="1" si="52"/>
        <v>-4</v>
      </c>
      <c r="AA199" s="43">
        <f t="shared" ca="1" si="50"/>
        <v>-2</v>
      </c>
      <c r="AB199">
        <v>1</v>
      </c>
    </row>
    <row r="200" spans="4:28" x14ac:dyDescent="0.3">
      <c r="D200">
        <f t="shared" ca="1" si="42"/>
        <v>115</v>
      </c>
      <c r="E200">
        <f t="shared" ca="1" si="43"/>
        <v>44</v>
      </c>
      <c r="F200">
        <f t="shared" ca="1" si="44"/>
        <v>33</v>
      </c>
      <c r="G200">
        <f t="shared" ca="1" si="45"/>
        <v>38</v>
      </c>
      <c r="I200">
        <f t="shared" ca="1" si="46"/>
        <v>31</v>
      </c>
      <c r="J200">
        <f t="shared" ca="1" si="47"/>
        <v>-1</v>
      </c>
      <c r="K200">
        <f t="shared" ca="1" si="48"/>
        <v>0</v>
      </c>
      <c r="L200">
        <f t="shared" ca="1" si="49"/>
        <v>0</v>
      </c>
      <c r="N200" s="39">
        <f t="shared" ca="1" si="51"/>
        <v>0.63141025641025639</v>
      </c>
      <c r="O200">
        <f t="shared" ca="1" si="53"/>
        <v>-6</v>
      </c>
      <c r="P200" s="2">
        <f t="shared" ca="1" si="54"/>
        <v>-2.7130434782608694</v>
      </c>
      <c r="Q200" s="29">
        <f t="shared" ca="1" si="55"/>
        <v>-1.8565217391304347</v>
      </c>
      <c r="R200">
        <v>0</v>
      </c>
      <c r="Z200" s="43">
        <f t="shared" ca="1" si="52"/>
        <v>-3</v>
      </c>
      <c r="AA200" s="43">
        <f t="shared" ca="1" si="50"/>
        <v>-1.8</v>
      </c>
      <c r="AB200">
        <v>1</v>
      </c>
    </row>
    <row r="201" spans="4:28" x14ac:dyDescent="0.3">
      <c r="D201">
        <f t="shared" ca="1" si="42"/>
        <v>114</v>
      </c>
      <c r="E201">
        <f t="shared" ca="1" si="43"/>
        <v>43</v>
      </c>
      <c r="F201">
        <f t="shared" ca="1" si="44"/>
        <v>33</v>
      </c>
      <c r="G201">
        <f t="shared" ca="1" si="45"/>
        <v>38</v>
      </c>
      <c r="I201">
        <f t="shared" ca="1" si="46"/>
        <v>79</v>
      </c>
      <c r="J201">
        <f t="shared" ca="1" si="47"/>
        <v>0</v>
      </c>
      <c r="K201">
        <f t="shared" ca="1" si="48"/>
        <v>0</v>
      </c>
      <c r="L201">
        <f t="shared" ca="1" si="49"/>
        <v>-1</v>
      </c>
      <c r="N201" s="39">
        <f t="shared" ca="1" si="51"/>
        <v>0.63461538461538458</v>
      </c>
      <c r="O201">
        <f t="shared" ca="1" si="53"/>
        <v>-5</v>
      </c>
      <c r="P201" s="2">
        <f t="shared" ca="1" si="54"/>
        <v>-2.2807017543859649</v>
      </c>
      <c r="Q201" s="29">
        <f t="shared" ca="1" si="55"/>
        <v>-1.6403508771929824</v>
      </c>
      <c r="R201">
        <v>0</v>
      </c>
      <c r="Z201" s="43">
        <f t="shared" ca="1" si="52"/>
        <v>-3</v>
      </c>
      <c r="AA201" s="43">
        <f t="shared" ca="1" si="50"/>
        <v>-1.6</v>
      </c>
      <c r="AB201">
        <v>1</v>
      </c>
    </row>
    <row r="202" spans="4:28" x14ac:dyDescent="0.3">
      <c r="D202">
        <f t="shared" ca="1" si="42"/>
        <v>113</v>
      </c>
      <c r="E202">
        <f t="shared" ca="1" si="43"/>
        <v>43</v>
      </c>
      <c r="F202">
        <f t="shared" ca="1" si="44"/>
        <v>33</v>
      </c>
      <c r="G202">
        <f t="shared" ca="1" si="45"/>
        <v>37</v>
      </c>
      <c r="I202">
        <f t="shared" ca="1" si="46"/>
        <v>6</v>
      </c>
      <c r="J202">
        <f t="shared" ca="1" si="47"/>
        <v>-1</v>
      </c>
      <c r="K202">
        <f t="shared" ca="1" si="48"/>
        <v>0</v>
      </c>
      <c r="L202">
        <f t="shared" ca="1" si="49"/>
        <v>0</v>
      </c>
      <c r="N202" s="39">
        <f t="shared" ca="1" si="51"/>
        <v>0.63782051282051277</v>
      </c>
      <c r="O202">
        <f t="shared" ca="1" si="53"/>
        <v>-6</v>
      </c>
      <c r="P202" s="2">
        <f t="shared" ca="1" si="54"/>
        <v>-2.7610619469026552</v>
      </c>
      <c r="Q202" s="29">
        <f t="shared" ca="1" si="55"/>
        <v>-1.8805309734513276</v>
      </c>
      <c r="R202">
        <v>0</v>
      </c>
      <c r="Z202" s="43">
        <f t="shared" ca="1" si="52"/>
        <v>-3</v>
      </c>
      <c r="AA202" s="43">
        <f t="shared" ca="1" si="50"/>
        <v>-1.8</v>
      </c>
      <c r="AB202">
        <v>1</v>
      </c>
    </row>
    <row r="203" spans="4:28" x14ac:dyDescent="0.3">
      <c r="D203">
        <f t="shared" ca="1" si="42"/>
        <v>112</v>
      </c>
      <c r="E203">
        <f t="shared" ca="1" si="43"/>
        <v>42</v>
      </c>
      <c r="F203">
        <f t="shared" ca="1" si="44"/>
        <v>33</v>
      </c>
      <c r="G203">
        <f t="shared" ca="1" si="45"/>
        <v>37</v>
      </c>
      <c r="I203">
        <f t="shared" ca="1" si="46"/>
        <v>81</v>
      </c>
      <c r="J203">
        <f t="shared" ca="1" si="47"/>
        <v>0</v>
      </c>
      <c r="K203">
        <f t="shared" ca="1" si="48"/>
        <v>0</v>
      </c>
      <c r="L203">
        <f t="shared" ca="1" si="49"/>
        <v>-1</v>
      </c>
      <c r="N203" s="39">
        <f t="shared" ca="1" si="51"/>
        <v>0.64102564102564108</v>
      </c>
      <c r="O203">
        <f t="shared" ca="1" si="53"/>
        <v>-5</v>
      </c>
      <c r="P203" s="2">
        <f t="shared" ca="1" si="54"/>
        <v>-2.3214285714285716</v>
      </c>
      <c r="Q203" s="29">
        <f t="shared" ca="1" si="55"/>
        <v>-1.6607142857142858</v>
      </c>
      <c r="R203">
        <v>0</v>
      </c>
      <c r="Z203" s="43">
        <f t="shared" ca="1" si="52"/>
        <v>-3</v>
      </c>
      <c r="AA203" s="43">
        <f t="shared" ca="1" si="50"/>
        <v>-1.6</v>
      </c>
      <c r="AB203">
        <v>1</v>
      </c>
    </row>
    <row r="204" spans="4:28" x14ac:dyDescent="0.3">
      <c r="D204">
        <f t="shared" ca="1" si="42"/>
        <v>111</v>
      </c>
      <c r="E204">
        <f t="shared" ca="1" si="43"/>
        <v>42</v>
      </c>
      <c r="F204">
        <f t="shared" ca="1" si="44"/>
        <v>33</v>
      </c>
      <c r="G204">
        <f t="shared" ca="1" si="45"/>
        <v>36</v>
      </c>
      <c r="I204">
        <f t="shared" ca="1" si="46"/>
        <v>84</v>
      </c>
      <c r="J204">
        <f t="shared" ca="1" si="47"/>
        <v>0</v>
      </c>
      <c r="K204">
        <f t="shared" ca="1" si="48"/>
        <v>0</v>
      </c>
      <c r="L204">
        <f t="shared" ca="1" si="49"/>
        <v>-1</v>
      </c>
      <c r="N204" s="39">
        <f t="shared" ca="1" si="51"/>
        <v>0.64423076923076927</v>
      </c>
      <c r="O204">
        <f t="shared" ca="1" si="53"/>
        <v>-6</v>
      </c>
      <c r="P204" s="2">
        <f t="shared" ca="1" si="54"/>
        <v>-2.810810810810811</v>
      </c>
      <c r="Q204" s="29">
        <f t="shared" ca="1" si="55"/>
        <v>-1.9054054054054055</v>
      </c>
      <c r="R204">
        <v>0</v>
      </c>
      <c r="Z204" s="43">
        <f t="shared" ca="1" si="52"/>
        <v>-3</v>
      </c>
      <c r="AA204" s="43">
        <f t="shared" ca="1" si="50"/>
        <v>-1.9</v>
      </c>
      <c r="AB204">
        <v>1</v>
      </c>
    </row>
    <row r="205" spans="4:28" x14ac:dyDescent="0.3">
      <c r="D205">
        <f t="shared" ca="1" si="42"/>
        <v>110</v>
      </c>
      <c r="E205">
        <f t="shared" ca="1" si="43"/>
        <v>42</v>
      </c>
      <c r="F205">
        <f t="shared" ca="1" si="44"/>
        <v>33</v>
      </c>
      <c r="G205">
        <f t="shared" ca="1" si="45"/>
        <v>35</v>
      </c>
      <c r="I205">
        <f t="shared" ca="1" si="46"/>
        <v>14</v>
      </c>
      <c r="J205">
        <f t="shared" ca="1" si="47"/>
        <v>-1</v>
      </c>
      <c r="K205">
        <f t="shared" ca="1" si="48"/>
        <v>0</v>
      </c>
      <c r="L205">
        <f t="shared" ca="1" si="49"/>
        <v>0</v>
      </c>
      <c r="N205" s="39">
        <f t="shared" ca="1" si="51"/>
        <v>0.64743589743589747</v>
      </c>
      <c r="O205">
        <f t="shared" ca="1" si="53"/>
        <v>-7</v>
      </c>
      <c r="P205" s="2">
        <f t="shared" ca="1" si="54"/>
        <v>-3.3090909090909091</v>
      </c>
      <c r="Q205" s="29">
        <f t="shared" ca="1" si="55"/>
        <v>-2.1545454545454543</v>
      </c>
      <c r="R205">
        <v>0</v>
      </c>
      <c r="Z205" s="43">
        <f t="shared" ca="1" si="52"/>
        <v>-4</v>
      </c>
      <c r="AA205" s="43">
        <f t="shared" ca="1" si="50"/>
        <v>-2.1</v>
      </c>
      <c r="AB205">
        <v>1</v>
      </c>
    </row>
    <row r="206" spans="4:28" x14ac:dyDescent="0.3">
      <c r="D206">
        <f t="shared" ca="1" si="42"/>
        <v>109</v>
      </c>
      <c r="E206">
        <f t="shared" ca="1" si="43"/>
        <v>41</v>
      </c>
      <c r="F206">
        <f t="shared" ca="1" si="44"/>
        <v>33</v>
      </c>
      <c r="G206">
        <f t="shared" ca="1" si="45"/>
        <v>35</v>
      </c>
      <c r="I206">
        <f t="shared" ca="1" si="46"/>
        <v>81</v>
      </c>
      <c r="J206">
        <f t="shared" ca="1" si="47"/>
        <v>0</v>
      </c>
      <c r="K206">
        <f t="shared" ca="1" si="48"/>
        <v>0</v>
      </c>
      <c r="L206">
        <f t="shared" ca="1" si="49"/>
        <v>-1</v>
      </c>
      <c r="N206" s="39">
        <f t="shared" ca="1" si="51"/>
        <v>0.65064102564102566</v>
      </c>
      <c r="O206">
        <f t="shared" ca="1" si="53"/>
        <v>-6</v>
      </c>
      <c r="P206" s="2">
        <f t="shared" ca="1" si="54"/>
        <v>-2.8623853211009171</v>
      </c>
      <c r="Q206" s="29">
        <f t="shared" ca="1" si="55"/>
        <v>-1.9311926605504586</v>
      </c>
      <c r="R206">
        <v>0</v>
      </c>
      <c r="Z206" s="43">
        <f t="shared" ca="1" si="52"/>
        <v>-3</v>
      </c>
      <c r="AA206" s="43">
        <f t="shared" ca="1" si="50"/>
        <v>-1.9</v>
      </c>
      <c r="AB206">
        <v>1</v>
      </c>
    </row>
    <row r="207" spans="4:28" x14ac:dyDescent="0.3">
      <c r="D207">
        <f t="shared" ca="1" si="42"/>
        <v>108</v>
      </c>
      <c r="E207">
        <f t="shared" ca="1" si="43"/>
        <v>41</v>
      </c>
      <c r="F207">
        <f t="shared" ca="1" si="44"/>
        <v>33</v>
      </c>
      <c r="G207">
        <f t="shared" ca="1" si="45"/>
        <v>34</v>
      </c>
      <c r="I207">
        <f t="shared" ca="1" si="46"/>
        <v>65</v>
      </c>
      <c r="J207">
        <f t="shared" ca="1" si="47"/>
        <v>0</v>
      </c>
      <c r="K207">
        <f t="shared" ca="1" si="48"/>
        <v>-1</v>
      </c>
      <c r="L207">
        <f t="shared" ca="1" si="49"/>
        <v>0</v>
      </c>
      <c r="N207" s="39">
        <f t="shared" ca="1" si="51"/>
        <v>0.65384615384615385</v>
      </c>
      <c r="O207">
        <f t="shared" ca="1" si="53"/>
        <v>-7</v>
      </c>
      <c r="P207" s="2">
        <f t="shared" ca="1" si="54"/>
        <v>-3.3703703703703702</v>
      </c>
      <c r="Q207" s="29">
        <f t="shared" ca="1" si="55"/>
        <v>-2.1851851851851851</v>
      </c>
      <c r="R207">
        <v>0</v>
      </c>
      <c r="Z207" s="43">
        <f t="shared" ca="1" si="52"/>
        <v>-4</v>
      </c>
      <c r="AA207" s="43">
        <f t="shared" ca="1" si="50"/>
        <v>-2.1</v>
      </c>
      <c r="AB207">
        <v>1</v>
      </c>
    </row>
    <row r="208" spans="4:28" x14ac:dyDescent="0.3">
      <c r="D208">
        <f t="shared" ca="1" si="42"/>
        <v>107</v>
      </c>
      <c r="E208">
        <f t="shared" ca="1" si="43"/>
        <v>41</v>
      </c>
      <c r="F208">
        <f t="shared" ca="1" si="44"/>
        <v>32</v>
      </c>
      <c r="G208">
        <f t="shared" ca="1" si="45"/>
        <v>34</v>
      </c>
      <c r="I208">
        <f t="shared" ca="1" si="46"/>
        <v>62</v>
      </c>
      <c r="J208">
        <f t="shared" ca="1" si="47"/>
        <v>0</v>
      </c>
      <c r="K208">
        <f t="shared" ca="1" si="48"/>
        <v>-1</v>
      </c>
      <c r="L208">
        <f t="shared" ca="1" si="49"/>
        <v>0</v>
      </c>
      <c r="N208" s="39">
        <f t="shared" ca="1" si="51"/>
        <v>0.65705128205128205</v>
      </c>
      <c r="O208">
        <f t="shared" ca="1" si="53"/>
        <v>-7</v>
      </c>
      <c r="P208" s="2">
        <f t="shared" ca="1" si="54"/>
        <v>-3.4018691588785051</v>
      </c>
      <c r="Q208" s="29">
        <f t="shared" ca="1" si="55"/>
        <v>-2.2009345794392523</v>
      </c>
      <c r="R208">
        <v>0</v>
      </c>
      <c r="Z208" s="43">
        <f t="shared" ca="1" si="52"/>
        <v>-4</v>
      </c>
      <c r="AA208" s="43">
        <f t="shared" ca="1" si="50"/>
        <v>-2.2000000000000002</v>
      </c>
      <c r="AB208">
        <v>1</v>
      </c>
    </row>
    <row r="209" spans="4:28" x14ac:dyDescent="0.3">
      <c r="D209">
        <f t="shared" ca="1" si="42"/>
        <v>106</v>
      </c>
      <c r="E209">
        <f t="shared" ca="1" si="43"/>
        <v>41</v>
      </c>
      <c r="F209">
        <f t="shared" ca="1" si="44"/>
        <v>31</v>
      </c>
      <c r="G209">
        <f t="shared" ca="1" si="45"/>
        <v>34</v>
      </c>
      <c r="I209">
        <f t="shared" ca="1" si="46"/>
        <v>55</v>
      </c>
      <c r="J209">
        <f t="shared" ca="1" si="47"/>
        <v>0</v>
      </c>
      <c r="K209">
        <f t="shared" ca="1" si="48"/>
        <v>-1</v>
      </c>
      <c r="L209">
        <f t="shared" ca="1" si="49"/>
        <v>0</v>
      </c>
      <c r="N209" s="39">
        <f t="shared" ca="1" si="51"/>
        <v>0.66025641025641024</v>
      </c>
      <c r="O209">
        <f t="shared" ca="1" si="53"/>
        <v>-7</v>
      </c>
      <c r="P209" s="2">
        <f t="shared" ca="1" si="54"/>
        <v>-3.4339622641509435</v>
      </c>
      <c r="Q209" s="29">
        <f t="shared" ca="1" si="55"/>
        <v>-2.216981132075472</v>
      </c>
      <c r="R209">
        <v>0</v>
      </c>
      <c r="Z209" s="43">
        <f t="shared" ca="1" si="52"/>
        <v>-4</v>
      </c>
      <c r="AA209" s="43">
        <f t="shared" ca="1" si="50"/>
        <v>-2.2000000000000002</v>
      </c>
      <c r="AB209">
        <v>1</v>
      </c>
    </row>
    <row r="210" spans="4:28" x14ac:dyDescent="0.3">
      <c r="D210">
        <f t="shared" ca="1" si="42"/>
        <v>105</v>
      </c>
      <c r="E210">
        <f t="shared" ca="1" si="43"/>
        <v>41</v>
      </c>
      <c r="F210">
        <f t="shared" ca="1" si="44"/>
        <v>30</v>
      </c>
      <c r="G210">
        <f t="shared" ca="1" si="45"/>
        <v>34</v>
      </c>
      <c r="I210">
        <f t="shared" ca="1" si="46"/>
        <v>22</v>
      </c>
      <c r="J210">
        <f t="shared" ca="1" si="47"/>
        <v>-1</v>
      </c>
      <c r="K210">
        <f t="shared" ca="1" si="48"/>
        <v>0</v>
      </c>
      <c r="L210">
        <f t="shared" ca="1" si="49"/>
        <v>0</v>
      </c>
      <c r="N210" s="39">
        <f t="shared" ca="1" si="51"/>
        <v>0.66346153846153844</v>
      </c>
      <c r="O210">
        <f t="shared" ca="1" si="53"/>
        <v>-7</v>
      </c>
      <c r="P210" s="2">
        <f t="shared" ca="1" si="54"/>
        <v>-3.4666666666666668</v>
      </c>
      <c r="Q210" s="29">
        <f t="shared" ca="1" si="55"/>
        <v>-2.2333333333333334</v>
      </c>
      <c r="R210">
        <v>0</v>
      </c>
      <c r="Z210" s="43">
        <f t="shared" ca="1" si="52"/>
        <v>-4</v>
      </c>
      <c r="AA210" s="43">
        <f t="shared" ca="1" si="50"/>
        <v>-2.2000000000000002</v>
      </c>
      <c r="AB210">
        <v>1</v>
      </c>
    </row>
    <row r="211" spans="4:28" x14ac:dyDescent="0.3">
      <c r="D211">
        <f t="shared" ca="1" si="42"/>
        <v>104</v>
      </c>
      <c r="E211">
        <f t="shared" ca="1" si="43"/>
        <v>40</v>
      </c>
      <c r="F211">
        <f t="shared" ca="1" si="44"/>
        <v>30</v>
      </c>
      <c r="G211">
        <f t="shared" ca="1" si="45"/>
        <v>34</v>
      </c>
      <c r="I211">
        <f t="shared" ca="1" si="46"/>
        <v>52</v>
      </c>
      <c r="J211">
        <f t="shared" ca="1" si="47"/>
        <v>0</v>
      </c>
      <c r="K211">
        <f t="shared" ca="1" si="48"/>
        <v>-1</v>
      </c>
      <c r="L211">
        <f t="shared" ca="1" si="49"/>
        <v>0</v>
      </c>
      <c r="N211" s="39">
        <f t="shared" ca="1" si="51"/>
        <v>0.66666666666666663</v>
      </c>
      <c r="O211">
        <f t="shared" ca="1" si="53"/>
        <v>-6</v>
      </c>
      <c r="P211" s="2">
        <f t="shared" ca="1" si="54"/>
        <v>-3</v>
      </c>
      <c r="Q211" s="29">
        <f t="shared" ca="1" si="55"/>
        <v>-2</v>
      </c>
      <c r="R211">
        <v>0</v>
      </c>
      <c r="Z211" s="43">
        <f t="shared" ca="1" si="52"/>
        <v>-3</v>
      </c>
      <c r="AA211" s="43">
        <f t="shared" ca="1" si="50"/>
        <v>-2</v>
      </c>
      <c r="AB211">
        <v>1</v>
      </c>
    </row>
    <row r="212" spans="4:28" x14ac:dyDescent="0.3">
      <c r="D212">
        <f t="shared" ca="1" si="42"/>
        <v>103</v>
      </c>
      <c r="E212">
        <f t="shared" ca="1" si="43"/>
        <v>40</v>
      </c>
      <c r="F212">
        <f t="shared" ca="1" si="44"/>
        <v>29</v>
      </c>
      <c r="G212">
        <f t="shared" ca="1" si="45"/>
        <v>34</v>
      </c>
      <c r="I212">
        <f t="shared" ca="1" si="46"/>
        <v>12</v>
      </c>
      <c r="J212">
        <f t="shared" ca="1" si="47"/>
        <v>-1</v>
      </c>
      <c r="K212">
        <f t="shared" ca="1" si="48"/>
        <v>0</v>
      </c>
      <c r="L212">
        <f t="shared" ca="1" si="49"/>
        <v>0</v>
      </c>
      <c r="N212" s="39">
        <f t="shared" ca="1" si="51"/>
        <v>0.66987179487179482</v>
      </c>
      <c r="O212">
        <f t="shared" ca="1" si="53"/>
        <v>-6</v>
      </c>
      <c r="P212" s="2">
        <f t="shared" ca="1" si="54"/>
        <v>-3.029126213592233</v>
      </c>
      <c r="Q212" s="29">
        <f t="shared" ca="1" si="55"/>
        <v>-2.0145631067961167</v>
      </c>
      <c r="R212">
        <v>0</v>
      </c>
      <c r="Z212" s="43">
        <f t="shared" ca="1" si="52"/>
        <v>-4</v>
      </c>
      <c r="AA212" s="43">
        <f t="shared" ca="1" si="50"/>
        <v>-2</v>
      </c>
      <c r="AB212">
        <v>1</v>
      </c>
    </row>
    <row r="213" spans="4:28" x14ac:dyDescent="0.3">
      <c r="D213">
        <f t="shared" ca="1" si="42"/>
        <v>102</v>
      </c>
      <c r="E213">
        <f t="shared" ca="1" si="43"/>
        <v>39</v>
      </c>
      <c r="F213">
        <f t="shared" ca="1" si="44"/>
        <v>29</v>
      </c>
      <c r="G213">
        <f t="shared" ca="1" si="45"/>
        <v>34</v>
      </c>
      <c r="I213">
        <f t="shared" ca="1" si="46"/>
        <v>59</v>
      </c>
      <c r="J213">
        <f t="shared" ca="1" si="47"/>
        <v>0</v>
      </c>
      <c r="K213">
        <f t="shared" ca="1" si="48"/>
        <v>-1</v>
      </c>
      <c r="L213">
        <f t="shared" ca="1" si="49"/>
        <v>0</v>
      </c>
      <c r="N213" s="39">
        <f t="shared" ca="1" si="51"/>
        <v>0.67307692307692313</v>
      </c>
      <c r="O213">
        <f t="shared" ca="1" si="53"/>
        <v>-5</v>
      </c>
      <c r="P213" s="2">
        <f t="shared" ca="1" si="54"/>
        <v>-2.5490196078431375</v>
      </c>
      <c r="Q213" s="29">
        <f t="shared" ca="1" si="55"/>
        <v>-1.7745098039215688</v>
      </c>
      <c r="R213">
        <v>0</v>
      </c>
      <c r="Z213" s="43">
        <f t="shared" ca="1" si="52"/>
        <v>-3</v>
      </c>
      <c r="AA213" s="43">
        <f t="shared" ca="1" si="50"/>
        <v>-1.7</v>
      </c>
      <c r="AB213">
        <v>1</v>
      </c>
    </row>
    <row r="214" spans="4:28" x14ac:dyDescent="0.3">
      <c r="D214">
        <f t="shared" ca="1" si="42"/>
        <v>101</v>
      </c>
      <c r="E214">
        <f t="shared" ca="1" si="43"/>
        <v>39</v>
      </c>
      <c r="F214">
        <f t="shared" ca="1" si="44"/>
        <v>28</v>
      </c>
      <c r="G214">
        <f t="shared" ca="1" si="45"/>
        <v>34</v>
      </c>
      <c r="I214">
        <f t="shared" ca="1" si="46"/>
        <v>82</v>
      </c>
      <c r="J214">
        <f t="shared" ca="1" si="47"/>
        <v>0</v>
      </c>
      <c r="K214">
        <f t="shared" ca="1" si="48"/>
        <v>0</v>
      </c>
      <c r="L214">
        <f t="shared" ca="1" si="49"/>
        <v>-1</v>
      </c>
      <c r="N214" s="39">
        <f t="shared" ca="1" si="51"/>
        <v>0.67628205128205132</v>
      </c>
      <c r="O214">
        <f t="shared" ca="1" si="53"/>
        <v>-5</v>
      </c>
      <c r="P214" s="2">
        <f t="shared" ca="1" si="54"/>
        <v>-2.5742574257425743</v>
      </c>
      <c r="Q214" s="29">
        <f t="shared" ca="1" si="55"/>
        <v>-1.7871287128712872</v>
      </c>
      <c r="R214">
        <v>0</v>
      </c>
      <c r="Z214" s="43">
        <f t="shared" ca="1" si="52"/>
        <v>-3</v>
      </c>
      <c r="AA214" s="43">
        <f t="shared" ca="1" si="50"/>
        <v>-1.7</v>
      </c>
      <c r="AB214">
        <v>1</v>
      </c>
    </row>
    <row r="215" spans="4:28" x14ac:dyDescent="0.3">
      <c r="D215">
        <f t="shared" ca="1" si="42"/>
        <v>100</v>
      </c>
      <c r="E215">
        <f t="shared" ca="1" si="43"/>
        <v>39</v>
      </c>
      <c r="F215">
        <f t="shared" ca="1" si="44"/>
        <v>28</v>
      </c>
      <c r="G215">
        <f t="shared" ca="1" si="45"/>
        <v>33</v>
      </c>
      <c r="I215">
        <f t="shared" ca="1" si="46"/>
        <v>85</v>
      </c>
      <c r="J215">
        <f t="shared" ca="1" si="47"/>
        <v>0</v>
      </c>
      <c r="K215">
        <f t="shared" ca="1" si="48"/>
        <v>0</v>
      </c>
      <c r="L215">
        <f t="shared" ca="1" si="49"/>
        <v>-1</v>
      </c>
      <c r="N215" s="39">
        <f t="shared" ca="1" si="51"/>
        <v>0.67948717948717952</v>
      </c>
      <c r="O215">
        <f t="shared" ca="1" si="53"/>
        <v>-6</v>
      </c>
      <c r="P215" s="2">
        <f t="shared" ca="1" si="54"/>
        <v>-3.12</v>
      </c>
      <c r="Q215" s="29">
        <f t="shared" ca="1" si="55"/>
        <v>-2.06</v>
      </c>
      <c r="R215">
        <v>0</v>
      </c>
      <c r="Z215" s="43">
        <f t="shared" ca="1" si="52"/>
        <v>-4</v>
      </c>
      <c r="AA215" s="43">
        <f t="shared" ca="1" si="50"/>
        <v>-2</v>
      </c>
      <c r="AB215">
        <v>1</v>
      </c>
    </row>
    <row r="216" spans="4:28" x14ac:dyDescent="0.3">
      <c r="D216">
        <f t="shared" ca="1" si="42"/>
        <v>99</v>
      </c>
      <c r="E216">
        <f t="shared" ca="1" si="43"/>
        <v>39</v>
      </c>
      <c r="F216">
        <f t="shared" ca="1" si="44"/>
        <v>28</v>
      </c>
      <c r="G216">
        <f t="shared" ca="1" si="45"/>
        <v>32</v>
      </c>
      <c r="I216">
        <f t="shared" ca="1" si="46"/>
        <v>59</v>
      </c>
      <c r="J216">
        <f t="shared" ca="1" si="47"/>
        <v>0</v>
      </c>
      <c r="K216">
        <f t="shared" ca="1" si="48"/>
        <v>-1</v>
      </c>
      <c r="L216">
        <f t="shared" ca="1" si="49"/>
        <v>0</v>
      </c>
      <c r="N216" s="39">
        <f t="shared" ca="1" si="51"/>
        <v>0.68269230769230771</v>
      </c>
      <c r="O216">
        <f t="shared" ca="1" si="53"/>
        <v>-7</v>
      </c>
      <c r="P216" s="2">
        <f t="shared" ca="1" si="54"/>
        <v>-3.6767676767676769</v>
      </c>
      <c r="Q216" s="29">
        <f t="shared" ca="1" si="55"/>
        <v>-2.3383838383838382</v>
      </c>
      <c r="R216">
        <v>0</v>
      </c>
      <c r="Z216" s="43">
        <f t="shared" ca="1" si="52"/>
        <v>-4</v>
      </c>
      <c r="AA216" s="43">
        <f t="shared" ca="1" si="50"/>
        <v>-2.2999999999999998</v>
      </c>
      <c r="AB216">
        <v>1</v>
      </c>
    </row>
    <row r="217" spans="4:28" x14ac:dyDescent="0.3">
      <c r="D217">
        <f t="shared" ca="1" si="42"/>
        <v>98</v>
      </c>
      <c r="E217">
        <f t="shared" ca="1" si="43"/>
        <v>39</v>
      </c>
      <c r="F217">
        <f t="shared" ca="1" si="44"/>
        <v>27</v>
      </c>
      <c r="G217">
        <f t="shared" ca="1" si="45"/>
        <v>32</v>
      </c>
      <c r="I217">
        <f t="shared" ca="1" si="46"/>
        <v>51</v>
      </c>
      <c r="J217">
        <f t="shared" ca="1" si="47"/>
        <v>0</v>
      </c>
      <c r="K217">
        <f t="shared" ca="1" si="48"/>
        <v>-1</v>
      </c>
      <c r="L217">
        <f t="shared" ca="1" si="49"/>
        <v>0</v>
      </c>
      <c r="N217" s="39">
        <f t="shared" ca="1" si="51"/>
        <v>0.6858974358974359</v>
      </c>
      <c r="O217">
        <f t="shared" ca="1" si="53"/>
        <v>-7</v>
      </c>
      <c r="P217" s="2">
        <f t="shared" ca="1" si="54"/>
        <v>-3.7142857142857144</v>
      </c>
      <c r="Q217" s="29">
        <f t="shared" ca="1" si="55"/>
        <v>-2.3571428571428572</v>
      </c>
      <c r="R217">
        <v>0</v>
      </c>
      <c r="Z217" s="43">
        <f t="shared" ca="1" si="52"/>
        <v>-4</v>
      </c>
      <c r="AA217" s="43">
        <f t="shared" ca="1" si="50"/>
        <v>-2.2999999999999998</v>
      </c>
      <c r="AB217">
        <v>1</v>
      </c>
    </row>
    <row r="218" spans="4:28" x14ac:dyDescent="0.3">
      <c r="D218">
        <f t="shared" ca="1" si="42"/>
        <v>97</v>
      </c>
      <c r="E218">
        <f t="shared" ca="1" si="43"/>
        <v>39</v>
      </c>
      <c r="F218">
        <f t="shared" ca="1" si="44"/>
        <v>26</v>
      </c>
      <c r="G218">
        <f t="shared" ca="1" si="45"/>
        <v>32</v>
      </c>
      <c r="I218">
        <f t="shared" ca="1" si="46"/>
        <v>45</v>
      </c>
      <c r="J218">
        <f t="shared" ca="1" si="47"/>
        <v>0</v>
      </c>
      <c r="K218">
        <f t="shared" ca="1" si="48"/>
        <v>-1</v>
      </c>
      <c r="L218">
        <f t="shared" ca="1" si="49"/>
        <v>0</v>
      </c>
      <c r="N218" s="39">
        <f t="shared" ca="1" si="51"/>
        <v>0.6891025641025641</v>
      </c>
      <c r="O218">
        <f t="shared" ca="1" si="53"/>
        <v>-7</v>
      </c>
      <c r="P218" s="2">
        <f t="shared" ca="1" si="54"/>
        <v>-3.7525773195876289</v>
      </c>
      <c r="Q218" s="29">
        <f t="shared" ca="1" si="55"/>
        <v>-2.3762886597938144</v>
      </c>
      <c r="R218">
        <v>0</v>
      </c>
      <c r="Z218" s="43">
        <f t="shared" ca="1" si="52"/>
        <v>-4</v>
      </c>
      <c r="AA218" s="43">
        <f t="shared" ca="1" si="50"/>
        <v>-2.2999999999999998</v>
      </c>
      <c r="AB218">
        <v>1</v>
      </c>
    </row>
    <row r="219" spans="4:28" x14ac:dyDescent="0.3">
      <c r="D219">
        <f t="shared" ca="1" si="42"/>
        <v>96</v>
      </c>
      <c r="E219">
        <f t="shared" ca="1" si="43"/>
        <v>39</v>
      </c>
      <c r="F219">
        <f t="shared" ca="1" si="44"/>
        <v>25</v>
      </c>
      <c r="G219">
        <f t="shared" ca="1" si="45"/>
        <v>32</v>
      </c>
      <c r="I219">
        <f t="shared" ca="1" si="46"/>
        <v>5</v>
      </c>
      <c r="J219">
        <f t="shared" ca="1" si="47"/>
        <v>-1</v>
      </c>
      <c r="K219">
        <f t="shared" ca="1" si="48"/>
        <v>0</v>
      </c>
      <c r="L219">
        <f t="shared" ca="1" si="49"/>
        <v>0</v>
      </c>
      <c r="N219" s="39">
        <f t="shared" ca="1" si="51"/>
        <v>0.69230769230769229</v>
      </c>
      <c r="O219">
        <f t="shared" ca="1" si="53"/>
        <v>-7</v>
      </c>
      <c r="P219" s="2">
        <f t="shared" ca="1" si="54"/>
        <v>-3.7916666666666665</v>
      </c>
      <c r="Q219" s="29">
        <f t="shared" ca="1" si="55"/>
        <v>-2.395833333333333</v>
      </c>
      <c r="R219">
        <v>0</v>
      </c>
      <c r="Z219" s="43">
        <f t="shared" ca="1" si="52"/>
        <v>-4</v>
      </c>
      <c r="AA219" s="43">
        <f t="shared" ca="1" si="50"/>
        <v>-2.2999999999999998</v>
      </c>
      <c r="AB219">
        <v>1</v>
      </c>
    </row>
    <row r="220" spans="4:28" x14ac:dyDescent="0.3">
      <c r="D220">
        <f t="shared" ca="1" si="42"/>
        <v>95</v>
      </c>
      <c r="E220">
        <f t="shared" ca="1" si="43"/>
        <v>38</v>
      </c>
      <c r="F220">
        <f t="shared" ca="1" si="44"/>
        <v>25</v>
      </c>
      <c r="G220">
        <f t="shared" ca="1" si="45"/>
        <v>32</v>
      </c>
      <c r="I220">
        <f t="shared" ca="1" si="46"/>
        <v>25</v>
      </c>
      <c r="J220">
        <f t="shared" ca="1" si="47"/>
        <v>-1</v>
      </c>
      <c r="K220">
        <f t="shared" ca="1" si="48"/>
        <v>0</v>
      </c>
      <c r="L220">
        <f t="shared" ca="1" si="49"/>
        <v>0</v>
      </c>
      <c r="N220" s="39">
        <f t="shared" ca="1" si="51"/>
        <v>0.69551282051282048</v>
      </c>
      <c r="O220">
        <f t="shared" ca="1" si="53"/>
        <v>-6</v>
      </c>
      <c r="P220" s="2">
        <f t="shared" ca="1" si="54"/>
        <v>-3.2842105263157895</v>
      </c>
      <c r="Q220" s="29">
        <f t="shared" ca="1" si="55"/>
        <v>-2.1421052631578945</v>
      </c>
      <c r="R220">
        <v>0</v>
      </c>
      <c r="Z220" s="43">
        <f t="shared" ca="1" si="52"/>
        <v>-4</v>
      </c>
      <c r="AA220" s="43">
        <f t="shared" ca="1" si="50"/>
        <v>-2.1</v>
      </c>
      <c r="AB220">
        <v>1</v>
      </c>
    </row>
    <row r="221" spans="4:28" x14ac:dyDescent="0.3">
      <c r="D221">
        <f t="shared" ca="1" si="42"/>
        <v>94</v>
      </c>
      <c r="E221">
        <f t="shared" ca="1" si="43"/>
        <v>37</v>
      </c>
      <c r="F221">
        <f t="shared" ca="1" si="44"/>
        <v>25</v>
      </c>
      <c r="G221">
        <f t="shared" ca="1" si="45"/>
        <v>32</v>
      </c>
      <c r="I221">
        <f t="shared" ca="1" si="46"/>
        <v>94</v>
      </c>
      <c r="J221">
        <f t="shared" ca="1" si="47"/>
        <v>0</v>
      </c>
      <c r="K221">
        <f t="shared" ca="1" si="48"/>
        <v>0</v>
      </c>
      <c r="L221">
        <f t="shared" ca="1" si="49"/>
        <v>-1</v>
      </c>
      <c r="N221" s="39">
        <f t="shared" ca="1" si="51"/>
        <v>0.69871794871794868</v>
      </c>
      <c r="O221">
        <f t="shared" ca="1" si="53"/>
        <v>-5</v>
      </c>
      <c r="P221" s="2">
        <f t="shared" ca="1" si="54"/>
        <v>-2.7659574468085104</v>
      </c>
      <c r="Q221" s="29">
        <f t="shared" ca="1" si="55"/>
        <v>-1.8829787234042552</v>
      </c>
      <c r="R221">
        <v>0</v>
      </c>
      <c r="Z221" s="43">
        <f t="shared" ca="1" si="52"/>
        <v>-3</v>
      </c>
      <c r="AA221" s="43">
        <f t="shared" ca="1" si="50"/>
        <v>-1.8</v>
      </c>
      <c r="AB221">
        <v>1</v>
      </c>
    </row>
    <row r="222" spans="4:28" x14ac:dyDescent="0.3">
      <c r="D222">
        <f t="shared" ca="1" si="42"/>
        <v>93</v>
      </c>
      <c r="E222">
        <f t="shared" ca="1" si="43"/>
        <v>37</v>
      </c>
      <c r="F222">
        <f t="shared" ca="1" si="44"/>
        <v>25</v>
      </c>
      <c r="G222">
        <f t="shared" ca="1" si="45"/>
        <v>31</v>
      </c>
      <c r="I222">
        <f t="shared" ca="1" si="46"/>
        <v>74</v>
      </c>
      <c r="J222">
        <f t="shared" ca="1" si="47"/>
        <v>0</v>
      </c>
      <c r="K222">
        <f t="shared" ca="1" si="48"/>
        <v>0</v>
      </c>
      <c r="L222">
        <f t="shared" ca="1" si="49"/>
        <v>-1</v>
      </c>
      <c r="N222" s="39">
        <f t="shared" ca="1" si="51"/>
        <v>0.70192307692307687</v>
      </c>
      <c r="O222">
        <f t="shared" ca="1" si="53"/>
        <v>-6</v>
      </c>
      <c r="P222" s="2">
        <f t="shared" ca="1" si="54"/>
        <v>-3.354838709677419</v>
      </c>
      <c r="Q222" s="29">
        <f t="shared" ca="1" si="55"/>
        <v>-2.1774193548387095</v>
      </c>
      <c r="R222">
        <v>0</v>
      </c>
      <c r="Z222" s="43">
        <f t="shared" ca="1" si="52"/>
        <v>-4</v>
      </c>
      <c r="AA222" s="43">
        <f t="shared" ca="1" si="50"/>
        <v>-2.1</v>
      </c>
      <c r="AB222">
        <v>1</v>
      </c>
    </row>
    <row r="223" spans="4:28" x14ac:dyDescent="0.3">
      <c r="D223">
        <f t="shared" ca="1" si="42"/>
        <v>92</v>
      </c>
      <c r="E223">
        <f t="shared" ca="1" si="43"/>
        <v>37</v>
      </c>
      <c r="F223">
        <f t="shared" ca="1" si="44"/>
        <v>25</v>
      </c>
      <c r="G223">
        <f t="shared" ca="1" si="45"/>
        <v>30</v>
      </c>
      <c r="I223">
        <f t="shared" ca="1" si="46"/>
        <v>77</v>
      </c>
      <c r="J223">
        <f t="shared" ca="1" si="47"/>
        <v>0</v>
      </c>
      <c r="K223">
        <f t="shared" ca="1" si="48"/>
        <v>0</v>
      </c>
      <c r="L223">
        <f t="shared" ca="1" si="49"/>
        <v>-1</v>
      </c>
      <c r="N223" s="39">
        <f t="shared" ca="1" si="51"/>
        <v>0.70512820512820518</v>
      </c>
      <c r="O223">
        <f t="shared" ca="1" si="53"/>
        <v>-7</v>
      </c>
      <c r="P223" s="2">
        <f t="shared" ca="1" si="54"/>
        <v>-3.956521739130435</v>
      </c>
      <c r="Q223" s="29">
        <f t="shared" ca="1" si="55"/>
        <v>-2.4782608695652177</v>
      </c>
      <c r="R223">
        <v>0</v>
      </c>
      <c r="Z223" s="43">
        <f t="shared" ca="1" si="52"/>
        <v>-4</v>
      </c>
      <c r="AA223" s="43">
        <f t="shared" ca="1" si="50"/>
        <v>-2.4</v>
      </c>
      <c r="AB223">
        <v>1</v>
      </c>
    </row>
    <row r="224" spans="4:28" x14ac:dyDescent="0.3">
      <c r="D224">
        <f t="shared" ca="1" si="42"/>
        <v>91</v>
      </c>
      <c r="E224">
        <f t="shared" ca="1" si="43"/>
        <v>37</v>
      </c>
      <c r="F224">
        <f t="shared" ca="1" si="44"/>
        <v>25</v>
      </c>
      <c r="G224">
        <f t="shared" ca="1" si="45"/>
        <v>29</v>
      </c>
      <c r="I224">
        <f t="shared" ca="1" si="46"/>
        <v>64</v>
      </c>
      <c r="J224">
        <f t="shared" ca="1" si="47"/>
        <v>0</v>
      </c>
      <c r="K224">
        <f t="shared" ca="1" si="48"/>
        <v>0</v>
      </c>
      <c r="L224">
        <f t="shared" ca="1" si="49"/>
        <v>-1</v>
      </c>
      <c r="N224" s="39">
        <f t="shared" ca="1" si="51"/>
        <v>0.70833333333333337</v>
      </c>
      <c r="O224">
        <f t="shared" ca="1" si="53"/>
        <v>-8</v>
      </c>
      <c r="P224" s="2">
        <f t="shared" ca="1" si="54"/>
        <v>-4.5714285714285712</v>
      </c>
      <c r="Q224" s="29">
        <f t="shared" ca="1" si="55"/>
        <v>-2.7857142857142856</v>
      </c>
      <c r="R224">
        <v>0</v>
      </c>
      <c r="Z224" s="43">
        <f t="shared" ca="1" si="52"/>
        <v>-5</v>
      </c>
      <c r="AA224" s="43">
        <f t="shared" ca="1" si="50"/>
        <v>-2.7</v>
      </c>
      <c r="AB224">
        <v>1</v>
      </c>
    </row>
    <row r="225" spans="4:28" x14ac:dyDescent="0.3">
      <c r="D225">
        <f t="shared" ca="1" si="42"/>
        <v>90</v>
      </c>
      <c r="E225">
        <f t="shared" ca="1" si="43"/>
        <v>37</v>
      </c>
      <c r="F225">
        <f t="shared" ca="1" si="44"/>
        <v>25</v>
      </c>
      <c r="G225">
        <f t="shared" ca="1" si="45"/>
        <v>28</v>
      </c>
      <c r="I225">
        <f t="shared" ca="1" si="46"/>
        <v>16</v>
      </c>
      <c r="J225">
        <f t="shared" ca="1" si="47"/>
        <v>-1</v>
      </c>
      <c r="K225">
        <f t="shared" ca="1" si="48"/>
        <v>0</v>
      </c>
      <c r="L225">
        <f t="shared" ca="1" si="49"/>
        <v>0</v>
      </c>
      <c r="N225" s="39">
        <f t="shared" ca="1" si="51"/>
        <v>0.71153846153846156</v>
      </c>
      <c r="O225">
        <f t="shared" ca="1" si="53"/>
        <v>-9</v>
      </c>
      <c r="P225" s="2">
        <f t="shared" ca="1" si="54"/>
        <v>-5.2</v>
      </c>
      <c r="Q225" s="29">
        <f t="shared" ca="1" si="55"/>
        <v>-3.1</v>
      </c>
      <c r="R225">
        <v>0</v>
      </c>
      <c r="Z225" s="43">
        <f t="shared" ca="1" si="52"/>
        <v>-6</v>
      </c>
      <c r="AA225" s="43">
        <f t="shared" ca="1" si="50"/>
        <v>-3.1</v>
      </c>
      <c r="AB225">
        <v>1</v>
      </c>
    </row>
    <row r="226" spans="4:28" x14ac:dyDescent="0.3">
      <c r="D226">
        <f t="shared" ca="1" si="42"/>
        <v>89</v>
      </c>
      <c r="E226">
        <f t="shared" ca="1" si="43"/>
        <v>36</v>
      </c>
      <c r="F226">
        <f t="shared" ca="1" si="44"/>
        <v>25</v>
      </c>
      <c r="G226">
        <f t="shared" ca="1" si="45"/>
        <v>28</v>
      </c>
      <c r="I226">
        <f t="shared" ca="1" si="46"/>
        <v>68</v>
      </c>
      <c r="J226">
        <f t="shared" ca="1" si="47"/>
        <v>0</v>
      </c>
      <c r="K226">
        <f t="shared" ca="1" si="48"/>
        <v>0</v>
      </c>
      <c r="L226">
        <f t="shared" ca="1" si="49"/>
        <v>-1</v>
      </c>
      <c r="N226" s="39">
        <f t="shared" ca="1" si="51"/>
        <v>0.71474358974358976</v>
      </c>
      <c r="O226">
        <f t="shared" ca="1" si="53"/>
        <v>-8</v>
      </c>
      <c r="P226" s="2">
        <f t="shared" ca="1" si="54"/>
        <v>-4.6741573033707864</v>
      </c>
      <c r="Q226" s="29">
        <f t="shared" ca="1" si="55"/>
        <v>-2.8370786516853932</v>
      </c>
      <c r="R226">
        <v>0</v>
      </c>
      <c r="Z226" s="43">
        <f t="shared" ca="1" si="52"/>
        <v>-5</v>
      </c>
      <c r="AA226" s="43">
        <f t="shared" ca="1" si="50"/>
        <v>-2.8</v>
      </c>
      <c r="AB226">
        <v>1</v>
      </c>
    </row>
    <row r="227" spans="4:28" x14ac:dyDescent="0.3">
      <c r="D227">
        <f t="shared" ca="1" si="42"/>
        <v>88</v>
      </c>
      <c r="E227">
        <f t="shared" ca="1" si="43"/>
        <v>36</v>
      </c>
      <c r="F227">
        <f t="shared" ca="1" si="44"/>
        <v>25</v>
      </c>
      <c r="G227">
        <f t="shared" ca="1" si="45"/>
        <v>27</v>
      </c>
      <c r="I227">
        <f t="shared" ca="1" si="46"/>
        <v>74</v>
      </c>
      <c r="J227">
        <f t="shared" ca="1" si="47"/>
        <v>0</v>
      </c>
      <c r="K227">
        <f t="shared" ca="1" si="48"/>
        <v>0</v>
      </c>
      <c r="L227">
        <f t="shared" ca="1" si="49"/>
        <v>-1</v>
      </c>
      <c r="N227" s="39">
        <f t="shared" ca="1" si="51"/>
        <v>0.71794871794871795</v>
      </c>
      <c r="O227">
        <f t="shared" ca="1" si="53"/>
        <v>-9</v>
      </c>
      <c r="P227" s="2">
        <f t="shared" ca="1" si="54"/>
        <v>-5.3181818181818183</v>
      </c>
      <c r="Q227" s="29">
        <f t="shared" ca="1" si="55"/>
        <v>-3.1590909090909092</v>
      </c>
      <c r="R227">
        <v>0</v>
      </c>
      <c r="Z227" s="43">
        <f t="shared" ca="1" si="52"/>
        <v>-6</v>
      </c>
      <c r="AA227" s="43">
        <f t="shared" ca="1" si="50"/>
        <v>-3.1</v>
      </c>
      <c r="AB227">
        <v>1</v>
      </c>
    </row>
    <row r="228" spans="4:28" x14ac:dyDescent="0.3">
      <c r="D228">
        <f t="shared" ca="1" si="42"/>
        <v>87</v>
      </c>
      <c r="E228">
        <f t="shared" ca="1" si="43"/>
        <v>36</v>
      </c>
      <c r="F228">
        <f t="shared" ca="1" si="44"/>
        <v>25</v>
      </c>
      <c r="G228">
        <f t="shared" ca="1" si="45"/>
        <v>26</v>
      </c>
      <c r="I228">
        <f t="shared" ca="1" si="46"/>
        <v>6</v>
      </c>
      <c r="J228">
        <f t="shared" ca="1" si="47"/>
        <v>-1</v>
      </c>
      <c r="K228">
        <f t="shared" ca="1" si="48"/>
        <v>0</v>
      </c>
      <c r="L228">
        <f t="shared" ca="1" si="49"/>
        <v>0</v>
      </c>
      <c r="N228" s="39">
        <f t="shared" ca="1" si="51"/>
        <v>0.72115384615384615</v>
      </c>
      <c r="O228">
        <f t="shared" ca="1" si="53"/>
        <v>-10</v>
      </c>
      <c r="P228" s="2">
        <f t="shared" ca="1" si="54"/>
        <v>-5.9770114942528734</v>
      </c>
      <c r="Q228" s="29">
        <f t="shared" ca="1" si="55"/>
        <v>-3.4885057471264367</v>
      </c>
      <c r="R228">
        <v>0</v>
      </c>
      <c r="Z228" s="43">
        <f t="shared" ca="1" si="52"/>
        <v>-6</v>
      </c>
      <c r="AA228" s="43">
        <f t="shared" ca="1" si="50"/>
        <v>-3.4</v>
      </c>
      <c r="AB228">
        <v>1</v>
      </c>
    </row>
    <row r="229" spans="4:28" x14ac:dyDescent="0.3">
      <c r="D229">
        <f t="shared" ca="1" si="42"/>
        <v>86</v>
      </c>
      <c r="E229">
        <f t="shared" ca="1" si="43"/>
        <v>35</v>
      </c>
      <c r="F229">
        <f t="shared" ca="1" si="44"/>
        <v>25</v>
      </c>
      <c r="G229">
        <f t="shared" ca="1" si="45"/>
        <v>26</v>
      </c>
      <c r="I229">
        <f t="shared" ca="1" si="46"/>
        <v>68</v>
      </c>
      <c r="J229">
        <f t="shared" ca="1" si="47"/>
        <v>0</v>
      </c>
      <c r="K229">
        <f t="shared" ca="1" si="48"/>
        <v>0</v>
      </c>
      <c r="L229">
        <f t="shared" ca="1" si="49"/>
        <v>-1</v>
      </c>
      <c r="N229" s="39">
        <f t="shared" ca="1" si="51"/>
        <v>0.72435897435897434</v>
      </c>
      <c r="O229">
        <f t="shared" ca="1" si="53"/>
        <v>-9</v>
      </c>
      <c r="P229" s="2">
        <f t="shared" ca="1" si="54"/>
        <v>-5.441860465116279</v>
      </c>
      <c r="Q229" s="29">
        <f t="shared" ca="1" si="55"/>
        <v>-3.2209302325581395</v>
      </c>
      <c r="R229">
        <v>0</v>
      </c>
      <c r="Z229" s="43">
        <f t="shared" ca="1" si="52"/>
        <v>-6</v>
      </c>
      <c r="AA229" s="43">
        <f t="shared" ca="1" si="50"/>
        <v>-3.2</v>
      </c>
      <c r="AB229">
        <v>1</v>
      </c>
    </row>
    <row r="230" spans="4:28" x14ac:dyDescent="0.3">
      <c r="D230">
        <f t="shared" ca="1" si="42"/>
        <v>85</v>
      </c>
      <c r="E230">
        <f t="shared" ca="1" si="43"/>
        <v>35</v>
      </c>
      <c r="F230">
        <f t="shared" ca="1" si="44"/>
        <v>25</v>
      </c>
      <c r="G230">
        <f t="shared" ca="1" si="45"/>
        <v>25</v>
      </c>
      <c r="I230">
        <f t="shared" ca="1" si="46"/>
        <v>51</v>
      </c>
      <c r="J230">
        <f t="shared" ca="1" si="47"/>
        <v>0</v>
      </c>
      <c r="K230">
        <f t="shared" ca="1" si="48"/>
        <v>-1</v>
      </c>
      <c r="L230">
        <f t="shared" ca="1" si="49"/>
        <v>0</v>
      </c>
      <c r="N230" s="39">
        <f t="shared" ca="1" si="51"/>
        <v>0.72756410256410253</v>
      </c>
      <c r="O230">
        <f t="shared" ca="1" si="53"/>
        <v>-10</v>
      </c>
      <c r="P230" s="2">
        <f t="shared" ca="1" si="54"/>
        <v>-6.1176470588235299</v>
      </c>
      <c r="Q230" s="29">
        <f t="shared" ca="1" si="55"/>
        <v>-3.5588235294117649</v>
      </c>
      <c r="R230">
        <v>0</v>
      </c>
      <c r="Z230" s="43">
        <f t="shared" ca="1" si="52"/>
        <v>-7</v>
      </c>
      <c r="AA230" s="43">
        <f t="shared" ca="1" si="50"/>
        <v>-3.5</v>
      </c>
      <c r="AB230">
        <v>1</v>
      </c>
    </row>
    <row r="231" spans="4:28" x14ac:dyDescent="0.3">
      <c r="D231">
        <f t="shared" ca="1" si="42"/>
        <v>84</v>
      </c>
      <c r="E231">
        <f t="shared" ca="1" si="43"/>
        <v>35</v>
      </c>
      <c r="F231">
        <f t="shared" ca="1" si="44"/>
        <v>24</v>
      </c>
      <c r="G231">
        <f t="shared" ca="1" si="45"/>
        <v>25</v>
      </c>
      <c r="I231">
        <f t="shared" ca="1" si="46"/>
        <v>18</v>
      </c>
      <c r="J231">
        <f t="shared" ca="1" si="47"/>
        <v>-1</v>
      </c>
      <c r="K231">
        <f t="shared" ca="1" si="48"/>
        <v>0</v>
      </c>
      <c r="L231">
        <f t="shared" ca="1" si="49"/>
        <v>0</v>
      </c>
      <c r="N231" s="39">
        <f t="shared" ca="1" si="51"/>
        <v>0.73076923076923073</v>
      </c>
      <c r="O231">
        <f t="shared" ca="1" si="53"/>
        <v>-10</v>
      </c>
      <c r="P231" s="2">
        <f t="shared" ca="1" si="54"/>
        <v>-6.1904761904761907</v>
      </c>
      <c r="Q231" s="29">
        <f t="shared" ca="1" si="55"/>
        <v>-3.5952380952380953</v>
      </c>
      <c r="R231">
        <v>0</v>
      </c>
      <c r="Z231" s="43">
        <f t="shared" ca="1" si="52"/>
        <v>-7</v>
      </c>
      <c r="AA231" s="43">
        <f t="shared" ca="1" si="50"/>
        <v>-3.5</v>
      </c>
      <c r="AB231">
        <v>1</v>
      </c>
    </row>
    <row r="232" spans="4:28" x14ac:dyDescent="0.3">
      <c r="D232">
        <f t="shared" ca="1" si="42"/>
        <v>83</v>
      </c>
      <c r="E232">
        <f t="shared" ca="1" si="43"/>
        <v>34</v>
      </c>
      <c r="F232">
        <f t="shared" ca="1" si="44"/>
        <v>24</v>
      </c>
      <c r="G232">
        <f t="shared" ca="1" si="45"/>
        <v>25</v>
      </c>
      <c r="I232">
        <f t="shared" ca="1" si="46"/>
        <v>54</v>
      </c>
      <c r="J232">
        <f t="shared" ca="1" si="47"/>
        <v>0</v>
      </c>
      <c r="K232">
        <f t="shared" ca="1" si="48"/>
        <v>-1</v>
      </c>
      <c r="L232">
        <f t="shared" ca="1" si="49"/>
        <v>0</v>
      </c>
      <c r="N232" s="39">
        <f t="shared" ca="1" si="51"/>
        <v>0.73397435897435892</v>
      </c>
      <c r="O232">
        <f t="shared" ca="1" si="53"/>
        <v>-9</v>
      </c>
      <c r="P232" s="2">
        <f t="shared" ca="1" si="54"/>
        <v>-5.6385542168674698</v>
      </c>
      <c r="Q232" s="29">
        <f t="shared" ca="1" si="55"/>
        <v>-3.3192771084337349</v>
      </c>
      <c r="R232">
        <v>0</v>
      </c>
      <c r="Z232" s="43">
        <f t="shared" ca="1" si="52"/>
        <v>-6</v>
      </c>
      <c r="AA232" s="43">
        <f t="shared" ca="1" si="50"/>
        <v>-3.3</v>
      </c>
      <c r="AB232">
        <v>1</v>
      </c>
    </row>
    <row r="233" spans="4:28" x14ac:dyDescent="0.3">
      <c r="D233">
        <f t="shared" ca="1" si="42"/>
        <v>82</v>
      </c>
      <c r="E233">
        <f t="shared" ca="1" si="43"/>
        <v>34</v>
      </c>
      <c r="F233">
        <f t="shared" ca="1" si="44"/>
        <v>23</v>
      </c>
      <c r="G233">
        <f t="shared" ca="1" si="45"/>
        <v>25</v>
      </c>
      <c r="I233">
        <f t="shared" ca="1" si="46"/>
        <v>46</v>
      </c>
      <c r="J233">
        <f t="shared" ca="1" si="47"/>
        <v>0</v>
      </c>
      <c r="K233">
        <f t="shared" ca="1" si="48"/>
        <v>-1</v>
      </c>
      <c r="L233">
        <f t="shared" ca="1" si="49"/>
        <v>0</v>
      </c>
      <c r="N233" s="39">
        <f t="shared" ca="1" si="51"/>
        <v>0.73717948717948723</v>
      </c>
      <c r="O233">
        <f t="shared" ca="1" si="53"/>
        <v>-9</v>
      </c>
      <c r="P233" s="2">
        <f t="shared" ca="1" si="54"/>
        <v>-5.7073170731707323</v>
      </c>
      <c r="Q233" s="29">
        <f t="shared" ca="1" si="55"/>
        <v>-3.3536585365853662</v>
      </c>
      <c r="R233">
        <v>0</v>
      </c>
      <c r="Z233" s="43">
        <f t="shared" ca="1" si="52"/>
        <v>-6</v>
      </c>
      <c r="AA233" s="43">
        <f t="shared" ca="1" si="50"/>
        <v>-3.3</v>
      </c>
      <c r="AB233">
        <v>1</v>
      </c>
    </row>
    <row r="234" spans="4:28" x14ac:dyDescent="0.3">
      <c r="D234">
        <f t="shared" ca="1" si="42"/>
        <v>81</v>
      </c>
      <c r="E234">
        <f t="shared" ca="1" si="43"/>
        <v>34</v>
      </c>
      <c r="F234">
        <f t="shared" ca="1" si="44"/>
        <v>22</v>
      </c>
      <c r="G234">
        <f t="shared" ca="1" si="45"/>
        <v>25</v>
      </c>
      <c r="I234">
        <f t="shared" ca="1" si="46"/>
        <v>53</v>
      </c>
      <c r="J234">
        <f t="shared" ca="1" si="47"/>
        <v>0</v>
      </c>
      <c r="K234">
        <f t="shared" ca="1" si="48"/>
        <v>-1</v>
      </c>
      <c r="L234">
        <f t="shared" ca="1" si="49"/>
        <v>0</v>
      </c>
      <c r="N234" s="39">
        <f t="shared" ca="1" si="51"/>
        <v>0.74038461538461542</v>
      </c>
      <c r="O234">
        <f t="shared" ca="1" si="53"/>
        <v>-9</v>
      </c>
      <c r="P234" s="2">
        <f t="shared" ca="1" si="54"/>
        <v>-5.7777777777777777</v>
      </c>
      <c r="Q234" s="29">
        <f t="shared" ca="1" si="55"/>
        <v>-3.3888888888888888</v>
      </c>
      <c r="R234">
        <v>0</v>
      </c>
      <c r="Z234" s="43">
        <f t="shared" ca="1" si="52"/>
        <v>-6</v>
      </c>
      <c r="AA234" s="43">
        <f t="shared" ca="1" si="50"/>
        <v>-3.3</v>
      </c>
      <c r="AB234">
        <v>1</v>
      </c>
    </row>
    <row r="235" spans="4:28" x14ac:dyDescent="0.3">
      <c r="D235">
        <f t="shared" ca="1" si="42"/>
        <v>80</v>
      </c>
      <c r="E235">
        <f t="shared" ca="1" si="43"/>
        <v>34</v>
      </c>
      <c r="F235">
        <f t="shared" ca="1" si="44"/>
        <v>21</v>
      </c>
      <c r="G235">
        <f t="shared" ca="1" si="45"/>
        <v>25</v>
      </c>
      <c r="I235">
        <f t="shared" ca="1" si="46"/>
        <v>43</v>
      </c>
      <c r="J235">
        <f t="shared" ca="1" si="47"/>
        <v>0</v>
      </c>
      <c r="K235">
        <f t="shared" ca="1" si="48"/>
        <v>-1</v>
      </c>
      <c r="L235">
        <f t="shared" ca="1" si="49"/>
        <v>0</v>
      </c>
      <c r="N235" s="39">
        <f t="shared" ca="1" si="51"/>
        <v>0.74358974358974361</v>
      </c>
      <c r="O235">
        <f t="shared" ca="1" si="53"/>
        <v>-9</v>
      </c>
      <c r="P235" s="2">
        <f t="shared" ca="1" si="54"/>
        <v>-5.85</v>
      </c>
      <c r="Q235" s="29">
        <f t="shared" ca="1" si="55"/>
        <v>-3.4249999999999998</v>
      </c>
      <c r="R235">
        <v>0</v>
      </c>
      <c r="Z235" s="43">
        <f t="shared" ca="1" si="52"/>
        <v>-6</v>
      </c>
      <c r="AA235" s="43">
        <f t="shared" ca="1" si="50"/>
        <v>-3.4</v>
      </c>
      <c r="AB235">
        <v>1</v>
      </c>
    </row>
    <row r="236" spans="4:28" x14ac:dyDescent="0.3">
      <c r="D236">
        <f t="shared" ca="1" si="42"/>
        <v>79</v>
      </c>
      <c r="E236">
        <f t="shared" ca="1" si="43"/>
        <v>34</v>
      </c>
      <c r="F236">
        <f t="shared" ca="1" si="44"/>
        <v>20</v>
      </c>
      <c r="G236">
        <f t="shared" ca="1" si="45"/>
        <v>25</v>
      </c>
      <c r="I236">
        <f t="shared" ca="1" si="46"/>
        <v>64</v>
      </c>
      <c r="J236">
        <f t="shared" ca="1" si="47"/>
        <v>0</v>
      </c>
      <c r="K236">
        <f t="shared" ca="1" si="48"/>
        <v>0</v>
      </c>
      <c r="L236">
        <f t="shared" ca="1" si="49"/>
        <v>-1</v>
      </c>
      <c r="N236" s="39">
        <f t="shared" ca="1" si="51"/>
        <v>0.74679487179487181</v>
      </c>
      <c r="O236">
        <f t="shared" ca="1" si="53"/>
        <v>-9</v>
      </c>
      <c r="P236" s="2">
        <f t="shared" ca="1" si="54"/>
        <v>-5.9240506329113929</v>
      </c>
      <c r="Q236" s="29">
        <f t="shared" ca="1" si="55"/>
        <v>-3.4620253164556964</v>
      </c>
      <c r="R236">
        <v>0</v>
      </c>
      <c r="Z236" s="43">
        <f t="shared" ca="1" si="52"/>
        <v>-6</v>
      </c>
      <c r="AA236" s="43">
        <f t="shared" ca="1" si="50"/>
        <v>-3.4</v>
      </c>
      <c r="AB236">
        <v>1</v>
      </c>
    </row>
    <row r="237" spans="4:28" x14ac:dyDescent="0.3">
      <c r="D237">
        <f t="shared" ca="1" si="42"/>
        <v>78</v>
      </c>
      <c r="E237">
        <f t="shared" ca="1" si="43"/>
        <v>34</v>
      </c>
      <c r="F237">
        <f t="shared" ca="1" si="44"/>
        <v>20</v>
      </c>
      <c r="G237">
        <f t="shared" ca="1" si="45"/>
        <v>24</v>
      </c>
      <c r="I237">
        <f t="shared" ca="1" si="46"/>
        <v>21</v>
      </c>
      <c r="J237">
        <f t="shared" ca="1" si="47"/>
        <v>-1</v>
      </c>
      <c r="K237">
        <f t="shared" ca="1" si="48"/>
        <v>0</v>
      </c>
      <c r="L237">
        <f t="shared" ca="1" si="49"/>
        <v>0</v>
      </c>
      <c r="N237" s="39">
        <f t="shared" ca="1" si="51"/>
        <v>0.75</v>
      </c>
      <c r="O237">
        <f t="shared" ca="1" si="53"/>
        <v>-10</v>
      </c>
      <c r="P237" s="2">
        <f t="shared" ca="1" si="54"/>
        <v>-6.666666666666667</v>
      </c>
      <c r="Q237" s="29">
        <f t="shared" ca="1" si="55"/>
        <v>-3.8333333333333335</v>
      </c>
      <c r="R237">
        <v>0</v>
      </c>
      <c r="Z237" s="43">
        <f t="shared" ca="1" si="52"/>
        <v>-7</v>
      </c>
      <c r="AA237" s="43">
        <f t="shared" ca="1" si="50"/>
        <v>-3.8</v>
      </c>
      <c r="AB237">
        <v>1</v>
      </c>
    </row>
    <row r="238" spans="4:28" x14ac:dyDescent="0.3">
      <c r="D238">
        <f t="shared" ca="1" si="42"/>
        <v>77</v>
      </c>
      <c r="E238">
        <f t="shared" ca="1" si="43"/>
        <v>33</v>
      </c>
      <c r="F238">
        <f t="shared" ca="1" si="44"/>
        <v>20</v>
      </c>
      <c r="G238">
        <f t="shared" ca="1" si="45"/>
        <v>24</v>
      </c>
      <c r="I238">
        <f t="shared" ca="1" si="46"/>
        <v>74</v>
      </c>
      <c r="J238">
        <f t="shared" ca="1" si="47"/>
        <v>0</v>
      </c>
      <c r="K238">
        <f t="shared" ca="1" si="48"/>
        <v>0</v>
      </c>
      <c r="L238">
        <f t="shared" ca="1" si="49"/>
        <v>-1</v>
      </c>
      <c r="N238" s="39">
        <f t="shared" ca="1" si="51"/>
        <v>0.75320512820512819</v>
      </c>
      <c r="O238">
        <f t="shared" ca="1" si="53"/>
        <v>-9</v>
      </c>
      <c r="P238" s="2">
        <f t="shared" ca="1" si="54"/>
        <v>-6.0779220779220777</v>
      </c>
      <c r="Q238" s="29">
        <f t="shared" ca="1" si="55"/>
        <v>-3.5389610389610389</v>
      </c>
      <c r="R238">
        <v>0</v>
      </c>
      <c r="Z238" s="43">
        <f t="shared" ca="1" si="52"/>
        <v>-7</v>
      </c>
      <c r="AA238" s="43">
        <f t="shared" ca="1" si="50"/>
        <v>-3.5</v>
      </c>
      <c r="AB238">
        <v>1</v>
      </c>
    </row>
    <row r="239" spans="4:28" x14ac:dyDescent="0.3">
      <c r="D239">
        <f t="shared" ca="1" si="42"/>
        <v>76</v>
      </c>
      <c r="E239">
        <f t="shared" ca="1" si="43"/>
        <v>33</v>
      </c>
      <c r="F239">
        <f t="shared" ca="1" si="44"/>
        <v>20</v>
      </c>
      <c r="G239">
        <f t="shared" ca="1" si="45"/>
        <v>23</v>
      </c>
      <c r="I239">
        <f t="shared" ca="1" si="46"/>
        <v>76</v>
      </c>
      <c r="J239">
        <f t="shared" ca="1" si="47"/>
        <v>0</v>
      </c>
      <c r="K239">
        <f t="shared" ca="1" si="48"/>
        <v>0</v>
      </c>
      <c r="L239">
        <f t="shared" ca="1" si="49"/>
        <v>-1</v>
      </c>
      <c r="N239" s="39">
        <f t="shared" ca="1" si="51"/>
        <v>0.75641025641025639</v>
      </c>
      <c r="O239">
        <f t="shared" ca="1" si="53"/>
        <v>-10</v>
      </c>
      <c r="P239" s="2">
        <f t="shared" ca="1" si="54"/>
        <v>-6.8421052631578956</v>
      </c>
      <c r="Q239" s="29">
        <f t="shared" ca="1" si="55"/>
        <v>-3.9210526315789478</v>
      </c>
      <c r="R239">
        <v>0</v>
      </c>
      <c r="Z239" s="43">
        <f t="shared" ca="1" si="52"/>
        <v>-7</v>
      </c>
      <c r="AA239" s="43">
        <f t="shared" ca="1" si="50"/>
        <v>-3.9</v>
      </c>
      <c r="AB239">
        <v>1</v>
      </c>
    </row>
    <row r="240" spans="4:28" x14ac:dyDescent="0.3">
      <c r="D240">
        <f t="shared" ca="1" si="42"/>
        <v>75</v>
      </c>
      <c r="E240">
        <f t="shared" ca="1" si="43"/>
        <v>33</v>
      </c>
      <c r="F240">
        <f t="shared" ca="1" si="44"/>
        <v>20</v>
      </c>
      <c r="G240">
        <f t="shared" ca="1" si="45"/>
        <v>22</v>
      </c>
      <c r="I240">
        <f t="shared" ca="1" si="46"/>
        <v>72</v>
      </c>
      <c r="J240">
        <f t="shared" ca="1" si="47"/>
        <v>0</v>
      </c>
      <c r="K240">
        <f t="shared" ca="1" si="48"/>
        <v>0</v>
      </c>
      <c r="L240">
        <f t="shared" ca="1" si="49"/>
        <v>-1</v>
      </c>
      <c r="N240" s="39">
        <f t="shared" ca="1" si="51"/>
        <v>0.75961538461538458</v>
      </c>
      <c r="O240">
        <f t="shared" ca="1" si="53"/>
        <v>-11</v>
      </c>
      <c r="P240" s="2">
        <f t="shared" ca="1" si="54"/>
        <v>-7.6266666666666669</v>
      </c>
      <c r="Q240" s="29">
        <f t="shared" ca="1" si="55"/>
        <v>-4.3133333333333335</v>
      </c>
      <c r="R240">
        <v>0</v>
      </c>
      <c r="Z240" s="43">
        <f t="shared" ca="1" si="52"/>
        <v>-8</v>
      </c>
      <c r="AA240" s="43">
        <f t="shared" ca="1" si="50"/>
        <v>-4.3</v>
      </c>
      <c r="AB240">
        <v>1</v>
      </c>
    </row>
    <row r="241" spans="4:28" x14ac:dyDescent="0.3">
      <c r="D241">
        <f t="shared" ca="1" si="42"/>
        <v>74</v>
      </c>
      <c r="E241">
        <f t="shared" ca="1" si="43"/>
        <v>33</v>
      </c>
      <c r="F241">
        <f t="shared" ca="1" si="44"/>
        <v>20</v>
      </c>
      <c r="G241">
        <f t="shared" ca="1" si="45"/>
        <v>21</v>
      </c>
      <c r="I241">
        <f t="shared" ca="1" si="46"/>
        <v>23</v>
      </c>
      <c r="J241">
        <f t="shared" ca="1" si="47"/>
        <v>-1</v>
      </c>
      <c r="K241">
        <f t="shared" ca="1" si="48"/>
        <v>0</v>
      </c>
      <c r="L241">
        <f t="shared" ca="1" si="49"/>
        <v>0</v>
      </c>
      <c r="N241" s="39">
        <f t="shared" ca="1" si="51"/>
        <v>0.76282051282051277</v>
      </c>
      <c r="O241">
        <f t="shared" ca="1" si="53"/>
        <v>-12</v>
      </c>
      <c r="P241" s="2">
        <f t="shared" ca="1" si="54"/>
        <v>-8.4324324324324316</v>
      </c>
      <c r="Q241" s="29">
        <f t="shared" ca="1" si="55"/>
        <v>-4.7162162162162158</v>
      </c>
      <c r="R241">
        <v>0</v>
      </c>
      <c r="Z241" s="43">
        <f t="shared" ca="1" si="52"/>
        <v>-9</v>
      </c>
      <c r="AA241" s="43">
        <f t="shared" ca="1" si="50"/>
        <v>-4.7</v>
      </c>
      <c r="AB241">
        <v>1</v>
      </c>
    </row>
    <row r="242" spans="4:28" x14ac:dyDescent="0.3">
      <c r="D242">
        <f t="shared" ca="1" si="42"/>
        <v>73</v>
      </c>
      <c r="E242">
        <f t="shared" ca="1" si="43"/>
        <v>32</v>
      </c>
      <c r="F242">
        <f t="shared" ca="1" si="44"/>
        <v>20</v>
      </c>
      <c r="G242">
        <f t="shared" ca="1" si="45"/>
        <v>21</v>
      </c>
      <c r="I242">
        <f t="shared" ca="1" si="46"/>
        <v>6</v>
      </c>
      <c r="J242">
        <f t="shared" ca="1" si="47"/>
        <v>-1</v>
      </c>
      <c r="K242">
        <f t="shared" ca="1" si="48"/>
        <v>0</v>
      </c>
      <c r="L242">
        <f t="shared" ca="1" si="49"/>
        <v>0</v>
      </c>
      <c r="N242" s="39">
        <f t="shared" ca="1" si="51"/>
        <v>0.76602564102564108</v>
      </c>
      <c r="O242">
        <f t="shared" ca="1" si="53"/>
        <v>-11</v>
      </c>
      <c r="P242" s="2">
        <f t="shared" ca="1" si="54"/>
        <v>-7.8356164383561646</v>
      </c>
      <c r="Q242" s="29">
        <f t="shared" ca="1" si="55"/>
        <v>-4.4178082191780828</v>
      </c>
      <c r="R242">
        <v>0</v>
      </c>
      <c r="Z242" s="43">
        <f t="shared" ca="1" si="52"/>
        <v>-8</v>
      </c>
      <c r="AA242" s="43">
        <f t="shared" ca="1" si="50"/>
        <v>-4.4000000000000004</v>
      </c>
      <c r="AB242">
        <v>1</v>
      </c>
    </row>
    <row r="243" spans="4:28" x14ac:dyDescent="0.3">
      <c r="D243">
        <f t="shared" ca="1" si="42"/>
        <v>72</v>
      </c>
      <c r="E243">
        <f t="shared" ca="1" si="43"/>
        <v>31</v>
      </c>
      <c r="F243">
        <f t="shared" ca="1" si="44"/>
        <v>20</v>
      </c>
      <c r="G243">
        <f t="shared" ca="1" si="45"/>
        <v>21</v>
      </c>
      <c r="I243">
        <f t="shared" ca="1" si="46"/>
        <v>52</v>
      </c>
      <c r="J243">
        <f t="shared" ca="1" si="47"/>
        <v>0</v>
      </c>
      <c r="K243">
        <f t="shared" ca="1" si="48"/>
        <v>0</v>
      </c>
      <c r="L243">
        <f t="shared" ca="1" si="49"/>
        <v>-1</v>
      </c>
      <c r="N243" s="39">
        <f t="shared" ca="1" si="51"/>
        <v>0.76923076923076927</v>
      </c>
      <c r="O243">
        <f t="shared" ca="1" si="53"/>
        <v>-10</v>
      </c>
      <c r="P243" s="2">
        <f t="shared" ca="1" si="54"/>
        <v>-7.2222222222222223</v>
      </c>
      <c r="Q243" s="29">
        <f t="shared" ca="1" si="55"/>
        <v>-4.1111111111111107</v>
      </c>
      <c r="R243">
        <v>0</v>
      </c>
      <c r="Z243" s="43">
        <f t="shared" ca="1" si="52"/>
        <v>-8</v>
      </c>
      <c r="AA243" s="43">
        <f t="shared" ca="1" si="50"/>
        <v>-4.0999999999999996</v>
      </c>
      <c r="AB243">
        <v>1</v>
      </c>
    </row>
    <row r="244" spans="4:28" x14ac:dyDescent="0.3">
      <c r="D244">
        <f t="shared" ca="1" si="42"/>
        <v>71</v>
      </c>
      <c r="E244">
        <f t="shared" ca="1" si="43"/>
        <v>31</v>
      </c>
      <c r="F244">
        <f t="shared" ca="1" si="44"/>
        <v>20</v>
      </c>
      <c r="G244">
        <f t="shared" ca="1" si="45"/>
        <v>20</v>
      </c>
      <c r="I244">
        <f t="shared" ca="1" si="46"/>
        <v>17</v>
      </c>
      <c r="J244">
        <f t="shared" ca="1" si="47"/>
        <v>-1</v>
      </c>
      <c r="K244">
        <f t="shared" ca="1" si="48"/>
        <v>0</v>
      </c>
      <c r="L244">
        <f t="shared" ca="1" si="49"/>
        <v>0</v>
      </c>
      <c r="N244" s="39">
        <f t="shared" ca="1" si="51"/>
        <v>0.77243589743589747</v>
      </c>
      <c r="O244">
        <f t="shared" ca="1" si="53"/>
        <v>-11</v>
      </c>
      <c r="P244" s="2">
        <f t="shared" ca="1" si="54"/>
        <v>-8.056338028169014</v>
      </c>
      <c r="Q244" s="29">
        <f t="shared" ca="1" si="55"/>
        <v>-4.528169014084507</v>
      </c>
      <c r="R244">
        <v>0</v>
      </c>
      <c r="Z244" s="43">
        <f t="shared" ca="1" si="52"/>
        <v>-9</v>
      </c>
      <c r="AA244" s="43">
        <f t="shared" ca="1" si="50"/>
        <v>-4.5</v>
      </c>
      <c r="AB244">
        <v>1</v>
      </c>
    </row>
    <row r="245" spans="4:28" x14ac:dyDescent="0.3">
      <c r="D245">
        <f t="shared" ca="1" si="42"/>
        <v>70</v>
      </c>
      <c r="E245">
        <f t="shared" ca="1" si="43"/>
        <v>30</v>
      </c>
      <c r="F245">
        <f t="shared" ca="1" si="44"/>
        <v>20</v>
      </c>
      <c r="G245">
        <f t="shared" ca="1" si="45"/>
        <v>20</v>
      </c>
      <c r="I245">
        <f t="shared" ca="1" si="46"/>
        <v>29</v>
      </c>
      <c r="J245">
        <f t="shared" ca="1" si="47"/>
        <v>-1</v>
      </c>
      <c r="K245">
        <f t="shared" ca="1" si="48"/>
        <v>0</v>
      </c>
      <c r="L245">
        <f t="shared" ca="1" si="49"/>
        <v>0</v>
      </c>
      <c r="N245" s="39">
        <f t="shared" ca="1" si="51"/>
        <v>0.77564102564102566</v>
      </c>
      <c r="O245">
        <f t="shared" ca="1" si="53"/>
        <v>-10</v>
      </c>
      <c r="P245" s="2">
        <f t="shared" ca="1" si="54"/>
        <v>-7.4285714285714279</v>
      </c>
      <c r="Q245" s="29">
        <f t="shared" ca="1" si="55"/>
        <v>-4.2142857142857135</v>
      </c>
      <c r="R245">
        <v>0</v>
      </c>
      <c r="Z245" s="43">
        <f t="shared" ca="1" si="52"/>
        <v>-8</v>
      </c>
      <c r="AA245" s="43">
        <f t="shared" ca="1" si="50"/>
        <v>-4.2</v>
      </c>
      <c r="AB245">
        <v>1</v>
      </c>
    </row>
    <row r="246" spans="4:28" x14ac:dyDescent="0.3">
      <c r="D246">
        <f t="shared" ca="1" si="42"/>
        <v>69</v>
      </c>
      <c r="E246">
        <f t="shared" ca="1" si="43"/>
        <v>29</v>
      </c>
      <c r="F246">
        <f t="shared" ca="1" si="44"/>
        <v>20</v>
      </c>
      <c r="G246">
        <f t="shared" ca="1" si="45"/>
        <v>20</v>
      </c>
      <c r="I246">
        <f t="shared" ca="1" si="46"/>
        <v>68</v>
      </c>
      <c r="J246">
        <f t="shared" ca="1" si="47"/>
        <v>0</v>
      </c>
      <c r="K246">
        <f t="shared" ca="1" si="48"/>
        <v>0</v>
      </c>
      <c r="L246">
        <f t="shared" ca="1" si="49"/>
        <v>-1</v>
      </c>
      <c r="N246" s="39">
        <f t="shared" ca="1" si="51"/>
        <v>0.77884615384615385</v>
      </c>
      <c r="O246">
        <f t="shared" ca="1" si="53"/>
        <v>-9</v>
      </c>
      <c r="P246" s="2">
        <f t="shared" ca="1" si="54"/>
        <v>-6.7826086956521738</v>
      </c>
      <c r="Q246" s="29">
        <f t="shared" ca="1" si="55"/>
        <v>-3.8913043478260869</v>
      </c>
      <c r="R246">
        <v>0</v>
      </c>
      <c r="Z246" s="43">
        <f t="shared" ca="1" si="52"/>
        <v>-7</v>
      </c>
      <c r="AA246" s="43">
        <f t="shared" ca="1" si="50"/>
        <v>-3.8</v>
      </c>
      <c r="AB246">
        <v>1</v>
      </c>
    </row>
    <row r="247" spans="4:28" x14ac:dyDescent="0.3">
      <c r="D247">
        <f t="shared" ca="1" si="42"/>
        <v>68</v>
      </c>
      <c r="E247">
        <f t="shared" ca="1" si="43"/>
        <v>29</v>
      </c>
      <c r="F247">
        <f t="shared" ca="1" si="44"/>
        <v>20</v>
      </c>
      <c r="G247">
        <f t="shared" ca="1" si="45"/>
        <v>19</v>
      </c>
      <c r="I247">
        <f t="shared" ca="1" si="46"/>
        <v>34</v>
      </c>
      <c r="J247">
        <f t="shared" ca="1" si="47"/>
        <v>0</v>
      </c>
      <c r="K247">
        <f t="shared" ca="1" si="48"/>
        <v>-1</v>
      </c>
      <c r="L247">
        <f t="shared" ca="1" si="49"/>
        <v>0</v>
      </c>
      <c r="N247" s="39">
        <f t="shared" ca="1" si="51"/>
        <v>0.78205128205128205</v>
      </c>
      <c r="O247">
        <f t="shared" ca="1" si="53"/>
        <v>-10</v>
      </c>
      <c r="P247" s="2">
        <f t="shared" ca="1" si="54"/>
        <v>-7.6470588235294112</v>
      </c>
      <c r="Q247" s="29">
        <f t="shared" ca="1" si="55"/>
        <v>-4.3235294117647056</v>
      </c>
      <c r="R247">
        <v>0</v>
      </c>
      <c r="Z247" s="43">
        <f t="shared" ca="1" si="52"/>
        <v>-8</v>
      </c>
      <c r="AA247" s="43">
        <f t="shared" ca="1" si="50"/>
        <v>-4.3</v>
      </c>
      <c r="AB247">
        <v>1</v>
      </c>
    </row>
    <row r="248" spans="4:28" x14ac:dyDescent="0.3">
      <c r="D248">
        <f t="shared" ca="1" si="42"/>
        <v>67</v>
      </c>
      <c r="E248">
        <f t="shared" ca="1" si="43"/>
        <v>29</v>
      </c>
      <c r="F248">
        <f t="shared" ca="1" si="44"/>
        <v>19</v>
      </c>
      <c r="G248">
        <f t="shared" ca="1" si="45"/>
        <v>19</v>
      </c>
      <c r="I248">
        <f t="shared" ca="1" si="46"/>
        <v>18</v>
      </c>
      <c r="J248">
        <f t="shared" ca="1" si="47"/>
        <v>-1</v>
      </c>
      <c r="K248">
        <f t="shared" ca="1" si="48"/>
        <v>0</v>
      </c>
      <c r="L248">
        <f t="shared" ca="1" si="49"/>
        <v>0</v>
      </c>
      <c r="N248" s="39">
        <f t="shared" ca="1" si="51"/>
        <v>0.78525641025641024</v>
      </c>
      <c r="O248">
        <f t="shared" ca="1" si="53"/>
        <v>-10</v>
      </c>
      <c r="P248" s="2">
        <f t="shared" ca="1" si="54"/>
        <v>-7.7611940298507456</v>
      </c>
      <c r="Q248" s="29">
        <f t="shared" ca="1" si="55"/>
        <v>-4.3805970149253728</v>
      </c>
      <c r="R248">
        <v>0</v>
      </c>
      <c r="Z248" s="43">
        <f t="shared" ca="1" si="52"/>
        <v>-8</v>
      </c>
      <c r="AA248" s="43">
        <f t="shared" ca="1" si="50"/>
        <v>-4.3</v>
      </c>
      <c r="AB248">
        <v>1</v>
      </c>
    </row>
    <row r="249" spans="4:28" x14ac:dyDescent="0.3">
      <c r="D249">
        <f t="shared" ca="1" si="42"/>
        <v>66</v>
      </c>
      <c r="E249">
        <f t="shared" ca="1" si="43"/>
        <v>28</v>
      </c>
      <c r="F249">
        <f t="shared" ca="1" si="44"/>
        <v>19</v>
      </c>
      <c r="G249">
        <f t="shared" ca="1" si="45"/>
        <v>19</v>
      </c>
      <c r="I249">
        <f t="shared" ca="1" si="46"/>
        <v>51</v>
      </c>
      <c r="J249">
        <f t="shared" ca="1" si="47"/>
        <v>0</v>
      </c>
      <c r="K249">
        <f t="shared" ca="1" si="48"/>
        <v>0</v>
      </c>
      <c r="L249">
        <f t="shared" ca="1" si="49"/>
        <v>-1</v>
      </c>
      <c r="N249" s="39">
        <f t="shared" ca="1" si="51"/>
        <v>0.78846153846153844</v>
      </c>
      <c r="O249">
        <f t="shared" ca="1" si="53"/>
        <v>-9</v>
      </c>
      <c r="P249" s="2">
        <f t="shared" ca="1" si="54"/>
        <v>-7.0909090909090917</v>
      </c>
      <c r="Q249" s="29">
        <f t="shared" ca="1" si="55"/>
        <v>-4.0454545454545459</v>
      </c>
      <c r="R249">
        <v>0</v>
      </c>
      <c r="Z249" s="43">
        <f t="shared" ca="1" si="52"/>
        <v>-8</v>
      </c>
      <c r="AA249" s="43">
        <f t="shared" ca="1" si="50"/>
        <v>-4</v>
      </c>
      <c r="AB249">
        <v>1</v>
      </c>
    </row>
    <row r="250" spans="4:28" x14ac:dyDescent="0.3">
      <c r="D250">
        <f t="shared" ca="1" si="42"/>
        <v>65</v>
      </c>
      <c r="E250">
        <f t="shared" ca="1" si="43"/>
        <v>28</v>
      </c>
      <c r="F250">
        <f t="shared" ca="1" si="44"/>
        <v>19</v>
      </c>
      <c r="G250">
        <f t="shared" ca="1" si="45"/>
        <v>18</v>
      </c>
      <c r="I250">
        <f t="shared" ca="1" si="46"/>
        <v>54</v>
      </c>
      <c r="J250">
        <f t="shared" ca="1" si="47"/>
        <v>0</v>
      </c>
      <c r="K250">
        <f t="shared" ca="1" si="48"/>
        <v>0</v>
      </c>
      <c r="L250">
        <f t="shared" ca="1" si="49"/>
        <v>-1</v>
      </c>
      <c r="N250" s="39">
        <f t="shared" ca="1" si="51"/>
        <v>0.79166666666666663</v>
      </c>
      <c r="O250">
        <f t="shared" ca="1" si="53"/>
        <v>-10</v>
      </c>
      <c r="P250" s="2">
        <f t="shared" ca="1" si="54"/>
        <v>-8</v>
      </c>
      <c r="Q250" s="29">
        <f t="shared" ca="1" si="55"/>
        <v>-4.5</v>
      </c>
      <c r="R250">
        <v>0</v>
      </c>
      <c r="Z250" s="43">
        <f t="shared" ca="1" si="52"/>
        <v>-8</v>
      </c>
      <c r="AA250" s="43">
        <f t="shared" ca="1" si="50"/>
        <v>-4.5</v>
      </c>
      <c r="AB250">
        <v>1</v>
      </c>
    </row>
    <row r="251" spans="4:28" x14ac:dyDescent="0.3">
      <c r="D251">
        <f t="shared" ca="1" si="42"/>
        <v>64</v>
      </c>
      <c r="E251">
        <f t="shared" ca="1" si="43"/>
        <v>28</v>
      </c>
      <c r="F251">
        <f t="shared" ca="1" si="44"/>
        <v>19</v>
      </c>
      <c r="G251">
        <f t="shared" ca="1" si="45"/>
        <v>17</v>
      </c>
      <c r="I251">
        <f t="shared" ca="1" si="46"/>
        <v>42</v>
      </c>
      <c r="J251">
        <f t="shared" ca="1" si="47"/>
        <v>0</v>
      </c>
      <c r="K251">
        <f t="shared" ca="1" si="48"/>
        <v>-1</v>
      </c>
      <c r="L251">
        <f t="shared" ca="1" si="49"/>
        <v>0</v>
      </c>
      <c r="N251" s="39">
        <f t="shared" ca="1" si="51"/>
        <v>0.79487179487179482</v>
      </c>
      <c r="O251">
        <f t="shared" ca="1" si="53"/>
        <v>-11</v>
      </c>
      <c r="P251" s="2">
        <f t="shared" ca="1" si="54"/>
        <v>-8.9375</v>
      </c>
      <c r="Q251" s="29">
        <f t="shared" ca="1" si="55"/>
        <v>-4.96875</v>
      </c>
      <c r="R251">
        <v>0</v>
      </c>
      <c r="Z251" s="43">
        <f t="shared" ca="1" si="52"/>
        <v>-9</v>
      </c>
      <c r="AA251" s="43">
        <f t="shared" ca="1" si="50"/>
        <v>-4.9000000000000004</v>
      </c>
      <c r="AB251">
        <v>1</v>
      </c>
    </row>
    <row r="252" spans="4:28" x14ac:dyDescent="0.3">
      <c r="D252">
        <f t="shared" ca="1" si="42"/>
        <v>63</v>
      </c>
      <c r="E252">
        <f t="shared" ca="1" si="43"/>
        <v>28</v>
      </c>
      <c r="F252">
        <f t="shared" ca="1" si="44"/>
        <v>18</v>
      </c>
      <c r="G252">
        <f t="shared" ca="1" si="45"/>
        <v>17</v>
      </c>
      <c r="I252">
        <f t="shared" ca="1" si="46"/>
        <v>54</v>
      </c>
      <c r="J252">
        <f t="shared" ca="1" si="47"/>
        <v>0</v>
      </c>
      <c r="K252">
        <f t="shared" ca="1" si="48"/>
        <v>0</v>
      </c>
      <c r="L252">
        <f t="shared" ca="1" si="49"/>
        <v>-1</v>
      </c>
      <c r="N252" s="39">
        <f t="shared" ca="1" si="51"/>
        <v>0.79807692307692313</v>
      </c>
      <c r="O252">
        <f t="shared" ca="1" si="53"/>
        <v>-11</v>
      </c>
      <c r="P252" s="2">
        <f t="shared" ca="1" si="54"/>
        <v>-9.0793650793650809</v>
      </c>
      <c r="Q252" s="29">
        <f t="shared" ca="1" si="55"/>
        <v>-5.0396825396825404</v>
      </c>
      <c r="R252">
        <v>0</v>
      </c>
      <c r="Z252" s="43">
        <f t="shared" ca="1" si="52"/>
        <v>-10</v>
      </c>
      <c r="AA252" s="43">
        <f t="shared" ca="1" si="50"/>
        <v>-5</v>
      </c>
      <c r="AB252">
        <v>1</v>
      </c>
    </row>
    <row r="253" spans="4:28" x14ac:dyDescent="0.3">
      <c r="D253">
        <f t="shared" ref="D253:D316" ca="1" si="56">+SUM(E253:G253)</f>
        <v>62</v>
      </c>
      <c r="E253">
        <f t="shared" ref="E253:E316" ca="1" si="57">+E252+J252</f>
        <v>28</v>
      </c>
      <c r="F253">
        <f t="shared" ref="F253:F316" ca="1" si="58">+F252+K252</f>
        <v>18</v>
      </c>
      <c r="G253">
        <f t="shared" ref="G253:G316" ca="1" si="59">+G252+L252</f>
        <v>16</v>
      </c>
      <c r="I253">
        <f t="shared" ref="I253:I316" ca="1" si="60">+RANDBETWEEN(1,D253)</f>
        <v>61</v>
      </c>
      <c r="J253">
        <f t="shared" ref="J253:J316" ca="1" si="61">+-1*INT(I253&lt;E253)</f>
        <v>0</v>
      </c>
      <c r="K253">
        <f t="shared" ref="K253:K316" ca="1" si="62">+-1*INT(AND(NOT(J253),I253&lt;=(E253+F253)))</f>
        <v>0</v>
      </c>
      <c r="L253">
        <f t="shared" ref="L253:L316" ca="1" si="63">-1*INT(AND(NOT(J253),NOT(K253)))</f>
        <v>-1</v>
      </c>
      <c r="N253" s="39">
        <f t="shared" ca="1" si="51"/>
        <v>0.80128205128205132</v>
      </c>
      <c r="O253">
        <f t="shared" ca="1" si="53"/>
        <v>-12</v>
      </c>
      <c r="P253" s="2">
        <f t="shared" ca="1" si="54"/>
        <v>-10.064516129032258</v>
      </c>
      <c r="Q253" s="29">
        <f t="shared" ca="1" si="55"/>
        <v>-5.532258064516129</v>
      </c>
      <c r="R253">
        <v>0</v>
      </c>
      <c r="Z253" s="43">
        <f t="shared" ca="1" si="52"/>
        <v>-11</v>
      </c>
      <c r="AA253" s="43">
        <f t="shared" ca="1" si="50"/>
        <v>-5.5</v>
      </c>
      <c r="AB253">
        <v>1</v>
      </c>
    </row>
    <row r="254" spans="4:28" x14ac:dyDescent="0.3">
      <c r="D254">
        <f t="shared" ca="1" si="56"/>
        <v>61</v>
      </c>
      <c r="E254">
        <f t="shared" ca="1" si="57"/>
        <v>28</v>
      </c>
      <c r="F254">
        <f t="shared" ca="1" si="58"/>
        <v>18</v>
      </c>
      <c r="G254">
        <f t="shared" ca="1" si="59"/>
        <v>15</v>
      </c>
      <c r="I254">
        <f t="shared" ca="1" si="60"/>
        <v>9</v>
      </c>
      <c r="J254">
        <f t="shared" ca="1" si="61"/>
        <v>-1</v>
      </c>
      <c r="K254">
        <f t="shared" ca="1" si="62"/>
        <v>0</v>
      </c>
      <c r="L254">
        <f t="shared" ca="1" si="63"/>
        <v>0</v>
      </c>
      <c r="N254" s="39">
        <f t="shared" ca="1" si="51"/>
        <v>0.80448717948717952</v>
      </c>
      <c r="O254">
        <f t="shared" ca="1" si="53"/>
        <v>-13</v>
      </c>
      <c r="P254" s="2">
        <f t="shared" ca="1" si="54"/>
        <v>-11.081967213114753</v>
      </c>
      <c r="Q254" s="29">
        <f t="shared" ca="1" si="55"/>
        <v>-6.0409836065573765</v>
      </c>
      <c r="R254">
        <v>0</v>
      </c>
      <c r="Z254" s="43">
        <f t="shared" ca="1" si="52"/>
        <v>-12</v>
      </c>
      <c r="AA254" s="43">
        <f t="shared" ca="1" si="50"/>
        <v>-6</v>
      </c>
      <c r="AB254">
        <v>1</v>
      </c>
    </row>
    <row r="255" spans="4:28" x14ac:dyDescent="0.3">
      <c r="D255">
        <f t="shared" ca="1" si="56"/>
        <v>60</v>
      </c>
      <c r="E255">
        <f t="shared" ca="1" si="57"/>
        <v>27</v>
      </c>
      <c r="F255">
        <f t="shared" ca="1" si="58"/>
        <v>18</v>
      </c>
      <c r="G255">
        <f t="shared" ca="1" si="59"/>
        <v>15</v>
      </c>
      <c r="I255">
        <f t="shared" ca="1" si="60"/>
        <v>26</v>
      </c>
      <c r="J255">
        <f t="shared" ca="1" si="61"/>
        <v>-1</v>
      </c>
      <c r="K255">
        <f t="shared" ca="1" si="62"/>
        <v>0</v>
      </c>
      <c r="L255">
        <f t="shared" ca="1" si="63"/>
        <v>0</v>
      </c>
      <c r="N255" s="39">
        <f t="shared" ca="1" si="51"/>
        <v>0.80769230769230771</v>
      </c>
      <c r="O255">
        <f t="shared" ca="1" si="53"/>
        <v>-12</v>
      </c>
      <c r="P255" s="2">
        <f t="shared" ca="1" si="54"/>
        <v>-10.4</v>
      </c>
      <c r="Q255" s="29">
        <f t="shared" ca="1" si="55"/>
        <v>-5.7</v>
      </c>
      <c r="R255">
        <v>0</v>
      </c>
      <c r="Z255" s="43">
        <f t="shared" ca="1" si="52"/>
        <v>-11</v>
      </c>
      <c r="AA255" s="43">
        <f t="shared" ca="1" si="50"/>
        <v>-5.7</v>
      </c>
      <c r="AB255">
        <v>1</v>
      </c>
    </row>
    <row r="256" spans="4:28" x14ac:dyDescent="0.3">
      <c r="D256">
        <f t="shared" ca="1" si="56"/>
        <v>59</v>
      </c>
      <c r="E256">
        <f t="shared" ca="1" si="57"/>
        <v>26</v>
      </c>
      <c r="F256">
        <f t="shared" ca="1" si="58"/>
        <v>18</v>
      </c>
      <c r="G256">
        <f t="shared" ca="1" si="59"/>
        <v>15</v>
      </c>
      <c r="I256">
        <f t="shared" ca="1" si="60"/>
        <v>10</v>
      </c>
      <c r="J256">
        <f t="shared" ca="1" si="61"/>
        <v>-1</v>
      </c>
      <c r="K256">
        <f t="shared" ca="1" si="62"/>
        <v>0</v>
      </c>
      <c r="L256">
        <f t="shared" ca="1" si="63"/>
        <v>0</v>
      </c>
      <c r="N256" s="39">
        <f t="shared" ca="1" si="51"/>
        <v>0.8108974358974359</v>
      </c>
      <c r="O256">
        <f t="shared" ca="1" si="53"/>
        <v>-11</v>
      </c>
      <c r="P256" s="2">
        <f t="shared" ca="1" si="54"/>
        <v>-9.6949152542372889</v>
      </c>
      <c r="Q256" s="29">
        <f t="shared" ca="1" si="55"/>
        <v>-5.3474576271186445</v>
      </c>
      <c r="R256">
        <v>0</v>
      </c>
      <c r="Z256" s="43">
        <f t="shared" ca="1" si="52"/>
        <v>-10</v>
      </c>
      <c r="AA256" s="43">
        <f t="shared" ca="1" si="50"/>
        <v>-5.3</v>
      </c>
      <c r="AB256">
        <v>1</v>
      </c>
    </row>
    <row r="257" spans="4:28" x14ac:dyDescent="0.3">
      <c r="D257">
        <f t="shared" ca="1" si="56"/>
        <v>58</v>
      </c>
      <c r="E257">
        <f t="shared" ca="1" si="57"/>
        <v>25</v>
      </c>
      <c r="F257">
        <f t="shared" ca="1" si="58"/>
        <v>18</v>
      </c>
      <c r="G257">
        <f t="shared" ca="1" si="59"/>
        <v>15</v>
      </c>
      <c r="I257">
        <f t="shared" ca="1" si="60"/>
        <v>58</v>
      </c>
      <c r="J257">
        <f t="shared" ca="1" si="61"/>
        <v>0</v>
      </c>
      <c r="K257">
        <f t="shared" ca="1" si="62"/>
        <v>0</v>
      </c>
      <c r="L257">
        <f t="shared" ca="1" si="63"/>
        <v>-1</v>
      </c>
      <c r="N257" s="39">
        <f t="shared" ca="1" si="51"/>
        <v>0.8141025641025641</v>
      </c>
      <c r="O257">
        <f t="shared" ca="1" si="53"/>
        <v>-10</v>
      </c>
      <c r="P257" s="2">
        <f t="shared" ca="1" si="54"/>
        <v>-8.9655172413793096</v>
      </c>
      <c r="Q257" s="29">
        <f t="shared" ca="1" si="55"/>
        <v>-4.9827586206896548</v>
      </c>
      <c r="R257">
        <v>0</v>
      </c>
      <c r="Z257" s="43">
        <f t="shared" ca="1" si="52"/>
        <v>-9</v>
      </c>
      <c r="AA257" s="43">
        <f t="shared" ca="1" si="50"/>
        <v>-4.9000000000000004</v>
      </c>
      <c r="AB257">
        <v>1</v>
      </c>
    </row>
    <row r="258" spans="4:28" x14ac:dyDescent="0.3">
      <c r="D258">
        <f t="shared" ca="1" si="56"/>
        <v>57</v>
      </c>
      <c r="E258">
        <f t="shared" ca="1" si="57"/>
        <v>25</v>
      </c>
      <c r="F258">
        <f t="shared" ca="1" si="58"/>
        <v>18</v>
      </c>
      <c r="G258">
        <f t="shared" ca="1" si="59"/>
        <v>14</v>
      </c>
      <c r="I258">
        <f t="shared" ca="1" si="60"/>
        <v>47</v>
      </c>
      <c r="J258">
        <f t="shared" ca="1" si="61"/>
        <v>0</v>
      </c>
      <c r="K258">
        <f t="shared" ca="1" si="62"/>
        <v>0</v>
      </c>
      <c r="L258">
        <f t="shared" ca="1" si="63"/>
        <v>-1</v>
      </c>
      <c r="N258" s="39">
        <f t="shared" ca="1" si="51"/>
        <v>0.81730769230769229</v>
      </c>
      <c r="O258">
        <f t="shared" ca="1" si="53"/>
        <v>-11</v>
      </c>
      <c r="P258" s="2">
        <f t="shared" ca="1" si="54"/>
        <v>-10.035087719298245</v>
      </c>
      <c r="Q258" s="29">
        <f t="shared" ca="1" si="55"/>
        <v>-5.5175438596491224</v>
      </c>
      <c r="R258">
        <v>0</v>
      </c>
      <c r="Z258" s="43">
        <f t="shared" ca="1" si="52"/>
        <v>-11</v>
      </c>
      <c r="AA258" s="43">
        <f t="shared" ca="1" si="50"/>
        <v>-5.5</v>
      </c>
      <c r="AB258">
        <v>1</v>
      </c>
    </row>
    <row r="259" spans="4:28" x14ac:dyDescent="0.3">
      <c r="D259">
        <f t="shared" ca="1" si="56"/>
        <v>56</v>
      </c>
      <c r="E259">
        <f t="shared" ca="1" si="57"/>
        <v>25</v>
      </c>
      <c r="F259">
        <f t="shared" ca="1" si="58"/>
        <v>18</v>
      </c>
      <c r="G259">
        <f t="shared" ca="1" si="59"/>
        <v>13</v>
      </c>
      <c r="I259">
        <f t="shared" ca="1" si="60"/>
        <v>42</v>
      </c>
      <c r="J259">
        <f t="shared" ca="1" si="61"/>
        <v>0</v>
      </c>
      <c r="K259">
        <f t="shared" ca="1" si="62"/>
        <v>-1</v>
      </c>
      <c r="L259">
        <f t="shared" ca="1" si="63"/>
        <v>0</v>
      </c>
      <c r="N259" s="39">
        <f t="shared" ca="1" si="51"/>
        <v>0.82051282051282048</v>
      </c>
      <c r="O259">
        <f t="shared" ca="1" si="53"/>
        <v>-12</v>
      </c>
      <c r="P259" s="2">
        <f t="shared" ca="1" si="54"/>
        <v>-11.142857142857144</v>
      </c>
      <c r="Q259" s="29">
        <f t="shared" ca="1" si="55"/>
        <v>-6.0714285714285721</v>
      </c>
      <c r="R259">
        <v>0</v>
      </c>
      <c r="Z259" s="43">
        <f t="shared" ca="1" si="52"/>
        <v>-12</v>
      </c>
      <c r="AA259" s="43">
        <f t="shared" ref="AA259:AA314" ca="1" si="64">+ROUNDDOWN(Q259,1)</f>
        <v>-6</v>
      </c>
      <c r="AB259">
        <v>1</v>
      </c>
    </row>
    <row r="260" spans="4:28" x14ac:dyDescent="0.3">
      <c r="D260">
        <f t="shared" ca="1" si="56"/>
        <v>55</v>
      </c>
      <c r="E260">
        <f t="shared" ca="1" si="57"/>
        <v>25</v>
      </c>
      <c r="F260">
        <f t="shared" ca="1" si="58"/>
        <v>17</v>
      </c>
      <c r="G260">
        <f t="shared" ca="1" si="59"/>
        <v>13</v>
      </c>
      <c r="I260">
        <f t="shared" ca="1" si="60"/>
        <v>8</v>
      </c>
      <c r="J260">
        <f t="shared" ca="1" si="61"/>
        <v>-1</v>
      </c>
      <c r="K260">
        <f t="shared" ca="1" si="62"/>
        <v>0</v>
      </c>
      <c r="L260">
        <f t="shared" ca="1" si="63"/>
        <v>0</v>
      </c>
      <c r="N260" s="39">
        <f t="shared" ref="N260:N323" ca="1" si="65">(52*$B$2-D260)/(52*$B$2)</f>
        <v>0.82371794871794868</v>
      </c>
      <c r="O260">
        <f t="shared" ca="1" si="53"/>
        <v>-12</v>
      </c>
      <c r="P260" s="2">
        <f t="shared" ca="1" si="54"/>
        <v>-11.345454545454546</v>
      </c>
      <c r="Q260" s="29">
        <f t="shared" ca="1" si="55"/>
        <v>-6.1727272727272728</v>
      </c>
      <c r="R260">
        <v>0</v>
      </c>
      <c r="Z260" s="43">
        <f t="shared" ref="Z260:Z314" ca="1" si="66">+INT(P260)</f>
        <v>-12</v>
      </c>
      <c r="AA260" s="43">
        <f t="shared" ca="1" si="64"/>
        <v>-6.1</v>
      </c>
      <c r="AB260">
        <v>1</v>
      </c>
    </row>
    <row r="261" spans="4:28" x14ac:dyDescent="0.3">
      <c r="D261">
        <f t="shared" ca="1" si="56"/>
        <v>54</v>
      </c>
      <c r="E261">
        <f t="shared" ca="1" si="57"/>
        <v>24</v>
      </c>
      <c r="F261">
        <f t="shared" ca="1" si="58"/>
        <v>17</v>
      </c>
      <c r="G261">
        <f t="shared" ca="1" si="59"/>
        <v>13</v>
      </c>
      <c r="I261">
        <f t="shared" ca="1" si="60"/>
        <v>4</v>
      </c>
      <c r="J261">
        <f t="shared" ca="1" si="61"/>
        <v>-1</v>
      </c>
      <c r="K261">
        <f t="shared" ca="1" si="62"/>
        <v>0</v>
      </c>
      <c r="L261">
        <f t="shared" ca="1" si="63"/>
        <v>0</v>
      </c>
      <c r="N261" s="39">
        <f t="shared" ca="1" si="65"/>
        <v>0.82692307692307687</v>
      </c>
      <c r="O261">
        <f t="shared" ca="1" si="53"/>
        <v>-11</v>
      </c>
      <c r="P261" s="2">
        <f t="shared" ca="1" si="54"/>
        <v>-10.592592592592592</v>
      </c>
      <c r="Q261" s="29">
        <f t="shared" ca="1" si="55"/>
        <v>-5.7962962962962958</v>
      </c>
      <c r="R261">
        <v>0</v>
      </c>
      <c r="Z261" s="43">
        <f t="shared" ca="1" si="66"/>
        <v>-11</v>
      </c>
      <c r="AA261" s="43">
        <f t="shared" ca="1" si="64"/>
        <v>-5.7</v>
      </c>
      <c r="AB261">
        <v>1</v>
      </c>
    </row>
    <row r="262" spans="4:28" x14ac:dyDescent="0.3">
      <c r="D262">
        <f t="shared" ca="1" si="56"/>
        <v>53</v>
      </c>
      <c r="E262">
        <f t="shared" ca="1" si="57"/>
        <v>23</v>
      </c>
      <c r="F262">
        <f t="shared" ca="1" si="58"/>
        <v>17</v>
      </c>
      <c r="G262">
        <f t="shared" ca="1" si="59"/>
        <v>13</v>
      </c>
      <c r="I262">
        <f t="shared" ca="1" si="60"/>
        <v>29</v>
      </c>
      <c r="J262">
        <f t="shared" ca="1" si="61"/>
        <v>0</v>
      </c>
      <c r="K262">
        <f t="shared" ca="1" si="62"/>
        <v>-1</v>
      </c>
      <c r="L262">
        <f t="shared" ca="1" si="63"/>
        <v>0</v>
      </c>
      <c r="N262" s="39">
        <f t="shared" ca="1" si="65"/>
        <v>0.83012820512820518</v>
      </c>
      <c r="O262">
        <f t="shared" ref="O262:O325" ca="1" si="67">IF(N262&lt;=$B$4,G262-E262,NA())</f>
        <v>-10</v>
      </c>
      <c r="P262" s="2">
        <f t="shared" ref="P262:P325" ca="1" si="68">IF(N262&lt;=$B$4,O262/(D262/52),NA())</f>
        <v>-9.8113207547169825</v>
      </c>
      <c r="Q262" s="29">
        <f t="shared" ref="Q262:Q325" ca="1" si="69">IF(N262&lt;=$B$4,P262*0.5+$Q$3,NA())</f>
        <v>-5.4056603773584913</v>
      </c>
      <c r="R262">
        <v>0</v>
      </c>
      <c r="Z262" s="43">
        <f t="shared" ca="1" si="66"/>
        <v>-10</v>
      </c>
      <c r="AA262" s="43">
        <f t="shared" ca="1" si="64"/>
        <v>-5.4</v>
      </c>
      <c r="AB262">
        <v>1</v>
      </c>
    </row>
    <row r="263" spans="4:28" x14ac:dyDescent="0.3">
      <c r="D263">
        <f t="shared" ca="1" si="56"/>
        <v>52</v>
      </c>
      <c r="E263">
        <f t="shared" ca="1" si="57"/>
        <v>23</v>
      </c>
      <c r="F263">
        <f t="shared" ca="1" si="58"/>
        <v>16</v>
      </c>
      <c r="G263">
        <f t="shared" ca="1" si="59"/>
        <v>13</v>
      </c>
      <c r="I263">
        <f t="shared" ca="1" si="60"/>
        <v>51</v>
      </c>
      <c r="J263">
        <f t="shared" ca="1" si="61"/>
        <v>0</v>
      </c>
      <c r="K263">
        <f t="shared" ca="1" si="62"/>
        <v>0</v>
      </c>
      <c r="L263">
        <f t="shared" ca="1" si="63"/>
        <v>-1</v>
      </c>
      <c r="N263" s="39">
        <f t="shared" ca="1" si="65"/>
        <v>0.83333333333333337</v>
      </c>
      <c r="O263">
        <f t="shared" ca="1" si="67"/>
        <v>-10</v>
      </c>
      <c r="P263" s="2">
        <f t="shared" ca="1" si="68"/>
        <v>-10</v>
      </c>
      <c r="Q263" s="29">
        <f t="shared" ca="1" si="69"/>
        <v>-5.5</v>
      </c>
      <c r="R263">
        <v>0</v>
      </c>
      <c r="Z263" s="43">
        <f t="shared" ca="1" si="66"/>
        <v>-10</v>
      </c>
      <c r="AA263" s="43">
        <f t="shared" ca="1" si="64"/>
        <v>-5.5</v>
      </c>
      <c r="AB263">
        <v>1</v>
      </c>
    </row>
    <row r="264" spans="4:28" x14ac:dyDescent="0.3">
      <c r="D264">
        <f t="shared" ca="1" si="56"/>
        <v>51</v>
      </c>
      <c r="E264">
        <f t="shared" ca="1" si="57"/>
        <v>23</v>
      </c>
      <c r="F264">
        <f t="shared" ca="1" si="58"/>
        <v>16</v>
      </c>
      <c r="G264">
        <f t="shared" ca="1" si="59"/>
        <v>12</v>
      </c>
      <c r="I264">
        <f t="shared" ca="1" si="60"/>
        <v>11</v>
      </c>
      <c r="J264">
        <f t="shared" ca="1" si="61"/>
        <v>-1</v>
      </c>
      <c r="K264">
        <f t="shared" ca="1" si="62"/>
        <v>0</v>
      </c>
      <c r="L264">
        <f t="shared" ca="1" si="63"/>
        <v>0</v>
      </c>
      <c r="N264" s="39">
        <f t="shared" ca="1" si="65"/>
        <v>0.83653846153846156</v>
      </c>
      <c r="O264">
        <f t="shared" ca="1" si="67"/>
        <v>-11</v>
      </c>
      <c r="P264" s="2">
        <f t="shared" ca="1" si="68"/>
        <v>-11.215686274509805</v>
      </c>
      <c r="Q264" s="29">
        <f t="shared" ca="1" si="69"/>
        <v>-6.1078431372549025</v>
      </c>
      <c r="R264">
        <v>0</v>
      </c>
      <c r="Z264" s="43">
        <f t="shared" ca="1" si="66"/>
        <v>-12</v>
      </c>
      <c r="AA264" s="43">
        <f t="shared" ca="1" si="64"/>
        <v>-6.1</v>
      </c>
      <c r="AB264">
        <v>1</v>
      </c>
    </row>
    <row r="265" spans="4:28" x14ac:dyDescent="0.3">
      <c r="D265">
        <f t="shared" ca="1" si="56"/>
        <v>50</v>
      </c>
      <c r="E265">
        <f t="shared" ca="1" si="57"/>
        <v>22</v>
      </c>
      <c r="F265">
        <f t="shared" ca="1" si="58"/>
        <v>16</v>
      </c>
      <c r="G265">
        <f t="shared" ca="1" si="59"/>
        <v>12</v>
      </c>
      <c r="I265">
        <f t="shared" ca="1" si="60"/>
        <v>29</v>
      </c>
      <c r="J265">
        <f t="shared" ca="1" si="61"/>
        <v>0</v>
      </c>
      <c r="K265">
        <f t="shared" ca="1" si="62"/>
        <v>-1</v>
      </c>
      <c r="L265">
        <f t="shared" ca="1" si="63"/>
        <v>0</v>
      </c>
      <c r="N265" s="39">
        <f t="shared" ca="1" si="65"/>
        <v>0.83974358974358976</v>
      </c>
      <c r="O265">
        <f t="shared" ca="1" si="67"/>
        <v>-10</v>
      </c>
      <c r="P265" s="2">
        <f t="shared" ca="1" si="68"/>
        <v>-10.4</v>
      </c>
      <c r="Q265" s="29">
        <f t="shared" ca="1" si="69"/>
        <v>-5.7</v>
      </c>
      <c r="R265">
        <v>0</v>
      </c>
      <c r="Z265" s="43">
        <f t="shared" ca="1" si="66"/>
        <v>-11</v>
      </c>
      <c r="AA265" s="43">
        <f t="shared" ca="1" si="64"/>
        <v>-5.7</v>
      </c>
      <c r="AB265">
        <v>1</v>
      </c>
    </row>
    <row r="266" spans="4:28" x14ac:dyDescent="0.3">
      <c r="D266">
        <f t="shared" ca="1" si="56"/>
        <v>49</v>
      </c>
      <c r="E266">
        <f t="shared" ca="1" si="57"/>
        <v>22</v>
      </c>
      <c r="F266">
        <f t="shared" ca="1" si="58"/>
        <v>15</v>
      </c>
      <c r="G266">
        <f t="shared" ca="1" si="59"/>
        <v>12</v>
      </c>
      <c r="I266">
        <f t="shared" ca="1" si="60"/>
        <v>2</v>
      </c>
      <c r="J266">
        <f t="shared" ca="1" si="61"/>
        <v>-1</v>
      </c>
      <c r="K266">
        <f t="shared" ca="1" si="62"/>
        <v>0</v>
      </c>
      <c r="L266">
        <f t="shared" ca="1" si="63"/>
        <v>0</v>
      </c>
      <c r="N266" s="39">
        <f t="shared" ca="1" si="65"/>
        <v>0.84294871794871795</v>
      </c>
      <c r="O266">
        <f t="shared" ca="1" si="67"/>
        <v>-10</v>
      </c>
      <c r="P266" s="2">
        <f t="shared" ca="1" si="68"/>
        <v>-10.612244897959183</v>
      </c>
      <c r="Q266" s="29">
        <f t="shared" ca="1" si="69"/>
        <v>-5.8061224489795915</v>
      </c>
      <c r="R266">
        <v>0</v>
      </c>
      <c r="Z266" s="43">
        <f t="shared" ca="1" si="66"/>
        <v>-11</v>
      </c>
      <c r="AA266" s="43">
        <f t="shared" ca="1" si="64"/>
        <v>-5.8</v>
      </c>
      <c r="AB266">
        <v>1</v>
      </c>
    </row>
    <row r="267" spans="4:28" x14ac:dyDescent="0.3">
      <c r="D267">
        <f t="shared" ca="1" si="56"/>
        <v>48</v>
      </c>
      <c r="E267">
        <f t="shared" ca="1" si="57"/>
        <v>21</v>
      </c>
      <c r="F267">
        <f t="shared" ca="1" si="58"/>
        <v>15</v>
      </c>
      <c r="G267">
        <f t="shared" ca="1" si="59"/>
        <v>12</v>
      </c>
      <c r="I267">
        <f t="shared" ca="1" si="60"/>
        <v>8</v>
      </c>
      <c r="J267">
        <f t="shared" ca="1" si="61"/>
        <v>-1</v>
      </c>
      <c r="K267">
        <f t="shared" ca="1" si="62"/>
        <v>0</v>
      </c>
      <c r="L267">
        <f t="shared" ca="1" si="63"/>
        <v>0</v>
      </c>
      <c r="N267" s="39">
        <f t="shared" ca="1" si="65"/>
        <v>0.84615384615384615</v>
      </c>
      <c r="O267">
        <f t="shared" ca="1" si="67"/>
        <v>-9</v>
      </c>
      <c r="P267" s="2">
        <f t="shared" ca="1" si="68"/>
        <v>-9.75</v>
      </c>
      <c r="Q267" s="29">
        <f t="shared" ca="1" si="69"/>
        <v>-5.375</v>
      </c>
      <c r="R267">
        <v>0</v>
      </c>
      <c r="Z267" s="43">
        <f t="shared" ca="1" si="66"/>
        <v>-10</v>
      </c>
      <c r="AA267" s="43">
        <f t="shared" ca="1" si="64"/>
        <v>-5.3</v>
      </c>
      <c r="AB267">
        <v>1</v>
      </c>
    </row>
    <row r="268" spans="4:28" x14ac:dyDescent="0.3">
      <c r="D268">
        <f t="shared" ca="1" si="56"/>
        <v>47</v>
      </c>
      <c r="E268">
        <f t="shared" ca="1" si="57"/>
        <v>20</v>
      </c>
      <c r="F268">
        <f t="shared" ca="1" si="58"/>
        <v>15</v>
      </c>
      <c r="G268">
        <f t="shared" ca="1" si="59"/>
        <v>12</v>
      </c>
      <c r="I268">
        <f t="shared" ca="1" si="60"/>
        <v>39</v>
      </c>
      <c r="J268">
        <f t="shared" ca="1" si="61"/>
        <v>0</v>
      </c>
      <c r="K268">
        <f t="shared" ca="1" si="62"/>
        <v>0</v>
      </c>
      <c r="L268">
        <f t="shared" ca="1" si="63"/>
        <v>-1</v>
      </c>
      <c r="N268" s="39">
        <f t="shared" ca="1" si="65"/>
        <v>0.84935897435897434</v>
      </c>
      <c r="O268">
        <f t="shared" ca="1" si="67"/>
        <v>-8</v>
      </c>
      <c r="P268" s="2">
        <f t="shared" ca="1" si="68"/>
        <v>-8.8510638297872344</v>
      </c>
      <c r="Q268" s="29">
        <f t="shared" ca="1" si="69"/>
        <v>-4.9255319148936172</v>
      </c>
      <c r="R268">
        <v>0</v>
      </c>
      <c r="Z268" s="43">
        <f t="shared" ca="1" si="66"/>
        <v>-9</v>
      </c>
      <c r="AA268" s="43">
        <f t="shared" ca="1" si="64"/>
        <v>-4.9000000000000004</v>
      </c>
      <c r="AB268">
        <v>1</v>
      </c>
    </row>
    <row r="269" spans="4:28" x14ac:dyDescent="0.3">
      <c r="D269">
        <f t="shared" ca="1" si="56"/>
        <v>46</v>
      </c>
      <c r="E269">
        <f t="shared" ca="1" si="57"/>
        <v>20</v>
      </c>
      <c r="F269">
        <f t="shared" ca="1" si="58"/>
        <v>15</v>
      </c>
      <c r="G269">
        <f t="shared" ca="1" si="59"/>
        <v>11</v>
      </c>
      <c r="I269">
        <f t="shared" ca="1" si="60"/>
        <v>37</v>
      </c>
      <c r="J269">
        <f t="shared" ca="1" si="61"/>
        <v>0</v>
      </c>
      <c r="K269">
        <f t="shared" ca="1" si="62"/>
        <v>0</v>
      </c>
      <c r="L269">
        <f t="shared" ca="1" si="63"/>
        <v>-1</v>
      </c>
      <c r="N269" s="39">
        <f t="shared" ca="1" si="65"/>
        <v>0.85256410256410253</v>
      </c>
      <c r="O269">
        <f t="shared" ca="1" si="67"/>
        <v>-9</v>
      </c>
      <c r="P269" s="2">
        <f t="shared" ca="1" si="68"/>
        <v>-10.173913043478262</v>
      </c>
      <c r="Q269" s="29">
        <f t="shared" ca="1" si="69"/>
        <v>-5.5869565217391308</v>
      </c>
      <c r="R269">
        <v>0</v>
      </c>
      <c r="Z269" s="43">
        <f t="shared" ca="1" si="66"/>
        <v>-11</v>
      </c>
      <c r="AA269" s="43">
        <f t="shared" ca="1" si="64"/>
        <v>-5.5</v>
      </c>
      <c r="AB269">
        <v>1</v>
      </c>
    </row>
    <row r="270" spans="4:28" x14ac:dyDescent="0.3">
      <c r="D270">
        <f t="shared" ca="1" si="56"/>
        <v>45</v>
      </c>
      <c r="E270">
        <f t="shared" ca="1" si="57"/>
        <v>20</v>
      </c>
      <c r="F270">
        <f t="shared" ca="1" si="58"/>
        <v>15</v>
      </c>
      <c r="G270">
        <f t="shared" ca="1" si="59"/>
        <v>10</v>
      </c>
      <c r="I270">
        <f t="shared" ca="1" si="60"/>
        <v>31</v>
      </c>
      <c r="J270">
        <f t="shared" ca="1" si="61"/>
        <v>0</v>
      </c>
      <c r="K270">
        <f t="shared" ca="1" si="62"/>
        <v>-1</v>
      </c>
      <c r="L270">
        <f t="shared" ca="1" si="63"/>
        <v>0</v>
      </c>
      <c r="N270" s="39">
        <f t="shared" ca="1" si="65"/>
        <v>0.85576923076923073</v>
      </c>
      <c r="O270">
        <f t="shared" ca="1" si="67"/>
        <v>-10</v>
      </c>
      <c r="P270" s="2">
        <f t="shared" ca="1" si="68"/>
        <v>-11.555555555555555</v>
      </c>
      <c r="Q270" s="29">
        <f t="shared" ca="1" si="69"/>
        <v>-6.2777777777777777</v>
      </c>
      <c r="R270">
        <v>0</v>
      </c>
      <c r="Z270" s="43">
        <f t="shared" ca="1" si="66"/>
        <v>-12</v>
      </c>
      <c r="AA270" s="43">
        <f t="shared" ca="1" si="64"/>
        <v>-6.2</v>
      </c>
      <c r="AB270">
        <v>1</v>
      </c>
    </row>
    <row r="271" spans="4:28" x14ac:dyDescent="0.3">
      <c r="D271">
        <f t="shared" ca="1" si="56"/>
        <v>44</v>
      </c>
      <c r="E271">
        <f t="shared" ca="1" si="57"/>
        <v>20</v>
      </c>
      <c r="F271">
        <f t="shared" ca="1" si="58"/>
        <v>14</v>
      </c>
      <c r="G271">
        <f t="shared" ca="1" si="59"/>
        <v>10</v>
      </c>
      <c r="I271">
        <f t="shared" ca="1" si="60"/>
        <v>11</v>
      </c>
      <c r="J271">
        <f t="shared" ca="1" si="61"/>
        <v>-1</v>
      </c>
      <c r="K271">
        <f t="shared" ca="1" si="62"/>
        <v>0</v>
      </c>
      <c r="L271">
        <f t="shared" ca="1" si="63"/>
        <v>0</v>
      </c>
      <c r="N271" s="39">
        <f t="shared" ca="1" si="65"/>
        <v>0.85897435897435892</v>
      </c>
      <c r="O271">
        <f t="shared" ca="1" si="67"/>
        <v>-10</v>
      </c>
      <c r="P271" s="2">
        <f t="shared" ca="1" si="68"/>
        <v>-11.818181818181818</v>
      </c>
      <c r="Q271" s="29">
        <f t="shared" ca="1" si="69"/>
        <v>-6.4090909090909092</v>
      </c>
      <c r="R271">
        <v>0</v>
      </c>
      <c r="Z271" s="43">
        <f t="shared" ca="1" si="66"/>
        <v>-12</v>
      </c>
      <c r="AA271" s="43">
        <f t="shared" ca="1" si="64"/>
        <v>-6.4</v>
      </c>
      <c r="AB271">
        <v>1</v>
      </c>
    </row>
    <row r="272" spans="4:28" x14ac:dyDescent="0.3">
      <c r="D272">
        <f t="shared" ca="1" si="56"/>
        <v>43</v>
      </c>
      <c r="E272">
        <f t="shared" ca="1" si="57"/>
        <v>19</v>
      </c>
      <c r="F272">
        <f t="shared" ca="1" si="58"/>
        <v>14</v>
      </c>
      <c r="G272">
        <f t="shared" ca="1" si="59"/>
        <v>10</v>
      </c>
      <c r="I272">
        <f t="shared" ca="1" si="60"/>
        <v>30</v>
      </c>
      <c r="J272">
        <f t="shared" ca="1" si="61"/>
        <v>0</v>
      </c>
      <c r="K272">
        <f t="shared" ca="1" si="62"/>
        <v>-1</v>
      </c>
      <c r="L272">
        <f t="shared" ca="1" si="63"/>
        <v>0</v>
      </c>
      <c r="N272" s="39">
        <f t="shared" ca="1" si="65"/>
        <v>0.86217948717948723</v>
      </c>
      <c r="O272">
        <f t="shared" ca="1" si="67"/>
        <v>-9</v>
      </c>
      <c r="P272" s="2">
        <f t="shared" ca="1" si="68"/>
        <v>-10.883720930232558</v>
      </c>
      <c r="Q272" s="29">
        <f t="shared" ca="1" si="69"/>
        <v>-5.941860465116279</v>
      </c>
      <c r="R272">
        <v>0</v>
      </c>
      <c r="Z272" s="43">
        <f t="shared" ca="1" si="66"/>
        <v>-11</v>
      </c>
      <c r="AA272" s="43">
        <f t="shared" ca="1" si="64"/>
        <v>-5.9</v>
      </c>
      <c r="AB272">
        <v>1</v>
      </c>
    </row>
    <row r="273" spans="4:28" x14ac:dyDescent="0.3">
      <c r="D273">
        <f t="shared" ca="1" si="56"/>
        <v>42</v>
      </c>
      <c r="E273">
        <f t="shared" ca="1" si="57"/>
        <v>19</v>
      </c>
      <c r="F273">
        <f t="shared" ca="1" si="58"/>
        <v>13</v>
      </c>
      <c r="G273">
        <f t="shared" ca="1" si="59"/>
        <v>10</v>
      </c>
      <c r="I273">
        <f t="shared" ca="1" si="60"/>
        <v>29</v>
      </c>
      <c r="J273">
        <f t="shared" ca="1" si="61"/>
        <v>0</v>
      </c>
      <c r="K273">
        <f t="shared" ca="1" si="62"/>
        <v>-1</v>
      </c>
      <c r="L273">
        <f t="shared" ca="1" si="63"/>
        <v>0</v>
      </c>
      <c r="N273" s="39">
        <f t="shared" ca="1" si="65"/>
        <v>0.86538461538461542</v>
      </c>
      <c r="O273">
        <f t="shared" ca="1" si="67"/>
        <v>-9</v>
      </c>
      <c r="P273" s="2">
        <f t="shared" ca="1" si="68"/>
        <v>-11.142857142857142</v>
      </c>
      <c r="Q273" s="29">
        <f t="shared" ca="1" si="69"/>
        <v>-6.0714285714285712</v>
      </c>
      <c r="R273">
        <v>0</v>
      </c>
      <c r="Z273" s="43">
        <f t="shared" ca="1" si="66"/>
        <v>-12</v>
      </c>
      <c r="AA273" s="43">
        <f t="shared" ca="1" si="64"/>
        <v>-6</v>
      </c>
      <c r="AB273">
        <v>1</v>
      </c>
    </row>
    <row r="274" spans="4:28" x14ac:dyDescent="0.3">
      <c r="D274">
        <f t="shared" ca="1" si="56"/>
        <v>41</v>
      </c>
      <c r="E274">
        <f t="shared" ca="1" si="57"/>
        <v>19</v>
      </c>
      <c r="F274">
        <f t="shared" ca="1" si="58"/>
        <v>12</v>
      </c>
      <c r="G274">
        <f t="shared" ca="1" si="59"/>
        <v>10</v>
      </c>
      <c r="I274">
        <f t="shared" ca="1" si="60"/>
        <v>20</v>
      </c>
      <c r="J274">
        <f t="shared" ca="1" si="61"/>
        <v>0</v>
      </c>
      <c r="K274">
        <f t="shared" ca="1" si="62"/>
        <v>-1</v>
      </c>
      <c r="L274">
        <f t="shared" ca="1" si="63"/>
        <v>0</v>
      </c>
      <c r="N274" s="39">
        <f t="shared" ca="1" si="65"/>
        <v>0.86858974358974361</v>
      </c>
      <c r="O274">
        <f t="shared" ca="1" si="67"/>
        <v>-9</v>
      </c>
      <c r="P274" s="2">
        <f t="shared" ca="1" si="68"/>
        <v>-11.414634146341465</v>
      </c>
      <c r="Q274" s="29">
        <f t="shared" ca="1" si="69"/>
        <v>-6.2073170731707323</v>
      </c>
      <c r="R274">
        <v>0</v>
      </c>
      <c r="Z274" s="43">
        <f t="shared" ca="1" si="66"/>
        <v>-12</v>
      </c>
      <c r="AA274" s="43">
        <f t="shared" ca="1" si="64"/>
        <v>-6.2</v>
      </c>
      <c r="AB274">
        <v>1</v>
      </c>
    </row>
    <row r="275" spans="4:28" x14ac:dyDescent="0.3">
      <c r="D275">
        <f t="shared" ca="1" si="56"/>
        <v>40</v>
      </c>
      <c r="E275">
        <f t="shared" ca="1" si="57"/>
        <v>19</v>
      </c>
      <c r="F275">
        <f t="shared" ca="1" si="58"/>
        <v>11</v>
      </c>
      <c r="G275">
        <f t="shared" ca="1" si="59"/>
        <v>10</v>
      </c>
      <c r="I275">
        <f t="shared" ca="1" si="60"/>
        <v>36</v>
      </c>
      <c r="J275">
        <f t="shared" ca="1" si="61"/>
        <v>0</v>
      </c>
      <c r="K275">
        <f t="shared" ca="1" si="62"/>
        <v>0</v>
      </c>
      <c r="L275">
        <f t="shared" ca="1" si="63"/>
        <v>-1</v>
      </c>
      <c r="N275" s="39">
        <f t="shared" ca="1" si="65"/>
        <v>0.87179487179487181</v>
      </c>
      <c r="O275">
        <f t="shared" ca="1" si="67"/>
        <v>-9</v>
      </c>
      <c r="P275" s="2">
        <f t="shared" ca="1" si="68"/>
        <v>-11.7</v>
      </c>
      <c r="Q275" s="29">
        <f t="shared" ca="1" si="69"/>
        <v>-6.35</v>
      </c>
      <c r="R275">
        <v>0</v>
      </c>
      <c r="Z275" s="43">
        <f t="shared" ca="1" si="66"/>
        <v>-12</v>
      </c>
      <c r="AA275" s="43">
        <f t="shared" ca="1" si="64"/>
        <v>-6.3</v>
      </c>
      <c r="AB275">
        <v>1</v>
      </c>
    </row>
    <row r="276" spans="4:28" x14ac:dyDescent="0.3">
      <c r="D276">
        <f t="shared" ca="1" si="56"/>
        <v>39</v>
      </c>
      <c r="E276">
        <f t="shared" ca="1" si="57"/>
        <v>19</v>
      </c>
      <c r="F276">
        <f t="shared" ca="1" si="58"/>
        <v>11</v>
      </c>
      <c r="G276">
        <f t="shared" ca="1" si="59"/>
        <v>9</v>
      </c>
      <c r="I276">
        <f t="shared" ca="1" si="60"/>
        <v>37</v>
      </c>
      <c r="J276">
        <f t="shared" ca="1" si="61"/>
        <v>0</v>
      </c>
      <c r="K276">
        <f t="shared" ca="1" si="62"/>
        <v>0</v>
      </c>
      <c r="L276">
        <f t="shared" ca="1" si="63"/>
        <v>-1</v>
      </c>
      <c r="N276" s="39">
        <f t="shared" ca="1" si="65"/>
        <v>0.875</v>
      </c>
      <c r="O276">
        <f t="shared" ca="1" si="67"/>
        <v>-10</v>
      </c>
      <c r="P276" s="2">
        <f t="shared" ca="1" si="68"/>
        <v>-13.333333333333334</v>
      </c>
      <c r="Q276" s="29">
        <f t="shared" ca="1" si="69"/>
        <v>-7.166666666666667</v>
      </c>
      <c r="R276">
        <v>0</v>
      </c>
      <c r="Z276" s="43">
        <f t="shared" ca="1" si="66"/>
        <v>-14</v>
      </c>
      <c r="AA276" s="43">
        <f t="shared" ca="1" si="64"/>
        <v>-7.1</v>
      </c>
      <c r="AB276">
        <v>1</v>
      </c>
    </row>
    <row r="277" spans="4:28" x14ac:dyDescent="0.3">
      <c r="D277">
        <f t="shared" ca="1" si="56"/>
        <v>38</v>
      </c>
      <c r="E277">
        <f t="shared" ca="1" si="57"/>
        <v>19</v>
      </c>
      <c r="F277">
        <f t="shared" ca="1" si="58"/>
        <v>11</v>
      </c>
      <c r="G277">
        <f t="shared" ca="1" si="59"/>
        <v>8</v>
      </c>
      <c r="I277">
        <f t="shared" ca="1" si="60"/>
        <v>23</v>
      </c>
      <c r="J277">
        <f t="shared" ca="1" si="61"/>
        <v>0</v>
      </c>
      <c r="K277">
        <f t="shared" ca="1" si="62"/>
        <v>-1</v>
      </c>
      <c r="L277">
        <f t="shared" ca="1" si="63"/>
        <v>0</v>
      </c>
      <c r="N277" s="39">
        <f t="shared" ca="1" si="65"/>
        <v>0.87820512820512819</v>
      </c>
      <c r="O277">
        <f t="shared" ca="1" si="67"/>
        <v>-11</v>
      </c>
      <c r="P277" s="2">
        <f t="shared" ca="1" si="68"/>
        <v>-15.05263157894737</v>
      </c>
      <c r="Q277" s="29">
        <f t="shared" ca="1" si="69"/>
        <v>-8.026315789473685</v>
      </c>
      <c r="R277">
        <v>0</v>
      </c>
      <c r="Z277" s="43">
        <f t="shared" ca="1" si="66"/>
        <v>-16</v>
      </c>
      <c r="AA277" s="43">
        <f t="shared" ca="1" si="64"/>
        <v>-8</v>
      </c>
      <c r="AB277">
        <v>1</v>
      </c>
    </row>
    <row r="278" spans="4:28" x14ac:dyDescent="0.3">
      <c r="D278">
        <f t="shared" ca="1" si="56"/>
        <v>37</v>
      </c>
      <c r="E278">
        <f t="shared" ca="1" si="57"/>
        <v>19</v>
      </c>
      <c r="F278">
        <f t="shared" ca="1" si="58"/>
        <v>10</v>
      </c>
      <c r="G278">
        <f t="shared" ca="1" si="59"/>
        <v>8</v>
      </c>
      <c r="I278">
        <f t="shared" ca="1" si="60"/>
        <v>13</v>
      </c>
      <c r="J278">
        <f t="shared" ca="1" si="61"/>
        <v>-1</v>
      </c>
      <c r="K278">
        <f t="shared" ca="1" si="62"/>
        <v>0</v>
      </c>
      <c r="L278">
        <f t="shared" ca="1" si="63"/>
        <v>0</v>
      </c>
      <c r="N278" s="39">
        <f t="shared" ca="1" si="65"/>
        <v>0.88141025641025639</v>
      </c>
      <c r="O278">
        <f t="shared" ca="1" si="67"/>
        <v>-11</v>
      </c>
      <c r="P278" s="2">
        <f t="shared" ca="1" si="68"/>
        <v>-15.45945945945946</v>
      </c>
      <c r="Q278" s="29">
        <f t="shared" ca="1" si="69"/>
        <v>-8.2297297297297298</v>
      </c>
      <c r="R278">
        <v>0</v>
      </c>
      <c r="Z278" s="43">
        <f t="shared" ca="1" si="66"/>
        <v>-16</v>
      </c>
      <c r="AA278" s="43">
        <f t="shared" ca="1" si="64"/>
        <v>-8.1999999999999993</v>
      </c>
      <c r="AB278">
        <v>1</v>
      </c>
    </row>
    <row r="279" spans="4:28" x14ac:dyDescent="0.3">
      <c r="D279">
        <f t="shared" ca="1" si="56"/>
        <v>36</v>
      </c>
      <c r="E279">
        <f t="shared" ca="1" si="57"/>
        <v>18</v>
      </c>
      <c r="F279">
        <f t="shared" ca="1" si="58"/>
        <v>10</v>
      </c>
      <c r="G279">
        <f t="shared" ca="1" si="59"/>
        <v>8</v>
      </c>
      <c r="I279">
        <f t="shared" ca="1" si="60"/>
        <v>22</v>
      </c>
      <c r="J279">
        <f t="shared" ca="1" si="61"/>
        <v>0</v>
      </c>
      <c r="K279">
        <f t="shared" ca="1" si="62"/>
        <v>-1</v>
      </c>
      <c r="L279">
        <f t="shared" ca="1" si="63"/>
        <v>0</v>
      </c>
      <c r="N279" s="39">
        <f t="shared" ca="1" si="65"/>
        <v>0.88461538461538458</v>
      </c>
      <c r="O279">
        <f t="shared" ca="1" si="67"/>
        <v>-10</v>
      </c>
      <c r="P279" s="2">
        <f t="shared" ca="1" si="68"/>
        <v>-14.444444444444445</v>
      </c>
      <c r="Q279" s="29">
        <f t="shared" ca="1" si="69"/>
        <v>-7.7222222222222223</v>
      </c>
      <c r="R279">
        <v>0</v>
      </c>
      <c r="Z279" s="43">
        <f t="shared" ca="1" si="66"/>
        <v>-15</v>
      </c>
      <c r="AA279" s="43">
        <f t="shared" ca="1" si="64"/>
        <v>-7.7</v>
      </c>
      <c r="AB279">
        <v>1</v>
      </c>
    </row>
    <row r="280" spans="4:28" x14ac:dyDescent="0.3">
      <c r="D280">
        <f t="shared" ca="1" si="56"/>
        <v>35</v>
      </c>
      <c r="E280">
        <f t="shared" ca="1" si="57"/>
        <v>18</v>
      </c>
      <c r="F280">
        <f t="shared" ca="1" si="58"/>
        <v>9</v>
      </c>
      <c r="G280">
        <f t="shared" ca="1" si="59"/>
        <v>8</v>
      </c>
      <c r="I280">
        <f t="shared" ca="1" si="60"/>
        <v>29</v>
      </c>
      <c r="J280">
        <f t="shared" ca="1" si="61"/>
        <v>0</v>
      </c>
      <c r="K280">
        <f t="shared" ca="1" si="62"/>
        <v>0</v>
      </c>
      <c r="L280">
        <f t="shared" ca="1" si="63"/>
        <v>-1</v>
      </c>
      <c r="N280" s="39">
        <f t="shared" ca="1" si="65"/>
        <v>0.88782051282051277</v>
      </c>
      <c r="O280">
        <f t="shared" ca="1" si="67"/>
        <v>-10</v>
      </c>
      <c r="P280" s="2">
        <f t="shared" ca="1" si="68"/>
        <v>-14.857142857142856</v>
      </c>
      <c r="Q280" s="29">
        <f t="shared" ca="1" si="69"/>
        <v>-7.9285714285714279</v>
      </c>
      <c r="R280">
        <v>0</v>
      </c>
      <c r="Z280" s="43">
        <f t="shared" ca="1" si="66"/>
        <v>-15</v>
      </c>
      <c r="AA280" s="43">
        <f t="shared" ca="1" si="64"/>
        <v>-7.9</v>
      </c>
      <c r="AB280">
        <v>1</v>
      </c>
    </row>
    <row r="281" spans="4:28" x14ac:dyDescent="0.3">
      <c r="D281">
        <f t="shared" ca="1" si="56"/>
        <v>34</v>
      </c>
      <c r="E281">
        <f t="shared" ca="1" si="57"/>
        <v>18</v>
      </c>
      <c r="F281">
        <f t="shared" ca="1" si="58"/>
        <v>9</v>
      </c>
      <c r="G281">
        <f t="shared" ca="1" si="59"/>
        <v>7</v>
      </c>
      <c r="I281">
        <f t="shared" ca="1" si="60"/>
        <v>31</v>
      </c>
      <c r="J281">
        <f t="shared" ca="1" si="61"/>
        <v>0</v>
      </c>
      <c r="K281">
        <f t="shared" ca="1" si="62"/>
        <v>0</v>
      </c>
      <c r="L281">
        <f t="shared" ca="1" si="63"/>
        <v>-1</v>
      </c>
      <c r="N281" s="39">
        <f t="shared" ca="1" si="65"/>
        <v>0.89102564102564108</v>
      </c>
      <c r="O281">
        <f t="shared" ca="1" si="67"/>
        <v>-11</v>
      </c>
      <c r="P281" s="2">
        <f t="shared" ca="1" si="68"/>
        <v>-16.823529411764707</v>
      </c>
      <c r="Q281" s="29">
        <f t="shared" ca="1" si="69"/>
        <v>-8.9117647058823533</v>
      </c>
      <c r="R281">
        <v>0</v>
      </c>
      <c r="Z281" s="43">
        <f t="shared" ca="1" si="66"/>
        <v>-17</v>
      </c>
      <c r="AA281" s="43">
        <f t="shared" ca="1" si="64"/>
        <v>-8.9</v>
      </c>
      <c r="AB281">
        <v>1</v>
      </c>
    </row>
    <row r="282" spans="4:28" x14ac:dyDescent="0.3">
      <c r="D282">
        <f t="shared" ca="1" si="56"/>
        <v>33</v>
      </c>
      <c r="E282">
        <f t="shared" ca="1" si="57"/>
        <v>18</v>
      </c>
      <c r="F282">
        <f t="shared" ca="1" si="58"/>
        <v>9</v>
      </c>
      <c r="G282">
        <f t="shared" ca="1" si="59"/>
        <v>6</v>
      </c>
      <c r="I282">
        <f t="shared" ca="1" si="60"/>
        <v>24</v>
      </c>
      <c r="J282">
        <f t="shared" ca="1" si="61"/>
        <v>0</v>
      </c>
      <c r="K282">
        <f t="shared" ca="1" si="62"/>
        <v>-1</v>
      </c>
      <c r="L282">
        <f t="shared" ca="1" si="63"/>
        <v>0</v>
      </c>
      <c r="N282" s="39">
        <f t="shared" ca="1" si="65"/>
        <v>0.89423076923076927</v>
      </c>
      <c r="O282">
        <f t="shared" ca="1" si="67"/>
        <v>-12</v>
      </c>
      <c r="P282" s="2">
        <f t="shared" ca="1" si="68"/>
        <v>-18.90909090909091</v>
      </c>
      <c r="Q282" s="29">
        <f t="shared" ca="1" si="69"/>
        <v>-9.954545454545455</v>
      </c>
      <c r="R282">
        <v>0</v>
      </c>
      <c r="Z282" s="43">
        <f t="shared" ca="1" si="66"/>
        <v>-19</v>
      </c>
      <c r="AA282" s="43">
        <f t="shared" ca="1" si="64"/>
        <v>-9.9</v>
      </c>
      <c r="AB282">
        <v>1</v>
      </c>
    </row>
    <row r="283" spans="4:28" x14ac:dyDescent="0.3">
      <c r="D283">
        <f t="shared" ca="1" si="56"/>
        <v>32</v>
      </c>
      <c r="E283">
        <f t="shared" ca="1" si="57"/>
        <v>18</v>
      </c>
      <c r="F283">
        <f t="shared" ca="1" si="58"/>
        <v>8</v>
      </c>
      <c r="G283">
        <f t="shared" ca="1" si="59"/>
        <v>6</v>
      </c>
      <c r="I283">
        <f t="shared" ca="1" si="60"/>
        <v>18</v>
      </c>
      <c r="J283">
        <f t="shared" ca="1" si="61"/>
        <v>0</v>
      </c>
      <c r="K283">
        <f t="shared" ca="1" si="62"/>
        <v>-1</v>
      </c>
      <c r="L283">
        <f t="shared" ca="1" si="63"/>
        <v>0</v>
      </c>
      <c r="N283" s="39">
        <f t="shared" ca="1" si="65"/>
        <v>0.89743589743589747</v>
      </c>
      <c r="O283">
        <f t="shared" ca="1" si="67"/>
        <v>-12</v>
      </c>
      <c r="P283" s="2">
        <f t="shared" ca="1" si="68"/>
        <v>-19.5</v>
      </c>
      <c r="Q283" s="29">
        <f t="shared" ca="1" si="69"/>
        <v>-10.25</v>
      </c>
      <c r="R283">
        <v>0</v>
      </c>
      <c r="Z283" s="43">
        <f t="shared" ca="1" si="66"/>
        <v>-20</v>
      </c>
      <c r="AA283" s="43">
        <f t="shared" ca="1" si="64"/>
        <v>-10.199999999999999</v>
      </c>
      <c r="AB283">
        <v>1</v>
      </c>
    </row>
    <row r="284" spans="4:28" x14ac:dyDescent="0.3">
      <c r="D284">
        <f t="shared" ca="1" si="56"/>
        <v>31</v>
      </c>
      <c r="E284">
        <f t="shared" ca="1" si="57"/>
        <v>18</v>
      </c>
      <c r="F284">
        <f t="shared" ca="1" si="58"/>
        <v>7</v>
      </c>
      <c r="G284">
        <f t="shared" ca="1" si="59"/>
        <v>6</v>
      </c>
      <c r="I284">
        <f t="shared" ca="1" si="60"/>
        <v>28</v>
      </c>
      <c r="J284">
        <f t="shared" ca="1" si="61"/>
        <v>0</v>
      </c>
      <c r="K284">
        <f t="shared" ca="1" si="62"/>
        <v>0</v>
      </c>
      <c r="L284">
        <f t="shared" ca="1" si="63"/>
        <v>-1</v>
      </c>
      <c r="N284" s="39">
        <f t="shared" ca="1" si="65"/>
        <v>0.90064102564102566</v>
      </c>
      <c r="O284">
        <f t="shared" ca="1" si="67"/>
        <v>-12</v>
      </c>
      <c r="P284" s="2">
        <f t="shared" ca="1" si="68"/>
        <v>-20.129032258064516</v>
      </c>
      <c r="Q284" s="29">
        <f t="shared" ca="1" si="69"/>
        <v>-10.564516129032258</v>
      </c>
      <c r="R284">
        <v>0</v>
      </c>
      <c r="Z284" s="43">
        <f t="shared" ca="1" si="66"/>
        <v>-21</v>
      </c>
      <c r="AA284" s="43">
        <f t="shared" ca="1" si="64"/>
        <v>-10.5</v>
      </c>
      <c r="AB284">
        <v>1</v>
      </c>
    </row>
    <row r="285" spans="4:28" x14ac:dyDescent="0.3">
      <c r="D285">
        <f t="shared" ca="1" si="56"/>
        <v>30</v>
      </c>
      <c r="E285">
        <f t="shared" ca="1" si="57"/>
        <v>18</v>
      </c>
      <c r="F285">
        <f t="shared" ca="1" si="58"/>
        <v>7</v>
      </c>
      <c r="G285">
        <f t="shared" ca="1" si="59"/>
        <v>5</v>
      </c>
      <c r="I285">
        <f t="shared" ca="1" si="60"/>
        <v>26</v>
      </c>
      <c r="J285">
        <f t="shared" ca="1" si="61"/>
        <v>0</v>
      </c>
      <c r="K285">
        <f t="shared" ca="1" si="62"/>
        <v>0</v>
      </c>
      <c r="L285">
        <f t="shared" ca="1" si="63"/>
        <v>-1</v>
      </c>
      <c r="N285" s="39">
        <f t="shared" ca="1" si="65"/>
        <v>0.90384615384615385</v>
      </c>
      <c r="O285">
        <f t="shared" ca="1" si="67"/>
        <v>-13</v>
      </c>
      <c r="P285" s="2">
        <f t="shared" ca="1" si="68"/>
        <v>-22.533333333333335</v>
      </c>
      <c r="Q285" s="29">
        <f t="shared" ca="1" si="69"/>
        <v>-11.766666666666667</v>
      </c>
      <c r="R285">
        <v>0</v>
      </c>
      <c r="Z285" s="43">
        <f t="shared" ca="1" si="66"/>
        <v>-23</v>
      </c>
      <c r="AA285" s="43">
        <f t="shared" ca="1" si="64"/>
        <v>-11.7</v>
      </c>
      <c r="AB285">
        <v>1</v>
      </c>
    </row>
    <row r="286" spans="4:28" x14ac:dyDescent="0.3">
      <c r="D286">
        <f t="shared" ca="1" si="56"/>
        <v>29</v>
      </c>
      <c r="E286">
        <f t="shared" ca="1" si="57"/>
        <v>18</v>
      </c>
      <c r="F286">
        <f t="shared" ca="1" si="58"/>
        <v>7</v>
      </c>
      <c r="G286">
        <f t="shared" ca="1" si="59"/>
        <v>4</v>
      </c>
      <c r="I286">
        <f t="shared" ca="1" si="60"/>
        <v>21</v>
      </c>
      <c r="J286">
        <f t="shared" ca="1" si="61"/>
        <v>0</v>
      </c>
      <c r="K286">
        <f t="shared" ca="1" si="62"/>
        <v>-1</v>
      </c>
      <c r="L286">
        <f t="shared" ca="1" si="63"/>
        <v>0</v>
      </c>
      <c r="N286" s="39">
        <f t="shared" ca="1" si="65"/>
        <v>0.90705128205128205</v>
      </c>
      <c r="O286">
        <f t="shared" ca="1" si="67"/>
        <v>-14</v>
      </c>
      <c r="P286" s="2">
        <f t="shared" ca="1" si="68"/>
        <v>-25.103448275862068</v>
      </c>
      <c r="Q286" s="29">
        <f t="shared" ca="1" si="69"/>
        <v>-13.051724137931034</v>
      </c>
      <c r="R286">
        <v>0</v>
      </c>
      <c r="Z286" s="43">
        <f t="shared" ca="1" si="66"/>
        <v>-26</v>
      </c>
      <c r="AA286" s="43">
        <f t="shared" ca="1" si="64"/>
        <v>-13</v>
      </c>
      <c r="AB286">
        <v>1</v>
      </c>
    </row>
    <row r="287" spans="4:28" x14ac:dyDescent="0.3">
      <c r="D287">
        <f t="shared" ca="1" si="56"/>
        <v>28</v>
      </c>
      <c r="E287">
        <f t="shared" ca="1" si="57"/>
        <v>18</v>
      </c>
      <c r="F287">
        <f t="shared" ca="1" si="58"/>
        <v>6</v>
      </c>
      <c r="G287">
        <f t="shared" ca="1" si="59"/>
        <v>4</v>
      </c>
      <c r="I287">
        <f t="shared" ca="1" si="60"/>
        <v>21</v>
      </c>
      <c r="J287">
        <f t="shared" ca="1" si="61"/>
        <v>0</v>
      </c>
      <c r="K287">
        <f t="shared" ca="1" si="62"/>
        <v>-1</v>
      </c>
      <c r="L287">
        <f t="shared" ca="1" si="63"/>
        <v>0</v>
      </c>
      <c r="N287" s="39">
        <f t="shared" ca="1" si="65"/>
        <v>0.91025641025641024</v>
      </c>
      <c r="O287">
        <f t="shared" ca="1" si="67"/>
        <v>-14</v>
      </c>
      <c r="P287" s="2">
        <f t="shared" ca="1" si="68"/>
        <v>-26</v>
      </c>
      <c r="Q287" s="29">
        <f t="shared" ca="1" si="69"/>
        <v>-13.5</v>
      </c>
      <c r="R287">
        <v>0</v>
      </c>
      <c r="Z287" s="43">
        <f t="shared" ca="1" si="66"/>
        <v>-26</v>
      </c>
      <c r="AA287" s="43">
        <f t="shared" ca="1" si="64"/>
        <v>-13.5</v>
      </c>
      <c r="AB287">
        <v>1</v>
      </c>
    </row>
    <row r="288" spans="4:28" x14ac:dyDescent="0.3">
      <c r="D288">
        <f t="shared" ca="1" si="56"/>
        <v>27</v>
      </c>
      <c r="E288">
        <f t="shared" ca="1" si="57"/>
        <v>18</v>
      </c>
      <c r="F288">
        <f t="shared" ca="1" si="58"/>
        <v>5</v>
      </c>
      <c r="G288">
        <f t="shared" ca="1" si="59"/>
        <v>4</v>
      </c>
      <c r="I288">
        <f t="shared" ca="1" si="60"/>
        <v>13</v>
      </c>
      <c r="J288">
        <f t="shared" ca="1" si="61"/>
        <v>-1</v>
      </c>
      <c r="K288">
        <f t="shared" ca="1" si="62"/>
        <v>0</v>
      </c>
      <c r="L288">
        <f t="shared" ca="1" si="63"/>
        <v>0</v>
      </c>
      <c r="N288" s="39">
        <f t="shared" ca="1" si="65"/>
        <v>0.91346153846153844</v>
      </c>
      <c r="O288">
        <f t="shared" ca="1" si="67"/>
        <v>-14</v>
      </c>
      <c r="P288" s="2">
        <f t="shared" ca="1" si="68"/>
        <v>-26.962962962962962</v>
      </c>
      <c r="Q288" s="29">
        <f t="shared" ca="1" si="69"/>
        <v>-13.981481481481481</v>
      </c>
      <c r="R288">
        <v>0</v>
      </c>
      <c r="Z288" s="43">
        <f t="shared" ca="1" si="66"/>
        <v>-27</v>
      </c>
      <c r="AA288" s="43">
        <f t="shared" ca="1" si="64"/>
        <v>-13.9</v>
      </c>
      <c r="AB288">
        <v>1</v>
      </c>
    </row>
    <row r="289" spans="4:28" x14ac:dyDescent="0.3">
      <c r="D289">
        <f t="shared" ca="1" si="56"/>
        <v>26</v>
      </c>
      <c r="E289">
        <f t="shared" ca="1" si="57"/>
        <v>17</v>
      </c>
      <c r="F289">
        <f t="shared" ca="1" si="58"/>
        <v>5</v>
      </c>
      <c r="G289">
        <f t="shared" ca="1" si="59"/>
        <v>4</v>
      </c>
      <c r="I289">
        <f t="shared" ca="1" si="60"/>
        <v>20</v>
      </c>
      <c r="J289">
        <f t="shared" ca="1" si="61"/>
        <v>0</v>
      </c>
      <c r="K289">
        <f t="shared" ca="1" si="62"/>
        <v>-1</v>
      </c>
      <c r="L289">
        <f t="shared" ca="1" si="63"/>
        <v>0</v>
      </c>
      <c r="N289" s="39">
        <f t="shared" ca="1" si="65"/>
        <v>0.91666666666666663</v>
      </c>
      <c r="O289">
        <f t="shared" ca="1" si="67"/>
        <v>-13</v>
      </c>
      <c r="P289" s="2">
        <f t="shared" ca="1" si="68"/>
        <v>-26</v>
      </c>
      <c r="Q289" s="29">
        <f t="shared" ca="1" si="69"/>
        <v>-13.5</v>
      </c>
      <c r="R289">
        <v>0</v>
      </c>
      <c r="Z289" s="43">
        <f t="shared" ca="1" si="66"/>
        <v>-26</v>
      </c>
      <c r="AA289" s="43">
        <f t="shared" ca="1" si="64"/>
        <v>-13.5</v>
      </c>
      <c r="AB289">
        <v>1</v>
      </c>
    </row>
    <row r="290" spans="4:28" x14ac:dyDescent="0.3">
      <c r="D290">
        <f t="shared" ca="1" si="56"/>
        <v>25</v>
      </c>
      <c r="E290">
        <f t="shared" ca="1" si="57"/>
        <v>17</v>
      </c>
      <c r="F290">
        <f t="shared" ca="1" si="58"/>
        <v>4</v>
      </c>
      <c r="G290">
        <f t="shared" ca="1" si="59"/>
        <v>4</v>
      </c>
      <c r="I290">
        <f t="shared" ca="1" si="60"/>
        <v>13</v>
      </c>
      <c r="J290">
        <f t="shared" ca="1" si="61"/>
        <v>-1</v>
      </c>
      <c r="K290">
        <f t="shared" ca="1" si="62"/>
        <v>0</v>
      </c>
      <c r="L290">
        <f t="shared" ca="1" si="63"/>
        <v>0</v>
      </c>
      <c r="N290" s="39">
        <f t="shared" ca="1" si="65"/>
        <v>0.91987179487179482</v>
      </c>
      <c r="O290">
        <f t="shared" ca="1" si="67"/>
        <v>-13</v>
      </c>
      <c r="P290" s="2">
        <f t="shared" ca="1" si="68"/>
        <v>-27.04</v>
      </c>
      <c r="Q290" s="29">
        <f t="shared" ca="1" si="69"/>
        <v>-14.02</v>
      </c>
      <c r="R290">
        <v>0</v>
      </c>
      <c r="Z290" s="43">
        <f t="shared" ca="1" si="66"/>
        <v>-28</v>
      </c>
      <c r="AA290" s="43">
        <f t="shared" ca="1" si="64"/>
        <v>-14</v>
      </c>
      <c r="AB290">
        <v>1</v>
      </c>
    </row>
    <row r="291" spans="4:28" x14ac:dyDescent="0.3">
      <c r="D291">
        <f t="shared" ca="1" si="56"/>
        <v>24</v>
      </c>
      <c r="E291">
        <f t="shared" ca="1" si="57"/>
        <v>16</v>
      </c>
      <c r="F291">
        <f t="shared" ca="1" si="58"/>
        <v>4</v>
      </c>
      <c r="G291">
        <f t="shared" ca="1" si="59"/>
        <v>4</v>
      </c>
      <c r="I291">
        <f t="shared" ca="1" si="60"/>
        <v>6</v>
      </c>
      <c r="J291">
        <f t="shared" ca="1" si="61"/>
        <v>-1</v>
      </c>
      <c r="K291">
        <f t="shared" ca="1" si="62"/>
        <v>0</v>
      </c>
      <c r="L291">
        <f t="shared" ca="1" si="63"/>
        <v>0</v>
      </c>
      <c r="N291" s="39">
        <f t="shared" ca="1" si="65"/>
        <v>0.92307692307692313</v>
      </c>
      <c r="O291">
        <f t="shared" ca="1" si="67"/>
        <v>-12</v>
      </c>
      <c r="P291" s="2">
        <f t="shared" ca="1" si="68"/>
        <v>-26</v>
      </c>
      <c r="Q291" s="29">
        <f t="shared" ca="1" si="69"/>
        <v>-13.5</v>
      </c>
      <c r="R291">
        <v>0</v>
      </c>
      <c r="Z291" s="43">
        <f t="shared" ca="1" si="66"/>
        <v>-26</v>
      </c>
      <c r="AA291" s="43">
        <f t="shared" ca="1" si="64"/>
        <v>-13.5</v>
      </c>
      <c r="AB291">
        <v>1</v>
      </c>
    </row>
    <row r="292" spans="4:28" x14ac:dyDescent="0.3">
      <c r="D292">
        <f t="shared" ca="1" si="56"/>
        <v>23</v>
      </c>
      <c r="E292">
        <f t="shared" ca="1" si="57"/>
        <v>15</v>
      </c>
      <c r="F292">
        <f t="shared" ca="1" si="58"/>
        <v>4</v>
      </c>
      <c r="G292">
        <f t="shared" ca="1" si="59"/>
        <v>4</v>
      </c>
      <c r="I292">
        <f t="shared" ca="1" si="60"/>
        <v>2</v>
      </c>
      <c r="J292">
        <f t="shared" ca="1" si="61"/>
        <v>-1</v>
      </c>
      <c r="K292">
        <f t="shared" ca="1" si="62"/>
        <v>0</v>
      </c>
      <c r="L292">
        <f t="shared" ca="1" si="63"/>
        <v>0</v>
      </c>
      <c r="N292" s="39">
        <f t="shared" ca="1" si="65"/>
        <v>0.92628205128205132</v>
      </c>
      <c r="O292">
        <f t="shared" ca="1" si="67"/>
        <v>-11</v>
      </c>
      <c r="P292" s="2">
        <f t="shared" ca="1" si="68"/>
        <v>-24.869565217391305</v>
      </c>
      <c r="Q292" s="29">
        <f t="shared" ca="1" si="69"/>
        <v>-12.934782608695652</v>
      </c>
      <c r="R292">
        <v>0</v>
      </c>
      <c r="Z292" s="43">
        <f t="shared" ca="1" si="66"/>
        <v>-25</v>
      </c>
      <c r="AA292" s="43">
        <f t="shared" ca="1" si="64"/>
        <v>-12.9</v>
      </c>
      <c r="AB292">
        <v>1</v>
      </c>
    </row>
    <row r="293" spans="4:28" x14ac:dyDescent="0.3">
      <c r="D293">
        <f t="shared" ca="1" si="56"/>
        <v>22</v>
      </c>
      <c r="E293">
        <f t="shared" ca="1" si="57"/>
        <v>14</v>
      </c>
      <c r="F293">
        <f t="shared" ca="1" si="58"/>
        <v>4</v>
      </c>
      <c r="G293">
        <f t="shared" ca="1" si="59"/>
        <v>4</v>
      </c>
      <c r="I293">
        <f t="shared" ca="1" si="60"/>
        <v>15</v>
      </c>
      <c r="J293">
        <f t="shared" ca="1" si="61"/>
        <v>0</v>
      </c>
      <c r="K293">
        <f t="shared" ca="1" si="62"/>
        <v>-1</v>
      </c>
      <c r="L293">
        <f t="shared" ca="1" si="63"/>
        <v>0</v>
      </c>
      <c r="N293" s="39">
        <f t="shared" ca="1" si="65"/>
        <v>0.92948717948717952</v>
      </c>
      <c r="O293">
        <f t="shared" ca="1" si="67"/>
        <v>-10</v>
      </c>
      <c r="P293" s="2">
        <f t="shared" ca="1" si="68"/>
        <v>-23.636363636363637</v>
      </c>
      <c r="Q293" s="29">
        <f t="shared" ca="1" si="69"/>
        <v>-12.318181818181818</v>
      </c>
      <c r="R293">
        <v>0</v>
      </c>
      <c r="Z293" s="43">
        <f t="shared" ca="1" si="66"/>
        <v>-24</v>
      </c>
      <c r="AA293" s="43">
        <f t="shared" ca="1" si="64"/>
        <v>-12.3</v>
      </c>
      <c r="AB293">
        <v>1</v>
      </c>
    </row>
    <row r="294" spans="4:28" x14ac:dyDescent="0.3">
      <c r="D294">
        <f t="shared" ca="1" si="56"/>
        <v>21</v>
      </c>
      <c r="E294">
        <f t="shared" ca="1" si="57"/>
        <v>14</v>
      </c>
      <c r="F294">
        <f t="shared" ca="1" si="58"/>
        <v>3</v>
      </c>
      <c r="G294">
        <f t="shared" ca="1" si="59"/>
        <v>4</v>
      </c>
      <c r="I294">
        <f t="shared" ca="1" si="60"/>
        <v>16</v>
      </c>
      <c r="J294">
        <f t="shared" ca="1" si="61"/>
        <v>0</v>
      </c>
      <c r="K294">
        <f t="shared" ca="1" si="62"/>
        <v>-1</v>
      </c>
      <c r="L294">
        <f t="shared" ca="1" si="63"/>
        <v>0</v>
      </c>
      <c r="N294" s="39">
        <f t="shared" ca="1" si="65"/>
        <v>0.93269230769230771</v>
      </c>
      <c r="O294">
        <f t="shared" ca="1" si="67"/>
        <v>-10</v>
      </c>
      <c r="P294" s="2">
        <f t="shared" ca="1" si="68"/>
        <v>-24.761904761904763</v>
      </c>
      <c r="Q294" s="29">
        <f t="shared" ca="1" si="69"/>
        <v>-12.880952380952381</v>
      </c>
      <c r="R294">
        <v>0</v>
      </c>
      <c r="Z294" s="43">
        <f t="shared" ca="1" si="66"/>
        <v>-25</v>
      </c>
      <c r="AA294" s="43">
        <f t="shared" ca="1" si="64"/>
        <v>-12.8</v>
      </c>
      <c r="AB294">
        <v>1</v>
      </c>
    </row>
    <row r="295" spans="4:28" x14ac:dyDescent="0.3">
      <c r="D295">
        <f t="shared" ca="1" si="56"/>
        <v>20</v>
      </c>
      <c r="E295">
        <f t="shared" ca="1" si="57"/>
        <v>14</v>
      </c>
      <c r="F295">
        <f t="shared" ca="1" si="58"/>
        <v>2</v>
      </c>
      <c r="G295">
        <f t="shared" ca="1" si="59"/>
        <v>4</v>
      </c>
      <c r="I295">
        <f t="shared" ca="1" si="60"/>
        <v>12</v>
      </c>
      <c r="J295">
        <f t="shared" ca="1" si="61"/>
        <v>-1</v>
      </c>
      <c r="K295">
        <f t="shared" ca="1" si="62"/>
        <v>0</v>
      </c>
      <c r="L295">
        <f t="shared" ca="1" si="63"/>
        <v>0</v>
      </c>
      <c r="N295" s="39">
        <f t="shared" ca="1" si="65"/>
        <v>0.9358974358974359</v>
      </c>
      <c r="O295">
        <f t="shared" ca="1" si="67"/>
        <v>-10</v>
      </c>
      <c r="P295" s="2">
        <f t="shared" ca="1" si="68"/>
        <v>-26</v>
      </c>
      <c r="Q295" s="29">
        <f t="shared" ca="1" si="69"/>
        <v>-13.5</v>
      </c>
      <c r="R295">
        <v>0</v>
      </c>
      <c r="Z295" s="43">
        <f t="shared" ca="1" si="66"/>
        <v>-26</v>
      </c>
      <c r="AA295" s="43">
        <f t="shared" ca="1" si="64"/>
        <v>-13.5</v>
      </c>
      <c r="AB295">
        <v>1</v>
      </c>
    </row>
    <row r="296" spans="4:28" x14ac:dyDescent="0.3">
      <c r="D296">
        <f t="shared" ca="1" si="56"/>
        <v>19</v>
      </c>
      <c r="E296">
        <f t="shared" ca="1" si="57"/>
        <v>13</v>
      </c>
      <c r="F296">
        <f t="shared" ca="1" si="58"/>
        <v>2</v>
      </c>
      <c r="G296">
        <f t="shared" ca="1" si="59"/>
        <v>4</v>
      </c>
      <c r="I296">
        <f t="shared" ca="1" si="60"/>
        <v>16</v>
      </c>
      <c r="J296">
        <f t="shared" ca="1" si="61"/>
        <v>0</v>
      </c>
      <c r="K296">
        <f t="shared" ca="1" si="62"/>
        <v>0</v>
      </c>
      <c r="L296">
        <f t="shared" ca="1" si="63"/>
        <v>-1</v>
      </c>
      <c r="N296" s="39">
        <f t="shared" ca="1" si="65"/>
        <v>0.9391025641025641</v>
      </c>
      <c r="O296">
        <f t="shared" ca="1" si="67"/>
        <v>-9</v>
      </c>
      <c r="P296" s="2">
        <f t="shared" ca="1" si="68"/>
        <v>-24.631578947368421</v>
      </c>
      <c r="Q296" s="29">
        <f t="shared" ca="1" si="69"/>
        <v>-12.815789473684211</v>
      </c>
      <c r="R296">
        <v>0</v>
      </c>
      <c r="Z296" s="43">
        <f t="shared" ca="1" si="66"/>
        <v>-25</v>
      </c>
      <c r="AA296" s="43">
        <f t="shared" ca="1" si="64"/>
        <v>-12.8</v>
      </c>
      <c r="AB296">
        <v>1</v>
      </c>
    </row>
    <row r="297" spans="4:28" x14ac:dyDescent="0.3">
      <c r="D297">
        <f t="shared" ca="1" si="56"/>
        <v>18</v>
      </c>
      <c r="E297">
        <f t="shared" ca="1" si="57"/>
        <v>13</v>
      </c>
      <c r="F297">
        <f t="shared" ca="1" si="58"/>
        <v>2</v>
      </c>
      <c r="G297">
        <f t="shared" ca="1" si="59"/>
        <v>3</v>
      </c>
      <c r="I297">
        <f t="shared" ca="1" si="60"/>
        <v>4</v>
      </c>
      <c r="J297">
        <f t="shared" ca="1" si="61"/>
        <v>-1</v>
      </c>
      <c r="K297">
        <f t="shared" ca="1" si="62"/>
        <v>0</v>
      </c>
      <c r="L297">
        <f t="shared" ca="1" si="63"/>
        <v>0</v>
      </c>
      <c r="N297" s="39">
        <f t="shared" ca="1" si="65"/>
        <v>0.94230769230769229</v>
      </c>
      <c r="O297">
        <f t="shared" ca="1" si="67"/>
        <v>-10</v>
      </c>
      <c r="P297" s="2">
        <f t="shared" ca="1" si="68"/>
        <v>-28.888888888888889</v>
      </c>
      <c r="Q297" s="29">
        <f t="shared" ca="1" si="69"/>
        <v>-14.944444444444445</v>
      </c>
      <c r="R297">
        <v>0</v>
      </c>
      <c r="Z297" s="43">
        <f t="shared" ca="1" si="66"/>
        <v>-29</v>
      </c>
      <c r="AA297" s="43">
        <f t="shared" ca="1" si="64"/>
        <v>-14.9</v>
      </c>
      <c r="AB297">
        <v>1</v>
      </c>
    </row>
    <row r="298" spans="4:28" x14ac:dyDescent="0.3">
      <c r="D298">
        <f t="shared" ca="1" si="56"/>
        <v>17</v>
      </c>
      <c r="E298">
        <f t="shared" ca="1" si="57"/>
        <v>12</v>
      </c>
      <c r="F298">
        <f t="shared" ca="1" si="58"/>
        <v>2</v>
      </c>
      <c r="G298">
        <f t="shared" ca="1" si="59"/>
        <v>3</v>
      </c>
      <c r="I298">
        <f t="shared" ca="1" si="60"/>
        <v>17</v>
      </c>
      <c r="J298">
        <f t="shared" ca="1" si="61"/>
        <v>0</v>
      </c>
      <c r="K298">
        <f t="shared" ca="1" si="62"/>
        <v>0</v>
      </c>
      <c r="L298">
        <f t="shared" ca="1" si="63"/>
        <v>-1</v>
      </c>
      <c r="N298" s="39">
        <f t="shared" ca="1" si="65"/>
        <v>0.94551282051282048</v>
      </c>
      <c r="O298">
        <f t="shared" ca="1" si="67"/>
        <v>-9</v>
      </c>
      <c r="P298" s="2">
        <f t="shared" ca="1" si="68"/>
        <v>-27.52941176470588</v>
      </c>
      <c r="Q298" s="29">
        <f t="shared" ca="1" si="69"/>
        <v>-14.26470588235294</v>
      </c>
      <c r="R298">
        <v>0</v>
      </c>
      <c r="Z298" s="43">
        <f t="shared" ca="1" si="66"/>
        <v>-28</v>
      </c>
      <c r="AA298" s="43">
        <f t="shared" ca="1" si="64"/>
        <v>-14.2</v>
      </c>
      <c r="AB298">
        <v>1</v>
      </c>
    </row>
    <row r="299" spans="4:28" x14ac:dyDescent="0.3">
      <c r="D299">
        <f t="shared" ca="1" si="56"/>
        <v>16</v>
      </c>
      <c r="E299">
        <f t="shared" ca="1" si="57"/>
        <v>12</v>
      </c>
      <c r="F299">
        <f t="shared" ca="1" si="58"/>
        <v>2</v>
      </c>
      <c r="G299">
        <f t="shared" ca="1" si="59"/>
        <v>2</v>
      </c>
      <c r="I299">
        <f t="shared" ca="1" si="60"/>
        <v>13</v>
      </c>
      <c r="J299">
        <f t="shared" ca="1" si="61"/>
        <v>0</v>
      </c>
      <c r="K299">
        <f t="shared" ca="1" si="62"/>
        <v>-1</v>
      </c>
      <c r="L299">
        <f t="shared" ca="1" si="63"/>
        <v>0</v>
      </c>
      <c r="N299" s="39">
        <f t="shared" ca="1" si="65"/>
        <v>0.94871794871794868</v>
      </c>
      <c r="O299">
        <f t="shared" ca="1" si="67"/>
        <v>-10</v>
      </c>
      <c r="P299" s="2">
        <f t="shared" ca="1" si="68"/>
        <v>-32.5</v>
      </c>
      <c r="Q299" s="29">
        <f t="shared" ca="1" si="69"/>
        <v>-16.75</v>
      </c>
      <c r="R299">
        <v>0</v>
      </c>
      <c r="Z299" s="43">
        <f t="shared" ca="1" si="66"/>
        <v>-33</v>
      </c>
      <c r="AA299" s="43">
        <f t="shared" ca="1" si="64"/>
        <v>-16.7</v>
      </c>
      <c r="AB299">
        <v>1</v>
      </c>
    </row>
    <row r="300" spans="4:28" x14ac:dyDescent="0.3">
      <c r="D300">
        <f t="shared" ca="1" si="56"/>
        <v>15</v>
      </c>
      <c r="E300">
        <f t="shared" ca="1" si="57"/>
        <v>12</v>
      </c>
      <c r="F300">
        <f t="shared" ca="1" si="58"/>
        <v>1</v>
      </c>
      <c r="G300">
        <f t="shared" ca="1" si="59"/>
        <v>2</v>
      </c>
      <c r="I300">
        <f t="shared" ca="1" si="60"/>
        <v>7</v>
      </c>
      <c r="J300">
        <f t="shared" ca="1" si="61"/>
        <v>-1</v>
      </c>
      <c r="K300">
        <f t="shared" ca="1" si="62"/>
        <v>0</v>
      </c>
      <c r="L300">
        <f t="shared" ca="1" si="63"/>
        <v>0</v>
      </c>
      <c r="N300" s="39">
        <f t="shared" ca="1" si="65"/>
        <v>0.95192307692307687</v>
      </c>
      <c r="O300">
        <f t="shared" ca="1" si="67"/>
        <v>-10</v>
      </c>
      <c r="P300" s="2">
        <f t="shared" ca="1" si="68"/>
        <v>-34.666666666666671</v>
      </c>
      <c r="Q300" s="29">
        <f t="shared" ca="1" si="69"/>
        <v>-17.833333333333336</v>
      </c>
      <c r="R300">
        <v>0</v>
      </c>
      <c r="Z300" s="43">
        <f t="shared" ca="1" si="66"/>
        <v>-35</v>
      </c>
      <c r="AA300" s="43">
        <f t="shared" ca="1" si="64"/>
        <v>-17.8</v>
      </c>
      <c r="AB300">
        <v>1</v>
      </c>
    </row>
    <row r="301" spans="4:28" x14ac:dyDescent="0.3">
      <c r="D301">
        <f t="shared" ca="1" si="56"/>
        <v>14</v>
      </c>
      <c r="E301">
        <f t="shared" ca="1" si="57"/>
        <v>11</v>
      </c>
      <c r="F301">
        <f t="shared" ca="1" si="58"/>
        <v>1</v>
      </c>
      <c r="G301">
        <f t="shared" ca="1" si="59"/>
        <v>2</v>
      </c>
      <c r="I301">
        <f t="shared" ca="1" si="60"/>
        <v>4</v>
      </c>
      <c r="J301">
        <f t="shared" ca="1" si="61"/>
        <v>-1</v>
      </c>
      <c r="K301">
        <f t="shared" ca="1" si="62"/>
        <v>0</v>
      </c>
      <c r="L301">
        <f t="shared" ca="1" si="63"/>
        <v>0</v>
      </c>
      <c r="N301" s="39">
        <f t="shared" ca="1" si="65"/>
        <v>0.95512820512820518</v>
      </c>
      <c r="O301">
        <f t="shared" ca="1" si="67"/>
        <v>-9</v>
      </c>
      <c r="P301" s="2">
        <f t="shared" ca="1" si="68"/>
        <v>-33.428571428571431</v>
      </c>
      <c r="Q301" s="29">
        <f t="shared" ca="1" si="69"/>
        <v>-17.214285714285715</v>
      </c>
      <c r="R301">
        <v>0</v>
      </c>
      <c r="Z301" s="43">
        <f t="shared" ca="1" si="66"/>
        <v>-34</v>
      </c>
      <c r="AA301" s="43">
        <f t="shared" ca="1" si="64"/>
        <v>-17.2</v>
      </c>
      <c r="AB301">
        <v>1</v>
      </c>
    </row>
    <row r="302" spans="4:28" x14ac:dyDescent="0.3">
      <c r="D302">
        <f t="shared" ca="1" si="56"/>
        <v>13</v>
      </c>
      <c r="E302">
        <f t="shared" ca="1" si="57"/>
        <v>10</v>
      </c>
      <c r="F302">
        <f t="shared" ca="1" si="58"/>
        <v>1</v>
      </c>
      <c r="G302">
        <f t="shared" ca="1" si="59"/>
        <v>2</v>
      </c>
      <c r="I302">
        <f t="shared" ca="1" si="60"/>
        <v>4</v>
      </c>
      <c r="J302">
        <f t="shared" ca="1" si="61"/>
        <v>-1</v>
      </c>
      <c r="K302">
        <f t="shared" ca="1" si="62"/>
        <v>0</v>
      </c>
      <c r="L302">
        <f t="shared" ca="1" si="63"/>
        <v>0</v>
      </c>
      <c r="N302" s="39">
        <f t="shared" ca="1" si="65"/>
        <v>0.95833333333333337</v>
      </c>
      <c r="O302">
        <f t="shared" ca="1" si="67"/>
        <v>-8</v>
      </c>
      <c r="P302" s="2">
        <f t="shared" ca="1" si="68"/>
        <v>-32</v>
      </c>
      <c r="Q302" s="29">
        <f t="shared" ca="1" si="69"/>
        <v>-16.5</v>
      </c>
      <c r="R302">
        <v>0</v>
      </c>
      <c r="Z302" s="43">
        <f t="shared" ca="1" si="66"/>
        <v>-32</v>
      </c>
      <c r="AA302" s="43">
        <f t="shared" ca="1" si="64"/>
        <v>-16.5</v>
      </c>
      <c r="AB302">
        <v>1</v>
      </c>
    </row>
    <row r="303" spans="4:28" x14ac:dyDescent="0.3">
      <c r="D303">
        <f t="shared" ca="1" si="56"/>
        <v>12</v>
      </c>
      <c r="E303">
        <f t="shared" ca="1" si="57"/>
        <v>9</v>
      </c>
      <c r="F303">
        <f t="shared" ca="1" si="58"/>
        <v>1</v>
      </c>
      <c r="G303">
        <f t="shared" ca="1" si="59"/>
        <v>2</v>
      </c>
      <c r="I303">
        <f t="shared" ca="1" si="60"/>
        <v>9</v>
      </c>
      <c r="J303">
        <f t="shared" ca="1" si="61"/>
        <v>0</v>
      </c>
      <c r="K303">
        <f t="shared" ca="1" si="62"/>
        <v>-1</v>
      </c>
      <c r="L303">
        <f t="shared" ca="1" si="63"/>
        <v>0</v>
      </c>
      <c r="N303" s="39">
        <f t="shared" ca="1" si="65"/>
        <v>0.96153846153846156</v>
      </c>
      <c r="O303">
        <f t="shared" ca="1" si="67"/>
        <v>-7</v>
      </c>
      <c r="P303" s="2">
        <f t="shared" ca="1" si="68"/>
        <v>-30.333333333333332</v>
      </c>
      <c r="Q303" s="29">
        <f t="shared" ca="1" si="69"/>
        <v>-15.666666666666666</v>
      </c>
      <c r="R303">
        <v>0</v>
      </c>
      <c r="Z303" s="43">
        <f t="shared" ca="1" si="66"/>
        <v>-31</v>
      </c>
      <c r="AA303" s="43">
        <f t="shared" ca="1" si="64"/>
        <v>-15.6</v>
      </c>
      <c r="AB303">
        <v>1</v>
      </c>
    </row>
    <row r="304" spans="4:28" x14ac:dyDescent="0.3">
      <c r="D304">
        <f t="shared" ca="1" si="56"/>
        <v>11</v>
      </c>
      <c r="E304">
        <f t="shared" ca="1" si="57"/>
        <v>9</v>
      </c>
      <c r="F304">
        <f t="shared" ca="1" si="58"/>
        <v>0</v>
      </c>
      <c r="G304">
        <f t="shared" ca="1" si="59"/>
        <v>2</v>
      </c>
      <c r="I304">
        <f t="shared" ca="1" si="60"/>
        <v>11</v>
      </c>
      <c r="J304">
        <f t="shared" ca="1" si="61"/>
        <v>0</v>
      </c>
      <c r="K304">
        <f t="shared" ca="1" si="62"/>
        <v>0</v>
      </c>
      <c r="L304">
        <f t="shared" ca="1" si="63"/>
        <v>-1</v>
      </c>
      <c r="N304" s="39">
        <f t="shared" ca="1" si="65"/>
        <v>0.96474358974358976</v>
      </c>
      <c r="O304">
        <f t="shared" ca="1" si="67"/>
        <v>-7</v>
      </c>
      <c r="P304" s="2">
        <f t="shared" ca="1" si="68"/>
        <v>-33.090909090909093</v>
      </c>
      <c r="Q304" s="29">
        <f t="shared" ca="1" si="69"/>
        <v>-17.045454545454547</v>
      </c>
      <c r="R304">
        <v>0</v>
      </c>
      <c r="Z304" s="43">
        <f t="shared" ca="1" si="66"/>
        <v>-34</v>
      </c>
      <c r="AA304" s="43">
        <f t="shared" ca="1" si="64"/>
        <v>-17</v>
      </c>
      <c r="AB304">
        <v>1</v>
      </c>
    </row>
    <row r="305" spans="4:28" x14ac:dyDescent="0.3">
      <c r="D305">
        <f t="shared" ca="1" si="56"/>
        <v>10</v>
      </c>
      <c r="E305">
        <f t="shared" ca="1" si="57"/>
        <v>9</v>
      </c>
      <c r="F305">
        <f t="shared" ca="1" si="58"/>
        <v>0</v>
      </c>
      <c r="G305">
        <f t="shared" ca="1" si="59"/>
        <v>1</v>
      </c>
      <c r="I305">
        <f t="shared" ca="1" si="60"/>
        <v>6</v>
      </c>
      <c r="J305">
        <f t="shared" ca="1" si="61"/>
        <v>-1</v>
      </c>
      <c r="K305">
        <f t="shared" ca="1" si="62"/>
        <v>0</v>
      </c>
      <c r="L305">
        <f t="shared" ca="1" si="63"/>
        <v>0</v>
      </c>
      <c r="N305" s="39">
        <f t="shared" ca="1" si="65"/>
        <v>0.96794871794871795</v>
      </c>
      <c r="O305">
        <f t="shared" ca="1" si="67"/>
        <v>-8</v>
      </c>
      <c r="P305" s="2">
        <f t="shared" ca="1" si="68"/>
        <v>-41.599999999999994</v>
      </c>
      <c r="Q305" s="29">
        <f t="shared" ca="1" si="69"/>
        <v>-21.299999999999997</v>
      </c>
      <c r="R305">
        <v>0</v>
      </c>
      <c r="Z305" s="43">
        <f t="shared" ca="1" si="66"/>
        <v>-42</v>
      </c>
      <c r="AA305" s="43">
        <f t="shared" ca="1" si="64"/>
        <v>-21.3</v>
      </c>
      <c r="AB305">
        <v>1</v>
      </c>
    </row>
    <row r="306" spans="4:28" x14ac:dyDescent="0.3">
      <c r="D306">
        <f t="shared" ca="1" si="56"/>
        <v>9</v>
      </c>
      <c r="E306">
        <f t="shared" ca="1" si="57"/>
        <v>8</v>
      </c>
      <c r="F306">
        <f t="shared" ca="1" si="58"/>
        <v>0</v>
      </c>
      <c r="G306">
        <f t="shared" ca="1" si="59"/>
        <v>1</v>
      </c>
      <c r="I306">
        <f t="shared" ca="1" si="60"/>
        <v>2</v>
      </c>
      <c r="J306">
        <f t="shared" ca="1" si="61"/>
        <v>-1</v>
      </c>
      <c r="K306">
        <f t="shared" ca="1" si="62"/>
        <v>0</v>
      </c>
      <c r="L306">
        <f t="shared" ca="1" si="63"/>
        <v>0</v>
      </c>
      <c r="N306" s="39">
        <f t="shared" ca="1" si="65"/>
        <v>0.97115384615384615</v>
      </c>
      <c r="O306">
        <f t="shared" ca="1" si="67"/>
        <v>-7</v>
      </c>
      <c r="P306" s="2">
        <f t="shared" ca="1" si="68"/>
        <v>-40.444444444444443</v>
      </c>
      <c r="Q306" s="29">
        <f t="shared" ca="1" si="69"/>
        <v>-20.722222222222221</v>
      </c>
      <c r="R306">
        <v>0</v>
      </c>
      <c r="Z306" s="43">
        <f t="shared" ca="1" si="66"/>
        <v>-41</v>
      </c>
      <c r="AA306" s="43">
        <f t="shared" ca="1" si="64"/>
        <v>-20.7</v>
      </c>
      <c r="AB306">
        <v>1</v>
      </c>
    </row>
    <row r="307" spans="4:28" x14ac:dyDescent="0.3">
      <c r="D307">
        <f t="shared" ca="1" si="56"/>
        <v>8</v>
      </c>
      <c r="E307">
        <f t="shared" ca="1" si="57"/>
        <v>7</v>
      </c>
      <c r="F307">
        <f t="shared" ca="1" si="58"/>
        <v>0</v>
      </c>
      <c r="G307">
        <f t="shared" ca="1" si="59"/>
        <v>1</v>
      </c>
      <c r="I307">
        <f t="shared" ca="1" si="60"/>
        <v>8</v>
      </c>
      <c r="J307">
        <f t="shared" ca="1" si="61"/>
        <v>0</v>
      </c>
      <c r="K307">
        <f t="shared" ca="1" si="62"/>
        <v>0</v>
      </c>
      <c r="L307">
        <f t="shared" ca="1" si="63"/>
        <v>-1</v>
      </c>
      <c r="N307" s="39">
        <f t="shared" ca="1" si="65"/>
        <v>0.97435897435897434</v>
      </c>
      <c r="O307">
        <f t="shared" ca="1" si="67"/>
        <v>-6</v>
      </c>
      <c r="P307" s="2">
        <f t="shared" ca="1" si="68"/>
        <v>-39</v>
      </c>
      <c r="Q307" s="29">
        <f t="shared" ca="1" si="69"/>
        <v>-20</v>
      </c>
      <c r="R307">
        <v>0</v>
      </c>
      <c r="Z307" s="43">
        <f t="shared" ca="1" si="66"/>
        <v>-39</v>
      </c>
      <c r="AA307" s="43">
        <f t="shared" ca="1" si="64"/>
        <v>-20</v>
      </c>
      <c r="AB307">
        <v>1</v>
      </c>
    </row>
    <row r="308" spans="4:28" x14ac:dyDescent="0.3">
      <c r="D308">
        <f t="shared" ca="1" si="56"/>
        <v>7</v>
      </c>
      <c r="E308">
        <f t="shared" ca="1" si="57"/>
        <v>7</v>
      </c>
      <c r="F308">
        <f t="shared" ca="1" si="58"/>
        <v>0</v>
      </c>
      <c r="G308">
        <f t="shared" ca="1" si="59"/>
        <v>0</v>
      </c>
      <c r="I308">
        <f t="shared" ca="1" si="60"/>
        <v>6</v>
      </c>
      <c r="J308">
        <f t="shared" ca="1" si="61"/>
        <v>-1</v>
      </c>
      <c r="K308">
        <f t="shared" ca="1" si="62"/>
        <v>0</v>
      </c>
      <c r="L308">
        <f t="shared" ca="1" si="63"/>
        <v>0</v>
      </c>
      <c r="N308" s="39">
        <f t="shared" ca="1" si="65"/>
        <v>0.97756410256410253</v>
      </c>
      <c r="O308">
        <f t="shared" ca="1" si="67"/>
        <v>-7</v>
      </c>
      <c r="P308" s="2">
        <f t="shared" ca="1" si="68"/>
        <v>-52</v>
      </c>
      <c r="Q308" s="29">
        <f t="shared" ca="1" si="69"/>
        <v>-26.5</v>
      </c>
      <c r="R308">
        <v>0</v>
      </c>
      <c r="Z308" s="43">
        <f t="shared" ca="1" si="66"/>
        <v>-52</v>
      </c>
      <c r="AA308" s="43">
        <f t="shared" ca="1" si="64"/>
        <v>-26.5</v>
      </c>
      <c r="AB308">
        <v>1</v>
      </c>
    </row>
    <row r="309" spans="4:28" x14ac:dyDescent="0.3">
      <c r="D309">
        <f t="shared" ca="1" si="56"/>
        <v>6</v>
      </c>
      <c r="E309">
        <f t="shared" ca="1" si="57"/>
        <v>6</v>
      </c>
      <c r="F309">
        <f t="shared" ca="1" si="58"/>
        <v>0</v>
      </c>
      <c r="G309">
        <f t="shared" ca="1" si="59"/>
        <v>0</v>
      </c>
      <c r="I309">
        <f t="shared" ca="1" si="60"/>
        <v>4</v>
      </c>
      <c r="J309">
        <f t="shared" ca="1" si="61"/>
        <v>-1</v>
      </c>
      <c r="K309">
        <f t="shared" ca="1" si="62"/>
        <v>0</v>
      </c>
      <c r="L309">
        <f t="shared" ca="1" si="63"/>
        <v>0</v>
      </c>
      <c r="N309" s="39">
        <f t="shared" ca="1" si="65"/>
        <v>0.98076923076923073</v>
      </c>
      <c r="O309">
        <f t="shared" ca="1" si="67"/>
        <v>-6</v>
      </c>
      <c r="P309" s="2">
        <f t="shared" ca="1" si="68"/>
        <v>-52</v>
      </c>
      <c r="Q309" s="29">
        <f t="shared" ca="1" si="69"/>
        <v>-26.5</v>
      </c>
      <c r="R309">
        <v>0</v>
      </c>
      <c r="Z309" s="43">
        <f t="shared" ca="1" si="66"/>
        <v>-52</v>
      </c>
      <c r="AA309" s="43">
        <f t="shared" ca="1" si="64"/>
        <v>-26.5</v>
      </c>
      <c r="AB309">
        <v>1</v>
      </c>
    </row>
    <row r="310" spans="4:28" x14ac:dyDescent="0.3">
      <c r="D310">
        <f t="shared" ca="1" si="56"/>
        <v>5</v>
      </c>
      <c r="E310">
        <f t="shared" ca="1" si="57"/>
        <v>5</v>
      </c>
      <c r="F310">
        <f t="shared" ca="1" si="58"/>
        <v>0</v>
      </c>
      <c r="G310">
        <f t="shared" ca="1" si="59"/>
        <v>0</v>
      </c>
      <c r="I310">
        <f t="shared" ca="1" si="60"/>
        <v>3</v>
      </c>
      <c r="J310">
        <f t="shared" ca="1" si="61"/>
        <v>-1</v>
      </c>
      <c r="K310">
        <f t="shared" ca="1" si="62"/>
        <v>0</v>
      </c>
      <c r="L310">
        <f t="shared" ca="1" si="63"/>
        <v>0</v>
      </c>
      <c r="N310" s="39">
        <f t="shared" ca="1" si="65"/>
        <v>0.98397435897435892</v>
      </c>
      <c r="O310">
        <f t="shared" ca="1" si="67"/>
        <v>-5</v>
      </c>
      <c r="P310" s="2">
        <f t="shared" ca="1" si="68"/>
        <v>-52</v>
      </c>
      <c r="Q310" s="29">
        <f t="shared" ca="1" si="69"/>
        <v>-26.5</v>
      </c>
      <c r="R310">
        <v>0</v>
      </c>
      <c r="Z310" s="43">
        <f t="shared" ca="1" si="66"/>
        <v>-52</v>
      </c>
      <c r="AA310" s="43">
        <f t="shared" ca="1" si="64"/>
        <v>-26.5</v>
      </c>
      <c r="AB310">
        <v>1</v>
      </c>
    </row>
    <row r="311" spans="4:28" x14ac:dyDescent="0.3">
      <c r="D311">
        <f t="shared" ca="1" si="56"/>
        <v>4</v>
      </c>
      <c r="E311">
        <f t="shared" ca="1" si="57"/>
        <v>4</v>
      </c>
      <c r="F311">
        <f t="shared" ca="1" si="58"/>
        <v>0</v>
      </c>
      <c r="G311">
        <f t="shared" ca="1" si="59"/>
        <v>0</v>
      </c>
      <c r="I311">
        <f t="shared" ca="1" si="60"/>
        <v>3</v>
      </c>
      <c r="J311">
        <f t="shared" ca="1" si="61"/>
        <v>-1</v>
      </c>
      <c r="K311">
        <f t="shared" ca="1" si="62"/>
        <v>0</v>
      </c>
      <c r="L311">
        <f t="shared" ca="1" si="63"/>
        <v>0</v>
      </c>
      <c r="N311" s="39">
        <f t="shared" ca="1" si="65"/>
        <v>0.98717948717948723</v>
      </c>
      <c r="O311">
        <f t="shared" ca="1" si="67"/>
        <v>-4</v>
      </c>
      <c r="P311" s="2">
        <f t="shared" ca="1" si="68"/>
        <v>-52</v>
      </c>
      <c r="Q311" s="29">
        <f t="shared" ca="1" si="69"/>
        <v>-26.5</v>
      </c>
      <c r="R311">
        <v>0</v>
      </c>
      <c r="Z311" s="43">
        <f t="shared" ca="1" si="66"/>
        <v>-52</v>
      </c>
      <c r="AA311" s="43">
        <f t="shared" ca="1" si="64"/>
        <v>-26.5</v>
      </c>
      <c r="AB311">
        <v>1</v>
      </c>
    </row>
    <row r="312" spans="4:28" x14ac:dyDescent="0.3">
      <c r="D312">
        <f t="shared" ca="1" si="56"/>
        <v>3</v>
      </c>
      <c r="E312">
        <f t="shared" ca="1" si="57"/>
        <v>3</v>
      </c>
      <c r="F312">
        <f t="shared" ca="1" si="58"/>
        <v>0</v>
      </c>
      <c r="G312">
        <f t="shared" ca="1" si="59"/>
        <v>0</v>
      </c>
      <c r="I312">
        <f t="shared" ca="1" si="60"/>
        <v>2</v>
      </c>
      <c r="J312">
        <f t="shared" ca="1" si="61"/>
        <v>-1</v>
      </c>
      <c r="K312">
        <f t="shared" ca="1" si="62"/>
        <v>0</v>
      </c>
      <c r="L312">
        <f t="shared" ca="1" si="63"/>
        <v>0</v>
      </c>
      <c r="N312" s="39">
        <f t="shared" ca="1" si="65"/>
        <v>0.99038461538461542</v>
      </c>
      <c r="O312">
        <f t="shared" ca="1" si="67"/>
        <v>-3</v>
      </c>
      <c r="P312" s="2">
        <f t="shared" ca="1" si="68"/>
        <v>-52</v>
      </c>
      <c r="Q312" s="29">
        <f t="shared" ca="1" si="69"/>
        <v>-26.5</v>
      </c>
      <c r="R312">
        <v>0</v>
      </c>
      <c r="Z312" s="43">
        <f t="shared" ca="1" si="66"/>
        <v>-52</v>
      </c>
      <c r="AA312" s="43">
        <f t="shared" ca="1" si="64"/>
        <v>-26.5</v>
      </c>
      <c r="AB312">
        <v>1</v>
      </c>
    </row>
    <row r="313" spans="4:28" x14ac:dyDescent="0.3">
      <c r="D313">
        <f t="shared" ca="1" si="56"/>
        <v>2</v>
      </c>
      <c r="E313">
        <f t="shared" ca="1" si="57"/>
        <v>2</v>
      </c>
      <c r="F313">
        <f t="shared" ca="1" si="58"/>
        <v>0</v>
      </c>
      <c r="G313">
        <f t="shared" ca="1" si="59"/>
        <v>0</v>
      </c>
      <c r="I313">
        <f t="shared" ca="1" si="60"/>
        <v>1</v>
      </c>
      <c r="J313">
        <f t="shared" ca="1" si="61"/>
        <v>-1</v>
      </c>
      <c r="K313">
        <f t="shared" ca="1" si="62"/>
        <v>0</v>
      </c>
      <c r="L313">
        <f t="shared" ca="1" si="63"/>
        <v>0</v>
      </c>
      <c r="N313" s="39">
        <f t="shared" ca="1" si="65"/>
        <v>0.99358974358974361</v>
      </c>
      <c r="O313">
        <f t="shared" ca="1" si="67"/>
        <v>-2</v>
      </c>
      <c r="P313" s="2">
        <f t="shared" ca="1" si="68"/>
        <v>-52</v>
      </c>
      <c r="Q313" s="29">
        <f t="shared" ca="1" si="69"/>
        <v>-26.5</v>
      </c>
      <c r="R313">
        <v>0</v>
      </c>
      <c r="Z313" s="43">
        <f t="shared" ca="1" si="66"/>
        <v>-52</v>
      </c>
      <c r="AA313" s="43">
        <f t="shared" ca="1" si="64"/>
        <v>-26.5</v>
      </c>
      <c r="AB313">
        <v>1</v>
      </c>
    </row>
    <row r="314" spans="4:28" x14ac:dyDescent="0.3">
      <c r="D314">
        <f t="shared" ca="1" si="56"/>
        <v>1</v>
      </c>
      <c r="E314">
        <f t="shared" ca="1" si="57"/>
        <v>1</v>
      </c>
      <c r="F314">
        <f t="shared" ca="1" si="58"/>
        <v>0</v>
      </c>
      <c r="G314">
        <f t="shared" ca="1" si="59"/>
        <v>0</v>
      </c>
      <c r="I314">
        <f t="shared" ca="1" si="60"/>
        <v>1</v>
      </c>
      <c r="J314">
        <f t="shared" ca="1" si="61"/>
        <v>0</v>
      </c>
      <c r="K314">
        <f t="shared" ca="1" si="62"/>
        <v>-1</v>
      </c>
      <c r="L314">
        <f t="shared" ca="1" si="63"/>
        <v>0</v>
      </c>
      <c r="N314" s="39">
        <f t="shared" ca="1" si="65"/>
        <v>0.99679487179487181</v>
      </c>
      <c r="O314">
        <f t="shared" ca="1" si="67"/>
        <v>-1</v>
      </c>
      <c r="P314" s="2">
        <f t="shared" ca="1" si="68"/>
        <v>-52</v>
      </c>
      <c r="Q314" s="29">
        <f t="shared" ca="1" si="69"/>
        <v>-26.5</v>
      </c>
      <c r="R314">
        <v>0</v>
      </c>
      <c r="Z314" s="43">
        <f t="shared" ca="1" si="66"/>
        <v>-52</v>
      </c>
      <c r="AA314" s="43">
        <f t="shared" ca="1" si="64"/>
        <v>-26.5</v>
      </c>
      <c r="AB314">
        <v>1</v>
      </c>
    </row>
    <row r="315" spans="4:28" x14ac:dyDescent="0.3">
      <c r="D315">
        <f t="shared" ca="1" si="56"/>
        <v>0</v>
      </c>
      <c r="E315">
        <f t="shared" ca="1" si="57"/>
        <v>1</v>
      </c>
      <c r="F315">
        <f t="shared" ca="1" si="58"/>
        <v>-1</v>
      </c>
      <c r="G315">
        <f t="shared" ca="1" si="59"/>
        <v>0</v>
      </c>
      <c r="I315" t="e">
        <f t="shared" ca="1" si="60"/>
        <v>#NUM!</v>
      </c>
      <c r="J315" t="e">
        <f t="shared" ca="1" si="61"/>
        <v>#NUM!</v>
      </c>
      <c r="K315" t="e">
        <f t="shared" ca="1" si="62"/>
        <v>#NUM!</v>
      </c>
      <c r="L315" t="e">
        <f t="shared" ca="1" si="63"/>
        <v>#NUM!</v>
      </c>
      <c r="N315" s="39">
        <f t="shared" ca="1" si="65"/>
        <v>1</v>
      </c>
      <c r="O315">
        <f t="shared" ca="1" si="67"/>
        <v>-1</v>
      </c>
      <c r="P315" s="2" t="e">
        <f t="shared" ca="1" si="68"/>
        <v>#DIV/0!</v>
      </c>
      <c r="Q315" s="29" t="e">
        <f t="shared" ca="1" si="69"/>
        <v>#DIV/0!</v>
      </c>
      <c r="R315">
        <v>0</v>
      </c>
    </row>
    <row r="316" spans="4:28" x14ac:dyDescent="0.3">
      <c r="D316" t="e">
        <f t="shared" ca="1" si="56"/>
        <v>#NUM!</v>
      </c>
      <c r="E316" t="e">
        <f t="shared" ca="1" si="57"/>
        <v>#NUM!</v>
      </c>
      <c r="F316" t="e">
        <f t="shared" ca="1" si="58"/>
        <v>#NUM!</v>
      </c>
      <c r="G316" t="e">
        <f t="shared" ca="1" si="59"/>
        <v>#NUM!</v>
      </c>
      <c r="I316" t="e">
        <f t="shared" ca="1" si="60"/>
        <v>#NUM!</v>
      </c>
      <c r="J316" t="e">
        <f t="shared" ca="1" si="61"/>
        <v>#NUM!</v>
      </c>
      <c r="K316" t="e">
        <f t="shared" ca="1" si="62"/>
        <v>#NUM!</v>
      </c>
      <c r="L316" t="e">
        <f t="shared" ca="1" si="63"/>
        <v>#NUM!</v>
      </c>
      <c r="N316" s="39" t="e">
        <f t="shared" ca="1" si="65"/>
        <v>#NUM!</v>
      </c>
      <c r="O316" t="e">
        <f t="shared" ca="1" si="67"/>
        <v>#NUM!</v>
      </c>
      <c r="P316" s="2" t="e">
        <f t="shared" ca="1" si="68"/>
        <v>#NUM!</v>
      </c>
      <c r="Q316" s="29" t="e">
        <f t="shared" ca="1" si="69"/>
        <v>#NUM!</v>
      </c>
      <c r="R316">
        <v>0</v>
      </c>
    </row>
    <row r="317" spans="4:28" x14ac:dyDescent="0.3">
      <c r="D317" t="e">
        <f t="shared" ref="D317:D336" ca="1" si="70">+SUM(E317:G317)</f>
        <v>#NUM!</v>
      </c>
      <c r="E317" t="e">
        <f t="shared" ref="E317:E336" ca="1" si="71">+E316+J316</f>
        <v>#NUM!</v>
      </c>
      <c r="F317" t="e">
        <f t="shared" ref="F317:F336" ca="1" si="72">+F316+K316</f>
        <v>#NUM!</v>
      </c>
      <c r="G317" t="e">
        <f t="shared" ref="G317:G336" ca="1" si="73">+G316+L316</f>
        <v>#NUM!</v>
      </c>
      <c r="I317" t="e">
        <f t="shared" ref="I317:I336" ca="1" si="74">+RANDBETWEEN(1,D317)</f>
        <v>#NUM!</v>
      </c>
      <c r="J317" t="e">
        <f t="shared" ref="J317:J336" ca="1" si="75">+-1*INT(I317&lt;E317)</f>
        <v>#NUM!</v>
      </c>
      <c r="K317" t="e">
        <f t="shared" ref="K317:K336" ca="1" si="76">+-1*INT(AND(NOT(J317),I317&lt;=(E317+F317)))</f>
        <v>#NUM!</v>
      </c>
      <c r="L317" t="e">
        <f t="shared" ref="L317:L336" ca="1" si="77">-1*INT(AND(NOT(J317),NOT(K317)))</f>
        <v>#NUM!</v>
      </c>
      <c r="N317" s="39" t="e">
        <f t="shared" ca="1" si="65"/>
        <v>#NUM!</v>
      </c>
      <c r="O317" t="e">
        <f t="shared" ca="1" si="67"/>
        <v>#NUM!</v>
      </c>
      <c r="P317" s="2" t="e">
        <f t="shared" ca="1" si="68"/>
        <v>#NUM!</v>
      </c>
      <c r="Q317" s="29" t="e">
        <f t="shared" ca="1" si="69"/>
        <v>#NUM!</v>
      </c>
      <c r="R317">
        <v>0</v>
      </c>
    </row>
    <row r="318" spans="4:28" x14ac:dyDescent="0.3">
      <c r="D318" t="e">
        <f t="shared" ca="1" si="70"/>
        <v>#NUM!</v>
      </c>
      <c r="E318" t="e">
        <f t="shared" ca="1" si="71"/>
        <v>#NUM!</v>
      </c>
      <c r="F318" t="e">
        <f t="shared" ca="1" si="72"/>
        <v>#NUM!</v>
      </c>
      <c r="G318" t="e">
        <f t="shared" ca="1" si="73"/>
        <v>#NUM!</v>
      </c>
      <c r="I318" t="e">
        <f t="shared" ca="1" si="74"/>
        <v>#NUM!</v>
      </c>
      <c r="J318" t="e">
        <f t="shared" ca="1" si="75"/>
        <v>#NUM!</v>
      </c>
      <c r="K318" t="e">
        <f t="shared" ca="1" si="76"/>
        <v>#NUM!</v>
      </c>
      <c r="L318" t="e">
        <f t="shared" ca="1" si="77"/>
        <v>#NUM!</v>
      </c>
      <c r="N318" s="39" t="e">
        <f t="shared" ca="1" si="65"/>
        <v>#NUM!</v>
      </c>
      <c r="O318" t="e">
        <f t="shared" ca="1" si="67"/>
        <v>#NUM!</v>
      </c>
      <c r="P318" s="2" t="e">
        <f t="shared" ca="1" si="68"/>
        <v>#NUM!</v>
      </c>
      <c r="Q318" s="29" t="e">
        <f t="shared" ca="1" si="69"/>
        <v>#NUM!</v>
      </c>
      <c r="R318">
        <v>0</v>
      </c>
    </row>
    <row r="319" spans="4:28" x14ac:dyDescent="0.3">
      <c r="D319" t="e">
        <f t="shared" ca="1" si="70"/>
        <v>#NUM!</v>
      </c>
      <c r="E319" t="e">
        <f t="shared" ca="1" si="71"/>
        <v>#NUM!</v>
      </c>
      <c r="F319" t="e">
        <f t="shared" ca="1" si="72"/>
        <v>#NUM!</v>
      </c>
      <c r="G319" t="e">
        <f t="shared" ca="1" si="73"/>
        <v>#NUM!</v>
      </c>
      <c r="I319" t="e">
        <f t="shared" ca="1" si="74"/>
        <v>#NUM!</v>
      </c>
      <c r="J319" t="e">
        <f t="shared" ca="1" si="75"/>
        <v>#NUM!</v>
      </c>
      <c r="K319" t="e">
        <f t="shared" ca="1" si="76"/>
        <v>#NUM!</v>
      </c>
      <c r="L319" t="e">
        <f t="shared" ca="1" si="77"/>
        <v>#NUM!</v>
      </c>
      <c r="N319" s="39" t="e">
        <f t="shared" ca="1" si="65"/>
        <v>#NUM!</v>
      </c>
      <c r="O319" t="e">
        <f t="shared" ca="1" si="67"/>
        <v>#NUM!</v>
      </c>
      <c r="P319" s="2" t="e">
        <f t="shared" ca="1" si="68"/>
        <v>#NUM!</v>
      </c>
      <c r="Q319" s="29" t="e">
        <f t="shared" ca="1" si="69"/>
        <v>#NUM!</v>
      </c>
      <c r="R319">
        <v>0</v>
      </c>
    </row>
    <row r="320" spans="4:28" x14ac:dyDescent="0.3">
      <c r="D320" t="e">
        <f t="shared" ca="1" si="70"/>
        <v>#NUM!</v>
      </c>
      <c r="E320" t="e">
        <f t="shared" ca="1" si="71"/>
        <v>#NUM!</v>
      </c>
      <c r="F320" t="e">
        <f t="shared" ca="1" si="72"/>
        <v>#NUM!</v>
      </c>
      <c r="G320" t="e">
        <f t="shared" ca="1" si="73"/>
        <v>#NUM!</v>
      </c>
      <c r="I320" t="e">
        <f t="shared" ca="1" si="74"/>
        <v>#NUM!</v>
      </c>
      <c r="J320" t="e">
        <f t="shared" ca="1" si="75"/>
        <v>#NUM!</v>
      </c>
      <c r="K320" t="e">
        <f t="shared" ca="1" si="76"/>
        <v>#NUM!</v>
      </c>
      <c r="L320" t="e">
        <f t="shared" ca="1" si="77"/>
        <v>#NUM!</v>
      </c>
      <c r="N320" s="39" t="e">
        <f t="shared" ca="1" si="65"/>
        <v>#NUM!</v>
      </c>
      <c r="O320" t="e">
        <f t="shared" ca="1" si="67"/>
        <v>#NUM!</v>
      </c>
      <c r="P320" s="2" t="e">
        <f t="shared" ca="1" si="68"/>
        <v>#NUM!</v>
      </c>
      <c r="Q320" s="29" t="e">
        <f t="shared" ca="1" si="69"/>
        <v>#NUM!</v>
      </c>
      <c r="R320">
        <v>0</v>
      </c>
    </row>
    <row r="321" spans="4:18" x14ac:dyDescent="0.3">
      <c r="D321" t="e">
        <f t="shared" ca="1" si="70"/>
        <v>#NUM!</v>
      </c>
      <c r="E321" t="e">
        <f t="shared" ca="1" si="71"/>
        <v>#NUM!</v>
      </c>
      <c r="F321" t="e">
        <f t="shared" ca="1" si="72"/>
        <v>#NUM!</v>
      </c>
      <c r="G321" t="e">
        <f t="shared" ca="1" si="73"/>
        <v>#NUM!</v>
      </c>
      <c r="I321" t="e">
        <f t="shared" ca="1" si="74"/>
        <v>#NUM!</v>
      </c>
      <c r="J321" t="e">
        <f t="shared" ca="1" si="75"/>
        <v>#NUM!</v>
      </c>
      <c r="K321" t="e">
        <f t="shared" ca="1" si="76"/>
        <v>#NUM!</v>
      </c>
      <c r="L321" t="e">
        <f t="shared" ca="1" si="77"/>
        <v>#NUM!</v>
      </c>
      <c r="N321" s="39" t="e">
        <f t="shared" ca="1" si="65"/>
        <v>#NUM!</v>
      </c>
      <c r="O321" t="e">
        <f t="shared" ca="1" si="67"/>
        <v>#NUM!</v>
      </c>
      <c r="P321" s="2" t="e">
        <f t="shared" ca="1" si="68"/>
        <v>#NUM!</v>
      </c>
      <c r="Q321" s="29" t="e">
        <f t="shared" ca="1" si="69"/>
        <v>#NUM!</v>
      </c>
      <c r="R321">
        <v>0</v>
      </c>
    </row>
    <row r="322" spans="4:18" x14ac:dyDescent="0.3">
      <c r="D322" t="e">
        <f t="shared" ca="1" si="70"/>
        <v>#NUM!</v>
      </c>
      <c r="E322" t="e">
        <f t="shared" ca="1" si="71"/>
        <v>#NUM!</v>
      </c>
      <c r="F322" t="e">
        <f t="shared" ca="1" si="72"/>
        <v>#NUM!</v>
      </c>
      <c r="G322" t="e">
        <f t="shared" ca="1" si="73"/>
        <v>#NUM!</v>
      </c>
      <c r="I322" t="e">
        <f t="shared" ca="1" si="74"/>
        <v>#NUM!</v>
      </c>
      <c r="J322" t="e">
        <f t="shared" ca="1" si="75"/>
        <v>#NUM!</v>
      </c>
      <c r="K322" t="e">
        <f t="shared" ca="1" si="76"/>
        <v>#NUM!</v>
      </c>
      <c r="L322" t="e">
        <f t="shared" ca="1" si="77"/>
        <v>#NUM!</v>
      </c>
      <c r="N322" s="39" t="e">
        <f t="shared" ca="1" si="65"/>
        <v>#NUM!</v>
      </c>
      <c r="O322" t="e">
        <f t="shared" ca="1" si="67"/>
        <v>#NUM!</v>
      </c>
      <c r="P322" s="2" t="e">
        <f t="shared" ca="1" si="68"/>
        <v>#NUM!</v>
      </c>
      <c r="Q322" s="29" t="e">
        <f t="shared" ca="1" si="69"/>
        <v>#NUM!</v>
      </c>
      <c r="R322">
        <v>0</v>
      </c>
    </row>
    <row r="323" spans="4:18" x14ac:dyDescent="0.3">
      <c r="D323" t="e">
        <f t="shared" ca="1" si="70"/>
        <v>#NUM!</v>
      </c>
      <c r="E323" t="e">
        <f t="shared" ca="1" si="71"/>
        <v>#NUM!</v>
      </c>
      <c r="F323" t="e">
        <f t="shared" ca="1" si="72"/>
        <v>#NUM!</v>
      </c>
      <c r="G323" t="e">
        <f t="shared" ca="1" si="73"/>
        <v>#NUM!</v>
      </c>
      <c r="I323" t="e">
        <f t="shared" ca="1" si="74"/>
        <v>#NUM!</v>
      </c>
      <c r="J323" t="e">
        <f t="shared" ca="1" si="75"/>
        <v>#NUM!</v>
      </c>
      <c r="K323" t="e">
        <f t="shared" ca="1" si="76"/>
        <v>#NUM!</v>
      </c>
      <c r="L323" t="e">
        <f t="shared" ca="1" si="77"/>
        <v>#NUM!</v>
      </c>
      <c r="N323" s="39" t="e">
        <f t="shared" ca="1" si="65"/>
        <v>#NUM!</v>
      </c>
      <c r="O323" t="e">
        <f t="shared" ca="1" si="67"/>
        <v>#NUM!</v>
      </c>
      <c r="P323" s="2" t="e">
        <f t="shared" ca="1" si="68"/>
        <v>#NUM!</v>
      </c>
      <c r="Q323" s="29" t="e">
        <f t="shared" ca="1" si="69"/>
        <v>#NUM!</v>
      </c>
      <c r="R323">
        <v>0</v>
      </c>
    </row>
    <row r="324" spans="4:18" x14ac:dyDescent="0.3">
      <c r="D324" t="e">
        <f t="shared" ca="1" si="70"/>
        <v>#NUM!</v>
      </c>
      <c r="E324" t="e">
        <f t="shared" ca="1" si="71"/>
        <v>#NUM!</v>
      </c>
      <c r="F324" t="e">
        <f t="shared" ca="1" si="72"/>
        <v>#NUM!</v>
      </c>
      <c r="G324" t="e">
        <f t="shared" ca="1" si="73"/>
        <v>#NUM!</v>
      </c>
      <c r="I324" t="e">
        <f t="shared" ca="1" si="74"/>
        <v>#NUM!</v>
      </c>
      <c r="J324" t="e">
        <f t="shared" ca="1" si="75"/>
        <v>#NUM!</v>
      </c>
      <c r="K324" t="e">
        <f t="shared" ca="1" si="76"/>
        <v>#NUM!</v>
      </c>
      <c r="L324" t="e">
        <f t="shared" ca="1" si="77"/>
        <v>#NUM!</v>
      </c>
      <c r="N324" s="39" t="e">
        <f t="shared" ref="N324:N336" ca="1" si="78">(52*$B$2-D324)/(52*$B$2)</f>
        <v>#NUM!</v>
      </c>
      <c r="O324" t="e">
        <f t="shared" ca="1" si="67"/>
        <v>#NUM!</v>
      </c>
      <c r="P324" s="2" t="e">
        <f t="shared" ca="1" si="68"/>
        <v>#NUM!</v>
      </c>
      <c r="Q324" s="29" t="e">
        <f t="shared" ca="1" si="69"/>
        <v>#NUM!</v>
      </c>
      <c r="R324">
        <v>0</v>
      </c>
    </row>
    <row r="325" spans="4:18" x14ac:dyDescent="0.3">
      <c r="D325" t="e">
        <f t="shared" ca="1" si="70"/>
        <v>#NUM!</v>
      </c>
      <c r="E325" t="e">
        <f t="shared" ca="1" si="71"/>
        <v>#NUM!</v>
      </c>
      <c r="F325" t="e">
        <f t="shared" ca="1" si="72"/>
        <v>#NUM!</v>
      </c>
      <c r="G325" t="e">
        <f t="shared" ca="1" si="73"/>
        <v>#NUM!</v>
      </c>
      <c r="I325" t="e">
        <f t="shared" ca="1" si="74"/>
        <v>#NUM!</v>
      </c>
      <c r="J325" t="e">
        <f t="shared" ca="1" si="75"/>
        <v>#NUM!</v>
      </c>
      <c r="K325" t="e">
        <f t="shared" ca="1" si="76"/>
        <v>#NUM!</v>
      </c>
      <c r="L325" t="e">
        <f t="shared" ca="1" si="77"/>
        <v>#NUM!</v>
      </c>
      <c r="N325" s="39" t="e">
        <f t="shared" ca="1" si="78"/>
        <v>#NUM!</v>
      </c>
      <c r="O325" t="e">
        <f t="shared" ca="1" si="67"/>
        <v>#NUM!</v>
      </c>
      <c r="P325" s="2" t="e">
        <f t="shared" ca="1" si="68"/>
        <v>#NUM!</v>
      </c>
      <c r="Q325" s="29" t="e">
        <f t="shared" ca="1" si="69"/>
        <v>#NUM!</v>
      </c>
      <c r="R325">
        <v>0</v>
      </c>
    </row>
    <row r="326" spans="4:18" x14ac:dyDescent="0.3">
      <c r="D326" t="e">
        <f t="shared" ca="1" si="70"/>
        <v>#NUM!</v>
      </c>
      <c r="E326" t="e">
        <f t="shared" ca="1" si="71"/>
        <v>#NUM!</v>
      </c>
      <c r="F326" t="e">
        <f t="shared" ca="1" si="72"/>
        <v>#NUM!</v>
      </c>
      <c r="G326" t="e">
        <f t="shared" ca="1" si="73"/>
        <v>#NUM!</v>
      </c>
      <c r="I326" t="e">
        <f t="shared" ca="1" si="74"/>
        <v>#NUM!</v>
      </c>
      <c r="J326" t="e">
        <f t="shared" ca="1" si="75"/>
        <v>#NUM!</v>
      </c>
      <c r="K326" t="e">
        <f t="shared" ca="1" si="76"/>
        <v>#NUM!</v>
      </c>
      <c r="L326" t="e">
        <f t="shared" ca="1" si="77"/>
        <v>#NUM!</v>
      </c>
      <c r="N326" s="39" t="e">
        <f t="shared" ca="1" si="78"/>
        <v>#NUM!</v>
      </c>
      <c r="O326" t="e">
        <f t="shared" ref="O326:O336" ca="1" si="79">IF(N326&lt;=$B$4,G326-E326,NA())</f>
        <v>#NUM!</v>
      </c>
      <c r="P326" s="2" t="e">
        <f t="shared" ref="P326:P336" ca="1" si="80">IF(N326&lt;=$B$4,O326/(D326/52),NA())</f>
        <v>#NUM!</v>
      </c>
      <c r="Q326" s="29" t="e">
        <f t="shared" ref="Q326:Q336" ca="1" si="81">IF(N326&lt;=$B$4,P326*0.5+$Q$3,NA())</f>
        <v>#NUM!</v>
      </c>
      <c r="R326">
        <v>0</v>
      </c>
    </row>
    <row r="327" spans="4:18" x14ac:dyDescent="0.3">
      <c r="D327" t="e">
        <f t="shared" ca="1" si="70"/>
        <v>#NUM!</v>
      </c>
      <c r="E327" t="e">
        <f t="shared" ca="1" si="71"/>
        <v>#NUM!</v>
      </c>
      <c r="F327" t="e">
        <f t="shared" ca="1" si="72"/>
        <v>#NUM!</v>
      </c>
      <c r="G327" t="e">
        <f t="shared" ca="1" si="73"/>
        <v>#NUM!</v>
      </c>
      <c r="I327" t="e">
        <f t="shared" ca="1" si="74"/>
        <v>#NUM!</v>
      </c>
      <c r="J327" t="e">
        <f t="shared" ca="1" si="75"/>
        <v>#NUM!</v>
      </c>
      <c r="K327" t="e">
        <f t="shared" ca="1" si="76"/>
        <v>#NUM!</v>
      </c>
      <c r="L327" t="e">
        <f t="shared" ca="1" si="77"/>
        <v>#NUM!</v>
      </c>
      <c r="N327" s="39" t="e">
        <f t="shared" ca="1" si="78"/>
        <v>#NUM!</v>
      </c>
      <c r="O327" t="e">
        <f t="shared" ca="1" si="79"/>
        <v>#NUM!</v>
      </c>
      <c r="P327" s="2" t="e">
        <f t="shared" ca="1" si="80"/>
        <v>#NUM!</v>
      </c>
      <c r="Q327" s="29" t="e">
        <f t="shared" ca="1" si="81"/>
        <v>#NUM!</v>
      </c>
      <c r="R327">
        <v>0</v>
      </c>
    </row>
    <row r="328" spans="4:18" x14ac:dyDescent="0.3">
      <c r="D328" t="e">
        <f t="shared" ca="1" si="70"/>
        <v>#NUM!</v>
      </c>
      <c r="E328" t="e">
        <f t="shared" ca="1" si="71"/>
        <v>#NUM!</v>
      </c>
      <c r="F328" t="e">
        <f t="shared" ca="1" si="72"/>
        <v>#NUM!</v>
      </c>
      <c r="G328" t="e">
        <f t="shared" ca="1" si="73"/>
        <v>#NUM!</v>
      </c>
      <c r="I328" t="e">
        <f t="shared" ca="1" si="74"/>
        <v>#NUM!</v>
      </c>
      <c r="J328" t="e">
        <f t="shared" ca="1" si="75"/>
        <v>#NUM!</v>
      </c>
      <c r="K328" t="e">
        <f t="shared" ca="1" si="76"/>
        <v>#NUM!</v>
      </c>
      <c r="L328" t="e">
        <f t="shared" ca="1" si="77"/>
        <v>#NUM!</v>
      </c>
      <c r="N328" s="39" t="e">
        <f t="shared" ca="1" si="78"/>
        <v>#NUM!</v>
      </c>
      <c r="O328" t="e">
        <f t="shared" ca="1" si="79"/>
        <v>#NUM!</v>
      </c>
      <c r="P328" s="2" t="e">
        <f t="shared" ca="1" si="80"/>
        <v>#NUM!</v>
      </c>
      <c r="Q328" s="29" t="e">
        <f t="shared" ca="1" si="81"/>
        <v>#NUM!</v>
      </c>
      <c r="R328">
        <v>0</v>
      </c>
    </row>
    <row r="329" spans="4:18" x14ac:dyDescent="0.3">
      <c r="D329" t="e">
        <f t="shared" ca="1" si="70"/>
        <v>#NUM!</v>
      </c>
      <c r="E329" t="e">
        <f t="shared" ca="1" si="71"/>
        <v>#NUM!</v>
      </c>
      <c r="F329" t="e">
        <f t="shared" ca="1" si="72"/>
        <v>#NUM!</v>
      </c>
      <c r="G329" t="e">
        <f t="shared" ca="1" si="73"/>
        <v>#NUM!</v>
      </c>
      <c r="I329" t="e">
        <f t="shared" ca="1" si="74"/>
        <v>#NUM!</v>
      </c>
      <c r="J329" t="e">
        <f t="shared" ca="1" si="75"/>
        <v>#NUM!</v>
      </c>
      <c r="K329" t="e">
        <f t="shared" ca="1" si="76"/>
        <v>#NUM!</v>
      </c>
      <c r="L329" t="e">
        <f t="shared" ca="1" si="77"/>
        <v>#NUM!</v>
      </c>
      <c r="N329" s="39" t="e">
        <f t="shared" ca="1" si="78"/>
        <v>#NUM!</v>
      </c>
      <c r="O329" t="e">
        <f t="shared" ca="1" si="79"/>
        <v>#NUM!</v>
      </c>
      <c r="P329" s="2" t="e">
        <f t="shared" ca="1" si="80"/>
        <v>#NUM!</v>
      </c>
      <c r="Q329" s="29" t="e">
        <f t="shared" ca="1" si="81"/>
        <v>#NUM!</v>
      </c>
      <c r="R329">
        <v>0</v>
      </c>
    </row>
    <row r="330" spans="4:18" x14ac:dyDescent="0.3">
      <c r="D330" t="e">
        <f t="shared" ca="1" si="70"/>
        <v>#NUM!</v>
      </c>
      <c r="E330" t="e">
        <f t="shared" ca="1" si="71"/>
        <v>#NUM!</v>
      </c>
      <c r="F330" t="e">
        <f t="shared" ca="1" si="72"/>
        <v>#NUM!</v>
      </c>
      <c r="G330" t="e">
        <f t="shared" ca="1" si="73"/>
        <v>#NUM!</v>
      </c>
      <c r="I330" t="e">
        <f t="shared" ca="1" si="74"/>
        <v>#NUM!</v>
      </c>
      <c r="J330" t="e">
        <f t="shared" ca="1" si="75"/>
        <v>#NUM!</v>
      </c>
      <c r="K330" t="e">
        <f t="shared" ca="1" si="76"/>
        <v>#NUM!</v>
      </c>
      <c r="L330" t="e">
        <f t="shared" ca="1" si="77"/>
        <v>#NUM!</v>
      </c>
      <c r="N330" s="39" t="e">
        <f t="shared" ca="1" si="78"/>
        <v>#NUM!</v>
      </c>
      <c r="O330" t="e">
        <f t="shared" ca="1" si="79"/>
        <v>#NUM!</v>
      </c>
      <c r="P330" s="2" t="e">
        <f t="shared" ca="1" si="80"/>
        <v>#NUM!</v>
      </c>
      <c r="Q330" s="29" t="e">
        <f t="shared" ca="1" si="81"/>
        <v>#NUM!</v>
      </c>
      <c r="R330">
        <v>0</v>
      </c>
    </row>
    <row r="331" spans="4:18" x14ac:dyDescent="0.3">
      <c r="D331" t="e">
        <f t="shared" ca="1" si="70"/>
        <v>#NUM!</v>
      </c>
      <c r="E331" t="e">
        <f t="shared" ca="1" si="71"/>
        <v>#NUM!</v>
      </c>
      <c r="F331" t="e">
        <f t="shared" ca="1" si="72"/>
        <v>#NUM!</v>
      </c>
      <c r="G331" t="e">
        <f t="shared" ca="1" si="73"/>
        <v>#NUM!</v>
      </c>
      <c r="I331" t="e">
        <f t="shared" ca="1" si="74"/>
        <v>#NUM!</v>
      </c>
      <c r="J331" t="e">
        <f t="shared" ca="1" si="75"/>
        <v>#NUM!</v>
      </c>
      <c r="K331" t="e">
        <f t="shared" ca="1" si="76"/>
        <v>#NUM!</v>
      </c>
      <c r="L331" t="e">
        <f t="shared" ca="1" si="77"/>
        <v>#NUM!</v>
      </c>
      <c r="N331" s="39" t="e">
        <f t="shared" ca="1" si="78"/>
        <v>#NUM!</v>
      </c>
      <c r="O331" t="e">
        <f t="shared" ca="1" si="79"/>
        <v>#NUM!</v>
      </c>
      <c r="P331" s="2" t="e">
        <f t="shared" ca="1" si="80"/>
        <v>#NUM!</v>
      </c>
      <c r="Q331" s="29" t="e">
        <f t="shared" ca="1" si="81"/>
        <v>#NUM!</v>
      </c>
      <c r="R331">
        <v>0</v>
      </c>
    </row>
    <row r="332" spans="4:18" x14ac:dyDescent="0.3">
      <c r="D332" t="e">
        <f t="shared" ca="1" si="70"/>
        <v>#NUM!</v>
      </c>
      <c r="E332" t="e">
        <f t="shared" ca="1" si="71"/>
        <v>#NUM!</v>
      </c>
      <c r="F332" t="e">
        <f t="shared" ca="1" si="72"/>
        <v>#NUM!</v>
      </c>
      <c r="G332" t="e">
        <f t="shared" ca="1" si="73"/>
        <v>#NUM!</v>
      </c>
      <c r="I332" t="e">
        <f t="shared" ca="1" si="74"/>
        <v>#NUM!</v>
      </c>
      <c r="J332" t="e">
        <f t="shared" ca="1" si="75"/>
        <v>#NUM!</v>
      </c>
      <c r="K332" t="e">
        <f t="shared" ca="1" si="76"/>
        <v>#NUM!</v>
      </c>
      <c r="L332" t="e">
        <f t="shared" ca="1" si="77"/>
        <v>#NUM!</v>
      </c>
      <c r="N332" s="39" t="e">
        <f t="shared" ca="1" si="78"/>
        <v>#NUM!</v>
      </c>
      <c r="O332" t="e">
        <f t="shared" ca="1" si="79"/>
        <v>#NUM!</v>
      </c>
      <c r="P332" s="2" t="e">
        <f t="shared" ca="1" si="80"/>
        <v>#NUM!</v>
      </c>
      <c r="Q332" s="29" t="e">
        <f t="shared" ca="1" si="81"/>
        <v>#NUM!</v>
      </c>
      <c r="R332">
        <v>0</v>
      </c>
    </row>
    <row r="333" spans="4:18" x14ac:dyDescent="0.3">
      <c r="D333" t="e">
        <f t="shared" ca="1" si="70"/>
        <v>#NUM!</v>
      </c>
      <c r="E333" t="e">
        <f t="shared" ca="1" si="71"/>
        <v>#NUM!</v>
      </c>
      <c r="F333" t="e">
        <f t="shared" ca="1" si="72"/>
        <v>#NUM!</v>
      </c>
      <c r="G333" t="e">
        <f t="shared" ca="1" si="73"/>
        <v>#NUM!</v>
      </c>
      <c r="I333" t="e">
        <f t="shared" ca="1" si="74"/>
        <v>#NUM!</v>
      </c>
      <c r="J333" t="e">
        <f t="shared" ca="1" si="75"/>
        <v>#NUM!</v>
      </c>
      <c r="K333" t="e">
        <f t="shared" ca="1" si="76"/>
        <v>#NUM!</v>
      </c>
      <c r="L333" t="e">
        <f t="shared" ca="1" si="77"/>
        <v>#NUM!</v>
      </c>
      <c r="N333" s="39" t="e">
        <f t="shared" ca="1" si="78"/>
        <v>#NUM!</v>
      </c>
      <c r="O333" t="e">
        <f t="shared" ca="1" si="79"/>
        <v>#NUM!</v>
      </c>
      <c r="P333" s="2" t="e">
        <f t="shared" ca="1" si="80"/>
        <v>#NUM!</v>
      </c>
      <c r="Q333" s="29" t="e">
        <f t="shared" ca="1" si="81"/>
        <v>#NUM!</v>
      </c>
      <c r="R333">
        <v>0</v>
      </c>
    </row>
    <row r="334" spans="4:18" x14ac:dyDescent="0.3">
      <c r="D334" t="e">
        <f t="shared" ca="1" si="70"/>
        <v>#NUM!</v>
      </c>
      <c r="E334" t="e">
        <f t="shared" ca="1" si="71"/>
        <v>#NUM!</v>
      </c>
      <c r="F334" t="e">
        <f t="shared" ca="1" si="72"/>
        <v>#NUM!</v>
      </c>
      <c r="G334" t="e">
        <f t="shared" ca="1" si="73"/>
        <v>#NUM!</v>
      </c>
      <c r="I334" t="e">
        <f t="shared" ca="1" si="74"/>
        <v>#NUM!</v>
      </c>
      <c r="J334" t="e">
        <f t="shared" ca="1" si="75"/>
        <v>#NUM!</v>
      </c>
      <c r="K334" t="e">
        <f t="shared" ca="1" si="76"/>
        <v>#NUM!</v>
      </c>
      <c r="L334" t="e">
        <f t="shared" ca="1" si="77"/>
        <v>#NUM!</v>
      </c>
      <c r="N334" s="39" t="e">
        <f t="shared" ca="1" si="78"/>
        <v>#NUM!</v>
      </c>
      <c r="O334" t="e">
        <f t="shared" ca="1" si="79"/>
        <v>#NUM!</v>
      </c>
      <c r="P334" s="2" t="e">
        <f t="shared" ca="1" si="80"/>
        <v>#NUM!</v>
      </c>
      <c r="Q334" s="29" t="e">
        <f t="shared" ca="1" si="81"/>
        <v>#NUM!</v>
      </c>
      <c r="R334">
        <v>0</v>
      </c>
    </row>
    <row r="335" spans="4:18" x14ac:dyDescent="0.3">
      <c r="D335" t="e">
        <f t="shared" ca="1" si="70"/>
        <v>#NUM!</v>
      </c>
      <c r="E335" t="e">
        <f t="shared" ca="1" si="71"/>
        <v>#NUM!</v>
      </c>
      <c r="F335" t="e">
        <f t="shared" ca="1" si="72"/>
        <v>#NUM!</v>
      </c>
      <c r="G335" t="e">
        <f t="shared" ca="1" si="73"/>
        <v>#NUM!</v>
      </c>
      <c r="I335" t="e">
        <f t="shared" ca="1" si="74"/>
        <v>#NUM!</v>
      </c>
      <c r="J335" t="e">
        <f t="shared" ca="1" si="75"/>
        <v>#NUM!</v>
      </c>
      <c r="K335" t="e">
        <f t="shared" ca="1" si="76"/>
        <v>#NUM!</v>
      </c>
      <c r="L335" t="e">
        <f t="shared" ca="1" si="77"/>
        <v>#NUM!</v>
      </c>
      <c r="N335" s="39" t="e">
        <f t="shared" ca="1" si="78"/>
        <v>#NUM!</v>
      </c>
      <c r="O335" t="e">
        <f t="shared" ca="1" si="79"/>
        <v>#NUM!</v>
      </c>
      <c r="P335" s="2" t="e">
        <f t="shared" ca="1" si="80"/>
        <v>#NUM!</v>
      </c>
      <c r="Q335" s="29" t="e">
        <f t="shared" ca="1" si="81"/>
        <v>#NUM!</v>
      </c>
      <c r="R335">
        <v>0</v>
      </c>
    </row>
    <row r="336" spans="4:18" x14ac:dyDescent="0.3">
      <c r="D336" t="e">
        <f t="shared" ca="1" si="70"/>
        <v>#NUM!</v>
      </c>
      <c r="E336" t="e">
        <f t="shared" ca="1" si="71"/>
        <v>#NUM!</v>
      </c>
      <c r="F336" t="e">
        <f t="shared" ca="1" si="72"/>
        <v>#NUM!</v>
      </c>
      <c r="G336" t="e">
        <f t="shared" ca="1" si="73"/>
        <v>#NUM!</v>
      </c>
      <c r="I336" t="e">
        <f t="shared" ca="1" si="74"/>
        <v>#NUM!</v>
      </c>
      <c r="J336" t="e">
        <f t="shared" ca="1" si="75"/>
        <v>#NUM!</v>
      </c>
      <c r="K336" t="e">
        <f t="shared" ca="1" si="76"/>
        <v>#NUM!</v>
      </c>
      <c r="L336" t="e">
        <f t="shared" ca="1" si="77"/>
        <v>#NUM!</v>
      </c>
      <c r="N336" s="39" t="e">
        <f t="shared" ca="1" si="78"/>
        <v>#NUM!</v>
      </c>
      <c r="O336" t="e">
        <f t="shared" ca="1" si="79"/>
        <v>#NUM!</v>
      </c>
      <c r="P336" s="2" t="e">
        <f t="shared" ca="1" si="80"/>
        <v>#NUM!</v>
      </c>
      <c r="Q336" s="29" t="e">
        <f t="shared" ca="1" si="81"/>
        <v>#NUM!</v>
      </c>
      <c r="R336">
        <v>0</v>
      </c>
    </row>
  </sheetData>
  <mergeCells count="3">
    <mergeCell ref="D1:G1"/>
    <mergeCell ref="O1:P1"/>
    <mergeCell ref="I1:L1"/>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82860-8AA7-4B4B-BCF3-77D5CDD275B6}">
  <sheetPr>
    <tabColor rgb="FF00B0F0"/>
  </sheetPr>
  <dimension ref="A1:J23"/>
  <sheetViews>
    <sheetView zoomScale="108" workbookViewId="0">
      <selection activeCell="G20" sqref="G20:G23"/>
    </sheetView>
  </sheetViews>
  <sheetFormatPr baseColWidth="10" defaultRowHeight="14.4" x14ac:dyDescent="0.3"/>
  <cols>
    <col min="1" max="1" width="15.33203125" bestFit="1" customWidth="1"/>
    <col min="2" max="2" width="11.77734375" bestFit="1" customWidth="1"/>
    <col min="3" max="3" width="13.6640625" bestFit="1" customWidth="1"/>
    <col min="4" max="4" width="14.21875" bestFit="1" customWidth="1"/>
    <col min="5" max="5" width="17" bestFit="1" customWidth="1"/>
    <col min="6" max="6" width="16.88671875" bestFit="1" customWidth="1"/>
    <col min="7" max="7" width="13.33203125" bestFit="1" customWidth="1"/>
    <col min="8" max="8" width="20.88671875" bestFit="1" customWidth="1"/>
    <col min="9" max="9" width="28.77734375" bestFit="1" customWidth="1"/>
    <col min="10" max="11" width="20.88671875" customWidth="1"/>
  </cols>
  <sheetData>
    <row r="1" spans="1:10" x14ac:dyDescent="0.3">
      <c r="A1" t="s">
        <v>89</v>
      </c>
      <c r="B1" s="17">
        <v>1000000</v>
      </c>
      <c r="D1" s="10"/>
      <c r="I1" s="61"/>
      <c r="J1" s="61"/>
    </row>
    <row r="2" spans="1:10" x14ac:dyDescent="0.3">
      <c r="A2" t="s">
        <v>88</v>
      </c>
      <c r="B2" s="1">
        <v>1</v>
      </c>
      <c r="I2" s="61"/>
      <c r="J2" s="62"/>
    </row>
    <row r="3" spans="1:10" x14ac:dyDescent="0.3">
      <c r="A3" t="s">
        <v>109</v>
      </c>
      <c r="B3" s="17">
        <v>10000</v>
      </c>
    </row>
    <row r="5" spans="1:10" x14ac:dyDescent="0.3">
      <c r="A5" t="s">
        <v>76</v>
      </c>
      <c r="B5" t="s">
        <v>77</v>
      </c>
      <c r="C5" t="s">
        <v>80</v>
      </c>
      <c r="D5" t="s">
        <v>87</v>
      </c>
      <c r="E5" t="s">
        <v>78</v>
      </c>
      <c r="F5" t="s">
        <v>79</v>
      </c>
      <c r="J5" s="10">
        <f ca="1">+(E6-$G$20)^2+(E7-$G$20)^2+(E8-$G$20)^2+(E9-$G$20)^2+(E10-$G$20)^2+(E11-$G$20)^2+(E12-$G$20)^2+(E13-$G$20)^2+(E14-$G$20)^2+(E15-G20)^2+(E16-G20)^2+(E17-G20)^2+(E18-$G$20)^2</f>
        <v>936099570000</v>
      </c>
    </row>
    <row r="6" spans="1:10" x14ac:dyDescent="0.3">
      <c r="A6">
        <v>-6</v>
      </c>
      <c r="B6">
        <f ca="1">+SUMIF('Cuenta Real'!$Z:$Z,'VE, DS, RDR, N-Zero'!A6,'Cuenta Real'!$AB:$AB)</f>
        <v>9</v>
      </c>
      <c r="C6" s="41">
        <v>-3.5000000000000003E-2</v>
      </c>
      <c r="D6" s="31">
        <v>0</v>
      </c>
      <c r="E6" s="31">
        <f ca="1">+B6*D6</f>
        <v>0</v>
      </c>
      <c r="F6" s="44">
        <f ca="1">+C6*E6</f>
        <v>0</v>
      </c>
      <c r="I6" t="s">
        <v>105</v>
      </c>
      <c r="J6" s="31">
        <f ca="1">+J5/B20</f>
        <v>4034911939.6551723</v>
      </c>
    </row>
    <row r="7" spans="1:10" x14ac:dyDescent="0.3">
      <c r="A7">
        <v>-5</v>
      </c>
      <c r="B7">
        <f ca="1">+SUMIF('Cuenta Real'!$Z:$Z,'VE, DS, RDR, N-Zero'!A7,'Cuenta Real'!$AB:$AB)</f>
        <v>4</v>
      </c>
      <c r="C7" s="41">
        <v>-0.03</v>
      </c>
      <c r="D7" s="31">
        <v>0</v>
      </c>
      <c r="E7" s="31">
        <f t="shared" ref="E7:E18" ca="1" si="0">+B7*D7</f>
        <v>0</v>
      </c>
      <c r="F7" s="44">
        <f t="shared" ref="F7:F17" ca="1" si="1">+C7*E7</f>
        <v>0</v>
      </c>
      <c r="I7" t="s">
        <v>110</v>
      </c>
      <c r="J7" s="10">
        <f>+$B$1/$B$3</f>
        <v>100</v>
      </c>
    </row>
    <row r="8" spans="1:10" x14ac:dyDescent="0.3">
      <c r="A8">
        <v>-4</v>
      </c>
      <c r="B8">
        <f ca="1">+SUMIF('Cuenta Real'!$Z:$Z,'VE, DS, RDR, N-Zero'!A8,'Cuenta Real'!$AB:$AB)</f>
        <v>20</v>
      </c>
      <c r="C8" s="41">
        <v>-2.5000000000000001E-2</v>
      </c>
      <c r="D8" s="31">
        <v>0</v>
      </c>
      <c r="E8" s="31">
        <f t="shared" ca="1" si="0"/>
        <v>0</v>
      </c>
      <c r="F8" s="44">
        <f t="shared" ca="1" si="1"/>
        <v>0</v>
      </c>
      <c r="I8" t="s">
        <v>111</v>
      </c>
      <c r="J8" s="10">
        <f ca="1">+ABS($G$20/$B$3)</f>
        <v>1.17</v>
      </c>
    </row>
    <row r="9" spans="1:10" x14ac:dyDescent="0.3">
      <c r="A9">
        <v>-3</v>
      </c>
      <c r="B9">
        <f ca="1">+SUMIF('Cuenta Real'!$Z:$Z,'VE, DS, RDR, N-Zero'!A9,'Cuenta Real'!$AB:$AB)</f>
        <v>19</v>
      </c>
      <c r="C9" s="41">
        <v>-0.02</v>
      </c>
      <c r="D9" s="31">
        <v>0</v>
      </c>
      <c r="E9" s="31">
        <f t="shared" ca="1" si="0"/>
        <v>0</v>
      </c>
      <c r="F9" s="44">
        <f t="shared" ca="1" si="1"/>
        <v>0</v>
      </c>
      <c r="I9" t="s">
        <v>112</v>
      </c>
      <c r="J9" s="10">
        <f ca="1">+$G$21/$B$3</f>
        <v>6.3520956696630222</v>
      </c>
    </row>
    <row r="10" spans="1:10" x14ac:dyDescent="0.3">
      <c r="A10">
        <v>-2</v>
      </c>
      <c r="B10">
        <f ca="1">+SUMIF('Cuenta Real'!$Z:$Z,'VE, DS, RDR, N-Zero'!A10,'Cuenta Real'!$AB:$AB)</f>
        <v>39</v>
      </c>
      <c r="C10" s="41">
        <v>-1.4999999999999999E-2</v>
      </c>
      <c r="D10" s="31">
        <f t="shared" ref="D10:D12" si="2">+$B$3</f>
        <v>10000</v>
      </c>
      <c r="E10" s="31">
        <f ca="1">+B10*D10</f>
        <v>390000</v>
      </c>
      <c r="F10" s="44">
        <f ca="1">+C10*E10</f>
        <v>-5850</v>
      </c>
    </row>
    <row r="11" spans="1:10" x14ac:dyDescent="0.3">
      <c r="A11">
        <v>-1</v>
      </c>
      <c r="B11">
        <f ca="1">+SUMIF('Cuenta Real'!$Z:$Z,'VE, DS, RDR, N-Zero'!A11,'Cuenta Real'!$AB:$AB)</f>
        <v>26</v>
      </c>
      <c r="C11" s="41">
        <v>-0.01</v>
      </c>
      <c r="D11" s="31">
        <f t="shared" si="2"/>
        <v>10000</v>
      </c>
      <c r="E11" s="31">
        <f t="shared" ca="1" si="0"/>
        <v>260000</v>
      </c>
      <c r="F11" s="44">
        <f t="shared" ca="1" si="1"/>
        <v>-2600</v>
      </c>
    </row>
    <row r="12" spans="1:10" x14ac:dyDescent="0.3">
      <c r="A12">
        <v>0</v>
      </c>
      <c r="B12">
        <f ca="1">+SUMIF('Cuenta Real'!$Z:$Z,'VE, DS, RDR, N-Zero'!A12,'Cuenta Real'!$AB:$AB)</f>
        <v>65</v>
      </c>
      <c r="C12" s="41">
        <v>-5.0000000000000001E-3</v>
      </c>
      <c r="D12" s="31">
        <f t="shared" si="2"/>
        <v>10000</v>
      </c>
      <c r="E12" s="31">
        <f t="shared" ca="1" si="0"/>
        <v>650000</v>
      </c>
      <c r="F12" s="44">
        <f t="shared" ca="1" si="1"/>
        <v>-3250</v>
      </c>
      <c r="G12" s="46">
        <f ca="1">+SUM(F6:F12)</f>
        <v>-11700</v>
      </c>
      <c r="H12" t="s">
        <v>90</v>
      </c>
    </row>
    <row r="13" spans="1:10" x14ac:dyDescent="0.3">
      <c r="A13">
        <v>1</v>
      </c>
      <c r="B13">
        <f ca="1">+SUMIF('Cuenta Real'!$Z:$Z,'VE, DS, RDR, N-Zero'!A13,'Cuenta Real'!$AB:$AB)</f>
        <v>50</v>
      </c>
      <c r="C13" s="39">
        <v>0</v>
      </c>
      <c r="D13" s="31">
        <f>+$B$3</f>
        <v>10000</v>
      </c>
      <c r="E13" s="31">
        <f t="shared" ca="1" si="0"/>
        <v>500000</v>
      </c>
      <c r="F13" s="10">
        <f t="shared" ca="1" si="1"/>
        <v>0</v>
      </c>
    </row>
    <row r="14" spans="1:10" x14ac:dyDescent="0.3">
      <c r="A14">
        <v>2</v>
      </c>
      <c r="B14">
        <f ca="1">+SUMIF('Cuenta Real'!$Z:$Z,'VE, DS, RDR, N-Zero'!A14,'Cuenta Real'!$AB:$AB)</f>
        <v>0</v>
      </c>
      <c r="C14" s="42">
        <v>5.0000000000000001E-3</v>
      </c>
      <c r="D14" s="31">
        <f>+(2*(50%+C14)-1)*$B$2*$B$1</f>
        <v>10000.000000000009</v>
      </c>
      <c r="E14" s="31">
        <f t="shared" ca="1" si="0"/>
        <v>0</v>
      </c>
      <c r="F14" s="45">
        <f t="shared" ca="1" si="1"/>
        <v>0</v>
      </c>
    </row>
    <row r="15" spans="1:10" x14ac:dyDescent="0.3">
      <c r="A15">
        <v>3</v>
      </c>
      <c r="B15">
        <f ca="1">+SUMIF('Cuenta Real'!$Z:$Z,'VE, DS, RDR, N-Zero'!A15,'Cuenta Real'!$AB:$AB)</f>
        <v>0</v>
      </c>
      <c r="C15" s="42">
        <v>0.01</v>
      </c>
      <c r="D15" s="31">
        <f>+(2*(50%+C15)-1)*$B$2*$B$1</f>
        <v>20000.000000000018</v>
      </c>
      <c r="E15" s="31">
        <f t="shared" ca="1" si="0"/>
        <v>0</v>
      </c>
      <c r="F15" s="45">
        <f t="shared" ca="1" si="1"/>
        <v>0</v>
      </c>
    </row>
    <row r="16" spans="1:10" x14ac:dyDescent="0.3">
      <c r="A16">
        <v>4</v>
      </c>
      <c r="B16">
        <f ca="1">+SUMIF('Cuenta Real'!$Z:$Z,'VE, DS, RDR, N-Zero'!A16,'Cuenta Real'!$AB:$AB)</f>
        <v>0</v>
      </c>
      <c r="C16" s="42">
        <v>1.4999999999999999E-2</v>
      </c>
      <c r="D16" s="31">
        <f>+(2*(50%+C16)-1)*$B$2*$B$1</f>
        <v>30000.000000000025</v>
      </c>
      <c r="E16" s="31">
        <f t="shared" ca="1" si="0"/>
        <v>0</v>
      </c>
      <c r="F16" s="45">
        <f t="shared" ca="1" si="1"/>
        <v>0</v>
      </c>
    </row>
    <row r="17" spans="1:8" x14ac:dyDescent="0.3">
      <c r="A17">
        <v>5</v>
      </c>
      <c r="B17">
        <f ca="1">+SUMIF('Cuenta Real'!$Z:$Z,'VE, DS, RDR, N-Zero'!A17,'Cuenta Real'!$AB:$AB)</f>
        <v>0</v>
      </c>
      <c r="C17" s="42">
        <v>0.02</v>
      </c>
      <c r="D17" s="31">
        <f>+(2*(50%+C17)-1)*$B$2*$B$1</f>
        <v>40000.000000000036</v>
      </c>
      <c r="E17" s="31">
        <f t="shared" ca="1" si="0"/>
        <v>0</v>
      </c>
      <c r="F17" s="45">
        <f t="shared" ca="1" si="1"/>
        <v>0</v>
      </c>
    </row>
    <row r="18" spans="1:8" x14ac:dyDescent="0.3">
      <c r="A18">
        <v>6</v>
      </c>
      <c r="B18">
        <f ca="1">+SUMIF('Cuenta Real'!$Z:$Z,'VE, DS, RDR, N-Zero'!A18,'Cuenta Real'!$AB:$AB)</f>
        <v>0</v>
      </c>
      <c r="C18" s="42">
        <v>2.5000000000000099E-2</v>
      </c>
      <c r="D18" s="31">
        <f>+(2*(50%+C18)-1)*$B$2*$B$1</f>
        <v>50000.000000000269</v>
      </c>
      <c r="E18" s="31">
        <f t="shared" ca="1" si="0"/>
        <v>0</v>
      </c>
      <c r="F18" s="45">
        <f ca="1">+C18*E18</f>
        <v>0</v>
      </c>
      <c r="G18" s="45">
        <f ca="1">+SUM(F14:F18)</f>
        <v>0</v>
      </c>
      <c r="H18" t="s">
        <v>91</v>
      </c>
    </row>
    <row r="20" spans="1:8" x14ac:dyDescent="0.3">
      <c r="A20" t="s">
        <v>113</v>
      </c>
      <c r="B20">
        <f ca="1">+SUM(B6:B18)</f>
        <v>232</v>
      </c>
      <c r="G20" s="57">
        <f ca="1">+G12+G18</f>
        <v>-11700</v>
      </c>
      <c r="H20" t="s">
        <v>114</v>
      </c>
    </row>
    <row r="21" spans="1:8" x14ac:dyDescent="0.3">
      <c r="G21" s="58">
        <f ca="1">+SQRT(J6)</f>
        <v>63520.956696630223</v>
      </c>
      <c r="H21" t="s">
        <v>106</v>
      </c>
    </row>
    <row r="22" spans="1:8" x14ac:dyDescent="0.3">
      <c r="G22" s="59">
        <f ca="1">+((1-J8/J9)/(1+J8/J9)^(J7/J9))</f>
        <v>5.6979770256230466E-2</v>
      </c>
      <c r="H22" t="s">
        <v>108</v>
      </c>
    </row>
    <row r="23" spans="1:8" x14ac:dyDescent="0.3">
      <c r="G23" s="60">
        <f ca="1">+(G21/G20)^2</f>
        <v>29.47557849116204</v>
      </c>
      <c r="H23" t="s">
        <v>107</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2155D-5239-4D1E-A77B-BA24311396BA}">
  <sheetPr>
    <tabColor rgb="FF7030A0"/>
  </sheetPr>
  <dimension ref="A1:G651"/>
  <sheetViews>
    <sheetView zoomScale="105" zoomScaleNormal="130" workbookViewId="0">
      <pane ySplit="1" topLeftCell="A2" activePane="bottomLeft" state="frozen"/>
      <selection pane="bottomLeft"/>
    </sheetView>
  </sheetViews>
  <sheetFormatPr baseColWidth="10" defaultRowHeight="14.4" x14ac:dyDescent="0.3"/>
  <cols>
    <col min="1" max="1" width="17.21875" bestFit="1" customWidth="1"/>
    <col min="2" max="2" width="12.44140625" bestFit="1" customWidth="1"/>
    <col min="3" max="3" width="12.77734375" bestFit="1" customWidth="1"/>
    <col min="4" max="4" width="14.21875" bestFit="1" customWidth="1"/>
    <col min="6" max="6" width="13.21875" bestFit="1" customWidth="1"/>
    <col min="7" max="7" width="17.21875" bestFit="1" customWidth="1"/>
  </cols>
  <sheetData>
    <row r="1" spans="1:7" x14ac:dyDescent="0.3">
      <c r="A1" t="s">
        <v>2</v>
      </c>
      <c r="B1" s="1">
        <v>12</v>
      </c>
      <c r="D1" t="s">
        <v>0</v>
      </c>
      <c r="E1" t="s">
        <v>1</v>
      </c>
      <c r="F1" t="s">
        <v>3</v>
      </c>
      <c r="G1" t="s">
        <v>4</v>
      </c>
    </row>
    <row r="2" spans="1:7" x14ac:dyDescent="0.3">
      <c r="D2">
        <f>+B1*52</f>
        <v>624</v>
      </c>
      <c r="E2" s="2">
        <f>+D2/52</f>
        <v>12</v>
      </c>
      <c r="F2" s="4">
        <f>IF((676*E2-13)&gt;0,(32*E2)/(676*E2-13),NA())</f>
        <v>4.7413260896406961E-2</v>
      </c>
      <c r="G2" s="4">
        <f>2*(4/13)*(1/13)</f>
        <v>4.7337278106508882E-2</v>
      </c>
    </row>
    <row r="3" spans="1:7" x14ac:dyDescent="0.3">
      <c r="A3" s="5" t="s">
        <v>5</v>
      </c>
      <c r="B3" s="5" t="s">
        <v>6</v>
      </c>
      <c r="D3">
        <f>+IF(D2-1&gt;0,D2-1,NA())</f>
        <v>623</v>
      </c>
      <c r="E3" s="2">
        <f>+IF(E2&gt;0,D3/52,NA())</f>
        <v>11.98076923076923</v>
      </c>
      <c r="F3" s="4">
        <f>IF((676*E3-13)&gt;0,(32*E3)/(676*E3-13),NA())</f>
        <v>4.7413383055233169E-2</v>
      </c>
      <c r="G3" s="4">
        <f t="shared" ref="G3:G66" si="0">2*(4/13)*(1/13)</f>
        <v>4.7337278106508882E-2</v>
      </c>
    </row>
    <row r="4" spans="1:7" x14ac:dyDescent="0.3">
      <c r="A4" s="5">
        <v>1</v>
      </c>
      <c r="B4" s="7">
        <f>+VLOOKUP(A4,$E:$F,2,FALSE)</f>
        <v>4.8265460030165915E-2</v>
      </c>
      <c r="D4">
        <f t="shared" ref="D4:D67" si="1">+IF(D3-1&gt;0,D3-1,NA())</f>
        <v>622</v>
      </c>
      <c r="E4" s="2">
        <f t="shared" ref="E4:E67" si="2">+IF(E3&gt;0,D4/52,NA())</f>
        <v>11.961538461538462</v>
      </c>
      <c r="F4" s="4">
        <f>IF((676*E4-13)&gt;0,(32*E4)/(676*E4-13),NA())</f>
        <v>4.7413505607485543E-2</v>
      </c>
      <c r="G4" s="4">
        <f t="shared" si="0"/>
        <v>4.7337278106508882E-2</v>
      </c>
    </row>
    <row r="5" spans="1:7" x14ac:dyDescent="0.3">
      <c r="A5" s="5">
        <v>2</v>
      </c>
      <c r="B5" s="7">
        <f t="shared" ref="B5:B11" si="3">+VLOOKUP(A5,$E:$F,2,FALSE)</f>
        <v>4.7796863330843917E-2</v>
      </c>
      <c r="C5" s="18"/>
      <c r="D5">
        <f t="shared" si="1"/>
        <v>621</v>
      </c>
      <c r="E5" s="2">
        <f t="shared" si="2"/>
        <v>11.942307692307692</v>
      </c>
      <c r="F5" s="4">
        <f t="shared" ref="F5:F66" si="4">IF((676*E5-13)&gt;0,(32*E5)/(676*E5-13),NA())</f>
        <v>4.7413628555067762E-2</v>
      </c>
      <c r="G5" s="4">
        <f t="shared" si="0"/>
        <v>4.7337278106508882E-2</v>
      </c>
    </row>
    <row r="6" spans="1:7" x14ac:dyDescent="0.3">
      <c r="A6" s="5">
        <v>3</v>
      </c>
      <c r="B6" s="7">
        <f t="shared" si="3"/>
        <v>4.7642679900744417E-2</v>
      </c>
      <c r="C6" s="18"/>
      <c r="D6">
        <f t="shared" si="1"/>
        <v>620</v>
      </c>
      <c r="E6" s="2">
        <f t="shared" si="2"/>
        <v>11.923076923076923</v>
      </c>
      <c r="F6" s="4">
        <f t="shared" si="4"/>
        <v>4.7413751899895808E-2</v>
      </c>
      <c r="G6" s="4">
        <f t="shared" si="0"/>
        <v>4.7337278106508882E-2</v>
      </c>
    </row>
    <row r="7" spans="1:7" x14ac:dyDescent="0.3">
      <c r="A7" s="5">
        <v>4</v>
      </c>
      <c r="B7" s="7">
        <f t="shared" si="3"/>
        <v>4.7565960609438872E-2</v>
      </c>
      <c r="C7" s="18"/>
      <c r="D7">
        <f t="shared" si="1"/>
        <v>619</v>
      </c>
      <c r="E7" s="2">
        <f t="shared" si="2"/>
        <v>11.903846153846153</v>
      </c>
      <c r="F7" s="4">
        <f t="shared" si="4"/>
        <v>4.7413875643898047E-2</v>
      </c>
      <c r="G7" s="4">
        <f t="shared" si="0"/>
        <v>4.7337278106508882E-2</v>
      </c>
    </row>
    <row r="8" spans="1:7" x14ac:dyDescent="0.3">
      <c r="A8" s="5">
        <v>5</v>
      </c>
      <c r="B8" s="7">
        <f t="shared" si="3"/>
        <v>4.7520047520047522E-2</v>
      </c>
      <c r="C8" s="18"/>
      <c r="D8">
        <f t="shared" si="1"/>
        <v>618</v>
      </c>
      <c r="E8" s="2">
        <f t="shared" si="2"/>
        <v>11.884615384615385</v>
      </c>
      <c r="F8" s="4">
        <f t="shared" si="4"/>
        <v>4.7413999789015372E-2</v>
      </c>
      <c r="G8" s="4">
        <f t="shared" si="0"/>
        <v>4.7337278106508882E-2</v>
      </c>
    </row>
    <row r="9" spans="1:7" x14ac:dyDescent="0.3">
      <c r="A9" s="5">
        <v>6</v>
      </c>
      <c r="B9" s="7">
        <f t="shared" si="3"/>
        <v>4.7489488003957456E-2</v>
      </c>
      <c r="C9" s="18"/>
      <c r="D9">
        <f t="shared" si="1"/>
        <v>617</v>
      </c>
      <c r="E9" s="2">
        <f t="shared" si="2"/>
        <v>11.865384615384615</v>
      </c>
      <c r="F9" s="4">
        <f t="shared" si="4"/>
        <v>4.7414124337201262E-2</v>
      </c>
      <c r="G9" s="4">
        <f t="shared" si="0"/>
        <v>4.7337278106508882E-2</v>
      </c>
    </row>
    <row r="10" spans="1:7" x14ac:dyDescent="0.3">
      <c r="A10" s="5">
        <v>7</v>
      </c>
      <c r="B10" s="7">
        <f t="shared" si="3"/>
        <v>4.7467683831320197E-2</v>
      </c>
      <c r="C10" s="18"/>
      <c r="D10">
        <f t="shared" si="1"/>
        <v>616</v>
      </c>
      <c r="E10" s="2">
        <f t="shared" si="2"/>
        <v>11.846153846153847</v>
      </c>
      <c r="F10" s="4">
        <f t="shared" si="4"/>
        <v>4.74142492904219E-2</v>
      </c>
      <c r="G10" s="4">
        <f t="shared" si="0"/>
        <v>4.7337278106508882E-2</v>
      </c>
    </row>
    <row r="11" spans="1:7" x14ac:dyDescent="0.3">
      <c r="A11" s="5">
        <v>8</v>
      </c>
      <c r="B11" s="7">
        <f t="shared" si="3"/>
        <v>4.7451343836886005E-2</v>
      </c>
      <c r="C11" s="18"/>
      <c r="D11">
        <f t="shared" si="1"/>
        <v>615</v>
      </c>
      <c r="E11" s="2">
        <f t="shared" si="2"/>
        <v>11.826923076923077</v>
      </c>
      <c r="F11" s="4">
        <f t="shared" si="4"/>
        <v>4.7414374650656281E-2</v>
      </c>
      <c r="G11" s="4">
        <f t="shared" si="0"/>
        <v>4.7337278106508882E-2</v>
      </c>
    </row>
    <row r="12" spans="1:7" x14ac:dyDescent="0.3">
      <c r="A12" s="6" t="s">
        <v>7</v>
      </c>
      <c r="B12" s="7">
        <f>2*(4/13)*(1/13)</f>
        <v>4.7337278106508882E-2</v>
      </c>
      <c r="C12" s="18"/>
      <c r="D12">
        <f t="shared" si="1"/>
        <v>614</v>
      </c>
      <c r="E12" s="2">
        <f t="shared" si="2"/>
        <v>11.807692307692308</v>
      </c>
      <c r="F12" s="4">
        <f t="shared" si="4"/>
        <v>4.7414500419896324E-2</v>
      </c>
      <c r="G12" s="4">
        <f t="shared" si="0"/>
        <v>4.7337278106508882E-2</v>
      </c>
    </row>
    <row r="13" spans="1:7" x14ac:dyDescent="0.3">
      <c r="D13">
        <f t="shared" si="1"/>
        <v>613</v>
      </c>
      <c r="E13" s="2">
        <f t="shared" si="2"/>
        <v>11.788461538461538</v>
      </c>
      <c r="F13" s="4">
        <f t="shared" si="4"/>
        <v>4.7414626600146961E-2</v>
      </c>
      <c r="G13" s="4">
        <f t="shared" si="0"/>
        <v>4.7337278106508882E-2</v>
      </c>
    </row>
    <row r="14" spans="1:7" x14ac:dyDescent="0.3">
      <c r="A14" s="36"/>
      <c r="D14">
        <f t="shared" si="1"/>
        <v>612</v>
      </c>
      <c r="E14" s="2">
        <f t="shared" si="2"/>
        <v>11.76923076923077</v>
      </c>
      <c r="F14" s="4">
        <f t="shared" si="4"/>
        <v>4.7414753193426237E-2</v>
      </c>
      <c r="G14" s="4">
        <f t="shared" si="0"/>
        <v>4.7337278106508882E-2</v>
      </c>
    </row>
    <row r="15" spans="1:7" x14ac:dyDescent="0.3">
      <c r="C15" s="8"/>
      <c r="D15">
        <f t="shared" si="1"/>
        <v>611</v>
      </c>
      <c r="E15" s="2">
        <f t="shared" si="2"/>
        <v>11.75</v>
      </c>
      <c r="F15" s="4">
        <f t="shared" si="4"/>
        <v>4.7414880201765451E-2</v>
      </c>
      <c r="G15" s="4">
        <f t="shared" si="0"/>
        <v>4.7337278106508882E-2</v>
      </c>
    </row>
    <row r="16" spans="1:7" x14ac:dyDescent="0.3">
      <c r="C16" s="9"/>
      <c r="D16">
        <f t="shared" si="1"/>
        <v>610</v>
      </c>
      <c r="E16" s="2">
        <f t="shared" si="2"/>
        <v>11.73076923076923</v>
      </c>
      <c r="F16" s="4">
        <f t="shared" si="4"/>
        <v>4.7415007627209224E-2</v>
      </c>
      <c r="G16" s="4">
        <f t="shared" si="0"/>
        <v>4.7337278106508882E-2</v>
      </c>
    </row>
    <row r="17" spans="4:7" x14ac:dyDescent="0.3">
      <c r="D17">
        <f t="shared" si="1"/>
        <v>609</v>
      </c>
      <c r="E17" s="2">
        <f t="shared" si="2"/>
        <v>11.711538461538462</v>
      </c>
      <c r="F17" s="4">
        <f t="shared" si="4"/>
        <v>4.7415135471815632E-2</v>
      </c>
      <c r="G17" s="4">
        <f t="shared" si="0"/>
        <v>4.7337278106508882E-2</v>
      </c>
    </row>
    <row r="18" spans="4:7" x14ac:dyDescent="0.3">
      <c r="D18">
        <f t="shared" si="1"/>
        <v>608</v>
      </c>
      <c r="E18" s="2">
        <f t="shared" si="2"/>
        <v>11.692307692307692</v>
      </c>
      <c r="F18" s="4">
        <f t="shared" si="4"/>
        <v>4.7415263737656338E-2</v>
      </c>
      <c r="G18" s="4">
        <f t="shared" si="0"/>
        <v>4.7337278106508882E-2</v>
      </c>
    </row>
    <row r="19" spans="4:7" x14ac:dyDescent="0.3">
      <c r="D19">
        <f t="shared" si="1"/>
        <v>607</v>
      </c>
      <c r="E19" s="2">
        <f t="shared" si="2"/>
        <v>11.673076923076923</v>
      </c>
      <c r="F19" s="4">
        <f t="shared" si="4"/>
        <v>4.7415392426816645E-2</v>
      </c>
      <c r="G19" s="4">
        <f t="shared" si="0"/>
        <v>4.7337278106508882E-2</v>
      </c>
    </row>
    <row r="20" spans="4:7" x14ac:dyDescent="0.3">
      <c r="D20">
        <f t="shared" si="1"/>
        <v>606</v>
      </c>
      <c r="E20" s="2">
        <f t="shared" si="2"/>
        <v>11.653846153846153</v>
      </c>
      <c r="F20" s="4">
        <f t="shared" si="4"/>
        <v>4.7415521541395667E-2</v>
      </c>
      <c r="G20" s="4">
        <f t="shared" si="0"/>
        <v>4.7337278106508882E-2</v>
      </c>
    </row>
    <row r="21" spans="4:7" x14ac:dyDescent="0.3">
      <c r="D21">
        <f t="shared" si="1"/>
        <v>605</v>
      </c>
      <c r="E21" s="2">
        <f t="shared" si="2"/>
        <v>11.634615384615385</v>
      </c>
      <c r="F21" s="4">
        <f t="shared" si="4"/>
        <v>4.7415651083506406E-2</v>
      </c>
      <c r="G21" s="4">
        <f t="shared" si="0"/>
        <v>4.7337278106508882E-2</v>
      </c>
    </row>
    <row r="22" spans="4:7" x14ac:dyDescent="0.3">
      <c r="D22">
        <f t="shared" si="1"/>
        <v>604</v>
      </c>
      <c r="E22" s="2">
        <f t="shared" si="2"/>
        <v>11.615384615384615</v>
      </c>
      <c r="F22" s="4">
        <f t="shared" si="4"/>
        <v>4.7415781055275885E-2</v>
      </c>
      <c r="G22" s="4">
        <f t="shared" si="0"/>
        <v>4.7337278106508882E-2</v>
      </c>
    </row>
    <row r="23" spans="4:7" x14ac:dyDescent="0.3">
      <c r="D23">
        <f t="shared" si="1"/>
        <v>603</v>
      </c>
      <c r="E23" s="2">
        <f t="shared" si="2"/>
        <v>11.596153846153847</v>
      </c>
      <c r="F23" s="4">
        <f t="shared" si="4"/>
        <v>4.7415911458845272E-2</v>
      </c>
      <c r="G23" s="4">
        <f t="shared" si="0"/>
        <v>4.7337278106508882E-2</v>
      </c>
    </row>
    <row r="24" spans="4:7" x14ac:dyDescent="0.3">
      <c r="D24">
        <f t="shared" si="1"/>
        <v>602</v>
      </c>
      <c r="E24" s="2">
        <f t="shared" si="2"/>
        <v>11.576923076923077</v>
      </c>
      <c r="F24" s="4">
        <f t="shared" si="4"/>
        <v>4.7416042296369955E-2</v>
      </c>
      <c r="G24" s="4">
        <f t="shared" si="0"/>
        <v>4.7337278106508882E-2</v>
      </c>
    </row>
    <row r="25" spans="4:7" x14ac:dyDescent="0.3">
      <c r="D25">
        <f t="shared" si="1"/>
        <v>601</v>
      </c>
      <c r="E25" s="2">
        <f t="shared" si="2"/>
        <v>11.557692307692308</v>
      </c>
      <c r="F25" s="4">
        <f t="shared" si="4"/>
        <v>4.7416173570019718E-2</v>
      </c>
      <c r="G25" s="4">
        <f t="shared" si="0"/>
        <v>4.7337278106508882E-2</v>
      </c>
    </row>
    <row r="26" spans="4:7" x14ac:dyDescent="0.3">
      <c r="D26">
        <f t="shared" si="1"/>
        <v>600</v>
      </c>
      <c r="E26" s="2">
        <f t="shared" si="2"/>
        <v>11.538461538461538</v>
      </c>
      <c r="F26" s="4">
        <f t="shared" si="4"/>
        <v>4.7416305281978842E-2</v>
      </c>
      <c r="G26" s="4">
        <f t="shared" si="0"/>
        <v>4.7337278106508882E-2</v>
      </c>
    </row>
    <row r="27" spans="4:7" x14ac:dyDescent="0.3">
      <c r="D27">
        <f t="shared" si="1"/>
        <v>599</v>
      </c>
      <c r="E27" s="2">
        <f t="shared" si="2"/>
        <v>11.51923076923077</v>
      </c>
      <c r="F27" s="4">
        <f t="shared" si="4"/>
        <v>4.7416437434446179E-2</v>
      </c>
      <c r="G27" s="4">
        <f t="shared" si="0"/>
        <v>4.7337278106508882E-2</v>
      </c>
    </row>
    <row r="28" spans="4:7" x14ac:dyDescent="0.3">
      <c r="D28">
        <f t="shared" si="1"/>
        <v>598</v>
      </c>
      <c r="E28" s="2">
        <f t="shared" si="2"/>
        <v>11.5</v>
      </c>
      <c r="F28" s="4">
        <f t="shared" si="4"/>
        <v>4.7416570029635355E-2</v>
      </c>
      <c r="G28" s="4">
        <f t="shared" si="0"/>
        <v>4.7337278106508882E-2</v>
      </c>
    </row>
    <row r="29" spans="4:7" x14ac:dyDescent="0.3">
      <c r="D29">
        <f t="shared" si="1"/>
        <v>597</v>
      </c>
      <c r="E29" s="2">
        <f t="shared" si="2"/>
        <v>11.48076923076923</v>
      </c>
      <c r="F29" s="4">
        <f t="shared" si="4"/>
        <v>4.7416703069774829E-2</v>
      </c>
      <c r="G29" s="4">
        <f t="shared" si="0"/>
        <v>4.7337278106508882E-2</v>
      </c>
    </row>
    <row r="30" spans="4:7" x14ac:dyDescent="0.3">
      <c r="D30">
        <f t="shared" si="1"/>
        <v>596</v>
      </c>
      <c r="E30" s="2">
        <f t="shared" si="2"/>
        <v>11.461538461538462</v>
      </c>
      <c r="F30" s="4">
        <f t="shared" si="4"/>
        <v>4.7416836557108051E-2</v>
      </c>
      <c r="G30" s="4">
        <f t="shared" si="0"/>
        <v>4.7337278106508882E-2</v>
      </c>
    </row>
    <row r="31" spans="4:7" x14ac:dyDescent="0.3">
      <c r="D31">
        <f t="shared" si="1"/>
        <v>595</v>
      </c>
      <c r="E31" s="2">
        <f t="shared" si="2"/>
        <v>11.442307692307692</v>
      </c>
      <c r="F31" s="4">
        <f t="shared" si="4"/>
        <v>4.7416970493893575E-2</v>
      </c>
      <c r="G31" s="4">
        <f t="shared" si="0"/>
        <v>4.7337278106508882E-2</v>
      </c>
    </row>
    <row r="32" spans="4:7" x14ac:dyDescent="0.3">
      <c r="D32">
        <f t="shared" si="1"/>
        <v>594</v>
      </c>
      <c r="E32" s="2">
        <f t="shared" si="2"/>
        <v>11.423076923076923</v>
      </c>
      <c r="F32" s="4">
        <f t="shared" si="4"/>
        <v>4.7417104882405185E-2</v>
      </c>
      <c r="G32" s="4">
        <f t="shared" si="0"/>
        <v>4.7337278106508882E-2</v>
      </c>
    </row>
    <row r="33" spans="4:7" x14ac:dyDescent="0.3">
      <c r="D33">
        <f t="shared" si="1"/>
        <v>593</v>
      </c>
      <c r="E33" s="2">
        <f t="shared" si="2"/>
        <v>11.403846153846153</v>
      </c>
      <c r="F33" s="4">
        <f t="shared" si="4"/>
        <v>4.7417239724932031E-2</v>
      </c>
      <c r="G33" s="4">
        <f t="shared" si="0"/>
        <v>4.7337278106508882E-2</v>
      </c>
    </row>
    <row r="34" spans="4:7" x14ac:dyDescent="0.3">
      <c r="D34">
        <f t="shared" si="1"/>
        <v>592</v>
      </c>
      <c r="E34" s="2">
        <f t="shared" si="2"/>
        <v>11.384615384615385</v>
      </c>
      <c r="F34" s="4">
        <f t="shared" si="4"/>
        <v>4.7417375023778775E-2</v>
      </c>
      <c r="G34" s="4">
        <f t="shared" si="0"/>
        <v>4.7337278106508882E-2</v>
      </c>
    </row>
    <row r="35" spans="4:7" x14ac:dyDescent="0.3">
      <c r="D35">
        <f t="shared" si="1"/>
        <v>591</v>
      </c>
      <c r="E35" s="2">
        <f t="shared" si="2"/>
        <v>11.365384615384615</v>
      </c>
      <c r="F35" s="4">
        <f t="shared" si="4"/>
        <v>4.7417510781265666E-2</v>
      </c>
      <c r="G35" s="4">
        <f t="shared" si="0"/>
        <v>4.7337278106508882E-2</v>
      </c>
    </row>
    <row r="36" spans="4:7" x14ac:dyDescent="0.3">
      <c r="D36">
        <f t="shared" si="1"/>
        <v>590</v>
      </c>
      <c r="E36" s="2">
        <f t="shared" si="2"/>
        <v>11.346153846153847</v>
      </c>
      <c r="F36" s="4">
        <f t="shared" si="4"/>
        <v>4.7417646999728759E-2</v>
      </c>
      <c r="G36" s="4">
        <f t="shared" si="0"/>
        <v>4.7337278106508882E-2</v>
      </c>
    </row>
    <row r="37" spans="4:7" x14ac:dyDescent="0.3">
      <c r="D37">
        <f t="shared" si="1"/>
        <v>589</v>
      </c>
      <c r="E37" s="2">
        <f t="shared" si="2"/>
        <v>11.326923076923077</v>
      </c>
      <c r="F37" s="4">
        <f t="shared" si="4"/>
        <v>4.7417783681519943E-2</v>
      </c>
      <c r="G37" s="4">
        <f t="shared" si="0"/>
        <v>4.7337278106508882E-2</v>
      </c>
    </row>
    <row r="38" spans="4:7" x14ac:dyDescent="0.3">
      <c r="D38">
        <f t="shared" si="1"/>
        <v>588</v>
      </c>
      <c r="E38" s="2">
        <f t="shared" si="2"/>
        <v>11.307692307692308</v>
      </c>
      <c r="F38" s="4">
        <f t="shared" si="4"/>
        <v>4.7417920829007185E-2</v>
      </c>
      <c r="G38" s="4">
        <f t="shared" si="0"/>
        <v>4.7337278106508882E-2</v>
      </c>
    </row>
    <row r="39" spans="4:7" x14ac:dyDescent="0.3">
      <c r="D39">
        <f t="shared" si="1"/>
        <v>587</v>
      </c>
      <c r="E39" s="2">
        <f t="shared" si="2"/>
        <v>11.288461538461538</v>
      </c>
      <c r="F39" s="4">
        <f t="shared" si="4"/>
        <v>4.7418058444574591E-2</v>
      </c>
      <c r="G39" s="4">
        <f t="shared" si="0"/>
        <v>4.7337278106508882E-2</v>
      </c>
    </row>
    <row r="40" spans="4:7" x14ac:dyDescent="0.3">
      <c r="D40">
        <f t="shared" si="1"/>
        <v>586</v>
      </c>
      <c r="E40" s="2">
        <f t="shared" si="2"/>
        <v>11.26923076923077</v>
      </c>
      <c r="F40" s="4">
        <f t="shared" si="4"/>
        <v>4.7418196530622563E-2</v>
      </c>
      <c r="G40" s="4">
        <f t="shared" si="0"/>
        <v>4.7337278106508882E-2</v>
      </c>
    </row>
    <row r="41" spans="4:7" x14ac:dyDescent="0.3">
      <c r="D41">
        <f t="shared" si="1"/>
        <v>585</v>
      </c>
      <c r="E41" s="2">
        <f t="shared" si="2"/>
        <v>11.25</v>
      </c>
      <c r="F41" s="4">
        <f t="shared" si="4"/>
        <v>4.7418335089567963E-2</v>
      </c>
      <c r="G41" s="4">
        <f t="shared" si="0"/>
        <v>4.7337278106508882E-2</v>
      </c>
    </row>
    <row r="42" spans="4:7" x14ac:dyDescent="0.3">
      <c r="D42">
        <f t="shared" si="1"/>
        <v>584</v>
      </c>
      <c r="E42" s="2">
        <f t="shared" si="2"/>
        <v>11.23076923076923</v>
      </c>
      <c r="F42" s="4">
        <f t="shared" si="4"/>
        <v>4.7418474123844229E-2</v>
      </c>
      <c r="G42" s="4">
        <f t="shared" si="0"/>
        <v>4.7337278106508882E-2</v>
      </c>
    </row>
    <row r="43" spans="4:7" x14ac:dyDescent="0.3">
      <c r="D43">
        <f t="shared" si="1"/>
        <v>583</v>
      </c>
      <c r="E43" s="2">
        <f t="shared" si="2"/>
        <v>11.211538461538462</v>
      </c>
      <c r="F43" s="4">
        <f t="shared" si="4"/>
        <v>4.7418613635901503E-2</v>
      </c>
      <c r="G43" s="4">
        <f t="shared" si="0"/>
        <v>4.7337278106508882E-2</v>
      </c>
    </row>
    <row r="44" spans="4:7" x14ac:dyDescent="0.3">
      <c r="D44">
        <f t="shared" si="1"/>
        <v>582</v>
      </c>
      <c r="E44" s="2">
        <f t="shared" si="2"/>
        <v>11.192307692307692</v>
      </c>
      <c r="F44" s="4">
        <f t="shared" si="4"/>
        <v>4.7418753628206828E-2</v>
      </c>
      <c r="G44" s="4">
        <f t="shared" si="0"/>
        <v>4.7337278106508882E-2</v>
      </c>
    </row>
    <row r="45" spans="4:7" x14ac:dyDescent="0.3">
      <c r="D45">
        <f t="shared" si="1"/>
        <v>581</v>
      </c>
      <c r="E45" s="2">
        <f t="shared" si="2"/>
        <v>11.173076923076923</v>
      </c>
      <c r="F45" s="4">
        <f t="shared" si="4"/>
        <v>4.7418894103244236E-2</v>
      </c>
      <c r="G45" s="4">
        <f t="shared" si="0"/>
        <v>4.7337278106508882E-2</v>
      </c>
    </row>
    <row r="46" spans="4:7" x14ac:dyDescent="0.3">
      <c r="D46">
        <f t="shared" si="1"/>
        <v>580</v>
      </c>
      <c r="E46" s="2">
        <f t="shared" si="2"/>
        <v>11.153846153846153</v>
      </c>
      <c r="F46" s="4">
        <f t="shared" si="4"/>
        <v>4.7419035063514935E-2</v>
      </c>
      <c r="G46" s="4">
        <f t="shared" si="0"/>
        <v>4.7337278106508882E-2</v>
      </c>
    </row>
    <row r="47" spans="4:7" x14ac:dyDescent="0.3">
      <c r="D47">
        <f t="shared" si="1"/>
        <v>579</v>
      </c>
      <c r="E47" s="2">
        <f t="shared" si="2"/>
        <v>11.134615384615385</v>
      </c>
      <c r="F47" s="4">
        <f t="shared" si="4"/>
        <v>4.7419176511537438E-2</v>
      </c>
      <c r="G47" s="4">
        <f t="shared" si="0"/>
        <v>4.7337278106508882E-2</v>
      </c>
    </row>
    <row r="48" spans="4:7" x14ac:dyDescent="0.3">
      <c r="D48">
        <f t="shared" si="1"/>
        <v>578</v>
      </c>
      <c r="E48" s="2">
        <f t="shared" si="2"/>
        <v>11.115384615384615</v>
      </c>
      <c r="F48" s="4">
        <f t="shared" si="4"/>
        <v>4.741931844984771E-2</v>
      </c>
      <c r="G48" s="4">
        <f t="shared" si="0"/>
        <v>4.7337278106508882E-2</v>
      </c>
    </row>
    <row r="49" spans="4:7" x14ac:dyDescent="0.3">
      <c r="D49">
        <f t="shared" si="1"/>
        <v>577</v>
      </c>
      <c r="E49" s="2">
        <f t="shared" si="2"/>
        <v>11.096153846153847</v>
      </c>
      <c r="F49" s="4">
        <f t="shared" si="4"/>
        <v>4.7419460880999346E-2</v>
      </c>
      <c r="G49" s="4">
        <f t="shared" si="0"/>
        <v>4.7337278106508882E-2</v>
      </c>
    </row>
    <row r="50" spans="4:7" x14ac:dyDescent="0.3">
      <c r="D50">
        <f t="shared" si="1"/>
        <v>576</v>
      </c>
      <c r="E50" s="2">
        <f t="shared" si="2"/>
        <v>11.076923076923077</v>
      </c>
      <c r="F50" s="4">
        <f t="shared" si="4"/>
        <v>4.7419603807563673E-2</v>
      </c>
      <c r="G50" s="4">
        <f t="shared" si="0"/>
        <v>4.7337278106508882E-2</v>
      </c>
    </row>
    <row r="51" spans="4:7" x14ac:dyDescent="0.3">
      <c r="D51">
        <f t="shared" si="1"/>
        <v>575</v>
      </c>
      <c r="E51" s="2">
        <f t="shared" si="2"/>
        <v>11.057692307692308</v>
      </c>
      <c r="F51" s="4">
        <f t="shared" si="4"/>
        <v>4.7419747232129966E-2</v>
      </c>
      <c r="G51" s="4">
        <f t="shared" si="0"/>
        <v>4.7337278106508882E-2</v>
      </c>
    </row>
    <row r="52" spans="4:7" x14ac:dyDescent="0.3">
      <c r="D52">
        <f t="shared" si="1"/>
        <v>574</v>
      </c>
      <c r="E52" s="2">
        <f t="shared" si="2"/>
        <v>11.038461538461538</v>
      </c>
      <c r="F52" s="4">
        <f t="shared" si="4"/>
        <v>4.7419891157305577E-2</v>
      </c>
      <c r="G52" s="4">
        <f t="shared" si="0"/>
        <v>4.7337278106508882E-2</v>
      </c>
    </row>
    <row r="53" spans="4:7" x14ac:dyDescent="0.3">
      <c r="D53">
        <f t="shared" si="1"/>
        <v>573</v>
      </c>
      <c r="E53" s="2">
        <f t="shared" si="2"/>
        <v>11.01923076923077</v>
      </c>
      <c r="F53" s="4">
        <f t="shared" si="4"/>
        <v>4.7420035585716058E-2</v>
      </c>
      <c r="G53" s="4">
        <f t="shared" si="0"/>
        <v>4.7337278106508882E-2</v>
      </c>
    </row>
    <row r="54" spans="4:7" x14ac:dyDescent="0.3">
      <c r="D54">
        <f t="shared" si="1"/>
        <v>572</v>
      </c>
      <c r="E54" s="2">
        <f t="shared" si="2"/>
        <v>11</v>
      </c>
      <c r="F54" s="4">
        <f t="shared" si="4"/>
        <v>4.7420180520005385E-2</v>
      </c>
      <c r="G54" s="4">
        <f t="shared" si="0"/>
        <v>4.7337278106508882E-2</v>
      </c>
    </row>
    <row r="55" spans="4:7" x14ac:dyDescent="0.3">
      <c r="D55">
        <f t="shared" si="1"/>
        <v>571</v>
      </c>
      <c r="E55" s="2">
        <f t="shared" si="2"/>
        <v>10.98076923076923</v>
      </c>
      <c r="F55" s="4">
        <f t="shared" si="4"/>
        <v>4.7420325962836088E-2</v>
      </c>
      <c r="G55" s="4">
        <f t="shared" si="0"/>
        <v>4.7337278106508882E-2</v>
      </c>
    </row>
    <row r="56" spans="4:7" x14ac:dyDescent="0.3">
      <c r="D56">
        <f t="shared" si="1"/>
        <v>570</v>
      </c>
      <c r="E56" s="2">
        <f t="shared" si="2"/>
        <v>10.961538461538462</v>
      </c>
      <c r="F56" s="4">
        <f t="shared" si="4"/>
        <v>4.7420471916889383E-2</v>
      </c>
      <c r="G56" s="4">
        <f t="shared" si="0"/>
        <v>4.7337278106508882E-2</v>
      </c>
    </row>
    <row r="57" spans="4:7" x14ac:dyDescent="0.3">
      <c r="D57">
        <f t="shared" si="1"/>
        <v>569</v>
      </c>
      <c r="E57" s="2">
        <f t="shared" si="2"/>
        <v>10.942307692307692</v>
      </c>
      <c r="F57" s="4">
        <f t="shared" si="4"/>
        <v>4.7420618384865408E-2</v>
      </c>
      <c r="G57" s="4">
        <f t="shared" si="0"/>
        <v>4.7337278106508882E-2</v>
      </c>
    </row>
    <row r="58" spans="4:7" x14ac:dyDescent="0.3">
      <c r="D58">
        <f t="shared" si="1"/>
        <v>568</v>
      </c>
      <c r="E58" s="2">
        <f t="shared" si="2"/>
        <v>10.923076923076923</v>
      </c>
      <c r="F58" s="4">
        <f t="shared" si="4"/>
        <v>4.7420765369483323E-2</v>
      </c>
      <c r="G58" s="4">
        <f t="shared" si="0"/>
        <v>4.7337278106508882E-2</v>
      </c>
    </row>
    <row r="59" spans="4:7" x14ac:dyDescent="0.3">
      <c r="D59">
        <f t="shared" si="1"/>
        <v>567</v>
      </c>
      <c r="E59" s="2">
        <f t="shared" si="2"/>
        <v>10.903846153846153</v>
      </c>
      <c r="F59" s="4">
        <f t="shared" si="4"/>
        <v>4.7420912873481505E-2</v>
      </c>
      <c r="G59" s="4">
        <f t="shared" si="0"/>
        <v>4.7337278106508882E-2</v>
      </c>
    </row>
    <row r="60" spans="4:7" x14ac:dyDescent="0.3">
      <c r="D60">
        <f t="shared" si="1"/>
        <v>566</v>
      </c>
      <c r="E60" s="2">
        <f t="shared" si="2"/>
        <v>10.884615384615385</v>
      </c>
      <c r="F60" s="4">
        <f t="shared" si="4"/>
        <v>4.7421060899617742E-2</v>
      </c>
      <c r="G60" s="4">
        <f t="shared" si="0"/>
        <v>4.7337278106508882E-2</v>
      </c>
    </row>
    <row r="61" spans="4:7" x14ac:dyDescent="0.3">
      <c r="D61">
        <f t="shared" si="1"/>
        <v>565</v>
      </c>
      <c r="E61" s="2">
        <f t="shared" si="2"/>
        <v>10.865384615384615</v>
      </c>
      <c r="F61" s="4">
        <f t="shared" si="4"/>
        <v>4.7421209450669348E-2</v>
      </c>
      <c r="G61" s="4">
        <f t="shared" si="0"/>
        <v>4.7337278106508882E-2</v>
      </c>
    </row>
    <row r="62" spans="4:7" x14ac:dyDescent="0.3">
      <c r="D62">
        <f t="shared" si="1"/>
        <v>564</v>
      </c>
      <c r="E62" s="2">
        <f t="shared" si="2"/>
        <v>10.846153846153847</v>
      </c>
      <c r="F62" s="4">
        <f t="shared" si="4"/>
        <v>4.7421358529433404E-2</v>
      </c>
      <c r="G62" s="4">
        <f t="shared" si="0"/>
        <v>4.7337278106508882E-2</v>
      </c>
    </row>
    <row r="63" spans="4:7" x14ac:dyDescent="0.3">
      <c r="D63">
        <f t="shared" si="1"/>
        <v>563</v>
      </c>
      <c r="E63" s="2">
        <f t="shared" si="2"/>
        <v>10.826923076923077</v>
      </c>
      <c r="F63" s="4">
        <f t="shared" si="4"/>
        <v>4.7421508138726864E-2</v>
      </c>
      <c r="G63" s="4">
        <f t="shared" si="0"/>
        <v>4.7337278106508882E-2</v>
      </c>
    </row>
    <row r="64" spans="4:7" x14ac:dyDescent="0.3">
      <c r="D64">
        <f t="shared" si="1"/>
        <v>562</v>
      </c>
      <c r="E64" s="2">
        <f t="shared" si="2"/>
        <v>10.807692307692308</v>
      </c>
      <c r="F64" s="4">
        <f t="shared" si="4"/>
        <v>4.7421658281386787E-2</v>
      </c>
      <c r="G64" s="4">
        <f t="shared" si="0"/>
        <v>4.7337278106508882E-2</v>
      </c>
    </row>
    <row r="65" spans="4:7" x14ac:dyDescent="0.3">
      <c r="D65">
        <f t="shared" si="1"/>
        <v>561</v>
      </c>
      <c r="E65" s="2">
        <f t="shared" si="2"/>
        <v>10.788461538461538</v>
      </c>
      <c r="F65" s="4">
        <f t="shared" si="4"/>
        <v>4.7421808960270498E-2</v>
      </c>
      <c r="G65" s="4">
        <f t="shared" si="0"/>
        <v>4.7337278106508882E-2</v>
      </c>
    </row>
    <row r="66" spans="4:7" x14ac:dyDescent="0.3">
      <c r="D66">
        <f t="shared" si="1"/>
        <v>560</v>
      </c>
      <c r="E66" s="2">
        <f t="shared" si="2"/>
        <v>10.76923076923077</v>
      </c>
      <c r="F66" s="4">
        <f t="shared" si="4"/>
        <v>4.7421960178255756E-2</v>
      </c>
      <c r="G66" s="4">
        <f t="shared" si="0"/>
        <v>4.7337278106508882E-2</v>
      </c>
    </row>
    <row r="67" spans="4:7" x14ac:dyDescent="0.3">
      <c r="D67">
        <f t="shared" si="1"/>
        <v>559</v>
      </c>
      <c r="E67" s="2">
        <f t="shared" si="2"/>
        <v>10.75</v>
      </c>
      <c r="F67" s="4">
        <f t="shared" ref="F67:F130" si="5">IF((676*E67-13)&gt;0,(32*E67)/(676*E67-13),NA())</f>
        <v>4.7422111938240974E-2</v>
      </c>
      <c r="G67" s="4">
        <f t="shared" ref="G67:G130" si="6">2*(4/13)*(1/13)</f>
        <v>4.7337278106508882E-2</v>
      </c>
    </row>
    <row r="68" spans="4:7" x14ac:dyDescent="0.3">
      <c r="D68">
        <f t="shared" ref="D68:D131" si="7">+IF(D67-1&gt;0,D67-1,NA())</f>
        <v>558</v>
      </c>
      <c r="E68" s="2">
        <f t="shared" ref="E68:E131" si="8">+IF(E67&gt;0,D68/52,NA())</f>
        <v>10.73076923076923</v>
      </c>
      <c r="F68" s="4">
        <f t="shared" si="5"/>
        <v>4.7422264243145336E-2</v>
      </c>
      <c r="G68" s="4">
        <f t="shared" si="6"/>
        <v>4.7337278106508882E-2</v>
      </c>
    </row>
    <row r="69" spans="4:7" x14ac:dyDescent="0.3">
      <c r="D69">
        <f t="shared" si="7"/>
        <v>557</v>
      </c>
      <c r="E69" s="2">
        <f t="shared" si="8"/>
        <v>10.711538461538462</v>
      </c>
      <c r="F69" s="4">
        <f t="shared" si="5"/>
        <v>4.7422417095909074E-2</v>
      </c>
      <c r="G69" s="4">
        <f t="shared" si="6"/>
        <v>4.7337278106508882E-2</v>
      </c>
    </row>
    <row r="70" spans="4:7" x14ac:dyDescent="0.3">
      <c r="D70">
        <f t="shared" si="7"/>
        <v>556</v>
      </c>
      <c r="E70" s="2">
        <f t="shared" si="8"/>
        <v>10.692307692307692</v>
      </c>
      <c r="F70" s="4">
        <f t="shared" si="5"/>
        <v>4.7422570499493583E-2</v>
      </c>
      <c r="G70" s="4">
        <f t="shared" si="6"/>
        <v>4.7337278106508882E-2</v>
      </c>
    </row>
    <row r="71" spans="4:7" x14ac:dyDescent="0.3">
      <c r="D71">
        <f t="shared" si="7"/>
        <v>555</v>
      </c>
      <c r="E71" s="2">
        <f t="shared" si="8"/>
        <v>10.673076923076923</v>
      </c>
      <c r="F71" s="4">
        <f t="shared" si="5"/>
        <v>4.7422724456881636E-2</v>
      </c>
      <c r="G71" s="4">
        <f t="shared" si="6"/>
        <v>4.7337278106508882E-2</v>
      </c>
    </row>
    <row r="72" spans="4:7" x14ac:dyDescent="0.3">
      <c r="D72">
        <f t="shared" si="7"/>
        <v>554</v>
      </c>
      <c r="E72" s="2">
        <f t="shared" si="8"/>
        <v>10.653846153846153</v>
      </c>
      <c r="F72" s="4">
        <f t="shared" si="5"/>
        <v>4.7422878971077609E-2</v>
      </c>
      <c r="G72" s="4">
        <f t="shared" si="6"/>
        <v>4.7337278106508882E-2</v>
      </c>
    </row>
    <row r="73" spans="4:7" x14ac:dyDescent="0.3">
      <c r="D73">
        <f t="shared" si="7"/>
        <v>553</v>
      </c>
      <c r="E73" s="2">
        <f t="shared" si="8"/>
        <v>10.634615384615385</v>
      </c>
      <c r="F73" s="4">
        <f t="shared" si="5"/>
        <v>4.7423034045107629E-2</v>
      </c>
      <c r="G73" s="4">
        <f t="shared" si="6"/>
        <v>4.7337278106508882E-2</v>
      </c>
    </row>
    <row r="74" spans="4:7" x14ac:dyDescent="0.3">
      <c r="D74">
        <f t="shared" si="7"/>
        <v>552</v>
      </c>
      <c r="E74" s="2">
        <f t="shared" si="8"/>
        <v>10.615384615384615</v>
      </c>
      <c r="F74" s="4">
        <f t="shared" si="5"/>
        <v>4.7423189682019778E-2</v>
      </c>
      <c r="G74" s="4">
        <f t="shared" si="6"/>
        <v>4.7337278106508882E-2</v>
      </c>
    </row>
    <row r="75" spans="4:7" x14ac:dyDescent="0.3">
      <c r="D75">
        <f t="shared" si="7"/>
        <v>551</v>
      </c>
      <c r="E75" s="2">
        <f t="shared" si="8"/>
        <v>10.596153846153847</v>
      </c>
      <c r="F75" s="4">
        <f t="shared" si="5"/>
        <v>4.7423345884884352E-2</v>
      </c>
      <c r="G75" s="4">
        <f t="shared" si="6"/>
        <v>4.7337278106508882E-2</v>
      </c>
    </row>
    <row r="76" spans="4:7" x14ac:dyDescent="0.3">
      <c r="D76">
        <f t="shared" si="7"/>
        <v>550</v>
      </c>
      <c r="E76" s="2">
        <f t="shared" si="8"/>
        <v>10.576923076923077</v>
      </c>
      <c r="F76" s="4">
        <f t="shared" si="5"/>
        <v>4.7423502656793952E-2</v>
      </c>
      <c r="G76" s="4">
        <f t="shared" si="6"/>
        <v>4.7337278106508882E-2</v>
      </c>
    </row>
    <row r="77" spans="4:7" x14ac:dyDescent="0.3">
      <c r="D77">
        <f t="shared" si="7"/>
        <v>549</v>
      </c>
      <c r="E77" s="2">
        <f t="shared" si="8"/>
        <v>10.557692307692308</v>
      </c>
      <c r="F77" s="4">
        <f t="shared" si="5"/>
        <v>4.7423660000863815E-2</v>
      </c>
      <c r="G77" s="4">
        <f t="shared" si="6"/>
        <v>4.7337278106508882E-2</v>
      </c>
    </row>
    <row r="78" spans="4:7" x14ac:dyDescent="0.3">
      <c r="D78">
        <f t="shared" si="7"/>
        <v>548</v>
      </c>
      <c r="E78" s="2">
        <f t="shared" si="8"/>
        <v>10.538461538461538</v>
      </c>
      <c r="F78" s="4">
        <f t="shared" si="5"/>
        <v>4.7423817920231925E-2</v>
      </c>
      <c r="G78" s="4">
        <f t="shared" si="6"/>
        <v>4.7337278106508882E-2</v>
      </c>
    </row>
    <row r="79" spans="4:7" x14ac:dyDescent="0.3">
      <c r="D79">
        <f t="shared" si="7"/>
        <v>547</v>
      </c>
      <c r="E79" s="2">
        <f t="shared" si="8"/>
        <v>10.51923076923077</v>
      </c>
      <c r="F79" s="4">
        <f t="shared" si="5"/>
        <v>4.7423976418059254E-2</v>
      </c>
      <c r="G79" s="4">
        <f t="shared" si="6"/>
        <v>4.7337278106508882E-2</v>
      </c>
    </row>
    <row r="80" spans="4:7" x14ac:dyDescent="0.3">
      <c r="D80">
        <f t="shared" si="7"/>
        <v>546</v>
      </c>
      <c r="E80" s="2">
        <f t="shared" si="8"/>
        <v>10.5</v>
      </c>
      <c r="F80" s="4">
        <f t="shared" si="5"/>
        <v>4.7424135497529996E-2</v>
      </c>
      <c r="G80" s="4">
        <f t="shared" si="6"/>
        <v>4.7337278106508882E-2</v>
      </c>
    </row>
    <row r="81" spans="4:7" x14ac:dyDescent="0.3">
      <c r="D81">
        <f t="shared" si="7"/>
        <v>545</v>
      </c>
      <c r="E81" s="2">
        <f t="shared" si="8"/>
        <v>10.48076923076923</v>
      </c>
      <c r="F81" s="4">
        <f t="shared" si="5"/>
        <v>4.7424295161851725E-2</v>
      </c>
      <c r="G81" s="4">
        <f t="shared" si="6"/>
        <v>4.7337278106508882E-2</v>
      </c>
    </row>
    <row r="82" spans="4:7" x14ac:dyDescent="0.3">
      <c r="D82">
        <f t="shared" si="7"/>
        <v>544</v>
      </c>
      <c r="E82" s="2">
        <f t="shared" si="8"/>
        <v>10.461538461538462</v>
      </c>
      <c r="F82" s="4">
        <f t="shared" si="5"/>
        <v>4.7424455414255669E-2</v>
      </c>
      <c r="G82" s="4">
        <f t="shared" si="6"/>
        <v>4.7337278106508882E-2</v>
      </c>
    </row>
    <row r="83" spans="4:7" x14ac:dyDescent="0.3">
      <c r="D83">
        <f t="shared" si="7"/>
        <v>543</v>
      </c>
      <c r="E83" s="2">
        <f t="shared" si="8"/>
        <v>10.442307692307692</v>
      </c>
      <c r="F83" s="4">
        <f t="shared" si="5"/>
        <v>4.7424616257996904E-2</v>
      </c>
      <c r="G83" s="4">
        <f t="shared" si="6"/>
        <v>4.7337278106508882E-2</v>
      </c>
    </row>
    <row r="84" spans="4:7" x14ac:dyDescent="0.3">
      <c r="D84">
        <f t="shared" si="7"/>
        <v>542</v>
      </c>
      <c r="E84" s="2">
        <f t="shared" si="8"/>
        <v>10.423076923076923</v>
      </c>
      <c r="F84" s="4">
        <f t="shared" si="5"/>
        <v>4.7424777696354552E-2</v>
      </c>
      <c r="G84" s="4">
        <f t="shared" si="6"/>
        <v>4.7337278106508882E-2</v>
      </c>
    </row>
    <row r="85" spans="4:7" x14ac:dyDescent="0.3">
      <c r="D85">
        <f t="shared" si="7"/>
        <v>541</v>
      </c>
      <c r="E85" s="2">
        <f t="shared" si="8"/>
        <v>10.403846153846153</v>
      </c>
      <c r="F85" s="4">
        <f t="shared" si="5"/>
        <v>4.7424939732632038E-2</v>
      </c>
      <c r="G85" s="4">
        <f t="shared" si="6"/>
        <v>4.7337278106508882E-2</v>
      </c>
    </row>
    <row r="86" spans="4:7" x14ac:dyDescent="0.3">
      <c r="D86">
        <f t="shared" si="7"/>
        <v>540</v>
      </c>
      <c r="E86" s="2">
        <f t="shared" si="8"/>
        <v>10.384615384615385</v>
      </c>
      <c r="F86" s="4">
        <f t="shared" si="5"/>
        <v>4.7425102370157318E-2</v>
      </c>
      <c r="G86" s="4">
        <f t="shared" si="6"/>
        <v>4.7337278106508882E-2</v>
      </c>
    </row>
    <row r="87" spans="4:7" x14ac:dyDescent="0.3">
      <c r="D87">
        <f t="shared" si="7"/>
        <v>539</v>
      </c>
      <c r="E87" s="2">
        <f t="shared" si="8"/>
        <v>10.365384615384615</v>
      </c>
      <c r="F87" s="4">
        <f t="shared" si="5"/>
        <v>4.7425265612283052E-2</v>
      </c>
      <c r="G87" s="4">
        <f t="shared" si="6"/>
        <v>4.7337278106508882E-2</v>
      </c>
    </row>
    <row r="88" spans="4:7" x14ac:dyDescent="0.3">
      <c r="D88">
        <f t="shared" si="7"/>
        <v>538</v>
      </c>
      <c r="E88" s="2">
        <f t="shared" si="8"/>
        <v>10.346153846153847</v>
      </c>
      <c r="F88" s="4">
        <f t="shared" si="5"/>
        <v>4.7425429462386919E-2</v>
      </c>
      <c r="G88" s="4">
        <f t="shared" si="6"/>
        <v>4.7337278106508882E-2</v>
      </c>
    </row>
    <row r="89" spans="4:7" x14ac:dyDescent="0.3">
      <c r="D89">
        <f t="shared" si="7"/>
        <v>537</v>
      </c>
      <c r="E89" s="2">
        <f t="shared" si="8"/>
        <v>10.326923076923077</v>
      </c>
      <c r="F89" s="4">
        <f t="shared" si="5"/>
        <v>4.7425593923871766E-2</v>
      </c>
      <c r="G89" s="4">
        <f t="shared" si="6"/>
        <v>4.7337278106508882E-2</v>
      </c>
    </row>
    <row r="90" spans="4:7" x14ac:dyDescent="0.3">
      <c r="D90">
        <f t="shared" si="7"/>
        <v>536</v>
      </c>
      <c r="E90" s="2">
        <f t="shared" si="8"/>
        <v>10.307692307692308</v>
      </c>
      <c r="F90" s="4">
        <f t="shared" si="5"/>
        <v>4.74257590001659E-2</v>
      </c>
      <c r="G90" s="4">
        <f t="shared" si="6"/>
        <v>4.7337278106508882E-2</v>
      </c>
    </row>
    <row r="91" spans="4:7" x14ac:dyDescent="0.3">
      <c r="D91">
        <f t="shared" si="7"/>
        <v>535</v>
      </c>
      <c r="E91" s="2">
        <f t="shared" si="8"/>
        <v>10.288461538461538</v>
      </c>
      <c r="F91" s="4">
        <f t="shared" si="5"/>
        <v>4.7425924694723308E-2</v>
      </c>
      <c r="G91" s="4">
        <f t="shared" si="6"/>
        <v>4.7337278106508882E-2</v>
      </c>
    </row>
    <row r="92" spans="4:7" x14ac:dyDescent="0.3">
      <c r="D92">
        <f t="shared" si="7"/>
        <v>534</v>
      </c>
      <c r="E92" s="2">
        <f t="shared" si="8"/>
        <v>10.26923076923077</v>
      </c>
      <c r="F92" s="4">
        <f t="shared" si="5"/>
        <v>4.7426091011023901E-2</v>
      </c>
      <c r="G92" s="4">
        <f t="shared" si="6"/>
        <v>4.7337278106508882E-2</v>
      </c>
    </row>
    <row r="93" spans="4:7" x14ac:dyDescent="0.3">
      <c r="D93">
        <f t="shared" si="7"/>
        <v>533</v>
      </c>
      <c r="E93" s="2">
        <f t="shared" si="8"/>
        <v>10.25</v>
      </c>
      <c r="F93" s="4">
        <f t="shared" si="5"/>
        <v>4.7426257952573742E-2</v>
      </c>
      <c r="G93" s="4">
        <f t="shared" si="6"/>
        <v>4.7337278106508882E-2</v>
      </c>
    </row>
    <row r="94" spans="4:7" x14ac:dyDescent="0.3">
      <c r="D94">
        <f t="shared" si="7"/>
        <v>532</v>
      </c>
      <c r="E94" s="2">
        <f t="shared" si="8"/>
        <v>10.23076923076923</v>
      </c>
      <c r="F94" s="4">
        <f t="shared" si="5"/>
        <v>4.7426425522905317E-2</v>
      </c>
      <c r="G94" s="4">
        <f t="shared" si="6"/>
        <v>4.7337278106508882E-2</v>
      </c>
    </row>
    <row r="95" spans="4:7" x14ac:dyDescent="0.3">
      <c r="D95">
        <f t="shared" si="7"/>
        <v>531</v>
      </c>
      <c r="E95" s="2">
        <f t="shared" si="8"/>
        <v>10.211538461538462</v>
      </c>
      <c r="F95" s="4">
        <f t="shared" si="5"/>
        <v>4.7426593725577761E-2</v>
      </c>
      <c r="G95" s="4">
        <f t="shared" si="6"/>
        <v>4.7337278106508882E-2</v>
      </c>
    </row>
    <row r="96" spans="4:7" x14ac:dyDescent="0.3">
      <c r="D96">
        <f t="shared" si="7"/>
        <v>530</v>
      </c>
      <c r="E96" s="2">
        <f t="shared" si="8"/>
        <v>10.192307692307692</v>
      </c>
      <c r="F96" s="4">
        <f t="shared" si="5"/>
        <v>4.742676256417714E-2</v>
      </c>
      <c r="G96" s="4">
        <f t="shared" si="6"/>
        <v>4.7337278106508882E-2</v>
      </c>
    </row>
    <row r="97" spans="4:7" x14ac:dyDescent="0.3">
      <c r="D97">
        <f t="shared" si="7"/>
        <v>529</v>
      </c>
      <c r="E97" s="2">
        <f t="shared" si="8"/>
        <v>10.173076923076923</v>
      </c>
      <c r="F97" s="4">
        <f t="shared" si="5"/>
        <v>4.7426932042316662E-2</v>
      </c>
      <c r="G97" s="4">
        <f t="shared" si="6"/>
        <v>4.7337278106508882E-2</v>
      </c>
    </row>
    <row r="98" spans="4:7" x14ac:dyDescent="0.3">
      <c r="D98">
        <f t="shared" si="7"/>
        <v>528</v>
      </c>
      <c r="E98" s="2">
        <f t="shared" si="8"/>
        <v>10.153846153846153</v>
      </c>
      <c r="F98" s="4">
        <f t="shared" si="5"/>
        <v>4.7427102163636971E-2</v>
      </c>
      <c r="G98" s="4">
        <f t="shared" si="6"/>
        <v>4.7337278106508882E-2</v>
      </c>
    </row>
    <row r="99" spans="4:7" x14ac:dyDescent="0.3">
      <c r="D99">
        <f t="shared" si="7"/>
        <v>527</v>
      </c>
      <c r="E99" s="2">
        <f t="shared" si="8"/>
        <v>10.134615384615385</v>
      </c>
      <c r="F99" s="4">
        <f t="shared" si="5"/>
        <v>4.7427272931806423E-2</v>
      </c>
      <c r="G99" s="4">
        <f t="shared" si="6"/>
        <v>4.7337278106508882E-2</v>
      </c>
    </row>
    <row r="100" spans="4:7" x14ac:dyDescent="0.3">
      <c r="D100">
        <f t="shared" si="7"/>
        <v>526</v>
      </c>
      <c r="E100" s="2">
        <f t="shared" si="8"/>
        <v>10.115384615384615</v>
      </c>
      <c r="F100" s="4">
        <f t="shared" si="5"/>
        <v>4.7427444350521271E-2</v>
      </c>
      <c r="G100" s="4">
        <f t="shared" si="6"/>
        <v>4.7337278106508882E-2</v>
      </c>
    </row>
    <row r="101" spans="4:7" x14ac:dyDescent="0.3">
      <c r="D101">
        <f t="shared" si="7"/>
        <v>525</v>
      </c>
      <c r="E101" s="2">
        <f t="shared" si="8"/>
        <v>10.096153846153847</v>
      </c>
      <c r="F101" s="4">
        <f t="shared" si="5"/>
        <v>4.7427616423506035E-2</v>
      </c>
      <c r="G101" s="4">
        <f t="shared" si="6"/>
        <v>4.7337278106508882E-2</v>
      </c>
    </row>
    <row r="102" spans="4:7" x14ac:dyDescent="0.3">
      <c r="D102">
        <f t="shared" si="7"/>
        <v>524</v>
      </c>
      <c r="E102" s="2">
        <f t="shared" si="8"/>
        <v>10.076923076923077</v>
      </c>
      <c r="F102" s="4">
        <f t="shared" si="5"/>
        <v>4.7427789154513671E-2</v>
      </c>
      <c r="G102" s="4">
        <f t="shared" si="6"/>
        <v>4.7337278106508882E-2</v>
      </c>
    </row>
    <row r="103" spans="4:7" x14ac:dyDescent="0.3">
      <c r="D103">
        <f t="shared" si="7"/>
        <v>523</v>
      </c>
      <c r="E103" s="2">
        <f t="shared" si="8"/>
        <v>10.057692307692308</v>
      </c>
      <c r="F103" s="4">
        <f t="shared" si="5"/>
        <v>4.7427962547325939E-2</v>
      </c>
      <c r="G103" s="4">
        <f t="shared" si="6"/>
        <v>4.7337278106508882E-2</v>
      </c>
    </row>
    <row r="104" spans="4:7" x14ac:dyDescent="0.3">
      <c r="D104">
        <f t="shared" si="7"/>
        <v>522</v>
      </c>
      <c r="E104" s="2">
        <f t="shared" si="8"/>
        <v>10.038461538461538</v>
      </c>
      <c r="F104" s="4">
        <f t="shared" si="5"/>
        <v>4.7428136605753617E-2</v>
      </c>
      <c r="G104" s="4">
        <f t="shared" si="6"/>
        <v>4.7337278106508882E-2</v>
      </c>
    </row>
    <row r="105" spans="4:7" x14ac:dyDescent="0.3">
      <c r="D105">
        <f t="shared" si="7"/>
        <v>521</v>
      </c>
      <c r="E105" s="2">
        <f t="shared" si="8"/>
        <v>10.01923076923077</v>
      </c>
      <c r="F105" s="4">
        <f t="shared" si="5"/>
        <v>4.7428311333636772E-2</v>
      </c>
      <c r="G105" s="4">
        <f t="shared" si="6"/>
        <v>4.7337278106508882E-2</v>
      </c>
    </row>
    <row r="106" spans="4:7" x14ac:dyDescent="0.3">
      <c r="D106">
        <f t="shared" si="7"/>
        <v>520</v>
      </c>
      <c r="E106" s="2">
        <f t="shared" si="8"/>
        <v>10</v>
      </c>
      <c r="F106" s="4">
        <f t="shared" si="5"/>
        <v>4.7428486734845114E-2</v>
      </c>
      <c r="G106" s="4">
        <f t="shared" si="6"/>
        <v>4.7337278106508882E-2</v>
      </c>
    </row>
    <row r="107" spans="4:7" x14ac:dyDescent="0.3">
      <c r="D107">
        <f t="shared" si="7"/>
        <v>519</v>
      </c>
      <c r="E107" s="2">
        <f t="shared" si="8"/>
        <v>9.9807692307692299</v>
      </c>
      <c r="F107" s="4">
        <f t="shared" si="5"/>
        <v>4.7428662813278198E-2</v>
      </c>
      <c r="G107" s="4">
        <f t="shared" si="6"/>
        <v>4.7337278106508882E-2</v>
      </c>
    </row>
    <row r="108" spans="4:7" x14ac:dyDescent="0.3">
      <c r="D108">
        <f t="shared" si="7"/>
        <v>518</v>
      </c>
      <c r="E108" s="2">
        <f t="shared" si="8"/>
        <v>9.9615384615384617</v>
      </c>
      <c r="F108" s="4">
        <f t="shared" si="5"/>
        <v>4.7428839572865762E-2</v>
      </c>
      <c r="G108" s="4">
        <f t="shared" si="6"/>
        <v>4.7337278106508882E-2</v>
      </c>
    </row>
    <row r="109" spans="4:7" x14ac:dyDescent="0.3">
      <c r="D109">
        <f t="shared" si="7"/>
        <v>517</v>
      </c>
      <c r="E109" s="2">
        <f t="shared" si="8"/>
        <v>9.9423076923076916</v>
      </c>
      <c r="F109" s="4">
        <f t="shared" si="5"/>
        <v>4.7429017017568006E-2</v>
      </c>
      <c r="G109" s="4">
        <f t="shared" si="6"/>
        <v>4.7337278106508882E-2</v>
      </c>
    </row>
    <row r="110" spans="4:7" x14ac:dyDescent="0.3">
      <c r="D110">
        <f t="shared" si="7"/>
        <v>516</v>
      </c>
      <c r="E110" s="2">
        <f t="shared" si="8"/>
        <v>9.9230769230769234</v>
      </c>
      <c r="F110" s="4">
        <f t="shared" si="5"/>
        <v>4.7429195151375884E-2</v>
      </c>
      <c r="G110" s="4">
        <f t="shared" si="6"/>
        <v>4.7337278106508882E-2</v>
      </c>
    </row>
    <row r="111" spans="4:7" x14ac:dyDescent="0.3">
      <c r="D111">
        <f t="shared" si="7"/>
        <v>515</v>
      </c>
      <c r="E111" s="2">
        <f t="shared" si="8"/>
        <v>9.9038461538461533</v>
      </c>
      <c r="F111" s="4">
        <f t="shared" si="5"/>
        <v>4.7429373978311422E-2</v>
      </c>
      <c r="G111" s="4">
        <f t="shared" si="6"/>
        <v>4.7337278106508882E-2</v>
      </c>
    </row>
    <row r="112" spans="4:7" x14ac:dyDescent="0.3">
      <c r="D112">
        <f t="shared" si="7"/>
        <v>514</v>
      </c>
      <c r="E112" s="2">
        <f t="shared" si="8"/>
        <v>9.884615384615385</v>
      </c>
      <c r="F112" s="4">
        <f t="shared" si="5"/>
        <v>4.7429553502428001E-2</v>
      </c>
      <c r="G112" s="4">
        <f t="shared" si="6"/>
        <v>4.7337278106508882E-2</v>
      </c>
    </row>
    <row r="113" spans="4:7" x14ac:dyDescent="0.3">
      <c r="D113">
        <f t="shared" si="7"/>
        <v>513</v>
      </c>
      <c r="E113" s="2">
        <f t="shared" si="8"/>
        <v>9.865384615384615</v>
      </c>
      <c r="F113" s="4">
        <f t="shared" si="5"/>
        <v>4.7429733727810647E-2</v>
      </c>
      <c r="G113" s="4">
        <f t="shared" si="6"/>
        <v>4.7337278106508882E-2</v>
      </c>
    </row>
    <row r="114" spans="4:7" x14ac:dyDescent="0.3">
      <c r="D114">
        <f t="shared" si="7"/>
        <v>512</v>
      </c>
      <c r="E114" s="2">
        <f t="shared" si="8"/>
        <v>9.8461538461538467</v>
      </c>
      <c r="F114" s="4">
        <f t="shared" si="5"/>
        <v>4.7429914658576412E-2</v>
      </c>
      <c r="G114" s="4">
        <f t="shared" si="6"/>
        <v>4.7337278106508882E-2</v>
      </c>
    </row>
    <row r="115" spans="4:7" x14ac:dyDescent="0.3">
      <c r="D115">
        <f t="shared" si="7"/>
        <v>511</v>
      </c>
      <c r="E115" s="2">
        <f t="shared" si="8"/>
        <v>9.8269230769230766</v>
      </c>
      <c r="F115" s="4">
        <f t="shared" si="5"/>
        <v>4.7430096298874576E-2</v>
      </c>
      <c r="G115" s="4">
        <f t="shared" si="6"/>
        <v>4.7337278106508882E-2</v>
      </c>
    </row>
    <row r="116" spans="4:7" x14ac:dyDescent="0.3">
      <c r="D116">
        <f t="shared" si="7"/>
        <v>510</v>
      </c>
      <c r="E116" s="2">
        <f t="shared" si="8"/>
        <v>9.8076923076923084</v>
      </c>
      <c r="F116" s="4">
        <f t="shared" si="5"/>
        <v>4.7430278652887084E-2</v>
      </c>
      <c r="G116" s="4">
        <f t="shared" si="6"/>
        <v>4.7337278106508882E-2</v>
      </c>
    </row>
    <row r="117" spans="4:7" x14ac:dyDescent="0.3">
      <c r="D117">
        <f t="shared" si="7"/>
        <v>509</v>
      </c>
      <c r="E117" s="2">
        <f t="shared" si="8"/>
        <v>9.7884615384615383</v>
      </c>
      <c r="F117" s="4">
        <f t="shared" si="5"/>
        <v>4.7430461724828774E-2</v>
      </c>
      <c r="G117" s="4">
        <f t="shared" si="6"/>
        <v>4.7337278106508882E-2</v>
      </c>
    </row>
    <row r="118" spans="4:7" x14ac:dyDescent="0.3">
      <c r="D118">
        <f t="shared" si="7"/>
        <v>508</v>
      </c>
      <c r="E118" s="2">
        <f t="shared" si="8"/>
        <v>9.7692307692307701</v>
      </c>
      <c r="F118" s="4">
        <f t="shared" si="5"/>
        <v>4.7430645518947746E-2</v>
      </c>
      <c r="G118" s="4">
        <f t="shared" si="6"/>
        <v>4.7337278106508882E-2</v>
      </c>
    </row>
    <row r="119" spans="4:7" x14ac:dyDescent="0.3">
      <c r="D119">
        <f t="shared" si="7"/>
        <v>507</v>
      </c>
      <c r="E119" s="2">
        <f t="shared" si="8"/>
        <v>9.75</v>
      </c>
      <c r="F119" s="4">
        <f t="shared" si="5"/>
        <v>4.7430830039525688E-2</v>
      </c>
      <c r="G119" s="4">
        <f t="shared" si="6"/>
        <v>4.7337278106508882E-2</v>
      </c>
    </row>
    <row r="120" spans="4:7" x14ac:dyDescent="0.3">
      <c r="D120">
        <f t="shared" si="7"/>
        <v>506</v>
      </c>
      <c r="E120" s="2">
        <f t="shared" si="8"/>
        <v>9.7307692307692299</v>
      </c>
      <c r="F120" s="4">
        <f t="shared" si="5"/>
        <v>4.7431015290878203E-2</v>
      </c>
      <c r="G120" s="4">
        <f t="shared" si="6"/>
        <v>4.7337278106508882E-2</v>
      </c>
    </row>
    <row r="121" spans="4:7" x14ac:dyDescent="0.3">
      <c r="D121">
        <f t="shared" si="7"/>
        <v>505</v>
      </c>
      <c r="E121" s="2">
        <f t="shared" si="8"/>
        <v>9.7115384615384617</v>
      </c>
      <c r="F121" s="4">
        <f t="shared" si="5"/>
        <v>4.7431201277355124E-2</v>
      </c>
      <c r="G121" s="4">
        <f t="shared" si="6"/>
        <v>4.7337278106508882E-2</v>
      </c>
    </row>
    <row r="122" spans="4:7" x14ac:dyDescent="0.3">
      <c r="D122">
        <f t="shared" si="7"/>
        <v>504</v>
      </c>
      <c r="E122" s="2">
        <f t="shared" si="8"/>
        <v>9.6923076923076916</v>
      </c>
      <c r="F122" s="4">
        <f t="shared" si="5"/>
        <v>4.7431388003340902E-2</v>
      </c>
      <c r="G122" s="4">
        <f t="shared" si="6"/>
        <v>4.7337278106508882E-2</v>
      </c>
    </row>
    <row r="123" spans="4:7" x14ac:dyDescent="0.3">
      <c r="D123">
        <f t="shared" si="7"/>
        <v>503</v>
      </c>
      <c r="E123" s="2">
        <f t="shared" si="8"/>
        <v>9.6730769230769234</v>
      </c>
      <c r="F123" s="4">
        <f t="shared" si="5"/>
        <v>4.7431575473254911E-2</v>
      </c>
      <c r="G123" s="4">
        <f t="shared" si="6"/>
        <v>4.7337278106508882E-2</v>
      </c>
    </row>
    <row r="124" spans="4:7" x14ac:dyDescent="0.3">
      <c r="D124">
        <f t="shared" si="7"/>
        <v>502</v>
      </c>
      <c r="E124" s="2">
        <f t="shared" si="8"/>
        <v>9.6538461538461533</v>
      </c>
      <c r="F124" s="4">
        <f t="shared" si="5"/>
        <v>4.7431763691551804E-2</v>
      </c>
      <c r="G124" s="4">
        <f t="shared" si="6"/>
        <v>4.7337278106508882E-2</v>
      </c>
    </row>
    <row r="125" spans="4:7" x14ac:dyDescent="0.3">
      <c r="D125">
        <f t="shared" si="7"/>
        <v>501</v>
      </c>
      <c r="E125" s="2">
        <f t="shared" si="8"/>
        <v>9.634615384615385</v>
      </c>
      <c r="F125" s="4">
        <f t="shared" si="5"/>
        <v>4.7431952662721898E-2</v>
      </c>
      <c r="G125" s="4">
        <f t="shared" si="6"/>
        <v>4.7337278106508882E-2</v>
      </c>
    </row>
    <row r="126" spans="4:7" x14ac:dyDescent="0.3">
      <c r="D126">
        <f t="shared" si="7"/>
        <v>500</v>
      </c>
      <c r="E126" s="2">
        <f t="shared" si="8"/>
        <v>9.615384615384615</v>
      </c>
      <c r="F126" s="4">
        <f t="shared" si="5"/>
        <v>4.7432142391291454E-2</v>
      </c>
      <c r="G126" s="4">
        <f t="shared" si="6"/>
        <v>4.7337278106508882E-2</v>
      </c>
    </row>
    <row r="127" spans="4:7" x14ac:dyDescent="0.3">
      <c r="D127">
        <f t="shared" si="7"/>
        <v>499</v>
      </c>
      <c r="E127" s="2">
        <f t="shared" si="8"/>
        <v>9.5961538461538467</v>
      </c>
      <c r="F127" s="4">
        <f t="shared" si="5"/>
        <v>4.743233288182315E-2</v>
      </c>
      <c r="G127" s="4">
        <f t="shared" si="6"/>
        <v>4.7337278106508882E-2</v>
      </c>
    </row>
    <row r="128" spans="4:7" x14ac:dyDescent="0.3">
      <c r="D128">
        <f t="shared" si="7"/>
        <v>498</v>
      </c>
      <c r="E128" s="2">
        <f t="shared" si="8"/>
        <v>9.5769230769230766</v>
      </c>
      <c r="F128" s="4">
        <f t="shared" si="5"/>
        <v>4.7432524138916334E-2</v>
      </c>
      <c r="G128" s="4">
        <f t="shared" si="6"/>
        <v>4.7337278106508882E-2</v>
      </c>
    </row>
    <row r="129" spans="4:7" x14ac:dyDescent="0.3">
      <c r="D129">
        <f t="shared" si="7"/>
        <v>497</v>
      </c>
      <c r="E129" s="2">
        <f t="shared" si="8"/>
        <v>9.5576923076923084</v>
      </c>
      <c r="F129" s="4">
        <f t="shared" si="5"/>
        <v>4.7432716167207477E-2</v>
      </c>
      <c r="G129" s="4">
        <f t="shared" si="6"/>
        <v>4.7337278106508882E-2</v>
      </c>
    </row>
    <row r="130" spans="4:7" x14ac:dyDescent="0.3">
      <c r="D130">
        <f t="shared" si="7"/>
        <v>496</v>
      </c>
      <c r="E130" s="2">
        <f t="shared" si="8"/>
        <v>9.5384615384615383</v>
      </c>
      <c r="F130" s="4">
        <f t="shared" si="5"/>
        <v>4.7432908971370508E-2</v>
      </c>
      <c r="G130" s="4">
        <f t="shared" si="6"/>
        <v>4.7337278106508882E-2</v>
      </c>
    </row>
    <row r="131" spans="4:7" x14ac:dyDescent="0.3">
      <c r="D131">
        <f t="shared" si="7"/>
        <v>495</v>
      </c>
      <c r="E131" s="2">
        <f t="shared" si="8"/>
        <v>9.5192307692307701</v>
      </c>
      <c r="F131" s="4">
        <f t="shared" ref="F131:F194" si="9">IF((676*E131-13)&gt;0,(32*E131)/(676*E131-13),NA())</f>
        <v>4.7433102556117192E-2</v>
      </c>
      <c r="G131" s="4">
        <f t="shared" ref="G131:G194" si="10">2*(4/13)*(1/13)</f>
        <v>4.7337278106508882E-2</v>
      </c>
    </row>
    <row r="132" spans="4:7" x14ac:dyDescent="0.3">
      <c r="D132">
        <f t="shared" ref="D132:D195" si="11">+IF(D131-1&gt;0,D131-1,NA())</f>
        <v>494</v>
      </c>
      <c r="E132" s="2">
        <f t="shared" ref="E132:E195" si="12">+IF(E131&gt;0,D132/52,NA())</f>
        <v>9.5</v>
      </c>
      <c r="F132" s="4">
        <f t="shared" si="9"/>
        <v>4.7433296926197535E-2</v>
      </c>
      <c r="G132" s="4">
        <f t="shared" si="10"/>
        <v>4.7337278106508882E-2</v>
      </c>
    </row>
    <row r="133" spans="4:7" x14ac:dyDescent="0.3">
      <c r="D133">
        <f t="shared" si="11"/>
        <v>493</v>
      </c>
      <c r="E133" s="2">
        <f t="shared" si="12"/>
        <v>9.4807692307692299</v>
      </c>
      <c r="F133" s="4">
        <f t="shared" si="9"/>
        <v>4.7433492086400159E-2</v>
      </c>
      <c r="G133" s="4">
        <f t="shared" si="10"/>
        <v>4.7337278106508882E-2</v>
      </c>
    </row>
    <row r="134" spans="4:7" x14ac:dyDescent="0.3">
      <c r="D134">
        <f t="shared" si="11"/>
        <v>492</v>
      </c>
      <c r="E134" s="2">
        <f t="shared" si="12"/>
        <v>9.4615384615384617</v>
      </c>
      <c r="F134" s="4">
        <f t="shared" si="9"/>
        <v>4.743368804155268E-2</v>
      </c>
      <c r="G134" s="4">
        <f t="shared" si="10"/>
        <v>4.7337278106508882E-2</v>
      </c>
    </row>
    <row r="135" spans="4:7" x14ac:dyDescent="0.3">
      <c r="D135">
        <f t="shared" si="11"/>
        <v>491</v>
      </c>
      <c r="E135" s="2">
        <f t="shared" si="12"/>
        <v>9.4423076923076916</v>
      </c>
      <c r="F135" s="4">
        <f t="shared" si="9"/>
        <v>4.7433884796522163E-2</v>
      </c>
      <c r="G135" s="4">
        <f t="shared" si="10"/>
        <v>4.7337278106508882E-2</v>
      </c>
    </row>
    <row r="136" spans="4:7" x14ac:dyDescent="0.3">
      <c r="D136">
        <f t="shared" si="11"/>
        <v>490</v>
      </c>
      <c r="E136" s="2">
        <f t="shared" si="12"/>
        <v>9.4230769230769234</v>
      </c>
      <c r="F136" s="4">
        <f t="shared" si="9"/>
        <v>4.7434082356215442E-2</v>
      </c>
      <c r="G136" s="4">
        <f t="shared" si="10"/>
        <v>4.7337278106508882E-2</v>
      </c>
    </row>
    <row r="137" spans="4:7" x14ac:dyDescent="0.3">
      <c r="D137">
        <f t="shared" si="11"/>
        <v>489</v>
      </c>
      <c r="E137" s="2">
        <f t="shared" si="12"/>
        <v>9.4038461538461533</v>
      </c>
      <c r="F137" s="4">
        <f t="shared" si="9"/>
        <v>4.7434280725579585E-2</v>
      </c>
      <c r="G137" s="4">
        <f t="shared" si="10"/>
        <v>4.7337278106508882E-2</v>
      </c>
    </row>
    <row r="138" spans="4:7" x14ac:dyDescent="0.3">
      <c r="D138">
        <f t="shared" si="11"/>
        <v>488</v>
      </c>
      <c r="E138" s="2">
        <f t="shared" si="12"/>
        <v>9.384615384615385</v>
      </c>
      <c r="F138" s="4">
        <f t="shared" si="9"/>
        <v>4.7434479909602326E-2</v>
      </c>
      <c r="G138" s="4">
        <f t="shared" si="10"/>
        <v>4.7337278106508882E-2</v>
      </c>
    </row>
    <row r="139" spans="4:7" x14ac:dyDescent="0.3">
      <c r="D139">
        <f t="shared" si="11"/>
        <v>487</v>
      </c>
      <c r="E139" s="2">
        <f t="shared" si="12"/>
        <v>9.365384615384615</v>
      </c>
      <c r="F139" s="4">
        <f t="shared" si="9"/>
        <v>4.7434679913312391E-2</v>
      </c>
      <c r="G139" s="4">
        <f t="shared" si="10"/>
        <v>4.7337278106508882E-2</v>
      </c>
    </row>
    <row r="140" spans="4:7" x14ac:dyDescent="0.3">
      <c r="D140">
        <f t="shared" si="11"/>
        <v>486</v>
      </c>
      <c r="E140" s="2">
        <f t="shared" si="12"/>
        <v>9.3461538461538467</v>
      </c>
      <c r="F140" s="4">
        <f t="shared" si="9"/>
        <v>4.7434880741780032E-2</v>
      </c>
      <c r="G140" s="4">
        <f t="shared" si="10"/>
        <v>4.7337278106508882E-2</v>
      </c>
    </row>
    <row r="141" spans="4:7" x14ac:dyDescent="0.3">
      <c r="D141">
        <f t="shared" si="11"/>
        <v>485</v>
      </c>
      <c r="E141" s="2">
        <f t="shared" si="12"/>
        <v>9.3269230769230766</v>
      </c>
      <c r="F141" s="4">
        <f t="shared" si="9"/>
        <v>4.7435082400117366E-2</v>
      </c>
      <c r="G141" s="4">
        <f t="shared" si="10"/>
        <v>4.7337278106508882E-2</v>
      </c>
    </row>
    <row r="142" spans="4:7" x14ac:dyDescent="0.3">
      <c r="D142">
        <f t="shared" si="11"/>
        <v>484</v>
      </c>
      <c r="E142" s="2">
        <f t="shared" si="12"/>
        <v>9.3076923076923084</v>
      </c>
      <c r="F142" s="4">
        <f t="shared" si="9"/>
        <v>4.7435284893478868E-2</v>
      </c>
      <c r="G142" s="4">
        <f t="shared" si="10"/>
        <v>4.7337278106508882E-2</v>
      </c>
    </row>
    <row r="143" spans="4:7" x14ac:dyDescent="0.3">
      <c r="D143">
        <f t="shared" si="11"/>
        <v>483</v>
      </c>
      <c r="E143" s="2">
        <f t="shared" si="12"/>
        <v>9.2884615384615383</v>
      </c>
      <c r="F143" s="4">
        <f t="shared" si="9"/>
        <v>4.7435488227061798E-2</v>
      </c>
      <c r="G143" s="4">
        <f t="shared" si="10"/>
        <v>4.7337278106508882E-2</v>
      </c>
    </row>
    <row r="144" spans="4:7" x14ac:dyDescent="0.3">
      <c r="D144">
        <f t="shared" si="11"/>
        <v>482</v>
      </c>
      <c r="E144" s="2">
        <f t="shared" si="12"/>
        <v>9.2692307692307701</v>
      </c>
      <c r="F144" s="4">
        <f t="shared" si="9"/>
        <v>4.7435692406106601E-2</v>
      </c>
      <c r="G144" s="4">
        <f t="shared" si="10"/>
        <v>4.7337278106508882E-2</v>
      </c>
    </row>
    <row r="145" spans="4:7" x14ac:dyDescent="0.3">
      <c r="D145">
        <f t="shared" si="11"/>
        <v>481</v>
      </c>
      <c r="E145" s="2">
        <f t="shared" si="12"/>
        <v>9.25</v>
      </c>
      <c r="F145" s="4">
        <f t="shared" si="9"/>
        <v>4.7435897435897434E-2</v>
      </c>
      <c r="G145" s="4">
        <f t="shared" si="10"/>
        <v>4.7337278106508882E-2</v>
      </c>
    </row>
    <row r="146" spans="4:7" x14ac:dyDescent="0.3">
      <c r="D146">
        <f t="shared" si="11"/>
        <v>480</v>
      </c>
      <c r="E146" s="2">
        <f t="shared" si="12"/>
        <v>9.2307692307692299</v>
      </c>
      <c r="F146" s="4">
        <f t="shared" si="9"/>
        <v>4.7436103321762547E-2</v>
      </c>
      <c r="G146" s="4">
        <f t="shared" si="10"/>
        <v>4.7337278106508882E-2</v>
      </c>
    </row>
    <row r="147" spans="4:7" x14ac:dyDescent="0.3">
      <c r="D147">
        <f t="shared" si="11"/>
        <v>479</v>
      </c>
      <c r="E147" s="2">
        <f t="shared" si="12"/>
        <v>9.2115384615384617</v>
      </c>
      <c r="F147" s="4">
        <f t="shared" si="9"/>
        <v>4.7436310069074797E-2</v>
      </c>
      <c r="G147" s="4">
        <f t="shared" si="10"/>
        <v>4.7337278106508882E-2</v>
      </c>
    </row>
    <row r="148" spans="4:7" x14ac:dyDescent="0.3">
      <c r="D148">
        <f t="shared" si="11"/>
        <v>478</v>
      </c>
      <c r="E148" s="2">
        <f t="shared" si="12"/>
        <v>9.1923076923076916</v>
      </c>
      <c r="F148" s="4">
        <f t="shared" si="9"/>
        <v>4.7436517683252084E-2</v>
      </c>
      <c r="G148" s="4">
        <f t="shared" si="10"/>
        <v>4.7337278106508882E-2</v>
      </c>
    </row>
    <row r="149" spans="4:7" x14ac:dyDescent="0.3">
      <c r="D149">
        <f t="shared" si="11"/>
        <v>477</v>
      </c>
      <c r="E149" s="2">
        <f t="shared" si="12"/>
        <v>9.1730769230769234</v>
      </c>
      <c r="F149" s="4">
        <f t="shared" si="9"/>
        <v>4.7436726169757845E-2</v>
      </c>
      <c r="G149" s="4">
        <f t="shared" si="10"/>
        <v>4.7337278106508882E-2</v>
      </c>
    </row>
    <row r="150" spans="4:7" x14ac:dyDescent="0.3">
      <c r="D150">
        <f t="shared" si="11"/>
        <v>476</v>
      </c>
      <c r="E150" s="2">
        <f t="shared" si="12"/>
        <v>9.1538461538461533</v>
      </c>
      <c r="F150" s="4">
        <f t="shared" si="9"/>
        <v>4.7436935534101526E-2</v>
      </c>
      <c r="G150" s="4">
        <f t="shared" si="10"/>
        <v>4.7337278106508882E-2</v>
      </c>
    </row>
    <row r="151" spans="4:7" x14ac:dyDescent="0.3">
      <c r="D151">
        <f t="shared" si="11"/>
        <v>475</v>
      </c>
      <c r="E151" s="2">
        <f t="shared" si="12"/>
        <v>9.134615384615385</v>
      </c>
      <c r="F151" s="4">
        <f t="shared" si="9"/>
        <v>4.7437145781839066E-2</v>
      </c>
      <c r="G151" s="4">
        <f t="shared" si="10"/>
        <v>4.7337278106508882E-2</v>
      </c>
    </row>
    <row r="152" spans="4:7" x14ac:dyDescent="0.3">
      <c r="D152">
        <f t="shared" si="11"/>
        <v>474</v>
      </c>
      <c r="E152" s="2">
        <f t="shared" si="12"/>
        <v>9.115384615384615</v>
      </c>
      <c r="F152" s="4">
        <f t="shared" si="9"/>
        <v>4.7437356918573377E-2</v>
      </c>
      <c r="G152" s="4">
        <f t="shared" si="10"/>
        <v>4.7337278106508882E-2</v>
      </c>
    </row>
    <row r="153" spans="4:7" x14ac:dyDescent="0.3">
      <c r="D153">
        <f t="shared" si="11"/>
        <v>473</v>
      </c>
      <c r="E153" s="2">
        <f t="shared" si="12"/>
        <v>9.0961538461538467</v>
      </c>
      <c r="F153" s="4">
        <f t="shared" si="9"/>
        <v>4.7437568949954871E-2</v>
      </c>
      <c r="G153" s="4">
        <f t="shared" si="10"/>
        <v>4.7337278106508882E-2</v>
      </c>
    </row>
    <row r="154" spans="4:7" x14ac:dyDescent="0.3">
      <c r="D154">
        <f t="shared" si="11"/>
        <v>472</v>
      </c>
      <c r="E154" s="2">
        <f t="shared" si="12"/>
        <v>9.0769230769230766</v>
      </c>
      <c r="F154" s="4">
        <f t="shared" si="9"/>
        <v>4.7437781881681927E-2</v>
      </c>
      <c r="G154" s="4">
        <f t="shared" si="10"/>
        <v>4.7337278106508882E-2</v>
      </c>
    </row>
    <row r="155" spans="4:7" x14ac:dyDescent="0.3">
      <c r="D155">
        <f t="shared" si="11"/>
        <v>471</v>
      </c>
      <c r="E155" s="2">
        <f t="shared" si="12"/>
        <v>9.0576923076923084</v>
      </c>
      <c r="F155" s="4">
        <f t="shared" si="9"/>
        <v>4.7437995719501441E-2</v>
      </c>
      <c r="G155" s="4">
        <f t="shared" si="10"/>
        <v>4.7337278106508882E-2</v>
      </c>
    </row>
    <row r="156" spans="4:7" x14ac:dyDescent="0.3">
      <c r="D156">
        <f t="shared" si="11"/>
        <v>470</v>
      </c>
      <c r="E156" s="2">
        <f t="shared" si="12"/>
        <v>9.0384615384615383</v>
      </c>
      <c r="F156" s="4">
        <f t="shared" si="9"/>
        <v>4.7438210469209319E-2</v>
      </c>
      <c r="G156" s="4">
        <f t="shared" si="10"/>
        <v>4.7337278106508882E-2</v>
      </c>
    </row>
    <row r="157" spans="4:7" x14ac:dyDescent="0.3">
      <c r="D157">
        <f t="shared" si="11"/>
        <v>469</v>
      </c>
      <c r="E157" s="2">
        <f t="shared" si="12"/>
        <v>9.0192307692307701</v>
      </c>
      <c r="F157" s="4">
        <f t="shared" si="9"/>
        <v>4.7438426136650988E-2</v>
      </c>
      <c r="G157" s="4">
        <f t="shared" si="10"/>
        <v>4.7337278106508882E-2</v>
      </c>
    </row>
    <row r="158" spans="4:7" x14ac:dyDescent="0.3">
      <c r="D158">
        <f t="shared" si="11"/>
        <v>468</v>
      </c>
      <c r="E158" s="2">
        <f t="shared" si="12"/>
        <v>9</v>
      </c>
      <c r="F158" s="4">
        <f t="shared" si="9"/>
        <v>4.7438642727721955E-2</v>
      </c>
      <c r="G158" s="4">
        <f t="shared" si="10"/>
        <v>4.7337278106508882E-2</v>
      </c>
    </row>
    <row r="159" spans="4:7" x14ac:dyDescent="0.3">
      <c r="D159">
        <f t="shared" si="11"/>
        <v>467</v>
      </c>
      <c r="E159" s="2">
        <f t="shared" si="12"/>
        <v>8.9807692307692299</v>
      </c>
      <c r="F159" s="4">
        <f t="shared" si="9"/>
        <v>4.7438860248368339E-2</v>
      </c>
      <c r="G159" s="4">
        <f t="shared" si="10"/>
        <v>4.7337278106508882E-2</v>
      </c>
    </row>
    <row r="160" spans="4:7" x14ac:dyDescent="0.3">
      <c r="D160">
        <f t="shared" si="11"/>
        <v>466</v>
      </c>
      <c r="E160" s="2">
        <f t="shared" si="12"/>
        <v>8.9615384615384617</v>
      </c>
      <c r="F160" s="4">
        <f t="shared" si="9"/>
        <v>4.7439078704587391E-2</v>
      </c>
      <c r="G160" s="4">
        <f t="shared" si="10"/>
        <v>4.7337278106508882E-2</v>
      </c>
    </row>
    <row r="161" spans="4:7" x14ac:dyDescent="0.3">
      <c r="D161">
        <f t="shared" si="11"/>
        <v>465</v>
      </c>
      <c r="E161" s="2">
        <f t="shared" si="12"/>
        <v>8.9423076923076916</v>
      </c>
      <c r="F161" s="4">
        <f t="shared" si="9"/>
        <v>4.7439298102428078E-2</v>
      </c>
      <c r="G161" s="4">
        <f t="shared" si="10"/>
        <v>4.7337278106508882E-2</v>
      </c>
    </row>
    <row r="162" spans="4:7" x14ac:dyDescent="0.3">
      <c r="D162">
        <f t="shared" si="11"/>
        <v>464</v>
      </c>
      <c r="E162" s="2">
        <f t="shared" si="12"/>
        <v>8.9230769230769234</v>
      </c>
      <c r="F162" s="4">
        <f t="shared" si="9"/>
        <v>4.7439518447991616E-2</v>
      </c>
      <c r="G162" s="4">
        <f t="shared" si="10"/>
        <v>4.7337278106508882E-2</v>
      </c>
    </row>
    <row r="163" spans="4:7" x14ac:dyDescent="0.3">
      <c r="D163">
        <f t="shared" si="11"/>
        <v>463</v>
      </c>
      <c r="E163" s="2">
        <f t="shared" si="12"/>
        <v>8.9038461538461533</v>
      </c>
      <c r="F163" s="4">
        <f t="shared" si="9"/>
        <v>4.7439739747432055E-2</v>
      </c>
      <c r="G163" s="4">
        <f t="shared" si="10"/>
        <v>4.7337278106508882E-2</v>
      </c>
    </row>
    <row r="164" spans="4:7" x14ac:dyDescent="0.3">
      <c r="D164">
        <f t="shared" si="11"/>
        <v>462</v>
      </c>
      <c r="E164" s="2">
        <f t="shared" si="12"/>
        <v>8.884615384615385</v>
      </c>
      <c r="F164" s="4">
        <f t="shared" si="9"/>
        <v>4.7439962006956833E-2</v>
      </c>
      <c r="G164" s="4">
        <f t="shared" si="10"/>
        <v>4.7337278106508882E-2</v>
      </c>
    </row>
    <row r="165" spans="4:7" x14ac:dyDescent="0.3">
      <c r="D165">
        <f t="shared" si="11"/>
        <v>461</v>
      </c>
      <c r="E165" s="2">
        <f t="shared" si="12"/>
        <v>8.865384615384615</v>
      </c>
      <c r="F165" s="4">
        <f t="shared" si="9"/>
        <v>4.7440185232827371E-2</v>
      </c>
      <c r="G165" s="4">
        <f t="shared" si="10"/>
        <v>4.7337278106508882E-2</v>
      </c>
    </row>
    <row r="166" spans="4:7" x14ac:dyDescent="0.3">
      <c r="D166">
        <f t="shared" si="11"/>
        <v>460</v>
      </c>
      <c r="E166" s="2">
        <f t="shared" si="12"/>
        <v>8.8461538461538467</v>
      </c>
      <c r="F166" s="4">
        <f t="shared" si="9"/>
        <v>4.7440409431359659E-2</v>
      </c>
      <c r="G166" s="4">
        <f t="shared" si="10"/>
        <v>4.7337278106508882E-2</v>
      </c>
    </row>
    <row r="167" spans="4:7" x14ac:dyDescent="0.3">
      <c r="D167">
        <f t="shared" si="11"/>
        <v>459</v>
      </c>
      <c r="E167" s="2">
        <f t="shared" si="12"/>
        <v>8.8269230769230766</v>
      </c>
      <c r="F167" s="4">
        <f t="shared" si="9"/>
        <v>4.744063460892483E-2</v>
      </c>
      <c r="G167" s="4">
        <f t="shared" si="10"/>
        <v>4.7337278106508882E-2</v>
      </c>
    </row>
    <row r="168" spans="4:7" x14ac:dyDescent="0.3">
      <c r="D168">
        <f t="shared" si="11"/>
        <v>458</v>
      </c>
      <c r="E168" s="2">
        <f t="shared" si="12"/>
        <v>8.8076923076923084</v>
      </c>
      <c r="F168" s="4">
        <f t="shared" si="9"/>
        <v>4.7440860771949811E-2</v>
      </c>
      <c r="G168" s="4">
        <f t="shared" si="10"/>
        <v>4.7337278106508882E-2</v>
      </c>
    </row>
    <row r="169" spans="4:7" x14ac:dyDescent="0.3">
      <c r="D169">
        <f t="shared" si="11"/>
        <v>457</v>
      </c>
      <c r="E169" s="2">
        <f t="shared" si="12"/>
        <v>8.7884615384615383</v>
      </c>
      <c r="F169" s="4">
        <f t="shared" si="9"/>
        <v>4.7441087926917883E-2</v>
      </c>
      <c r="G169" s="4">
        <f t="shared" si="10"/>
        <v>4.7337278106508882E-2</v>
      </c>
    </row>
    <row r="170" spans="4:7" x14ac:dyDescent="0.3">
      <c r="D170">
        <f t="shared" si="11"/>
        <v>456</v>
      </c>
      <c r="E170" s="2">
        <f t="shared" si="12"/>
        <v>8.7692307692307701</v>
      </c>
      <c r="F170" s="4">
        <f t="shared" si="9"/>
        <v>4.7441316080369333E-2</v>
      </c>
      <c r="G170" s="4">
        <f t="shared" si="10"/>
        <v>4.7337278106508882E-2</v>
      </c>
    </row>
    <row r="171" spans="4:7" x14ac:dyDescent="0.3">
      <c r="D171">
        <f t="shared" si="11"/>
        <v>455</v>
      </c>
      <c r="E171" s="2">
        <f t="shared" si="12"/>
        <v>8.75</v>
      </c>
      <c r="F171" s="4">
        <f t="shared" si="9"/>
        <v>4.7441545238902066E-2</v>
      </c>
      <c r="G171" s="4">
        <f t="shared" si="10"/>
        <v>4.7337278106508882E-2</v>
      </c>
    </row>
    <row r="172" spans="4:7" x14ac:dyDescent="0.3">
      <c r="D172">
        <f t="shared" si="11"/>
        <v>454</v>
      </c>
      <c r="E172" s="2">
        <f t="shared" si="12"/>
        <v>8.7307692307692299</v>
      </c>
      <c r="F172" s="4">
        <f t="shared" si="9"/>
        <v>4.744177540917225E-2</v>
      </c>
      <c r="G172" s="4">
        <f t="shared" si="10"/>
        <v>4.7337278106508882E-2</v>
      </c>
    </row>
    <row r="173" spans="4:7" x14ac:dyDescent="0.3">
      <c r="D173">
        <f t="shared" si="11"/>
        <v>453</v>
      </c>
      <c r="E173" s="2">
        <f t="shared" si="12"/>
        <v>8.7115384615384617</v>
      </c>
      <c r="F173" s="4">
        <f t="shared" si="9"/>
        <v>4.7442006597894958E-2</v>
      </c>
      <c r="G173" s="4">
        <f t="shared" si="10"/>
        <v>4.7337278106508882E-2</v>
      </c>
    </row>
    <row r="174" spans="4:7" x14ac:dyDescent="0.3">
      <c r="D174">
        <f t="shared" si="11"/>
        <v>452</v>
      </c>
      <c r="E174" s="2">
        <f t="shared" si="12"/>
        <v>8.6923076923076916</v>
      </c>
      <c r="F174" s="4">
        <f t="shared" si="9"/>
        <v>4.7442238811844818E-2</v>
      </c>
      <c r="G174" s="4">
        <f t="shared" si="10"/>
        <v>4.7337278106508882E-2</v>
      </c>
    </row>
    <row r="175" spans="4:7" x14ac:dyDescent="0.3">
      <c r="D175">
        <f t="shared" si="11"/>
        <v>451</v>
      </c>
      <c r="E175" s="2">
        <f t="shared" si="12"/>
        <v>8.6730769230769234</v>
      </c>
      <c r="F175" s="4">
        <f t="shared" si="9"/>
        <v>4.7442472057856677E-2</v>
      </c>
      <c r="G175" s="4">
        <f t="shared" si="10"/>
        <v>4.7337278106508882E-2</v>
      </c>
    </row>
    <row r="176" spans="4:7" x14ac:dyDescent="0.3">
      <c r="D176">
        <f t="shared" si="11"/>
        <v>450</v>
      </c>
      <c r="E176" s="2">
        <f t="shared" si="12"/>
        <v>8.6538461538461533</v>
      </c>
      <c r="F176" s="4">
        <f t="shared" si="9"/>
        <v>4.7442706342826262E-2</v>
      </c>
      <c r="G176" s="4">
        <f t="shared" si="10"/>
        <v>4.7337278106508882E-2</v>
      </c>
    </row>
    <row r="177" spans="4:7" x14ac:dyDescent="0.3">
      <c r="D177">
        <f t="shared" si="11"/>
        <v>449</v>
      </c>
      <c r="E177" s="2">
        <f t="shared" si="12"/>
        <v>8.634615384615385</v>
      </c>
      <c r="F177" s="4">
        <f t="shared" si="9"/>
        <v>4.7442941673710909E-2</v>
      </c>
      <c r="G177" s="4">
        <f t="shared" si="10"/>
        <v>4.7337278106508882E-2</v>
      </c>
    </row>
    <row r="178" spans="4:7" x14ac:dyDescent="0.3">
      <c r="D178">
        <f t="shared" si="11"/>
        <v>448</v>
      </c>
      <c r="E178" s="2">
        <f t="shared" si="12"/>
        <v>8.615384615384615</v>
      </c>
      <c r="F178" s="4">
        <f t="shared" si="9"/>
        <v>4.7443178057530143E-2</v>
      </c>
      <c r="G178" s="4">
        <f t="shared" si="10"/>
        <v>4.7337278106508882E-2</v>
      </c>
    </row>
    <row r="179" spans="4:7" x14ac:dyDescent="0.3">
      <c r="D179">
        <f t="shared" si="11"/>
        <v>447</v>
      </c>
      <c r="E179" s="2">
        <f t="shared" si="12"/>
        <v>8.5961538461538467</v>
      </c>
      <c r="F179" s="4">
        <f t="shared" si="9"/>
        <v>4.744341550136652E-2</v>
      </c>
      <c r="G179" s="4">
        <f t="shared" si="10"/>
        <v>4.7337278106508882E-2</v>
      </c>
    </row>
    <row r="180" spans="4:7" x14ac:dyDescent="0.3">
      <c r="D180">
        <f t="shared" si="11"/>
        <v>446</v>
      </c>
      <c r="E180" s="2">
        <f t="shared" si="12"/>
        <v>8.5769230769230766</v>
      </c>
      <c r="F180" s="4">
        <f t="shared" si="9"/>
        <v>4.74436540123662E-2</v>
      </c>
      <c r="G180" s="4">
        <f t="shared" si="10"/>
        <v>4.7337278106508882E-2</v>
      </c>
    </row>
    <row r="181" spans="4:7" x14ac:dyDescent="0.3">
      <c r="D181">
        <f t="shared" si="11"/>
        <v>445</v>
      </c>
      <c r="E181" s="2">
        <f t="shared" si="12"/>
        <v>8.5576923076923084</v>
      </c>
      <c r="F181" s="4">
        <f t="shared" si="9"/>
        <v>4.7443893597739747E-2</v>
      </c>
      <c r="G181" s="4">
        <f t="shared" si="10"/>
        <v>4.7337278106508882E-2</v>
      </c>
    </row>
    <row r="182" spans="4:7" x14ac:dyDescent="0.3">
      <c r="D182">
        <f t="shared" si="11"/>
        <v>444</v>
      </c>
      <c r="E182" s="2">
        <f t="shared" si="12"/>
        <v>8.5384615384615383</v>
      </c>
      <c r="F182" s="4">
        <f t="shared" si="9"/>
        <v>4.7444134264762843E-2</v>
      </c>
      <c r="G182" s="4">
        <f t="shared" si="10"/>
        <v>4.7337278106508882E-2</v>
      </c>
    </row>
    <row r="183" spans="4:7" x14ac:dyDescent="0.3">
      <c r="D183">
        <f t="shared" si="11"/>
        <v>443</v>
      </c>
      <c r="E183" s="2">
        <f t="shared" si="12"/>
        <v>8.5192307692307701</v>
      </c>
      <c r="F183" s="4">
        <f t="shared" si="9"/>
        <v>4.7444376020776995E-2</v>
      </c>
      <c r="G183" s="4">
        <f t="shared" si="10"/>
        <v>4.7337278106508882E-2</v>
      </c>
    </row>
    <row r="184" spans="4:7" x14ac:dyDescent="0.3">
      <c r="D184">
        <f t="shared" si="11"/>
        <v>442</v>
      </c>
      <c r="E184" s="2">
        <f t="shared" si="12"/>
        <v>8.5</v>
      </c>
      <c r="F184" s="4">
        <f t="shared" si="9"/>
        <v>4.7444618873190299E-2</v>
      </c>
      <c r="G184" s="4">
        <f t="shared" si="10"/>
        <v>4.7337278106508882E-2</v>
      </c>
    </row>
    <row r="185" spans="4:7" x14ac:dyDescent="0.3">
      <c r="D185">
        <f t="shared" si="11"/>
        <v>441</v>
      </c>
      <c r="E185" s="2">
        <f t="shared" si="12"/>
        <v>8.4807692307692299</v>
      </c>
      <c r="F185" s="4">
        <f t="shared" si="9"/>
        <v>4.744486282947822E-2</v>
      </c>
      <c r="G185" s="4">
        <f t="shared" si="10"/>
        <v>4.7337278106508882E-2</v>
      </c>
    </row>
    <row r="186" spans="4:7" x14ac:dyDescent="0.3">
      <c r="D186">
        <f t="shared" si="11"/>
        <v>440</v>
      </c>
      <c r="E186" s="2">
        <f t="shared" si="12"/>
        <v>8.4615384615384617</v>
      </c>
      <c r="F186" s="4">
        <f t="shared" si="9"/>
        <v>4.7445107897184292E-2</v>
      </c>
      <c r="G186" s="4">
        <f t="shared" si="10"/>
        <v>4.7337278106508882E-2</v>
      </c>
    </row>
    <row r="187" spans="4:7" x14ac:dyDescent="0.3">
      <c r="D187">
        <f t="shared" si="11"/>
        <v>439</v>
      </c>
      <c r="E187" s="2">
        <f t="shared" si="12"/>
        <v>8.4423076923076916</v>
      </c>
      <c r="F187" s="4">
        <f t="shared" si="9"/>
        <v>4.7445354083920997E-2</v>
      </c>
      <c r="G187" s="4">
        <f t="shared" si="10"/>
        <v>4.7337278106508882E-2</v>
      </c>
    </row>
    <row r="188" spans="4:7" x14ac:dyDescent="0.3">
      <c r="D188">
        <f t="shared" si="11"/>
        <v>438</v>
      </c>
      <c r="E188" s="2">
        <f t="shared" si="12"/>
        <v>8.4230769230769234</v>
      </c>
      <c r="F188" s="4">
        <f t="shared" si="9"/>
        <v>4.7445601397370453E-2</v>
      </c>
      <c r="G188" s="4">
        <f t="shared" si="10"/>
        <v>4.7337278106508882E-2</v>
      </c>
    </row>
    <row r="189" spans="4:7" x14ac:dyDescent="0.3">
      <c r="D189">
        <f t="shared" si="11"/>
        <v>437</v>
      </c>
      <c r="E189" s="2">
        <f t="shared" si="12"/>
        <v>8.4038461538461533</v>
      </c>
      <c r="F189" s="4">
        <f t="shared" si="9"/>
        <v>4.7445849845285271E-2</v>
      </c>
      <c r="G189" s="4">
        <f t="shared" si="10"/>
        <v>4.7337278106508882E-2</v>
      </c>
    </row>
    <row r="190" spans="4:7" x14ac:dyDescent="0.3">
      <c r="D190">
        <f t="shared" si="11"/>
        <v>436</v>
      </c>
      <c r="E190" s="2">
        <f t="shared" si="12"/>
        <v>8.384615384615385</v>
      </c>
      <c r="F190" s="4">
        <f t="shared" si="9"/>
        <v>4.7446099435489358E-2</v>
      </c>
      <c r="G190" s="4">
        <f t="shared" si="10"/>
        <v>4.7337278106508882E-2</v>
      </c>
    </row>
    <row r="191" spans="4:7" x14ac:dyDescent="0.3">
      <c r="D191">
        <f t="shared" si="11"/>
        <v>435</v>
      </c>
      <c r="E191" s="2">
        <f t="shared" si="12"/>
        <v>8.365384615384615</v>
      </c>
      <c r="F191" s="4">
        <f t="shared" si="9"/>
        <v>4.7446350175878713E-2</v>
      </c>
      <c r="G191" s="4">
        <f t="shared" si="10"/>
        <v>4.7337278106508882E-2</v>
      </c>
    </row>
    <row r="192" spans="4:7" x14ac:dyDescent="0.3">
      <c r="D192">
        <f t="shared" si="11"/>
        <v>434</v>
      </c>
      <c r="E192" s="2">
        <f t="shared" si="12"/>
        <v>8.3461538461538467</v>
      </c>
      <c r="F192" s="4">
        <f t="shared" si="9"/>
        <v>4.7446602074422292E-2</v>
      </c>
      <c r="G192" s="4">
        <f t="shared" si="10"/>
        <v>4.7337278106508882E-2</v>
      </c>
    </row>
    <row r="193" spans="4:7" x14ac:dyDescent="0.3">
      <c r="D193">
        <f t="shared" si="11"/>
        <v>433</v>
      </c>
      <c r="E193" s="2">
        <f t="shared" si="12"/>
        <v>8.3269230769230766</v>
      </c>
      <c r="F193" s="4">
        <f t="shared" si="9"/>
        <v>4.744685513916283E-2</v>
      </c>
      <c r="G193" s="4">
        <f t="shared" si="10"/>
        <v>4.7337278106508882E-2</v>
      </c>
    </row>
    <row r="194" spans="4:7" x14ac:dyDescent="0.3">
      <c r="D194">
        <f t="shared" si="11"/>
        <v>432</v>
      </c>
      <c r="E194" s="2">
        <f t="shared" si="12"/>
        <v>8.3076923076923084</v>
      </c>
      <c r="F194" s="4">
        <f t="shared" si="9"/>
        <v>4.7447109378217708E-2</v>
      </c>
      <c r="G194" s="4">
        <f t="shared" si="10"/>
        <v>4.7337278106508882E-2</v>
      </c>
    </row>
    <row r="195" spans="4:7" x14ac:dyDescent="0.3">
      <c r="D195">
        <f t="shared" si="11"/>
        <v>431</v>
      </c>
      <c r="E195" s="2">
        <f t="shared" si="12"/>
        <v>8.2884615384615383</v>
      </c>
      <c r="F195" s="4">
        <f t="shared" ref="F195:F258" si="13">IF((676*E195-13)&gt;0,(32*E195)/(676*E195-13),NA())</f>
        <v>4.7447364799779825E-2</v>
      </c>
      <c r="G195" s="4">
        <f t="shared" ref="G195:G258" si="14">2*(4/13)*(1/13)</f>
        <v>4.7337278106508882E-2</v>
      </c>
    </row>
    <row r="196" spans="4:7" x14ac:dyDescent="0.3">
      <c r="D196">
        <f t="shared" ref="D196:D259" si="15">+IF(D195-1&gt;0,D195-1,NA())</f>
        <v>430</v>
      </c>
      <c r="E196" s="2">
        <f t="shared" ref="E196:E259" si="16">+IF(E195&gt;0,D196/52,NA())</f>
        <v>8.2692307692307701</v>
      </c>
      <c r="F196" s="4">
        <f t="shared" si="13"/>
        <v>4.7447621412118453E-2</v>
      </c>
      <c r="G196" s="4">
        <f t="shared" si="14"/>
        <v>4.7337278106508882E-2</v>
      </c>
    </row>
    <row r="197" spans="4:7" x14ac:dyDescent="0.3">
      <c r="D197">
        <f t="shared" si="15"/>
        <v>429</v>
      </c>
      <c r="E197" s="2">
        <f t="shared" si="16"/>
        <v>8.25</v>
      </c>
      <c r="F197" s="4">
        <f t="shared" si="13"/>
        <v>4.744787922358016E-2</v>
      </c>
      <c r="G197" s="4">
        <f t="shared" si="14"/>
        <v>4.7337278106508882E-2</v>
      </c>
    </row>
    <row r="198" spans="4:7" x14ac:dyDescent="0.3">
      <c r="D198">
        <f t="shared" si="15"/>
        <v>428</v>
      </c>
      <c r="E198" s="2">
        <f t="shared" si="16"/>
        <v>8.2307692307692299</v>
      </c>
      <c r="F198" s="4">
        <f t="shared" si="13"/>
        <v>4.7448138242589699E-2</v>
      </c>
      <c r="G198" s="4">
        <f t="shared" si="14"/>
        <v>4.7337278106508882E-2</v>
      </c>
    </row>
    <row r="199" spans="4:7" x14ac:dyDescent="0.3">
      <c r="D199">
        <f t="shared" si="15"/>
        <v>427</v>
      </c>
      <c r="E199" s="2">
        <f t="shared" si="16"/>
        <v>8.2115384615384617</v>
      </c>
      <c r="F199" s="4">
        <f t="shared" si="13"/>
        <v>4.7448398477650915E-2</v>
      </c>
      <c r="G199" s="4">
        <f t="shared" si="14"/>
        <v>4.7337278106508882E-2</v>
      </c>
    </row>
    <row r="200" spans="4:7" x14ac:dyDescent="0.3">
      <c r="D200">
        <f t="shared" si="15"/>
        <v>426</v>
      </c>
      <c r="E200" s="2">
        <f t="shared" si="16"/>
        <v>8.1923076923076916</v>
      </c>
      <c r="F200" s="4">
        <f t="shared" si="13"/>
        <v>4.7448659937347724E-2</v>
      </c>
      <c r="G200" s="4">
        <f t="shared" si="14"/>
        <v>4.7337278106508882E-2</v>
      </c>
    </row>
    <row r="201" spans="4:7" x14ac:dyDescent="0.3">
      <c r="D201">
        <f t="shared" si="15"/>
        <v>425</v>
      </c>
      <c r="E201" s="2">
        <f t="shared" si="16"/>
        <v>8.1730769230769234</v>
      </c>
      <c r="F201" s="4">
        <f t="shared" si="13"/>
        <v>4.7448922630344982E-2</v>
      </c>
      <c r="G201" s="4">
        <f t="shared" si="14"/>
        <v>4.7337278106508882E-2</v>
      </c>
    </row>
    <row r="202" spans="4:7" x14ac:dyDescent="0.3">
      <c r="D202">
        <f t="shared" si="15"/>
        <v>424</v>
      </c>
      <c r="E202" s="2">
        <f t="shared" si="16"/>
        <v>8.1538461538461533</v>
      </c>
      <c r="F202" s="4">
        <f t="shared" si="13"/>
        <v>4.744918656538951E-2</v>
      </c>
      <c r="G202" s="4">
        <f t="shared" si="14"/>
        <v>4.7337278106508882E-2</v>
      </c>
    </row>
    <row r="203" spans="4:7" x14ac:dyDescent="0.3">
      <c r="D203">
        <f t="shared" si="15"/>
        <v>423</v>
      </c>
      <c r="E203" s="2">
        <f t="shared" si="16"/>
        <v>8.134615384615385</v>
      </c>
      <c r="F203" s="4">
        <f t="shared" si="13"/>
        <v>4.7449451751311031E-2</v>
      </c>
      <c r="G203" s="4">
        <f t="shared" si="14"/>
        <v>4.7337278106508882E-2</v>
      </c>
    </row>
    <row r="204" spans="4:7" x14ac:dyDescent="0.3">
      <c r="D204">
        <f t="shared" si="15"/>
        <v>422</v>
      </c>
      <c r="E204" s="2">
        <f t="shared" si="16"/>
        <v>8.115384615384615</v>
      </c>
      <c r="F204" s="4">
        <f t="shared" si="13"/>
        <v>4.744971819702315E-2</v>
      </c>
      <c r="G204" s="4">
        <f t="shared" si="14"/>
        <v>4.7337278106508882E-2</v>
      </c>
    </row>
    <row r="205" spans="4:7" x14ac:dyDescent="0.3">
      <c r="D205">
        <f t="shared" si="15"/>
        <v>421</v>
      </c>
      <c r="E205" s="2">
        <f t="shared" si="16"/>
        <v>8.0961538461538467</v>
      </c>
      <c r="F205" s="4">
        <f t="shared" si="13"/>
        <v>4.7449985911524377E-2</v>
      </c>
      <c r="G205" s="4">
        <f t="shared" si="14"/>
        <v>4.7337278106508882E-2</v>
      </c>
    </row>
    <row r="206" spans="4:7" x14ac:dyDescent="0.3">
      <c r="D206">
        <f t="shared" si="15"/>
        <v>420</v>
      </c>
      <c r="E206" s="2">
        <f t="shared" si="16"/>
        <v>8.0769230769230766</v>
      </c>
      <c r="F206" s="4">
        <f t="shared" si="13"/>
        <v>4.7450254903899113E-2</v>
      </c>
      <c r="G206" s="4">
        <f t="shared" si="14"/>
        <v>4.7337278106508882E-2</v>
      </c>
    </row>
    <row r="207" spans="4:7" x14ac:dyDescent="0.3">
      <c r="D207">
        <f t="shared" si="15"/>
        <v>419</v>
      </c>
      <c r="E207" s="2">
        <f t="shared" si="16"/>
        <v>8.0576923076923084</v>
      </c>
      <c r="F207" s="4">
        <f t="shared" si="13"/>
        <v>4.7450525183318701E-2</v>
      </c>
      <c r="G207" s="4">
        <f t="shared" si="14"/>
        <v>4.7337278106508882E-2</v>
      </c>
    </row>
    <row r="208" spans="4:7" x14ac:dyDescent="0.3">
      <c r="D208">
        <f t="shared" si="15"/>
        <v>418</v>
      </c>
      <c r="E208" s="2">
        <f t="shared" si="16"/>
        <v>8.0384615384615383</v>
      </c>
      <c r="F208" s="4">
        <f t="shared" si="13"/>
        <v>4.7450796759042471E-2</v>
      </c>
      <c r="G208" s="4">
        <f t="shared" si="14"/>
        <v>4.7337278106508882E-2</v>
      </c>
    </row>
    <row r="209" spans="4:7" x14ac:dyDescent="0.3">
      <c r="D209">
        <f t="shared" si="15"/>
        <v>417</v>
      </c>
      <c r="E209" s="2">
        <f t="shared" si="16"/>
        <v>8.0192307692307701</v>
      </c>
      <c r="F209" s="4">
        <f t="shared" si="13"/>
        <v>4.7451069640418751E-2</v>
      </c>
      <c r="G209" s="4">
        <f t="shared" si="14"/>
        <v>4.7337278106508882E-2</v>
      </c>
    </row>
    <row r="210" spans="4:7" x14ac:dyDescent="0.3">
      <c r="D210">
        <f t="shared" si="15"/>
        <v>416</v>
      </c>
      <c r="E210" s="2">
        <f t="shared" si="16"/>
        <v>8</v>
      </c>
      <c r="F210" s="4">
        <f t="shared" si="13"/>
        <v>4.7451343836886005E-2</v>
      </c>
      <c r="G210" s="4">
        <f t="shared" si="14"/>
        <v>4.7337278106508882E-2</v>
      </c>
    </row>
    <row r="211" spans="4:7" x14ac:dyDescent="0.3">
      <c r="D211">
        <f t="shared" si="15"/>
        <v>415</v>
      </c>
      <c r="E211" s="2">
        <f t="shared" si="16"/>
        <v>7.9807692307692308</v>
      </c>
      <c r="F211" s="4">
        <f t="shared" si="13"/>
        <v>4.7451619357973873E-2</v>
      </c>
      <c r="G211" s="4">
        <f t="shared" si="14"/>
        <v>4.7337278106508882E-2</v>
      </c>
    </row>
    <row r="212" spans="4:7" x14ac:dyDescent="0.3">
      <c r="D212">
        <f t="shared" si="15"/>
        <v>414</v>
      </c>
      <c r="E212" s="2">
        <f t="shared" si="16"/>
        <v>7.9615384615384617</v>
      </c>
      <c r="F212" s="4">
        <f t="shared" si="13"/>
        <v>4.7451896213304298E-2</v>
      </c>
      <c r="G212" s="4">
        <f t="shared" si="14"/>
        <v>4.7337278106508882E-2</v>
      </c>
    </row>
    <row r="213" spans="4:7" x14ac:dyDescent="0.3">
      <c r="D213">
        <f t="shared" si="15"/>
        <v>413</v>
      </c>
      <c r="E213" s="2">
        <f t="shared" si="16"/>
        <v>7.9423076923076925</v>
      </c>
      <c r="F213" s="4">
        <f t="shared" si="13"/>
        <v>4.7452174412592633E-2</v>
      </c>
      <c r="G213" s="4">
        <f t="shared" si="14"/>
        <v>4.7337278106508882E-2</v>
      </c>
    </row>
    <row r="214" spans="4:7" x14ac:dyDescent="0.3">
      <c r="D214">
        <f t="shared" si="15"/>
        <v>412</v>
      </c>
      <c r="E214" s="2">
        <f t="shared" si="16"/>
        <v>7.9230769230769234</v>
      </c>
      <c r="F214" s="4">
        <f t="shared" si="13"/>
        <v>4.7452453965648803E-2</v>
      </c>
      <c r="G214" s="4">
        <f t="shared" si="14"/>
        <v>4.7337278106508882E-2</v>
      </c>
    </row>
    <row r="215" spans="4:7" x14ac:dyDescent="0.3">
      <c r="D215">
        <f t="shared" si="15"/>
        <v>411</v>
      </c>
      <c r="E215" s="2">
        <f t="shared" si="16"/>
        <v>7.9038461538461542</v>
      </c>
      <c r="F215" s="4">
        <f t="shared" si="13"/>
        <v>4.745273488237841E-2</v>
      </c>
      <c r="G215" s="4">
        <f t="shared" si="14"/>
        <v>4.7337278106508882E-2</v>
      </c>
    </row>
    <row r="216" spans="4:7" x14ac:dyDescent="0.3">
      <c r="D216">
        <f t="shared" si="15"/>
        <v>410</v>
      </c>
      <c r="E216" s="2">
        <f t="shared" si="16"/>
        <v>7.884615384615385</v>
      </c>
      <c r="F216" s="4">
        <f t="shared" si="13"/>
        <v>4.7453017172783961E-2</v>
      </c>
      <c r="G216" s="4">
        <f t="shared" si="14"/>
        <v>4.7337278106508882E-2</v>
      </c>
    </row>
    <row r="217" spans="4:7" x14ac:dyDescent="0.3">
      <c r="D217">
        <f t="shared" si="15"/>
        <v>409</v>
      </c>
      <c r="E217" s="2">
        <f t="shared" si="16"/>
        <v>7.865384615384615</v>
      </c>
      <c r="F217" s="4">
        <f t="shared" si="13"/>
        <v>4.7453300846966001E-2</v>
      </c>
      <c r="G217" s="4">
        <f t="shared" si="14"/>
        <v>4.7337278106508882E-2</v>
      </c>
    </row>
    <row r="218" spans="4:7" x14ac:dyDescent="0.3">
      <c r="D218">
        <f t="shared" si="15"/>
        <v>408</v>
      </c>
      <c r="E218" s="2">
        <f t="shared" si="16"/>
        <v>7.8461538461538458</v>
      </c>
      <c r="F218" s="4">
        <f t="shared" si="13"/>
        <v>4.7453585915124372E-2</v>
      </c>
      <c r="G218" s="4">
        <f t="shared" si="14"/>
        <v>4.7337278106508882E-2</v>
      </c>
    </row>
    <row r="219" spans="4:7" x14ac:dyDescent="0.3">
      <c r="D219">
        <f t="shared" si="15"/>
        <v>407</v>
      </c>
      <c r="E219" s="2">
        <f t="shared" si="16"/>
        <v>7.8269230769230766</v>
      </c>
      <c r="F219" s="4">
        <f t="shared" si="13"/>
        <v>4.7453872387559388E-2</v>
      </c>
      <c r="G219" s="4">
        <f t="shared" si="14"/>
        <v>4.7337278106508882E-2</v>
      </c>
    </row>
    <row r="220" spans="4:7" x14ac:dyDescent="0.3">
      <c r="D220">
        <f t="shared" si="15"/>
        <v>406</v>
      </c>
      <c r="E220" s="2">
        <f t="shared" si="16"/>
        <v>7.8076923076923075</v>
      </c>
      <c r="F220" s="4">
        <f t="shared" si="13"/>
        <v>4.7454160274673092E-2</v>
      </c>
      <c r="G220" s="4">
        <f t="shared" si="14"/>
        <v>4.7337278106508882E-2</v>
      </c>
    </row>
    <row r="221" spans="4:7" x14ac:dyDescent="0.3">
      <c r="D221">
        <f t="shared" si="15"/>
        <v>405</v>
      </c>
      <c r="E221" s="2">
        <f t="shared" si="16"/>
        <v>7.7884615384615383</v>
      </c>
      <c r="F221" s="4">
        <f t="shared" si="13"/>
        <v>4.745444958697053E-2</v>
      </c>
      <c r="G221" s="4">
        <f t="shared" si="14"/>
        <v>4.7337278106508882E-2</v>
      </c>
    </row>
    <row r="222" spans="4:7" x14ac:dyDescent="0.3">
      <c r="D222">
        <f t="shared" si="15"/>
        <v>404</v>
      </c>
      <c r="E222" s="2">
        <f t="shared" si="16"/>
        <v>7.7692307692307692</v>
      </c>
      <c r="F222" s="4">
        <f t="shared" si="13"/>
        <v>4.7454740335061009E-2</v>
      </c>
      <c r="G222" s="4">
        <f t="shared" si="14"/>
        <v>4.7337278106508882E-2</v>
      </c>
    </row>
    <row r="223" spans="4:7" x14ac:dyDescent="0.3">
      <c r="D223">
        <f t="shared" si="15"/>
        <v>403</v>
      </c>
      <c r="E223" s="2">
        <f t="shared" si="16"/>
        <v>7.75</v>
      </c>
      <c r="F223" s="4">
        <f t="shared" si="13"/>
        <v>4.7455032529659394E-2</v>
      </c>
      <c r="G223" s="4">
        <f t="shared" si="14"/>
        <v>4.7337278106508882E-2</v>
      </c>
    </row>
    <row r="224" spans="4:7" x14ac:dyDescent="0.3">
      <c r="D224">
        <f t="shared" si="15"/>
        <v>402</v>
      </c>
      <c r="E224" s="2">
        <f t="shared" si="16"/>
        <v>7.7307692307692308</v>
      </c>
      <c r="F224" s="4">
        <f t="shared" si="13"/>
        <v>4.7455326181587452E-2</v>
      </c>
      <c r="G224" s="4">
        <f t="shared" si="14"/>
        <v>4.7337278106508882E-2</v>
      </c>
    </row>
    <row r="225" spans="4:7" x14ac:dyDescent="0.3">
      <c r="D225">
        <f t="shared" si="15"/>
        <v>401</v>
      </c>
      <c r="E225" s="2">
        <f t="shared" si="16"/>
        <v>7.7115384615384617</v>
      </c>
      <c r="F225" s="4">
        <f t="shared" si="13"/>
        <v>4.745562130177515E-2</v>
      </c>
      <c r="G225" s="4">
        <f t="shared" si="14"/>
        <v>4.7337278106508882E-2</v>
      </c>
    </row>
    <row r="226" spans="4:7" x14ac:dyDescent="0.3">
      <c r="D226">
        <f t="shared" si="15"/>
        <v>400</v>
      </c>
      <c r="E226" s="2">
        <f t="shared" si="16"/>
        <v>7.6923076923076925</v>
      </c>
      <c r="F226" s="4">
        <f t="shared" si="13"/>
        <v>4.7455917901262031E-2</v>
      </c>
      <c r="G226" s="4">
        <f t="shared" si="14"/>
        <v>4.7337278106508882E-2</v>
      </c>
    </row>
    <row r="227" spans="4:7" x14ac:dyDescent="0.3">
      <c r="D227">
        <f t="shared" si="15"/>
        <v>399</v>
      </c>
      <c r="E227" s="2">
        <f t="shared" si="16"/>
        <v>7.6730769230769234</v>
      </c>
      <c r="F227" s="4">
        <f t="shared" si="13"/>
        <v>4.7456215991198598E-2</v>
      </c>
      <c r="G227" s="4">
        <f t="shared" si="14"/>
        <v>4.7337278106508882E-2</v>
      </c>
    </row>
    <row r="228" spans="4:7" x14ac:dyDescent="0.3">
      <c r="D228">
        <f t="shared" si="15"/>
        <v>398</v>
      </c>
      <c r="E228" s="2">
        <f t="shared" si="16"/>
        <v>7.6538461538461542</v>
      </c>
      <c r="F228" s="4">
        <f t="shared" si="13"/>
        <v>4.7456515582847691E-2</v>
      </c>
      <c r="G228" s="4">
        <f t="shared" si="14"/>
        <v>4.7337278106508882E-2</v>
      </c>
    </row>
    <row r="229" spans="4:7" x14ac:dyDescent="0.3">
      <c r="D229">
        <f t="shared" si="15"/>
        <v>397</v>
      </c>
      <c r="E229" s="2">
        <f t="shared" si="16"/>
        <v>7.634615384615385</v>
      </c>
      <c r="F229" s="4">
        <f t="shared" si="13"/>
        <v>4.7456816687585918E-2</v>
      </c>
      <c r="G229" s="4">
        <f t="shared" si="14"/>
        <v>4.7337278106508882E-2</v>
      </c>
    </row>
    <row r="230" spans="4:7" x14ac:dyDescent="0.3">
      <c r="D230">
        <f t="shared" si="15"/>
        <v>396</v>
      </c>
      <c r="E230" s="2">
        <f t="shared" si="16"/>
        <v>7.615384615384615</v>
      </c>
      <c r="F230" s="4">
        <f t="shared" si="13"/>
        <v>4.7457119316905098E-2</v>
      </c>
      <c r="G230" s="4">
        <f t="shared" si="14"/>
        <v>4.7337278106508882E-2</v>
      </c>
    </row>
    <row r="231" spans="4:7" x14ac:dyDescent="0.3">
      <c r="D231">
        <f t="shared" si="15"/>
        <v>395</v>
      </c>
      <c r="E231" s="2">
        <f t="shared" si="16"/>
        <v>7.5961538461538458</v>
      </c>
      <c r="F231" s="4">
        <f t="shared" si="13"/>
        <v>4.7457423482413719E-2</v>
      </c>
      <c r="G231" s="4">
        <f t="shared" si="14"/>
        <v>4.7337278106508882E-2</v>
      </c>
    </row>
    <row r="232" spans="4:7" x14ac:dyDescent="0.3">
      <c r="D232">
        <f t="shared" si="15"/>
        <v>394</v>
      </c>
      <c r="E232" s="2">
        <f t="shared" si="16"/>
        <v>7.5769230769230766</v>
      </c>
      <c r="F232" s="4">
        <f t="shared" si="13"/>
        <v>4.7457729195838412E-2</v>
      </c>
      <c r="G232" s="4">
        <f t="shared" si="14"/>
        <v>4.7337278106508882E-2</v>
      </c>
    </row>
    <row r="233" spans="4:7" x14ac:dyDescent="0.3">
      <c r="D233">
        <f t="shared" si="15"/>
        <v>393</v>
      </c>
      <c r="E233" s="2">
        <f t="shared" si="16"/>
        <v>7.5576923076923075</v>
      </c>
      <c r="F233" s="4">
        <f t="shared" si="13"/>
        <v>4.745803646902548E-2</v>
      </c>
      <c r="G233" s="4">
        <f t="shared" si="14"/>
        <v>4.7337278106508882E-2</v>
      </c>
    </row>
    <row r="234" spans="4:7" x14ac:dyDescent="0.3">
      <c r="D234">
        <f t="shared" si="15"/>
        <v>392</v>
      </c>
      <c r="E234" s="2">
        <f t="shared" si="16"/>
        <v>7.5384615384615383</v>
      </c>
      <c r="F234" s="4">
        <f t="shared" si="13"/>
        <v>4.7458345313942399E-2</v>
      </c>
      <c r="G234" s="4">
        <f t="shared" si="14"/>
        <v>4.7337278106508882E-2</v>
      </c>
    </row>
    <row r="235" spans="4:7" x14ac:dyDescent="0.3">
      <c r="D235">
        <f t="shared" si="15"/>
        <v>391</v>
      </c>
      <c r="E235" s="2">
        <f t="shared" si="16"/>
        <v>7.5192307692307692</v>
      </c>
      <c r="F235" s="4">
        <f t="shared" si="13"/>
        <v>4.7458655742679413E-2</v>
      </c>
      <c r="G235" s="4">
        <f t="shared" si="14"/>
        <v>4.7337278106508882E-2</v>
      </c>
    </row>
    <row r="236" spans="4:7" x14ac:dyDescent="0.3">
      <c r="D236">
        <f t="shared" si="15"/>
        <v>390</v>
      </c>
      <c r="E236" s="2">
        <f t="shared" si="16"/>
        <v>7.5</v>
      </c>
      <c r="F236" s="4">
        <f t="shared" si="13"/>
        <v>4.7458967767451059E-2</v>
      </c>
      <c r="G236" s="4">
        <f t="shared" si="14"/>
        <v>4.7337278106508882E-2</v>
      </c>
    </row>
    <row r="237" spans="4:7" x14ac:dyDescent="0.3">
      <c r="D237">
        <f t="shared" si="15"/>
        <v>389</v>
      </c>
      <c r="E237" s="2">
        <f t="shared" si="16"/>
        <v>7.4807692307692308</v>
      </c>
      <c r="F237" s="4">
        <f t="shared" si="13"/>
        <v>4.7459281400597818E-2</v>
      </c>
      <c r="G237" s="4">
        <f t="shared" si="14"/>
        <v>4.7337278106508882E-2</v>
      </c>
    </row>
    <row r="238" spans="4:7" x14ac:dyDescent="0.3">
      <c r="D238">
        <f t="shared" si="15"/>
        <v>388</v>
      </c>
      <c r="E238" s="2">
        <f t="shared" si="16"/>
        <v>7.4615384615384617</v>
      </c>
      <c r="F238" s="4">
        <f t="shared" si="13"/>
        <v>4.745959665458771E-2</v>
      </c>
      <c r="G238" s="4">
        <f t="shared" si="14"/>
        <v>4.7337278106508882E-2</v>
      </c>
    </row>
    <row r="239" spans="4:7" x14ac:dyDescent="0.3">
      <c r="D239">
        <f t="shared" si="15"/>
        <v>387</v>
      </c>
      <c r="E239" s="2">
        <f t="shared" si="16"/>
        <v>7.4423076923076925</v>
      </c>
      <c r="F239" s="4">
        <f t="shared" si="13"/>
        <v>4.7459913542017965E-2</v>
      </c>
      <c r="G239" s="4">
        <f t="shared" si="14"/>
        <v>4.7337278106508882E-2</v>
      </c>
    </row>
    <row r="240" spans="4:7" x14ac:dyDescent="0.3">
      <c r="D240">
        <f t="shared" si="15"/>
        <v>386</v>
      </c>
      <c r="E240" s="2">
        <f t="shared" si="16"/>
        <v>7.4230769230769234</v>
      </c>
      <c r="F240" s="4">
        <f t="shared" si="13"/>
        <v>4.7460232075616691E-2</v>
      </c>
      <c r="G240" s="4">
        <f t="shared" si="14"/>
        <v>4.7337278106508882E-2</v>
      </c>
    </row>
    <row r="241" spans="4:7" x14ac:dyDescent="0.3">
      <c r="D241">
        <f t="shared" si="15"/>
        <v>385</v>
      </c>
      <c r="E241" s="2">
        <f t="shared" si="16"/>
        <v>7.4038461538461542</v>
      </c>
      <c r="F241" s="4">
        <f t="shared" si="13"/>
        <v>4.7460552268244575E-2</v>
      </c>
      <c r="G241" s="4">
        <f t="shared" si="14"/>
        <v>4.7337278106508882E-2</v>
      </c>
    </row>
    <row r="242" spans="4:7" x14ac:dyDescent="0.3">
      <c r="D242">
        <f t="shared" si="15"/>
        <v>384</v>
      </c>
      <c r="E242" s="2">
        <f t="shared" si="16"/>
        <v>7.384615384615385</v>
      </c>
      <c r="F242" s="4">
        <f t="shared" si="13"/>
        <v>4.7460874132896631E-2</v>
      </c>
      <c r="G242" s="4">
        <f t="shared" si="14"/>
        <v>4.7337278106508882E-2</v>
      </c>
    </row>
    <row r="243" spans="4:7" x14ac:dyDescent="0.3">
      <c r="D243">
        <f t="shared" si="15"/>
        <v>383</v>
      </c>
      <c r="E243" s="2">
        <f t="shared" si="16"/>
        <v>7.365384615384615</v>
      </c>
      <c r="F243" s="4">
        <f t="shared" si="13"/>
        <v>4.7461197682703925E-2</v>
      </c>
      <c r="G243" s="4">
        <f t="shared" si="14"/>
        <v>4.7337278106508882E-2</v>
      </c>
    </row>
    <row r="244" spans="4:7" x14ac:dyDescent="0.3">
      <c r="D244">
        <f t="shared" si="15"/>
        <v>382</v>
      </c>
      <c r="E244" s="2">
        <f t="shared" si="16"/>
        <v>7.3461538461538458</v>
      </c>
      <c r="F244" s="4">
        <f t="shared" si="13"/>
        <v>4.7461522930935404E-2</v>
      </c>
      <c r="G244" s="4">
        <f t="shared" si="14"/>
        <v>4.7337278106508882E-2</v>
      </c>
    </row>
    <row r="245" spans="4:7" x14ac:dyDescent="0.3">
      <c r="D245">
        <f t="shared" si="15"/>
        <v>381</v>
      </c>
      <c r="E245" s="2">
        <f t="shared" si="16"/>
        <v>7.3269230769230766</v>
      </c>
      <c r="F245" s="4">
        <f t="shared" si="13"/>
        <v>4.7461849890999684E-2</v>
      </c>
      <c r="G245" s="4">
        <f t="shared" si="14"/>
        <v>4.7337278106508882E-2</v>
      </c>
    </row>
    <row r="246" spans="4:7" x14ac:dyDescent="0.3">
      <c r="D246">
        <f t="shared" si="15"/>
        <v>380</v>
      </c>
      <c r="E246" s="2">
        <f t="shared" si="16"/>
        <v>7.3076923076923075</v>
      </c>
      <c r="F246" s="4">
        <f t="shared" si="13"/>
        <v>4.7462178576446891E-2</v>
      </c>
      <c r="G246" s="4">
        <f t="shared" si="14"/>
        <v>4.7337278106508882E-2</v>
      </c>
    </row>
    <row r="247" spans="4:7" x14ac:dyDescent="0.3">
      <c r="D247">
        <f t="shared" si="15"/>
        <v>379</v>
      </c>
      <c r="E247" s="2">
        <f t="shared" si="16"/>
        <v>7.2884615384615383</v>
      </c>
      <c r="F247" s="4">
        <f t="shared" si="13"/>
        <v>4.7462509000970536E-2</v>
      </c>
      <c r="G247" s="4">
        <f t="shared" si="14"/>
        <v>4.7337278106508882E-2</v>
      </c>
    </row>
    <row r="248" spans="4:7" x14ac:dyDescent="0.3">
      <c r="D248">
        <f t="shared" si="15"/>
        <v>378</v>
      </c>
      <c r="E248" s="2">
        <f t="shared" si="16"/>
        <v>7.2692307692307692</v>
      </c>
      <c r="F248" s="4">
        <f t="shared" si="13"/>
        <v>4.7462841178409432E-2</v>
      </c>
      <c r="G248" s="4">
        <f t="shared" si="14"/>
        <v>4.7337278106508882E-2</v>
      </c>
    </row>
    <row r="249" spans="4:7" x14ac:dyDescent="0.3">
      <c r="D249">
        <f t="shared" si="15"/>
        <v>377</v>
      </c>
      <c r="E249" s="2">
        <f t="shared" si="16"/>
        <v>7.25</v>
      </c>
      <c r="F249" s="4">
        <f t="shared" si="13"/>
        <v>4.7463175122749592E-2</v>
      </c>
      <c r="G249" s="4">
        <f t="shared" si="14"/>
        <v>4.7337278106508882E-2</v>
      </c>
    </row>
    <row r="250" spans="4:7" x14ac:dyDescent="0.3">
      <c r="D250">
        <f t="shared" si="15"/>
        <v>376</v>
      </c>
      <c r="E250" s="2">
        <f t="shared" si="16"/>
        <v>7.2307692307692308</v>
      </c>
      <c r="F250" s="4">
        <f t="shared" si="13"/>
        <v>4.7463510848126236E-2</v>
      </c>
      <c r="G250" s="4">
        <f t="shared" si="14"/>
        <v>4.7337278106508882E-2</v>
      </c>
    </row>
    <row r="251" spans="4:7" x14ac:dyDescent="0.3">
      <c r="D251">
        <f t="shared" si="15"/>
        <v>375</v>
      </c>
      <c r="E251" s="2">
        <f t="shared" si="16"/>
        <v>7.2115384615384617</v>
      </c>
      <c r="F251" s="4">
        <f t="shared" si="13"/>
        <v>4.7463848368825744E-2</v>
      </c>
      <c r="G251" s="4">
        <f t="shared" si="14"/>
        <v>4.7337278106508882E-2</v>
      </c>
    </row>
    <row r="252" spans="4:7" x14ac:dyDescent="0.3">
      <c r="D252">
        <f t="shared" si="15"/>
        <v>374</v>
      </c>
      <c r="E252" s="2">
        <f t="shared" si="16"/>
        <v>7.1923076923076925</v>
      </c>
      <c r="F252" s="4">
        <f t="shared" si="13"/>
        <v>4.7464187699287723E-2</v>
      </c>
      <c r="G252" s="4">
        <f t="shared" si="14"/>
        <v>4.7337278106508882E-2</v>
      </c>
    </row>
    <row r="253" spans="4:7" x14ac:dyDescent="0.3">
      <c r="D253">
        <f t="shared" si="15"/>
        <v>373</v>
      </c>
      <c r="E253" s="2">
        <f t="shared" si="16"/>
        <v>7.1730769230769234</v>
      </c>
      <c r="F253" s="4">
        <f t="shared" si="13"/>
        <v>4.746452885410702E-2</v>
      </c>
      <c r="G253" s="4">
        <f t="shared" si="14"/>
        <v>4.7337278106508882E-2</v>
      </c>
    </row>
    <row r="254" spans="4:7" x14ac:dyDescent="0.3">
      <c r="D254">
        <f t="shared" si="15"/>
        <v>372</v>
      </c>
      <c r="E254" s="2">
        <f t="shared" si="16"/>
        <v>7.1538461538461542</v>
      </c>
      <c r="F254" s="4">
        <f t="shared" si="13"/>
        <v>4.7464871848035856E-2</v>
      </c>
      <c r="G254" s="4">
        <f t="shared" si="14"/>
        <v>4.7337278106508882E-2</v>
      </c>
    </row>
    <row r="255" spans="4:7" x14ac:dyDescent="0.3">
      <c r="D255">
        <f t="shared" si="15"/>
        <v>371</v>
      </c>
      <c r="E255" s="2">
        <f t="shared" si="16"/>
        <v>7.134615384615385</v>
      </c>
      <c r="F255" s="4">
        <f t="shared" si="13"/>
        <v>4.7465216695985926E-2</v>
      </c>
      <c r="G255" s="4">
        <f t="shared" si="14"/>
        <v>4.7337278106508882E-2</v>
      </c>
    </row>
    <row r="256" spans="4:7" x14ac:dyDescent="0.3">
      <c r="D256">
        <f t="shared" si="15"/>
        <v>370</v>
      </c>
      <c r="E256" s="2">
        <f t="shared" si="16"/>
        <v>7.115384615384615</v>
      </c>
      <c r="F256" s="4">
        <f t="shared" si="13"/>
        <v>4.7465563413030577E-2</v>
      </c>
      <c r="G256" s="4">
        <f t="shared" si="14"/>
        <v>4.7337278106508882E-2</v>
      </c>
    </row>
    <row r="257" spans="4:7" x14ac:dyDescent="0.3">
      <c r="D257">
        <f t="shared" si="15"/>
        <v>369</v>
      </c>
      <c r="E257" s="2">
        <f t="shared" si="16"/>
        <v>7.0961538461538458</v>
      </c>
      <c r="F257" s="4">
        <f t="shared" si="13"/>
        <v>4.7465912014406995E-2</v>
      </c>
      <c r="G257" s="4">
        <f t="shared" si="14"/>
        <v>4.7337278106508882E-2</v>
      </c>
    </row>
    <row r="258" spans="4:7" x14ac:dyDescent="0.3">
      <c r="D258">
        <f t="shared" si="15"/>
        <v>368</v>
      </c>
      <c r="E258" s="2">
        <f t="shared" si="16"/>
        <v>7.0769230769230766</v>
      </c>
      <c r="F258" s="4">
        <f t="shared" si="13"/>
        <v>4.7466262515518436E-2</v>
      </c>
      <c r="G258" s="4">
        <f t="shared" si="14"/>
        <v>4.7337278106508882E-2</v>
      </c>
    </row>
    <row r="259" spans="4:7" x14ac:dyDescent="0.3">
      <c r="D259">
        <f t="shared" si="15"/>
        <v>367</v>
      </c>
      <c r="E259" s="2">
        <f t="shared" si="16"/>
        <v>7.0576923076923075</v>
      </c>
      <c r="F259" s="4">
        <f t="shared" ref="F259:F322" si="17">IF((676*E259-13)&gt;0,(32*E259)/(676*E259-13),NA())</f>
        <v>4.7466614931936497E-2</v>
      </c>
      <c r="G259" s="4">
        <f t="shared" ref="G259:G322" si="18">2*(4/13)*(1/13)</f>
        <v>4.7337278106508882E-2</v>
      </c>
    </row>
    <row r="260" spans="4:7" x14ac:dyDescent="0.3">
      <c r="D260">
        <f t="shared" ref="D260:D323" si="19">+IF(D259-1&gt;0,D259-1,NA())</f>
        <v>366</v>
      </c>
      <c r="E260" s="2">
        <f t="shared" ref="E260:E323" si="20">+IF(E259&gt;0,D260/52,NA())</f>
        <v>7.0384615384615383</v>
      </c>
      <c r="F260" s="4">
        <f t="shared" si="17"/>
        <v>4.7466969279403422E-2</v>
      </c>
      <c r="G260" s="4">
        <f t="shared" si="18"/>
        <v>4.7337278106508882E-2</v>
      </c>
    </row>
    <row r="261" spans="4:7" x14ac:dyDescent="0.3">
      <c r="D261">
        <f t="shared" si="19"/>
        <v>365</v>
      </c>
      <c r="E261" s="2">
        <f t="shared" si="20"/>
        <v>7.0192307692307692</v>
      </c>
      <c r="F261" s="4">
        <f t="shared" si="17"/>
        <v>4.746732557383445E-2</v>
      </c>
      <c r="G261" s="4">
        <f t="shared" si="18"/>
        <v>4.7337278106508882E-2</v>
      </c>
    </row>
    <row r="262" spans="4:7" x14ac:dyDescent="0.3">
      <c r="D262">
        <f t="shared" si="19"/>
        <v>364</v>
      </c>
      <c r="E262" s="2">
        <f t="shared" si="20"/>
        <v>7</v>
      </c>
      <c r="F262" s="4">
        <f t="shared" si="17"/>
        <v>4.7467683831320197E-2</v>
      </c>
      <c r="G262" s="4">
        <f t="shared" si="18"/>
        <v>4.7337278106508882E-2</v>
      </c>
    </row>
    <row r="263" spans="4:7" x14ac:dyDescent="0.3">
      <c r="D263">
        <f t="shared" si="19"/>
        <v>363</v>
      </c>
      <c r="E263" s="2">
        <f t="shared" si="20"/>
        <v>6.9807692307692308</v>
      </c>
      <c r="F263" s="4">
        <f t="shared" si="17"/>
        <v>4.7468044068129066E-2</v>
      </c>
      <c r="G263" s="4">
        <f t="shared" si="18"/>
        <v>4.7337278106508882E-2</v>
      </c>
    </row>
    <row r="264" spans="4:7" x14ac:dyDescent="0.3">
      <c r="D264">
        <f t="shared" si="19"/>
        <v>362</v>
      </c>
      <c r="E264" s="2">
        <f t="shared" si="20"/>
        <v>6.9615384615384617</v>
      </c>
      <c r="F264" s="4">
        <f t="shared" si="17"/>
        <v>4.7468406300709733E-2</v>
      </c>
      <c r="G264" s="4">
        <f t="shared" si="18"/>
        <v>4.7337278106508882E-2</v>
      </c>
    </row>
    <row r="265" spans="4:7" x14ac:dyDescent="0.3">
      <c r="D265">
        <f t="shared" si="19"/>
        <v>361</v>
      </c>
      <c r="E265" s="2">
        <f t="shared" si="20"/>
        <v>6.9423076923076925</v>
      </c>
      <c r="F265" s="4">
        <f t="shared" si="17"/>
        <v>4.7468770545693623E-2</v>
      </c>
      <c r="G265" s="4">
        <f t="shared" si="18"/>
        <v>4.7337278106508882E-2</v>
      </c>
    </row>
    <row r="266" spans="4:7" x14ac:dyDescent="0.3">
      <c r="D266">
        <f t="shared" si="19"/>
        <v>360</v>
      </c>
      <c r="E266" s="2">
        <f t="shared" si="20"/>
        <v>6.9230769230769234</v>
      </c>
      <c r="F266" s="4">
        <f t="shared" si="17"/>
        <v>4.7469136819897478E-2</v>
      </c>
      <c r="G266" s="4">
        <f t="shared" si="18"/>
        <v>4.7337278106508882E-2</v>
      </c>
    </row>
    <row r="267" spans="4:7" x14ac:dyDescent="0.3">
      <c r="D267">
        <f t="shared" si="19"/>
        <v>359</v>
      </c>
      <c r="E267" s="2">
        <f t="shared" si="20"/>
        <v>6.9038461538461542</v>
      </c>
      <c r="F267" s="4">
        <f t="shared" si="17"/>
        <v>4.746950514032594E-2</v>
      </c>
      <c r="G267" s="4">
        <f t="shared" si="18"/>
        <v>4.7337278106508882E-2</v>
      </c>
    </row>
    <row r="268" spans="4:7" x14ac:dyDescent="0.3">
      <c r="D268">
        <f t="shared" si="19"/>
        <v>358</v>
      </c>
      <c r="E268" s="2">
        <f t="shared" si="20"/>
        <v>6.884615384615385</v>
      </c>
      <c r="F268" s="4">
        <f t="shared" si="17"/>
        <v>4.7469875524174171E-2</v>
      </c>
      <c r="G268" s="4">
        <f t="shared" si="18"/>
        <v>4.7337278106508882E-2</v>
      </c>
    </row>
    <row r="269" spans="4:7" x14ac:dyDescent="0.3">
      <c r="D269">
        <f t="shared" si="19"/>
        <v>357</v>
      </c>
      <c r="E269" s="2">
        <f t="shared" si="20"/>
        <v>6.865384615384615</v>
      </c>
      <c r="F269" s="4">
        <f t="shared" si="17"/>
        <v>4.7470247988830525E-2</v>
      </c>
      <c r="G269" s="4">
        <f t="shared" si="18"/>
        <v>4.7337278106508882E-2</v>
      </c>
    </row>
    <row r="270" spans="4:7" x14ac:dyDescent="0.3">
      <c r="D270">
        <f t="shared" si="19"/>
        <v>356</v>
      </c>
      <c r="E270" s="2">
        <f t="shared" si="20"/>
        <v>6.8461538461538458</v>
      </c>
      <c r="F270" s="4">
        <f t="shared" si="17"/>
        <v>4.7470622551879324E-2</v>
      </c>
      <c r="G270" s="4">
        <f t="shared" si="18"/>
        <v>4.7337278106508882E-2</v>
      </c>
    </row>
    <row r="271" spans="4:7" x14ac:dyDescent="0.3">
      <c r="D271">
        <f t="shared" si="19"/>
        <v>355</v>
      </c>
      <c r="E271" s="2">
        <f t="shared" si="20"/>
        <v>6.8269230769230766</v>
      </c>
      <c r="F271" s="4">
        <f t="shared" si="17"/>
        <v>4.7470999231103532E-2</v>
      </c>
      <c r="G271" s="4">
        <f t="shared" si="18"/>
        <v>4.7337278106508882E-2</v>
      </c>
    </row>
    <row r="272" spans="4:7" x14ac:dyDescent="0.3">
      <c r="D272">
        <f t="shared" si="19"/>
        <v>354</v>
      </c>
      <c r="E272" s="2">
        <f t="shared" si="20"/>
        <v>6.8076923076923075</v>
      </c>
      <c r="F272" s="4">
        <f t="shared" si="17"/>
        <v>4.7471378044487651E-2</v>
      </c>
      <c r="G272" s="4">
        <f t="shared" si="18"/>
        <v>4.7337278106508882E-2</v>
      </c>
    </row>
    <row r="273" spans="4:7" x14ac:dyDescent="0.3">
      <c r="D273">
        <f t="shared" si="19"/>
        <v>353</v>
      </c>
      <c r="E273" s="2">
        <f t="shared" si="20"/>
        <v>6.7884615384615383</v>
      </c>
      <c r="F273" s="4">
        <f t="shared" si="17"/>
        <v>4.7471759010220549E-2</v>
      </c>
      <c r="G273" s="4">
        <f t="shared" si="18"/>
        <v>4.7337278106508882E-2</v>
      </c>
    </row>
    <row r="274" spans="4:7" x14ac:dyDescent="0.3">
      <c r="D274">
        <f t="shared" si="19"/>
        <v>352</v>
      </c>
      <c r="E274" s="2">
        <f t="shared" si="20"/>
        <v>6.7692307692307692</v>
      </c>
      <c r="F274" s="4">
        <f t="shared" si="17"/>
        <v>4.7472142146698357E-2</v>
      </c>
      <c r="G274" s="4">
        <f t="shared" si="18"/>
        <v>4.7337278106508882E-2</v>
      </c>
    </row>
    <row r="275" spans="4:7" x14ac:dyDescent="0.3">
      <c r="D275">
        <f t="shared" si="19"/>
        <v>351</v>
      </c>
      <c r="E275" s="2">
        <f t="shared" si="20"/>
        <v>6.75</v>
      </c>
      <c r="F275" s="4">
        <f t="shared" si="17"/>
        <v>4.7472527472527476E-2</v>
      </c>
      <c r="G275" s="4">
        <f t="shared" si="18"/>
        <v>4.7337278106508882E-2</v>
      </c>
    </row>
    <row r="276" spans="4:7" x14ac:dyDescent="0.3">
      <c r="D276">
        <f t="shared" si="19"/>
        <v>350</v>
      </c>
      <c r="E276" s="2">
        <f t="shared" si="20"/>
        <v>6.7307692307692308</v>
      </c>
      <c r="F276" s="4">
        <f t="shared" si="17"/>
        <v>4.7472915006527526E-2</v>
      </c>
      <c r="G276" s="4">
        <f t="shared" si="18"/>
        <v>4.7337278106508882E-2</v>
      </c>
    </row>
    <row r="277" spans="4:7" x14ac:dyDescent="0.3">
      <c r="D277">
        <f t="shared" si="19"/>
        <v>349</v>
      </c>
      <c r="E277" s="2">
        <f t="shared" si="20"/>
        <v>6.7115384615384617</v>
      </c>
      <c r="F277" s="4">
        <f t="shared" si="17"/>
        <v>4.7473304767734474E-2</v>
      </c>
      <c r="G277" s="4">
        <f t="shared" si="18"/>
        <v>4.7337278106508882E-2</v>
      </c>
    </row>
    <row r="278" spans="4:7" x14ac:dyDescent="0.3">
      <c r="D278">
        <f t="shared" si="19"/>
        <v>348</v>
      </c>
      <c r="E278" s="2">
        <f t="shared" si="20"/>
        <v>6.6923076923076925</v>
      </c>
      <c r="F278" s="4">
        <f t="shared" si="17"/>
        <v>4.7473696775403716E-2</v>
      </c>
      <c r="G278" s="4">
        <f t="shared" si="18"/>
        <v>4.7337278106508882E-2</v>
      </c>
    </row>
    <row r="279" spans="4:7" x14ac:dyDescent="0.3">
      <c r="D279">
        <f t="shared" si="19"/>
        <v>347</v>
      </c>
      <c r="E279" s="2">
        <f t="shared" si="20"/>
        <v>6.6730769230769234</v>
      </c>
      <c r="F279" s="4">
        <f t="shared" si="17"/>
        <v>4.7474091049013241E-2</v>
      </c>
      <c r="G279" s="4">
        <f t="shared" si="18"/>
        <v>4.7337278106508882E-2</v>
      </c>
    </row>
    <row r="280" spans="4:7" x14ac:dyDescent="0.3">
      <c r="D280">
        <f t="shared" si="19"/>
        <v>346</v>
      </c>
      <c r="E280" s="2">
        <f t="shared" si="20"/>
        <v>6.6538461538461542</v>
      </c>
      <c r="F280" s="4">
        <f t="shared" si="17"/>
        <v>4.7474487608266877E-2</v>
      </c>
      <c r="G280" s="4">
        <f t="shared" si="18"/>
        <v>4.7337278106508882E-2</v>
      </c>
    </row>
    <row r="281" spans="4:7" x14ac:dyDescent="0.3">
      <c r="D281">
        <f t="shared" si="19"/>
        <v>345</v>
      </c>
      <c r="E281" s="2">
        <f t="shared" si="20"/>
        <v>6.634615384615385</v>
      </c>
      <c r="F281" s="4">
        <f t="shared" si="17"/>
        <v>4.7474886473097569E-2</v>
      </c>
      <c r="G281" s="4">
        <f t="shared" si="18"/>
        <v>4.7337278106508882E-2</v>
      </c>
    </row>
    <row r="282" spans="4:7" x14ac:dyDescent="0.3">
      <c r="D282">
        <f t="shared" si="19"/>
        <v>344</v>
      </c>
      <c r="E282" s="2">
        <f t="shared" si="20"/>
        <v>6.615384615384615</v>
      </c>
      <c r="F282" s="4">
        <f t="shared" si="17"/>
        <v>4.7475287663670707E-2</v>
      </c>
      <c r="G282" s="4">
        <f t="shared" si="18"/>
        <v>4.7337278106508882E-2</v>
      </c>
    </row>
    <row r="283" spans="4:7" x14ac:dyDescent="0.3">
      <c r="D283">
        <f t="shared" si="19"/>
        <v>343</v>
      </c>
      <c r="E283" s="2">
        <f t="shared" si="20"/>
        <v>6.5961538461538458</v>
      </c>
      <c r="F283" s="4">
        <f t="shared" si="17"/>
        <v>4.7475691200387554E-2</v>
      </c>
      <c r="G283" s="4">
        <f t="shared" si="18"/>
        <v>4.7337278106508882E-2</v>
      </c>
    </row>
    <row r="284" spans="4:7" x14ac:dyDescent="0.3">
      <c r="D284">
        <f t="shared" si="19"/>
        <v>342</v>
      </c>
      <c r="E284" s="2">
        <f t="shared" si="20"/>
        <v>6.5769230769230766</v>
      </c>
      <c r="F284" s="4">
        <f t="shared" si="17"/>
        <v>4.7476097103888663E-2</v>
      </c>
      <c r="G284" s="4">
        <f t="shared" si="18"/>
        <v>4.7337278106508882E-2</v>
      </c>
    </row>
    <row r="285" spans="4:7" x14ac:dyDescent="0.3">
      <c r="D285">
        <f t="shared" si="19"/>
        <v>341</v>
      </c>
      <c r="E285" s="2">
        <f t="shared" si="20"/>
        <v>6.5576923076923075</v>
      </c>
      <c r="F285" s="4">
        <f t="shared" si="17"/>
        <v>4.7476505395057426E-2</v>
      </c>
      <c r="G285" s="4">
        <f t="shared" si="18"/>
        <v>4.7337278106508882E-2</v>
      </c>
    </row>
    <row r="286" spans="4:7" x14ac:dyDescent="0.3">
      <c r="D286">
        <f t="shared" si="19"/>
        <v>340</v>
      </c>
      <c r="E286" s="2">
        <f t="shared" si="20"/>
        <v>6.5384615384615383</v>
      </c>
      <c r="F286" s="4">
        <f t="shared" si="17"/>
        <v>4.747691609502365E-2</v>
      </c>
      <c r="G286" s="4">
        <f t="shared" si="18"/>
        <v>4.7337278106508882E-2</v>
      </c>
    </row>
    <row r="287" spans="4:7" x14ac:dyDescent="0.3">
      <c r="D287">
        <f t="shared" si="19"/>
        <v>339</v>
      </c>
      <c r="E287" s="2">
        <f t="shared" si="20"/>
        <v>6.5192307692307692</v>
      </c>
      <c r="F287" s="4">
        <f t="shared" si="17"/>
        <v>4.7477329225167182E-2</v>
      </c>
      <c r="G287" s="4">
        <f t="shared" si="18"/>
        <v>4.7337278106508882E-2</v>
      </c>
    </row>
    <row r="288" spans="4:7" x14ac:dyDescent="0.3">
      <c r="D288">
        <f t="shared" si="19"/>
        <v>338</v>
      </c>
      <c r="E288" s="2">
        <f t="shared" si="20"/>
        <v>6.5</v>
      </c>
      <c r="F288" s="4">
        <f t="shared" si="17"/>
        <v>4.7477744807121663E-2</v>
      </c>
      <c r="G288" s="4">
        <f t="shared" si="18"/>
        <v>4.7337278106508882E-2</v>
      </c>
    </row>
    <row r="289" spans="4:7" x14ac:dyDescent="0.3">
      <c r="D289">
        <f t="shared" si="19"/>
        <v>337</v>
      </c>
      <c r="E289" s="2">
        <f t="shared" si="20"/>
        <v>6.4807692307692308</v>
      </c>
      <c r="F289" s="4">
        <f t="shared" si="17"/>
        <v>4.7478162862778249E-2</v>
      </c>
      <c r="G289" s="4">
        <f t="shared" si="18"/>
        <v>4.7337278106508882E-2</v>
      </c>
    </row>
    <row r="290" spans="4:7" x14ac:dyDescent="0.3">
      <c r="D290">
        <f t="shared" si="19"/>
        <v>336</v>
      </c>
      <c r="E290" s="2">
        <f t="shared" si="20"/>
        <v>6.4615384615384617</v>
      </c>
      <c r="F290" s="4">
        <f t="shared" si="17"/>
        <v>4.7478583414289503E-2</v>
      </c>
      <c r="G290" s="4">
        <f t="shared" si="18"/>
        <v>4.7337278106508882E-2</v>
      </c>
    </row>
    <row r="291" spans="4:7" x14ac:dyDescent="0.3">
      <c r="D291">
        <f t="shared" si="19"/>
        <v>335</v>
      </c>
      <c r="E291" s="2">
        <f t="shared" si="20"/>
        <v>6.4423076923076925</v>
      </c>
      <c r="F291" s="4">
        <f t="shared" si="17"/>
        <v>4.7479006484073272E-2</v>
      </c>
      <c r="G291" s="4">
        <f t="shared" si="18"/>
        <v>4.7337278106508882E-2</v>
      </c>
    </row>
    <row r="292" spans="4:7" x14ac:dyDescent="0.3">
      <c r="D292">
        <f t="shared" si="19"/>
        <v>334</v>
      </c>
      <c r="E292" s="2">
        <f t="shared" si="20"/>
        <v>6.4230769230769234</v>
      </c>
      <c r="F292" s="4">
        <f t="shared" si="17"/>
        <v>4.7479432094816712E-2</v>
      </c>
      <c r="G292" s="4">
        <f t="shared" si="18"/>
        <v>4.7337278106508882E-2</v>
      </c>
    </row>
    <row r="293" spans="4:7" x14ac:dyDescent="0.3">
      <c r="D293">
        <f t="shared" si="19"/>
        <v>333</v>
      </c>
      <c r="E293" s="2">
        <f t="shared" si="20"/>
        <v>6.4038461538461542</v>
      </c>
      <c r="F293" s="4">
        <f t="shared" si="17"/>
        <v>4.7479860269480291E-2</v>
      </c>
      <c r="G293" s="4">
        <f t="shared" si="18"/>
        <v>4.7337278106508882E-2</v>
      </c>
    </row>
    <row r="294" spans="4:7" x14ac:dyDescent="0.3">
      <c r="D294">
        <f t="shared" si="19"/>
        <v>332</v>
      </c>
      <c r="E294" s="2">
        <f t="shared" si="20"/>
        <v>6.384615384615385</v>
      </c>
      <c r="F294" s="4">
        <f t="shared" si="17"/>
        <v>4.7480291031301955E-2</v>
      </c>
      <c r="G294" s="4">
        <f t="shared" si="18"/>
        <v>4.7337278106508882E-2</v>
      </c>
    </row>
    <row r="295" spans="4:7" x14ac:dyDescent="0.3">
      <c r="D295">
        <f t="shared" si="19"/>
        <v>331</v>
      </c>
      <c r="E295" s="2">
        <f t="shared" si="20"/>
        <v>6.365384615384615</v>
      </c>
      <c r="F295" s="4">
        <f t="shared" si="17"/>
        <v>4.7480724403801321E-2</v>
      </c>
      <c r="G295" s="4">
        <f t="shared" si="18"/>
        <v>4.7337278106508882E-2</v>
      </c>
    </row>
    <row r="296" spans="4:7" x14ac:dyDescent="0.3">
      <c r="D296">
        <f t="shared" si="19"/>
        <v>330</v>
      </c>
      <c r="E296" s="2">
        <f t="shared" si="20"/>
        <v>6.3461538461538458</v>
      </c>
      <c r="F296" s="4">
        <f t="shared" si="17"/>
        <v>4.7481160410783978E-2</v>
      </c>
      <c r="G296" s="4">
        <f t="shared" si="18"/>
        <v>4.7337278106508882E-2</v>
      </c>
    </row>
    <row r="297" spans="4:7" x14ac:dyDescent="0.3">
      <c r="D297">
        <f t="shared" si="19"/>
        <v>329</v>
      </c>
      <c r="E297" s="2">
        <f t="shared" si="20"/>
        <v>6.3269230769230766</v>
      </c>
      <c r="F297" s="4">
        <f t="shared" si="17"/>
        <v>4.748159907634579E-2</v>
      </c>
      <c r="G297" s="4">
        <f t="shared" si="18"/>
        <v>4.7337278106508882E-2</v>
      </c>
    </row>
    <row r="298" spans="4:7" x14ac:dyDescent="0.3">
      <c r="D298">
        <f t="shared" si="19"/>
        <v>328</v>
      </c>
      <c r="E298" s="2">
        <f t="shared" si="20"/>
        <v>6.3076923076923075</v>
      </c>
      <c r="F298" s="4">
        <f t="shared" si="17"/>
        <v>4.74820404248774E-2</v>
      </c>
      <c r="G298" s="4">
        <f t="shared" si="18"/>
        <v>4.7337278106508882E-2</v>
      </c>
    </row>
    <row r="299" spans="4:7" x14ac:dyDescent="0.3">
      <c r="D299">
        <f t="shared" si="19"/>
        <v>327</v>
      </c>
      <c r="E299" s="2">
        <f t="shared" si="20"/>
        <v>6.2884615384615383</v>
      </c>
      <c r="F299" s="4">
        <f t="shared" si="17"/>
        <v>4.7482484481068718E-2</v>
      </c>
      <c r="G299" s="4">
        <f t="shared" si="18"/>
        <v>4.7337278106508882E-2</v>
      </c>
    </row>
    <row r="300" spans="4:7" x14ac:dyDescent="0.3">
      <c r="D300">
        <f t="shared" si="19"/>
        <v>326</v>
      </c>
      <c r="E300" s="2">
        <f t="shared" si="20"/>
        <v>6.2692307692307692</v>
      </c>
      <c r="F300" s="4">
        <f t="shared" si="17"/>
        <v>4.7482931269913521E-2</v>
      </c>
      <c r="G300" s="4">
        <f t="shared" si="18"/>
        <v>4.7337278106508882E-2</v>
      </c>
    </row>
    <row r="301" spans="4:7" x14ac:dyDescent="0.3">
      <c r="D301">
        <f t="shared" si="19"/>
        <v>325</v>
      </c>
      <c r="E301" s="2">
        <f t="shared" si="20"/>
        <v>6.25</v>
      </c>
      <c r="F301" s="4">
        <f t="shared" si="17"/>
        <v>4.7483380816714153E-2</v>
      </c>
      <c r="G301" s="4">
        <f t="shared" si="18"/>
        <v>4.7337278106508882E-2</v>
      </c>
    </row>
    <row r="302" spans="4:7" x14ac:dyDescent="0.3">
      <c r="D302">
        <f t="shared" si="19"/>
        <v>324</v>
      </c>
      <c r="E302" s="2">
        <f t="shared" si="20"/>
        <v>6.2307692307692308</v>
      </c>
      <c r="F302" s="4">
        <f t="shared" si="17"/>
        <v>4.7483833147086305E-2</v>
      </c>
      <c r="G302" s="4">
        <f t="shared" si="18"/>
        <v>4.7337278106508882E-2</v>
      </c>
    </row>
    <row r="303" spans="4:7" x14ac:dyDescent="0.3">
      <c r="D303">
        <f t="shared" si="19"/>
        <v>323</v>
      </c>
      <c r="E303" s="2">
        <f t="shared" si="20"/>
        <v>6.2115384615384617</v>
      </c>
      <c r="F303" s="4">
        <f t="shared" si="17"/>
        <v>4.7484288286963876E-2</v>
      </c>
      <c r="G303" s="4">
        <f t="shared" si="18"/>
        <v>4.7337278106508882E-2</v>
      </c>
    </row>
    <row r="304" spans="4:7" x14ac:dyDescent="0.3">
      <c r="D304">
        <f t="shared" si="19"/>
        <v>322</v>
      </c>
      <c r="E304" s="2">
        <f t="shared" si="20"/>
        <v>6.1923076923076925</v>
      </c>
      <c r="F304" s="4">
        <f t="shared" si="17"/>
        <v>4.7484746262603919E-2</v>
      </c>
      <c r="G304" s="4">
        <f t="shared" si="18"/>
        <v>4.7337278106508882E-2</v>
      </c>
    </row>
    <row r="305" spans="4:7" x14ac:dyDescent="0.3">
      <c r="D305">
        <f t="shared" si="19"/>
        <v>321</v>
      </c>
      <c r="E305" s="2">
        <f t="shared" si="20"/>
        <v>6.1730769230769234</v>
      </c>
      <c r="F305" s="4">
        <f t="shared" si="17"/>
        <v>4.7485207100591717E-2</v>
      </c>
      <c r="G305" s="4">
        <f t="shared" si="18"/>
        <v>4.7337278106508882E-2</v>
      </c>
    </row>
    <row r="306" spans="4:7" x14ac:dyDescent="0.3">
      <c r="D306">
        <f t="shared" si="19"/>
        <v>320</v>
      </c>
      <c r="E306" s="2">
        <f t="shared" si="20"/>
        <v>6.1538461538461542</v>
      </c>
      <c r="F306" s="4">
        <f t="shared" si="17"/>
        <v>4.7485670827845897E-2</v>
      </c>
      <c r="G306" s="4">
        <f t="shared" si="18"/>
        <v>4.7337278106508882E-2</v>
      </c>
    </row>
    <row r="307" spans="4:7" x14ac:dyDescent="0.3">
      <c r="D307">
        <f t="shared" si="19"/>
        <v>319</v>
      </c>
      <c r="E307" s="2">
        <f t="shared" si="20"/>
        <v>6.134615384615385</v>
      </c>
      <c r="F307" s="4">
        <f t="shared" si="17"/>
        <v>4.7486137471623689E-2</v>
      </c>
      <c r="G307" s="4">
        <f t="shared" si="18"/>
        <v>4.7337278106508882E-2</v>
      </c>
    </row>
    <row r="308" spans="4:7" x14ac:dyDescent="0.3">
      <c r="D308">
        <f t="shared" si="19"/>
        <v>318</v>
      </c>
      <c r="E308" s="2">
        <f t="shared" si="20"/>
        <v>6.115384615384615</v>
      </c>
      <c r="F308" s="4">
        <f t="shared" si="17"/>
        <v>4.7486607059526252E-2</v>
      </c>
      <c r="G308" s="4">
        <f t="shared" si="18"/>
        <v>4.7337278106508882E-2</v>
      </c>
    </row>
    <row r="309" spans="4:7" x14ac:dyDescent="0.3">
      <c r="D309">
        <f t="shared" si="19"/>
        <v>317</v>
      </c>
      <c r="E309" s="2">
        <f t="shared" si="20"/>
        <v>6.0961538461538458</v>
      </c>
      <c r="F309" s="4">
        <f t="shared" si="17"/>
        <v>4.7487079619504158E-2</v>
      </c>
      <c r="G309" s="4">
        <f t="shared" si="18"/>
        <v>4.7337278106508882E-2</v>
      </c>
    </row>
    <row r="310" spans="4:7" x14ac:dyDescent="0.3">
      <c r="D310">
        <f t="shared" si="19"/>
        <v>316</v>
      </c>
      <c r="E310" s="2">
        <f t="shared" si="20"/>
        <v>6.0769230769230766</v>
      </c>
      <c r="F310" s="4">
        <f t="shared" si="17"/>
        <v>4.7487555179862868E-2</v>
      </c>
      <c r="G310" s="4">
        <f t="shared" si="18"/>
        <v>4.7337278106508882E-2</v>
      </c>
    </row>
    <row r="311" spans="4:7" x14ac:dyDescent="0.3">
      <c r="D311">
        <f t="shared" si="19"/>
        <v>315</v>
      </c>
      <c r="E311" s="2">
        <f t="shared" si="20"/>
        <v>6.0576923076923075</v>
      </c>
      <c r="F311" s="4">
        <f t="shared" si="17"/>
        <v>4.7488033769268453E-2</v>
      </c>
      <c r="G311" s="4">
        <f t="shared" si="18"/>
        <v>4.7337278106508882E-2</v>
      </c>
    </row>
    <row r="312" spans="4:7" x14ac:dyDescent="0.3">
      <c r="D312">
        <f t="shared" si="19"/>
        <v>314</v>
      </c>
      <c r="E312" s="2">
        <f t="shared" si="20"/>
        <v>6.0384615384615383</v>
      </c>
      <c r="F312" s="4">
        <f t="shared" si="17"/>
        <v>4.7488515416753314E-2</v>
      </c>
      <c r="G312" s="4">
        <f t="shared" si="18"/>
        <v>4.7337278106508882E-2</v>
      </c>
    </row>
    <row r="313" spans="4:7" x14ac:dyDescent="0.3">
      <c r="D313">
        <f t="shared" si="19"/>
        <v>313</v>
      </c>
      <c r="E313" s="2">
        <f t="shared" si="20"/>
        <v>6.0192307692307692</v>
      </c>
      <c r="F313" s="4">
        <f t="shared" si="17"/>
        <v>4.7489000151722048E-2</v>
      </c>
      <c r="G313" s="4">
        <f t="shared" si="18"/>
        <v>4.7337278106508882E-2</v>
      </c>
    </row>
    <row r="314" spans="4:7" x14ac:dyDescent="0.3">
      <c r="D314">
        <f t="shared" si="19"/>
        <v>312</v>
      </c>
      <c r="E314" s="2">
        <f t="shared" si="20"/>
        <v>6</v>
      </c>
      <c r="F314" s="4">
        <f t="shared" si="17"/>
        <v>4.7489488003957456E-2</v>
      </c>
      <c r="G314" s="4">
        <f t="shared" si="18"/>
        <v>4.7337278106508882E-2</v>
      </c>
    </row>
    <row r="315" spans="4:7" x14ac:dyDescent="0.3">
      <c r="D315">
        <f t="shared" si="19"/>
        <v>311</v>
      </c>
      <c r="E315" s="2">
        <f t="shared" si="20"/>
        <v>5.9807692307692308</v>
      </c>
      <c r="F315" s="4">
        <f t="shared" si="17"/>
        <v>4.7489979003626649E-2</v>
      </c>
      <c r="G315" s="4">
        <f t="shared" si="18"/>
        <v>4.7337278106508882E-2</v>
      </c>
    </row>
    <row r="316" spans="4:7" x14ac:dyDescent="0.3">
      <c r="D316">
        <f t="shared" si="19"/>
        <v>310</v>
      </c>
      <c r="E316" s="2">
        <f t="shared" si="20"/>
        <v>5.9615384615384617</v>
      </c>
      <c r="F316" s="4">
        <f t="shared" si="17"/>
        <v>4.749047318128722E-2</v>
      </c>
      <c r="G316" s="4">
        <f t="shared" si="18"/>
        <v>4.7337278106508882E-2</v>
      </c>
    </row>
    <row r="317" spans="4:7" x14ac:dyDescent="0.3">
      <c r="D317">
        <f t="shared" si="19"/>
        <v>309</v>
      </c>
      <c r="E317" s="2">
        <f t="shared" si="20"/>
        <v>5.9423076923076925</v>
      </c>
      <c r="F317" s="4">
        <f t="shared" si="17"/>
        <v>4.7490970567893649E-2</v>
      </c>
      <c r="G317" s="4">
        <f t="shared" si="18"/>
        <v>4.7337278106508882E-2</v>
      </c>
    </row>
    <row r="318" spans="4:7" x14ac:dyDescent="0.3">
      <c r="D318">
        <f t="shared" si="19"/>
        <v>308</v>
      </c>
      <c r="E318" s="2">
        <f t="shared" si="20"/>
        <v>5.9230769230769234</v>
      </c>
      <c r="F318" s="4">
        <f t="shared" si="17"/>
        <v>4.7491471194803694E-2</v>
      </c>
      <c r="G318" s="4">
        <f t="shared" si="18"/>
        <v>4.7337278106508882E-2</v>
      </c>
    </row>
    <row r="319" spans="4:7" x14ac:dyDescent="0.3">
      <c r="D319">
        <f t="shared" si="19"/>
        <v>307</v>
      </c>
      <c r="E319" s="2">
        <f t="shared" si="20"/>
        <v>5.9038461538461542</v>
      </c>
      <c r="F319" s="4">
        <f t="shared" si="17"/>
        <v>4.7491975093785048E-2</v>
      </c>
      <c r="G319" s="4">
        <f t="shared" si="18"/>
        <v>4.7337278106508882E-2</v>
      </c>
    </row>
    <row r="320" spans="4:7" x14ac:dyDescent="0.3">
      <c r="D320">
        <f t="shared" si="19"/>
        <v>306</v>
      </c>
      <c r="E320" s="2">
        <f t="shared" si="20"/>
        <v>5.884615384615385</v>
      </c>
      <c r="F320" s="4">
        <f t="shared" si="17"/>
        <v>4.7492482297022021E-2</v>
      </c>
      <c r="G320" s="4">
        <f t="shared" si="18"/>
        <v>4.7337278106508882E-2</v>
      </c>
    </row>
    <row r="321" spans="4:7" x14ac:dyDescent="0.3">
      <c r="D321">
        <f t="shared" si="19"/>
        <v>305</v>
      </c>
      <c r="E321" s="2">
        <f t="shared" si="20"/>
        <v>5.865384615384615</v>
      </c>
      <c r="F321" s="4">
        <f t="shared" si="17"/>
        <v>4.7492992837122397E-2</v>
      </c>
      <c r="G321" s="4">
        <f t="shared" si="18"/>
        <v>4.7337278106508882E-2</v>
      </c>
    </row>
    <row r="322" spans="4:7" x14ac:dyDescent="0.3">
      <c r="D322">
        <f t="shared" si="19"/>
        <v>304</v>
      </c>
      <c r="E322" s="2">
        <f t="shared" si="20"/>
        <v>5.8461538461538458</v>
      </c>
      <c r="F322" s="4">
        <f t="shared" si="17"/>
        <v>4.7493506747124423E-2</v>
      </c>
      <c r="G322" s="4">
        <f t="shared" si="18"/>
        <v>4.7337278106508882E-2</v>
      </c>
    </row>
    <row r="323" spans="4:7" x14ac:dyDescent="0.3">
      <c r="D323">
        <f t="shared" si="19"/>
        <v>303</v>
      </c>
      <c r="E323" s="2">
        <f t="shared" si="20"/>
        <v>5.8269230769230766</v>
      </c>
      <c r="F323" s="4">
        <f t="shared" ref="F323:F386" si="21">IF((676*E323-13)&gt;0,(32*E323)/(676*E323-13),NA())</f>
        <v>4.7494024060503938E-2</v>
      </c>
      <c r="G323" s="4">
        <f t="shared" ref="G323:G386" si="22">2*(4/13)*(1/13)</f>
        <v>4.7337278106508882E-2</v>
      </c>
    </row>
    <row r="324" spans="4:7" x14ac:dyDescent="0.3">
      <c r="D324">
        <f t="shared" ref="D324:D387" si="23">+IF(D323-1&gt;0,D323-1,NA())</f>
        <v>302</v>
      </c>
      <c r="E324" s="2">
        <f t="shared" ref="E324:E387" si="24">+IF(E323&gt;0,D324/52,NA())</f>
        <v>5.8076923076923075</v>
      </c>
      <c r="F324" s="4">
        <f t="shared" si="21"/>
        <v>4.7494544811181663E-2</v>
      </c>
      <c r="G324" s="4">
        <f t="shared" si="22"/>
        <v>4.7337278106508882E-2</v>
      </c>
    </row>
    <row r="325" spans="4:7" x14ac:dyDescent="0.3">
      <c r="D325">
        <f t="shared" si="23"/>
        <v>301</v>
      </c>
      <c r="E325" s="2">
        <f t="shared" si="24"/>
        <v>5.7884615384615383</v>
      </c>
      <c r="F325" s="4">
        <f t="shared" si="21"/>
        <v>4.7495069033530568E-2</v>
      </c>
      <c r="G325" s="4">
        <f t="shared" si="22"/>
        <v>4.7337278106508882E-2</v>
      </c>
    </row>
    <row r="326" spans="4:7" x14ac:dyDescent="0.3">
      <c r="D326">
        <f t="shared" si="23"/>
        <v>300</v>
      </c>
      <c r="E326" s="2">
        <f t="shared" si="24"/>
        <v>5.7692307692307692</v>
      </c>
      <c r="F326" s="4">
        <f t="shared" si="21"/>
        <v>4.7495596762383484E-2</v>
      </c>
      <c r="G326" s="4">
        <f t="shared" si="22"/>
        <v>4.7337278106508882E-2</v>
      </c>
    </row>
    <row r="327" spans="4:7" x14ac:dyDescent="0.3">
      <c r="D327">
        <f t="shared" si="23"/>
        <v>299</v>
      </c>
      <c r="E327" s="2">
        <f t="shared" si="24"/>
        <v>5.75</v>
      </c>
      <c r="F327" s="4">
        <f t="shared" si="21"/>
        <v>4.7496128033040784E-2</v>
      </c>
      <c r="G327" s="4">
        <f t="shared" si="22"/>
        <v>4.7337278106508882E-2</v>
      </c>
    </row>
    <row r="328" spans="4:7" x14ac:dyDescent="0.3">
      <c r="D328">
        <f t="shared" si="23"/>
        <v>298</v>
      </c>
      <c r="E328" s="2">
        <f t="shared" si="24"/>
        <v>5.7307692307692308</v>
      </c>
      <c r="F328" s="4">
        <f t="shared" si="21"/>
        <v>4.7496662881278268E-2</v>
      </c>
      <c r="G328" s="4">
        <f t="shared" si="22"/>
        <v>4.7337278106508882E-2</v>
      </c>
    </row>
    <row r="329" spans="4:7" x14ac:dyDescent="0.3">
      <c r="D329">
        <f t="shared" si="23"/>
        <v>297</v>
      </c>
      <c r="E329" s="2">
        <f t="shared" si="24"/>
        <v>5.7115384615384617</v>
      </c>
      <c r="F329" s="4">
        <f t="shared" si="21"/>
        <v>4.7497201343355187E-2</v>
      </c>
      <c r="G329" s="4">
        <f t="shared" si="22"/>
        <v>4.7337278106508882E-2</v>
      </c>
    </row>
    <row r="330" spans="4:7" x14ac:dyDescent="0.3">
      <c r="D330">
        <f t="shared" si="23"/>
        <v>296</v>
      </c>
      <c r="E330" s="2">
        <f t="shared" si="24"/>
        <v>5.6923076923076925</v>
      </c>
      <c r="F330" s="4">
        <f t="shared" si="21"/>
        <v>4.7497743456022465E-2</v>
      </c>
      <c r="G330" s="4">
        <f t="shared" si="22"/>
        <v>4.7337278106508882E-2</v>
      </c>
    </row>
    <row r="331" spans="4:7" x14ac:dyDescent="0.3">
      <c r="D331">
        <f t="shared" si="23"/>
        <v>295</v>
      </c>
      <c r="E331" s="2">
        <f t="shared" si="24"/>
        <v>5.6730769230769234</v>
      </c>
      <c r="F331" s="4">
        <f t="shared" si="21"/>
        <v>4.7498289256531018E-2</v>
      </c>
      <c r="G331" s="4">
        <f t="shared" si="22"/>
        <v>4.7337278106508882E-2</v>
      </c>
    </row>
    <row r="332" spans="4:7" x14ac:dyDescent="0.3">
      <c r="D332">
        <f t="shared" si="23"/>
        <v>294</v>
      </c>
      <c r="E332" s="2">
        <f t="shared" si="24"/>
        <v>5.6538461538461542</v>
      </c>
      <c r="F332" s="4">
        <f t="shared" si="21"/>
        <v>4.7498838782640301E-2</v>
      </c>
      <c r="G332" s="4">
        <f t="shared" si="22"/>
        <v>4.7337278106508882E-2</v>
      </c>
    </row>
    <row r="333" spans="4:7" x14ac:dyDescent="0.3">
      <c r="D333">
        <f t="shared" si="23"/>
        <v>293</v>
      </c>
      <c r="E333" s="2">
        <f t="shared" si="24"/>
        <v>5.634615384615385</v>
      </c>
      <c r="F333" s="4">
        <f t="shared" si="21"/>
        <v>4.7499392072627052E-2</v>
      </c>
      <c r="G333" s="4">
        <f t="shared" si="22"/>
        <v>4.7337278106508882E-2</v>
      </c>
    </row>
    <row r="334" spans="4:7" x14ac:dyDescent="0.3">
      <c r="D334">
        <f t="shared" si="23"/>
        <v>292</v>
      </c>
      <c r="E334" s="2">
        <f t="shared" si="24"/>
        <v>5.615384615384615</v>
      </c>
      <c r="F334" s="4">
        <f t="shared" si="21"/>
        <v>4.7499949165294132E-2</v>
      </c>
      <c r="G334" s="4">
        <f t="shared" si="22"/>
        <v>4.7337278106508882E-2</v>
      </c>
    </row>
    <row r="335" spans="4:7" x14ac:dyDescent="0.3">
      <c r="D335">
        <f t="shared" si="23"/>
        <v>291</v>
      </c>
      <c r="E335" s="2">
        <f t="shared" si="24"/>
        <v>5.5961538461538458</v>
      </c>
      <c r="F335" s="4">
        <f t="shared" si="21"/>
        <v>4.7500510099979597E-2</v>
      </c>
      <c r="G335" s="4">
        <f t="shared" si="22"/>
        <v>4.7337278106508882E-2</v>
      </c>
    </row>
    <row r="336" spans="4:7" x14ac:dyDescent="0.3">
      <c r="D336">
        <f t="shared" si="23"/>
        <v>290</v>
      </c>
      <c r="E336" s="2">
        <f t="shared" si="24"/>
        <v>5.5769230769230766</v>
      </c>
      <c r="F336" s="4">
        <f t="shared" si="21"/>
        <v>4.7501074916566001E-2</v>
      </c>
      <c r="G336" s="4">
        <f t="shared" si="22"/>
        <v>4.7337278106508882E-2</v>
      </c>
    </row>
    <row r="337" spans="4:7" x14ac:dyDescent="0.3">
      <c r="D337">
        <f t="shared" si="23"/>
        <v>289</v>
      </c>
      <c r="E337" s="2">
        <f t="shared" si="24"/>
        <v>5.5576923076923075</v>
      </c>
      <c r="F337" s="4">
        <f t="shared" si="21"/>
        <v>4.7501643655489804E-2</v>
      </c>
      <c r="G337" s="4">
        <f t="shared" si="22"/>
        <v>4.7337278106508882E-2</v>
      </c>
    </row>
    <row r="338" spans="4:7" x14ac:dyDescent="0.3">
      <c r="D338">
        <f t="shared" si="23"/>
        <v>288</v>
      </c>
      <c r="E338" s="2">
        <f t="shared" si="24"/>
        <v>5.5384615384615383</v>
      </c>
      <c r="F338" s="4">
        <f t="shared" si="21"/>
        <v>4.7502216357751065E-2</v>
      </c>
      <c r="G338" s="4">
        <f t="shared" si="22"/>
        <v>4.7337278106508882E-2</v>
      </c>
    </row>
    <row r="339" spans="4:7" x14ac:dyDescent="0.3">
      <c r="D339">
        <f t="shared" si="23"/>
        <v>287</v>
      </c>
      <c r="E339" s="2">
        <f t="shared" si="24"/>
        <v>5.5192307692307692</v>
      </c>
      <c r="F339" s="4">
        <f t="shared" si="21"/>
        <v>4.7502793064923242E-2</v>
      </c>
      <c r="G339" s="4">
        <f t="shared" si="22"/>
        <v>4.7337278106508882E-2</v>
      </c>
    </row>
    <row r="340" spans="4:7" x14ac:dyDescent="0.3">
      <c r="D340">
        <f t="shared" si="23"/>
        <v>286</v>
      </c>
      <c r="E340" s="2">
        <f t="shared" si="24"/>
        <v>5.5</v>
      </c>
      <c r="F340" s="4">
        <f t="shared" si="21"/>
        <v>4.7503373819163294E-2</v>
      </c>
      <c r="G340" s="4">
        <f t="shared" si="22"/>
        <v>4.7337278106508882E-2</v>
      </c>
    </row>
    <row r="341" spans="4:7" x14ac:dyDescent="0.3">
      <c r="D341">
        <f t="shared" si="23"/>
        <v>285</v>
      </c>
      <c r="E341" s="2">
        <f t="shared" si="24"/>
        <v>5.4807692307692308</v>
      </c>
      <c r="F341" s="4">
        <f t="shared" si="21"/>
        <v>4.7503958663221935E-2</v>
      </c>
      <c r="G341" s="4">
        <f t="shared" si="22"/>
        <v>4.7337278106508882E-2</v>
      </c>
    </row>
    <row r="342" spans="4:7" x14ac:dyDescent="0.3">
      <c r="D342">
        <f t="shared" si="23"/>
        <v>284</v>
      </c>
      <c r="E342" s="2">
        <f t="shared" si="24"/>
        <v>5.4615384615384617</v>
      </c>
      <c r="F342" s="4">
        <f t="shared" si="21"/>
        <v>4.7504547640454135E-2</v>
      </c>
      <c r="G342" s="4">
        <f t="shared" si="22"/>
        <v>4.7337278106508882E-2</v>
      </c>
    </row>
    <row r="343" spans="4:7" x14ac:dyDescent="0.3">
      <c r="D343">
        <f t="shared" si="23"/>
        <v>283</v>
      </c>
      <c r="E343" s="2">
        <f t="shared" si="24"/>
        <v>5.4423076923076925</v>
      </c>
      <c r="F343" s="4">
        <f t="shared" si="21"/>
        <v>4.7505140794829828E-2</v>
      </c>
      <c r="G343" s="4">
        <f t="shared" si="22"/>
        <v>4.7337278106508882E-2</v>
      </c>
    </row>
    <row r="344" spans="4:7" x14ac:dyDescent="0.3">
      <c r="D344">
        <f t="shared" si="23"/>
        <v>282</v>
      </c>
      <c r="E344" s="2">
        <f t="shared" si="24"/>
        <v>5.4230769230769234</v>
      </c>
      <c r="F344" s="4">
        <f t="shared" si="21"/>
        <v>4.7505738170944854E-2</v>
      </c>
      <c r="G344" s="4">
        <f t="shared" si="22"/>
        <v>4.7337278106508882E-2</v>
      </c>
    </row>
    <row r="345" spans="4:7" x14ac:dyDescent="0.3">
      <c r="D345">
        <f t="shared" si="23"/>
        <v>281</v>
      </c>
      <c r="E345" s="2">
        <f t="shared" si="24"/>
        <v>5.4038461538461542</v>
      </c>
      <c r="F345" s="4">
        <f t="shared" si="21"/>
        <v>4.7506339814032121E-2</v>
      </c>
      <c r="G345" s="4">
        <f t="shared" si="22"/>
        <v>4.7337278106508882E-2</v>
      </c>
    </row>
    <row r="346" spans="4:7" x14ac:dyDescent="0.3">
      <c r="D346">
        <f t="shared" si="23"/>
        <v>280</v>
      </c>
      <c r="E346" s="2">
        <f t="shared" si="24"/>
        <v>5.384615384615385</v>
      </c>
      <c r="F346" s="4">
        <f t="shared" si="21"/>
        <v>4.7506945769973066E-2</v>
      </c>
      <c r="G346" s="4">
        <f t="shared" si="22"/>
        <v>4.7337278106508882E-2</v>
      </c>
    </row>
    <row r="347" spans="4:7" x14ac:dyDescent="0.3">
      <c r="D347">
        <f t="shared" si="23"/>
        <v>279</v>
      </c>
      <c r="E347" s="2">
        <f t="shared" si="24"/>
        <v>5.365384615384615</v>
      </c>
      <c r="F347" s="4">
        <f t="shared" si="21"/>
        <v>4.7507556085309273E-2</v>
      </c>
      <c r="G347" s="4">
        <f t="shared" si="22"/>
        <v>4.7337278106508882E-2</v>
      </c>
    </row>
    <row r="348" spans="4:7" x14ac:dyDescent="0.3">
      <c r="D348">
        <f t="shared" si="23"/>
        <v>278</v>
      </c>
      <c r="E348" s="2">
        <f t="shared" si="24"/>
        <v>5.3461538461538458</v>
      </c>
      <c r="F348" s="4">
        <f t="shared" si="21"/>
        <v>4.7508170807254398E-2</v>
      </c>
      <c r="G348" s="4">
        <f t="shared" si="22"/>
        <v>4.7337278106508882E-2</v>
      </c>
    </row>
    <row r="349" spans="4:7" x14ac:dyDescent="0.3">
      <c r="D349">
        <f t="shared" si="23"/>
        <v>277</v>
      </c>
      <c r="E349" s="2">
        <f t="shared" si="24"/>
        <v>5.3269230769230766</v>
      </c>
      <c r="F349" s="4">
        <f t="shared" si="21"/>
        <v>4.7508789983706369E-2</v>
      </c>
      <c r="G349" s="4">
        <f t="shared" si="22"/>
        <v>4.7337278106508882E-2</v>
      </c>
    </row>
    <row r="350" spans="4:7" x14ac:dyDescent="0.3">
      <c r="D350">
        <f t="shared" si="23"/>
        <v>276</v>
      </c>
      <c r="E350" s="2">
        <f t="shared" si="24"/>
        <v>5.3076923076923075</v>
      </c>
      <c r="F350" s="4">
        <f t="shared" si="21"/>
        <v>4.7509413663259815E-2</v>
      </c>
      <c r="G350" s="4">
        <f t="shared" si="22"/>
        <v>4.7337278106508882E-2</v>
      </c>
    </row>
    <row r="351" spans="4:7" x14ac:dyDescent="0.3">
      <c r="D351">
        <f t="shared" si="23"/>
        <v>275</v>
      </c>
      <c r="E351" s="2">
        <f t="shared" si="24"/>
        <v>5.2884615384615383</v>
      </c>
      <c r="F351" s="4">
        <f t="shared" si="21"/>
        <v>4.7510041895218763E-2</v>
      </c>
      <c r="G351" s="4">
        <f t="shared" si="22"/>
        <v>4.7337278106508882E-2</v>
      </c>
    </row>
    <row r="352" spans="4:7" x14ac:dyDescent="0.3">
      <c r="D352">
        <f t="shared" si="23"/>
        <v>274</v>
      </c>
      <c r="E352" s="2">
        <f t="shared" si="24"/>
        <v>5.2692307692307692</v>
      </c>
      <c r="F352" s="4">
        <f t="shared" si="21"/>
        <v>4.7510674729609639E-2</v>
      </c>
      <c r="G352" s="4">
        <f t="shared" si="22"/>
        <v>4.7337278106508882E-2</v>
      </c>
    </row>
    <row r="353" spans="4:7" x14ac:dyDescent="0.3">
      <c r="D353">
        <f t="shared" si="23"/>
        <v>273</v>
      </c>
      <c r="E353" s="2">
        <f t="shared" si="24"/>
        <v>5.25</v>
      </c>
      <c r="F353" s="4">
        <f t="shared" si="21"/>
        <v>4.7511312217194568E-2</v>
      </c>
      <c r="G353" s="4">
        <f t="shared" si="22"/>
        <v>4.7337278106508882E-2</v>
      </c>
    </row>
    <row r="354" spans="4:7" x14ac:dyDescent="0.3">
      <c r="D354">
        <f t="shared" si="23"/>
        <v>272</v>
      </c>
      <c r="E354" s="2">
        <f t="shared" si="24"/>
        <v>5.2307692307692308</v>
      </c>
      <c r="F354" s="4">
        <f t="shared" si="21"/>
        <v>4.7511954409484927E-2</v>
      </c>
      <c r="G354" s="4">
        <f t="shared" si="22"/>
        <v>4.7337278106508882E-2</v>
      </c>
    </row>
    <row r="355" spans="4:7" x14ac:dyDescent="0.3">
      <c r="D355">
        <f t="shared" si="23"/>
        <v>271</v>
      </c>
      <c r="E355" s="2">
        <f t="shared" si="24"/>
        <v>5.2115384615384617</v>
      </c>
      <c r="F355" s="4">
        <f t="shared" si="21"/>
        <v>4.7512601358755208E-2</v>
      </c>
      <c r="G355" s="4">
        <f t="shared" si="22"/>
        <v>4.7337278106508882E-2</v>
      </c>
    </row>
    <row r="356" spans="4:7" x14ac:dyDescent="0.3">
      <c r="D356">
        <f t="shared" si="23"/>
        <v>270</v>
      </c>
      <c r="E356" s="2">
        <f t="shared" si="24"/>
        <v>5.1923076923076925</v>
      </c>
      <c r="F356" s="4">
        <f t="shared" si="21"/>
        <v>4.7513253118057236E-2</v>
      </c>
      <c r="G356" s="4">
        <f t="shared" si="22"/>
        <v>4.7337278106508882E-2</v>
      </c>
    </row>
    <row r="357" spans="4:7" x14ac:dyDescent="0.3">
      <c r="D357">
        <f t="shared" si="23"/>
        <v>269</v>
      </c>
      <c r="E357" s="2">
        <f t="shared" si="24"/>
        <v>5.1730769230769234</v>
      </c>
      <c r="F357" s="4">
        <f t="shared" si="21"/>
        <v>4.7513909741234657E-2</v>
      </c>
      <c r="G357" s="4">
        <f t="shared" si="22"/>
        <v>4.7337278106508882E-2</v>
      </c>
    </row>
    <row r="358" spans="4:7" x14ac:dyDescent="0.3">
      <c r="D358">
        <f t="shared" si="23"/>
        <v>268</v>
      </c>
      <c r="E358" s="2">
        <f t="shared" si="24"/>
        <v>5.1538461538461542</v>
      </c>
      <c r="F358" s="4">
        <f t="shared" si="21"/>
        <v>4.7514571282937748E-2</v>
      </c>
      <c r="G358" s="4">
        <f t="shared" si="22"/>
        <v>4.7337278106508882E-2</v>
      </c>
    </row>
    <row r="359" spans="4:7" x14ac:dyDescent="0.3">
      <c r="D359">
        <f t="shared" si="23"/>
        <v>267</v>
      </c>
      <c r="E359" s="2">
        <f t="shared" si="24"/>
        <v>5.134615384615385</v>
      </c>
      <c r="F359" s="4">
        <f t="shared" si="21"/>
        <v>4.7515237798638608E-2</v>
      </c>
      <c r="G359" s="4">
        <f t="shared" si="22"/>
        <v>4.7337278106508882E-2</v>
      </c>
    </row>
    <row r="360" spans="4:7" x14ac:dyDescent="0.3">
      <c r="D360">
        <f t="shared" si="23"/>
        <v>266</v>
      </c>
      <c r="E360" s="2">
        <f t="shared" si="24"/>
        <v>5.115384615384615</v>
      </c>
      <c r="F360" s="4">
        <f t="shared" si="21"/>
        <v>4.7515909344646647E-2</v>
      </c>
      <c r="G360" s="4">
        <f t="shared" si="22"/>
        <v>4.7337278106508882E-2</v>
      </c>
    </row>
    <row r="361" spans="4:7" x14ac:dyDescent="0.3">
      <c r="D361">
        <f t="shared" si="23"/>
        <v>265</v>
      </c>
      <c r="E361" s="2">
        <f t="shared" si="24"/>
        <v>5.0961538461538458</v>
      </c>
      <c r="F361" s="4">
        <f t="shared" si="21"/>
        <v>4.7516585978124443E-2</v>
      </c>
      <c r="G361" s="4">
        <f t="shared" si="22"/>
        <v>4.7337278106508882E-2</v>
      </c>
    </row>
    <row r="362" spans="4:7" x14ac:dyDescent="0.3">
      <c r="D362">
        <f t="shared" si="23"/>
        <v>264</v>
      </c>
      <c r="E362" s="2">
        <f t="shared" si="24"/>
        <v>5.0769230769230766</v>
      </c>
      <c r="F362" s="4">
        <f t="shared" si="21"/>
        <v>4.7517267757103965E-2</v>
      </c>
      <c r="G362" s="4">
        <f t="shared" si="22"/>
        <v>4.7337278106508882E-2</v>
      </c>
    </row>
    <row r="363" spans="4:7" x14ac:dyDescent="0.3">
      <c r="D363">
        <f t="shared" si="23"/>
        <v>263</v>
      </c>
      <c r="E363" s="2">
        <f t="shared" si="24"/>
        <v>5.0576923076923075</v>
      </c>
      <c r="F363" s="4">
        <f t="shared" si="21"/>
        <v>4.7517954740503181E-2</v>
      </c>
      <c r="G363" s="4">
        <f t="shared" si="22"/>
        <v>4.7337278106508882E-2</v>
      </c>
    </row>
    <row r="364" spans="4:7" x14ac:dyDescent="0.3">
      <c r="D364">
        <f t="shared" si="23"/>
        <v>262</v>
      </c>
      <c r="E364" s="2">
        <f t="shared" si="24"/>
        <v>5.0384615384615383</v>
      </c>
      <c r="F364" s="4">
        <f t="shared" si="21"/>
        <v>4.751864698814301E-2</v>
      </c>
      <c r="G364" s="4">
        <f t="shared" si="22"/>
        <v>4.7337278106508882E-2</v>
      </c>
    </row>
    <row r="365" spans="4:7" x14ac:dyDescent="0.3">
      <c r="D365">
        <f t="shared" si="23"/>
        <v>261</v>
      </c>
      <c r="E365" s="2">
        <f t="shared" si="24"/>
        <v>5.0192307692307692</v>
      </c>
      <c r="F365" s="4">
        <f t="shared" si="21"/>
        <v>4.7519344560764676E-2</v>
      </c>
      <c r="G365" s="4">
        <f t="shared" si="22"/>
        <v>4.7337278106508882E-2</v>
      </c>
    </row>
    <row r="366" spans="4:7" x14ac:dyDescent="0.3">
      <c r="D366">
        <f t="shared" si="23"/>
        <v>260</v>
      </c>
      <c r="E366" s="2">
        <f t="shared" si="24"/>
        <v>5</v>
      </c>
      <c r="F366" s="4">
        <f t="shared" si="21"/>
        <v>4.7520047520047522E-2</v>
      </c>
      <c r="G366" s="4">
        <f t="shared" si="22"/>
        <v>4.7337278106508882E-2</v>
      </c>
    </row>
    <row r="367" spans="4:7" x14ac:dyDescent="0.3">
      <c r="D367">
        <f t="shared" si="23"/>
        <v>259</v>
      </c>
      <c r="E367" s="2">
        <f t="shared" si="24"/>
        <v>4.9807692307692308</v>
      </c>
      <c r="F367" s="4">
        <f t="shared" si="21"/>
        <v>4.7520755928627124E-2</v>
      </c>
      <c r="G367" s="4">
        <f t="shared" si="22"/>
        <v>4.7337278106508882E-2</v>
      </c>
    </row>
    <row r="368" spans="4:7" x14ac:dyDescent="0.3">
      <c r="D368">
        <f t="shared" si="23"/>
        <v>258</v>
      </c>
      <c r="E368" s="2">
        <f t="shared" si="24"/>
        <v>4.9615384615384617</v>
      </c>
      <c r="F368" s="4">
        <f t="shared" si="21"/>
        <v>4.7521469850113969E-2</v>
      </c>
      <c r="G368" s="4">
        <f t="shared" si="22"/>
        <v>4.7337278106508882E-2</v>
      </c>
    </row>
    <row r="369" spans="4:7" x14ac:dyDescent="0.3">
      <c r="D369">
        <f t="shared" si="23"/>
        <v>257</v>
      </c>
      <c r="E369" s="2">
        <f t="shared" si="24"/>
        <v>4.9423076923076925</v>
      </c>
      <c r="F369" s="4">
        <f t="shared" si="21"/>
        <v>4.7522189349112426E-2</v>
      </c>
      <c r="G369" s="4">
        <f t="shared" si="22"/>
        <v>4.7337278106508882E-2</v>
      </c>
    </row>
    <row r="370" spans="4:7" x14ac:dyDescent="0.3">
      <c r="D370">
        <f t="shared" si="23"/>
        <v>256</v>
      </c>
      <c r="E370" s="2">
        <f t="shared" si="24"/>
        <v>4.9230769230769234</v>
      </c>
      <c r="F370" s="4">
        <f t="shared" si="21"/>
        <v>4.7522914491240284E-2</v>
      </c>
      <c r="G370" s="4">
        <f t="shared" si="22"/>
        <v>4.7337278106508882E-2</v>
      </c>
    </row>
    <row r="371" spans="4:7" x14ac:dyDescent="0.3">
      <c r="D371">
        <f t="shared" si="23"/>
        <v>255</v>
      </c>
      <c r="E371" s="2">
        <f t="shared" si="24"/>
        <v>4.9038461538461542</v>
      </c>
      <c r="F371" s="4">
        <f t="shared" si="21"/>
        <v>4.7523645343148672E-2</v>
      </c>
      <c r="G371" s="4">
        <f t="shared" si="22"/>
        <v>4.7337278106508882E-2</v>
      </c>
    </row>
    <row r="372" spans="4:7" x14ac:dyDescent="0.3">
      <c r="D372">
        <f t="shared" si="23"/>
        <v>254</v>
      </c>
      <c r="E372" s="2">
        <f t="shared" si="24"/>
        <v>4.884615384615385</v>
      </c>
      <c r="F372" s="4">
        <f t="shared" si="21"/>
        <v>4.7524381972542502E-2</v>
      </c>
      <c r="G372" s="4">
        <f t="shared" si="22"/>
        <v>4.7337278106508882E-2</v>
      </c>
    </row>
    <row r="373" spans="4:7" x14ac:dyDescent="0.3">
      <c r="D373">
        <f t="shared" si="23"/>
        <v>253</v>
      </c>
      <c r="E373" s="2">
        <f t="shared" si="24"/>
        <v>4.865384615384615</v>
      </c>
      <c r="F373" s="4">
        <f t="shared" si="21"/>
        <v>4.7525124448201374E-2</v>
      </c>
      <c r="G373" s="4">
        <f t="shared" si="22"/>
        <v>4.7337278106508882E-2</v>
      </c>
    </row>
    <row r="374" spans="4:7" x14ac:dyDescent="0.3">
      <c r="D374">
        <f t="shared" si="23"/>
        <v>252</v>
      </c>
      <c r="E374" s="2">
        <f t="shared" si="24"/>
        <v>4.8461538461538458</v>
      </c>
      <c r="F374" s="4">
        <f t="shared" si="21"/>
        <v>4.7525872840000948E-2</v>
      </c>
      <c r="G374" s="4">
        <f t="shared" si="22"/>
        <v>4.7337278106508882E-2</v>
      </c>
    </row>
    <row r="375" spans="4:7" x14ac:dyDescent="0.3">
      <c r="D375">
        <f t="shared" si="23"/>
        <v>251</v>
      </c>
      <c r="E375" s="2">
        <f t="shared" si="24"/>
        <v>4.8269230769230766</v>
      </c>
      <c r="F375" s="4">
        <f t="shared" si="21"/>
        <v>4.7526627218934907E-2</v>
      </c>
      <c r="G375" s="4">
        <f t="shared" si="22"/>
        <v>4.7337278106508882E-2</v>
      </c>
    </row>
    <row r="376" spans="4:7" x14ac:dyDescent="0.3">
      <c r="D376">
        <f t="shared" si="23"/>
        <v>250</v>
      </c>
      <c r="E376" s="2">
        <f t="shared" si="24"/>
        <v>4.8076923076923075</v>
      </c>
      <c r="F376" s="4">
        <f t="shared" si="21"/>
        <v>4.7527387657137425E-2</v>
      </c>
      <c r="G376" s="4">
        <f t="shared" si="22"/>
        <v>4.7337278106508882E-2</v>
      </c>
    </row>
    <row r="377" spans="4:7" x14ac:dyDescent="0.3">
      <c r="D377">
        <f t="shared" si="23"/>
        <v>249</v>
      </c>
      <c r="E377" s="2">
        <f t="shared" si="24"/>
        <v>4.7884615384615383</v>
      </c>
      <c r="F377" s="4">
        <f t="shared" si="21"/>
        <v>4.7528154227906086E-2</v>
      </c>
      <c r="G377" s="4">
        <f t="shared" si="22"/>
        <v>4.7337278106508882E-2</v>
      </c>
    </row>
    <row r="378" spans="4:7" x14ac:dyDescent="0.3">
      <c r="D378">
        <f t="shared" si="23"/>
        <v>248</v>
      </c>
      <c r="E378" s="2">
        <f t="shared" si="24"/>
        <v>4.7692307692307692</v>
      </c>
      <c r="F378" s="4">
        <f t="shared" si="21"/>
        <v>4.7528927005725509E-2</v>
      </c>
      <c r="G378" s="4">
        <f t="shared" si="22"/>
        <v>4.7337278106508882E-2</v>
      </c>
    </row>
    <row r="379" spans="4:7" x14ac:dyDescent="0.3">
      <c r="D379">
        <f t="shared" si="23"/>
        <v>247</v>
      </c>
      <c r="E379" s="2">
        <f t="shared" si="24"/>
        <v>4.75</v>
      </c>
      <c r="F379" s="4">
        <f t="shared" si="21"/>
        <v>4.7529706066291436E-2</v>
      </c>
      <c r="G379" s="4">
        <f t="shared" si="22"/>
        <v>4.7337278106508882E-2</v>
      </c>
    </row>
    <row r="380" spans="4:7" x14ac:dyDescent="0.3">
      <c r="D380">
        <f t="shared" si="23"/>
        <v>246</v>
      </c>
      <c r="E380" s="2">
        <f t="shared" si="24"/>
        <v>4.7307692307692308</v>
      </c>
      <c r="F380" s="4">
        <f t="shared" si="21"/>
        <v>4.7530491486535445E-2</v>
      </c>
      <c r="G380" s="4">
        <f t="shared" si="22"/>
        <v>4.7337278106508882E-2</v>
      </c>
    </row>
    <row r="381" spans="4:7" x14ac:dyDescent="0.3">
      <c r="D381">
        <f t="shared" si="23"/>
        <v>245</v>
      </c>
      <c r="E381" s="2">
        <f t="shared" si="24"/>
        <v>4.7115384615384617</v>
      </c>
      <c r="F381" s="4">
        <f t="shared" si="21"/>
        <v>4.7531283344650309E-2</v>
      </c>
      <c r="G381" s="4">
        <f t="shared" si="22"/>
        <v>4.7337278106508882E-2</v>
      </c>
    </row>
    <row r="382" spans="4:7" x14ac:dyDescent="0.3">
      <c r="D382">
        <f t="shared" si="23"/>
        <v>244</v>
      </c>
      <c r="E382" s="2">
        <f t="shared" si="24"/>
        <v>4.6923076923076925</v>
      </c>
      <c r="F382" s="4">
        <f t="shared" si="21"/>
        <v>4.7532081720115908E-2</v>
      </c>
      <c r="G382" s="4">
        <f t="shared" si="22"/>
        <v>4.7337278106508882E-2</v>
      </c>
    </row>
    <row r="383" spans="4:7" x14ac:dyDescent="0.3">
      <c r="D383">
        <f t="shared" si="23"/>
        <v>243</v>
      </c>
      <c r="E383" s="2">
        <f t="shared" si="24"/>
        <v>4.6730769230769234</v>
      </c>
      <c r="F383" s="4">
        <f t="shared" si="21"/>
        <v>4.7532886693725858E-2</v>
      </c>
      <c r="G383" s="4">
        <f t="shared" si="22"/>
        <v>4.7337278106508882E-2</v>
      </c>
    </row>
    <row r="384" spans="4:7" x14ac:dyDescent="0.3">
      <c r="D384">
        <f t="shared" si="23"/>
        <v>242</v>
      </c>
      <c r="E384" s="2">
        <f t="shared" si="24"/>
        <v>4.6538461538461542</v>
      </c>
      <c r="F384" s="4">
        <f t="shared" si="21"/>
        <v>4.7533698347614721E-2</v>
      </c>
      <c r="G384" s="4">
        <f t="shared" si="22"/>
        <v>4.7337278106508882E-2</v>
      </c>
    </row>
    <row r="385" spans="4:7" x14ac:dyDescent="0.3">
      <c r="D385">
        <f t="shared" si="23"/>
        <v>241</v>
      </c>
      <c r="E385" s="2">
        <f t="shared" si="24"/>
        <v>4.634615384615385</v>
      </c>
      <c r="F385" s="4">
        <f t="shared" si="21"/>
        <v>4.7534516765285993E-2</v>
      </c>
      <c r="G385" s="4">
        <f t="shared" si="22"/>
        <v>4.7337278106508882E-2</v>
      </c>
    </row>
    <row r="386" spans="4:7" x14ac:dyDescent="0.3">
      <c r="D386">
        <f t="shared" si="23"/>
        <v>240</v>
      </c>
      <c r="E386" s="2">
        <f t="shared" si="24"/>
        <v>4.615384615384615</v>
      </c>
      <c r="F386" s="4">
        <f t="shared" si="21"/>
        <v>4.7535342031640712E-2</v>
      </c>
      <c r="G386" s="4">
        <f t="shared" si="22"/>
        <v>4.7337278106508882E-2</v>
      </c>
    </row>
    <row r="387" spans="4:7" x14ac:dyDescent="0.3">
      <c r="D387">
        <f t="shared" si="23"/>
        <v>239</v>
      </c>
      <c r="E387" s="2">
        <f t="shared" si="24"/>
        <v>4.5961538461538458</v>
      </c>
      <c r="F387" s="4">
        <f t="shared" ref="F387:F450" si="25">IF((676*E387-13)&gt;0,(32*E387)/(676*E387-13),NA())</f>
        <v>4.7536174233006816E-2</v>
      </c>
      <c r="G387" s="4">
        <f t="shared" ref="G387:G450" si="26">2*(4/13)*(1/13)</f>
        <v>4.7337278106508882E-2</v>
      </c>
    </row>
    <row r="388" spans="4:7" x14ac:dyDescent="0.3">
      <c r="D388">
        <f t="shared" ref="D388:D451" si="27">+IF(D387-1&gt;0,D387-1,NA())</f>
        <v>238</v>
      </c>
      <c r="E388" s="2">
        <f t="shared" ref="E388:E451" si="28">+IF(E387&gt;0,D388/52,NA())</f>
        <v>4.5769230769230766</v>
      </c>
      <c r="F388" s="4">
        <f t="shared" si="25"/>
        <v>4.753701345716925E-2</v>
      </c>
      <c r="G388" s="4">
        <f t="shared" si="26"/>
        <v>4.7337278106508882E-2</v>
      </c>
    </row>
    <row r="389" spans="4:7" x14ac:dyDescent="0.3">
      <c r="D389">
        <f t="shared" si="27"/>
        <v>237</v>
      </c>
      <c r="E389" s="2">
        <f t="shared" si="28"/>
        <v>4.5576923076923075</v>
      </c>
      <c r="F389" s="4">
        <f t="shared" si="25"/>
        <v>4.7537859793400861E-2</v>
      </c>
      <c r="G389" s="4">
        <f t="shared" si="26"/>
        <v>4.7337278106508882E-2</v>
      </c>
    </row>
    <row r="390" spans="4:7" x14ac:dyDescent="0.3">
      <c r="D390">
        <f t="shared" si="27"/>
        <v>236</v>
      </c>
      <c r="E390" s="2">
        <f t="shared" si="28"/>
        <v>4.5384615384615383</v>
      </c>
      <c r="F390" s="4">
        <f t="shared" si="25"/>
        <v>4.7538713332494022E-2</v>
      </c>
      <c r="G390" s="4">
        <f t="shared" si="26"/>
        <v>4.7337278106508882E-2</v>
      </c>
    </row>
    <row r="391" spans="4:7" x14ac:dyDescent="0.3">
      <c r="D391">
        <f t="shared" si="27"/>
        <v>235</v>
      </c>
      <c r="E391" s="2">
        <f t="shared" si="28"/>
        <v>4.5192307692307692</v>
      </c>
      <c r="F391" s="4">
        <f t="shared" si="25"/>
        <v>4.7539574166793101E-2</v>
      </c>
      <c r="G391" s="4">
        <f t="shared" si="26"/>
        <v>4.7337278106508882E-2</v>
      </c>
    </row>
    <row r="392" spans="4:7" x14ac:dyDescent="0.3">
      <c r="D392">
        <f t="shared" si="27"/>
        <v>234</v>
      </c>
      <c r="E392" s="2">
        <f t="shared" si="28"/>
        <v>4.5</v>
      </c>
      <c r="F392" s="4">
        <f t="shared" si="25"/>
        <v>4.7540442390227797E-2</v>
      </c>
      <c r="G392" s="4">
        <f t="shared" si="26"/>
        <v>4.7337278106508882E-2</v>
      </c>
    </row>
    <row r="393" spans="4:7" x14ac:dyDescent="0.3">
      <c r="D393">
        <f t="shared" si="27"/>
        <v>233</v>
      </c>
      <c r="E393" s="2">
        <f t="shared" si="28"/>
        <v>4.4807692307692308</v>
      </c>
      <c r="F393" s="4">
        <f t="shared" si="25"/>
        <v>4.7541318098347274E-2</v>
      </c>
      <c r="G393" s="4">
        <f t="shared" si="26"/>
        <v>4.7337278106508882E-2</v>
      </c>
    </row>
    <row r="394" spans="4:7" x14ac:dyDescent="0.3">
      <c r="D394">
        <f t="shared" si="27"/>
        <v>232</v>
      </c>
      <c r="E394" s="2">
        <f t="shared" si="28"/>
        <v>4.4615384615384617</v>
      </c>
      <c r="F394" s="4">
        <f t="shared" si="25"/>
        <v>4.7542201388355236E-2</v>
      </c>
      <c r="G394" s="4">
        <f t="shared" si="26"/>
        <v>4.7337278106508882E-2</v>
      </c>
    </row>
    <row r="395" spans="4:7" x14ac:dyDescent="0.3">
      <c r="D395">
        <f t="shared" si="27"/>
        <v>231</v>
      </c>
      <c r="E395" s="2">
        <f t="shared" si="28"/>
        <v>4.4423076923076925</v>
      </c>
      <c r="F395" s="4">
        <f t="shared" si="25"/>
        <v>4.7543092359145875E-2</v>
      </c>
      <c r="G395" s="4">
        <f t="shared" si="26"/>
        <v>4.7337278106508882E-2</v>
      </c>
    </row>
    <row r="396" spans="4:7" x14ac:dyDescent="0.3">
      <c r="D396">
        <f t="shared" si="27"/>
        <v>230</v>
      </c>
      <c r="E396" s="2">
        <f t="shared" si="28"/>
        <v>4.4230769230769234</v>
      </c>
      <c r="F396" s="4">
        <f t="shared" si="25"/>
        <v>4.7543991111340798E-2</v>
      </c>
      <c r="G396" s="4">
        <f t="shared" si="26"/>
        <v>4.7337278106508882E-2</v>
      </c>
    </row>
    <row r="397" spans="4:7" x14ac:dyDescent="0.3">
      <c r="D397">
        <f t="shared" si="27"/>
        <v>229</v>
      </c>
      <c r="E397" s="2">
        <f t="shared" si="28"/>
        <v>4.4038461538461542</v>
      </c>
      <c r="F397" s="4">
        <f t="shared" si="25"/>
        <v>4.7544897747326891E-2</v>
      </c>
      <c r="G397" s="4">
        <f t="shared" si="26"/>
        <v>4.7337278106508882E-2</v>
      </c>
    </row>
    <row r="398" spans="4:7" x14ac:dyDescent="0.3">
      <c r="D398">
        <f t="shared" si="27"/>
        <v>228</v>
      </c>
      <c r="E398" s="2">
        <f t="shared" si="28"/>
        <v>4.384615384615385</v>
      </c>
      <c r="F398" s="4">
        <f t="shared" si="25"/>
        <v>4.7545812371295258E-2</v>
      </c>
      <c r="G398" s="4">
        <f t="shared" si="26"/>
        <v>4.7337278106508882E-2</v>
      </c>
    </row>
    <row r="399" spans="4:7" x14ac:dyDescent="0.3">
      <c r="D399">
        <f t="shared" si="27"/>
        <v>227</v>
      </c>
      <c r="E399" s="2">
        <f t="shared" si="28"/>
        <v>4.365384615384615</v>
      </c>
      <c r="F399" s="4">
        <f t="shared" si="25"/>
        <v>4.7546735089281041E-2</v>
      </c>
      <c r="G399" s="4">
        <f t="shared" si="26"/>
        <v>4.7337278106508882E-2</v>
      </c>
    </row>
    <row r="400" spans="4:7" x14ac:dyDescent="0.3">
      <c r="D400">
        <f t="shared" si="27"/>
        <v>226</v>
      </c>
      <c r="E400" s="2">
        <f t="shared" si="28"/>
        <v>4.3461538461538458</v>
      </c>
      <c r="F400" s="4">
        <f t="shared" si="25"/>
        <v>4.7547666009204473E-2</v>
      </c>
      <c r="G400" s="4">
        <f t="shared" si="26"/>
        <v>4.7337278106508882E-2</v>
      </c>
    </row>
    <row r="401" spans="4:7" x14ac:dyDescent="0.3">
      <c r="D401">
        <f t="shared" si="27"/>
        <v>225</v>
      </c>
      <c r="E401" s="2">
        <f t="shared" si="28"/>
        <v>4.3269230769230766</v>
      </c>
      <c r="F401" s="4">
        <f t="shared" si="25"/>
        <v>4.7548605240912929E-2</v>
      </c>
      <c r="G401" s="4">
        <f t="shared" si="26"/>
        <v>4.7337278106508882E-2</v>
      </c>
    </row>
    <row r="402" spans="4:7" x14ac:dyDescent="0.3">
      <c r="D402">
        <f t="shared" si="27"/>
        <v>224</v>
      </c>
      <c r="E402" s="2">
        <f t="shared" si="28"/>
        <v>4.3076923076923075</v>
      </c>
      <c r="F402" s="4">
        <f t="shared" si="25"/>
        <v>4.7549552896224159E-2</v>
      </c>
      <c r="G402" s="4">
        <f t="shared" si="26"/>
        <v>4.7337278106508882E-2</v>
      </c>
    </row>
    <row r="403" spans="4:7" x14ac:dyDescent="0.3">
      <c r="D403">
        <f t="shared" si="27"/>
        <v>223</v>
      </c>
      <c r="E403" s="2">
        <f t="shared" si="28"/>
        <v>4.2884615384615383</v>
      </c>
      <c r="F403" s="4">
        <f t="shared" si="25"/>
        <v>4.7550509088970627E-2</v>
      </c>
      <c r="G403" s="4">
        <f t="shared" si="26"/>
        <v>4.7337278106508882E-2</v>
      </c>
    </row>
    <row r="404" spans="4:7" x14ac:dyDescent="0.3">
      <c r="D404">
        <f t="shared" si="27"/>
        <v>222</v>
      </c>
      <c r="E404" s="2">
        <f t="shared" si="28"/>
        <v>4.2692307692307692</v>
      </c>
      <c r="F404" s="4">
        <f t="shared" si="25"/>
        <v>4.7551473935045115E-2</v>
      </c>
      <c r="G404" s="4">
        <f t="shared" si="26"/>
        <v>4.7337278106508882E-2</v>
      </c>
    </row>
    <row r="405" spans="4:7" x14ac:dyDescent="0.3">
      <c r="D405">
        <f t="shared" si="27"/>
        <v>221</v>
      </c>
      <c r="E405" s="2">
        <f t="shared" si="28"/>
        <v>4.25</v>
      </c>
      <c r="F405" s="4">
        <f t="shared" si="25"/>
        <v>4.7552447552447551E-2</v>
      </c>
      <c r="G405" s="4">
        <f t="shared" si="26"/>
        <v>4.7337278106508882E-2</v>
      </c>
    </row>
    <row r="406" spans="4:7" x14ac:dyDescent="0.3">
      <c r="D406">
        <f t="shared" si="27"/>
        <v>220</v>
      </c>
      <c r="E406" s="2">
        <f t="shared" si="28"/>
        <v>4.2307692307692308</v>
      </c>
      <c r="F406" s="4">
        <f t="shared" si="25"/>
        <v>4.755343006133312E-2</v>
      </c>
      <c r="G406" s="4">
        <f t="shared" si="26"/>
        <v>4.7337278106508882E-2</v>
      </c>
    </row>
    <row r="407" spans="4:7" x14ac:dyDescent="0.3">
      <c r="D407">
        <f t="shared" si="27"/>
        <v>219</v>
      </c>
      <c r="E407" s="2">
        <f t="shared" si="28"/>
        <v>4.2115384615384617</v>
      </c>
      <c r="F407" s="4">
        <f t="shared" si="25"/>
        <v>4.7554421584061674E-2</v>
      </c>
      <c r="G407" s="4">
        <f t="shared" si="26"/>
        <v>4.7337278106508882E-2</v>
      </c>
    </row>
    <row r="408" spans="4:7" x14ac:dyDescent="0.3">
      <c r="D408">
        <f t="shared" si="27"/>
        <v>218</v>
      </c>
      <c r="E408" s="2">
        <f t="shared" si="28"/>
        <v>4.1923076923076925</v>
      </c>
      <c r="F408" s="4">
        <f t="shared" si="25"/>
        <v>4.7555422245248551E-2</v>
      </c>
      <c r="G408" s="4">
        <f t="shared" si="26"/>
        <v>4.7337278106508882E-2</v>
      </c>
    </row>
    <row r="409" spans="4:7" x14ac:dyDescent="0.3">
      <c r="D409">
        <f t="shared" si="27"/>
        <v>217</v>
      </c>
      <c r="E409" s="2">
        <f t="shared" si="28"/>
        <v>4.1730769230769234</v>
      </c>
      <c r="F409" s="4">
        <f t="shared" si="25"/>
        <v>4.7556432171816793E-2</v>
      </c>
      <c r="G409" s="4">
        <f t="shared" si="26"/>
        <v>4.7337278106508882E-2</v>
      </c>
    </row>
    <row r="410" spans="4:7" x14ac:dyDescent="0.3">
      <c r="D410">
        <f t="shared" si="27"/>
        <v>216</v>
      </c>
      <c r="E410" s="2">
        <f t="shared" si="28"/>
        <v>4.1538461538461542</v>
      </c>
      <c r="F410" s="4">
        <f t="shared" si="25"/>
        <v>4.7557451493050774E-2</v>
      </c>
      <c r="G410" s="4">
        <f t="shared" si="26"/>
        <v>4.7337278106508882E-2</v>
      </c>
    </row>
    <row r="411" spans="4:7" x14ac:dyDescent="0.3">
      <c r="D411">
        <f t="shared" si="27"/>
        <v>215</v>
      </c>
      <c r="E411" s="2">
        <f t="shared" si="28"/>
        <v>4.134615384615385</v>
      </c>
      <c r="F411" s="4">
        <f t="shared" si="25"/>
        <v>4.7558480340651438E-2</v>
      </c>
      <c r="G411" s="4">
        <f t="shared" si="26"/>
        <v>4.7337278106508882E-2</v>
      </c>
    </row>
    <row r="412" spans="4:7" x14ac:dyDescent="0.3">
      <c r="D412">
        <f t="shared" si="27"/>
        <v>214</v>
      </c>
      <c r="E412" s="2">
        <f t="shared" si="28"/>
        <v>4.115384615384615</v>
      </c>
      <c r="F412" s="4">
        <f t="shared" si="25"/>
        <v>4.7559518848792955E-2</v>
      </c>
      <c r="G412" s="4">
        <f t="shared" si="26"/>
        <v>4.7337278106508882E-2</v>
      </c>
    </row>
    <row r="413" spans="4:7" x14ac:dyDescent="0.3">
      <c r="D413">
        <f t="shared" si="27"/>
        <v>213</v>
      </c>
      <c r="E413" s="2">
        <f t="shared" si="28"/>
        <v>4.0961538461538458</v>
      </c>
      <c r="F413" s="4">
        <f t="shared" si="25"/>
        <v>4.756056715418109E-2</v>
      </c>
      <c r="G413" s="4">
        <f t="shared" si="26"/>
        <v>4.7337278106508882E-2</v>
      </c>
    </row>
    <row r="414" spans="4:7" x14ac:dyDescent="0.3">
      <c r="D414">
        <f t="shared" si="27"/>
        <v>212</v>
      </c>
      <c r="E414" s="2">
        <f t="shared" si="28"/>
        <v>4.0769230769230766</v>
      </c>
      <c r="F414" s="4">
        <f t="shared" si="25"/>
        <v>4.756162539611318E-2</v>
      </c>
      <c r="G414" s="4">
        <f t="shared" si="26"/>
        <v>4.7337278106508882E-2</v>
      </c>
    </row>
    <row r="415" spans="4:7" x14ac:dyDescent="0.3">
      <c r="D415">
        <f t="shared" si="27"/>
        <v>211</v>
      </c>
      <c r="E415" s="2">
        <f t="shared" si="28"/>
        <v>4.0576923076923075</v>
      </c>
      <c r="F415" s="4">
        <f t="shared" si="25"/>
        <v>4.7562693716539865E-2</v>
      </c>
      <c r="G415" s="4">
        <f t="shared" si="26"/>
        <v>4.7337278106508882E-2</v>
      </c>
    </row>
    <row r="416" spans="4:7" x14ac:dyDescent="0.3">
      <c r="D416">
        <f t="shared" si="27"/>
        <v>210</v>
      </c>
      <c r="E416" s="2">
        <f t="shared" si="28"/>
        <v>4.0384615384615383</v>
      </c>
      <c r="F416" s="4">
        <f t="shared" si="25"/>
        <v>4.7563772260128534E-2</v>
      </c>
      <c r="G416" s="4">
        <f t="shared" si="26"/>
        <v>4.7337278106508882E-2</v>
      </c>
    </row>
    <row r="417" spans="4:7" x14ac:dyDescent="0.3">
      <c r="D417">
        <f t="shared" si="27"/>
        <v>209</v>
      </c>
      <c r="E417" s="2">
        <f t="shared" si="28"/>
        <v>4.0192307692307692</v>
      </c>
      <c r="F417" s="4">
        <f t="shared" si="25"/>
        <v>4.7564861174328628E-2</v>
      </c>
      <c r="G417" s="4">
        <f t="shared" si="26"/>
        <v>4.7337278106508882E-2</v>
      </c>
    </row>
    <row r="418" spans="4:7" x14ac:dyDescent="0.3">
      <c r="D418">
        <f t="shared" si="27"/>
        <v>208</v>
      </c>
      <c r="E418" s="2">
        <f t="shared" si="28"/>
        <v>4</v>
      </c>
      <c r="F418" s="4">
        <f t="shared" si="25"/>
        <v>4.7565960609438872E-2</v>
      </c>
      <c r="G418" s="4">
        <f t="shared" si="26"/>
        <v>4.7337278106508882E-2</v>
      </c>
    </row>
    <row r="419" spans="4:7" x14ac:dyDescent="0.3">
      <c r="D419">
        <f t="shared" si="27"/>
        <v>207</v>
      </c>
      <c r="E419" s="2">
        <f t="shared" si="28"/>
        <v>3.9807692307692308</v>
      </c>
      <c r="F419" s="4">
        <f t="shared" si="25"/>
        <v>4.7567070718676392E-2</v>
      </c>
      <c r="G419" s="4">
        <f t="shared" si="26"/>
        <v>4.7337278106508882E-2</v>
      </c>
    </row>
    <row r="420" spans="4:7" x14ac:dyDescent="0.3">
      <c r="D420">
        <f t="shared" si="27"/>
        <v>206</v>
      </c>
      <c r="E420" s="2">
        <f t="shared" si="28"/>
        <v>3.9615384615384617</v>
      </c>
      <c r="F420" s="4">
        <f t="shared" si="25"/>
        <v>4.7568191658247945E-2</v>
      </c>
      <c r="G420" s="4">
        <f t="shared" si="26"/>
        <v>4.7337278106508882E-2</v>
      </c>
    </row>
    <row r="421" spans="4:7" x14ac:dyDescent="0.3">
      <c r="D421">
        <f t="shared" si="27"/>
        <v>205</v>
      </c>
      <c r="E421" s="2">
        <f t="shared" si="28"/>
        <v>3.9423076923076925</v>
      </c>
      <c r="F421" s="4">
        <f t="shared" si="25"/>
        <v>4.7569323587423135E-2</v>
      </c>
      <c r="G421" s="4">
        <f t="shared" si="26"/>
        <v>4.7337278106508882E-2</v>
      </c>
    </row>
    <row r="422" spans="4:7" x14ac:dyDescent="0.3">
      <c r="D422">
        <f t="shared" si="27"/>
        <v>204</v>
      </c>
      <c r="E422" s="2">
        <f t="shared" si="28"/>
        <v>3.9230769230769229</v>
      </c>
      <c r="F422" s="4">
        <f t="shared" si="25"/>
        <v>4.7570466668609902E-2</v>
      </c>
      <c r="G422" s="4">
        <f t="shared" si="26"/>
        <v>4.7337278106508882E-2</v>
      </c>
    </row>
    <row r="423" spans="4:7" x14ac:dyDescent="0.3">
      <c r="D423">
        <f t="shared" si="27"/>
        <v>203</v>
      </c>
      <c r="E423" s="2">
        <f t="shared" si="28"/>
        <v>3.9038461538461537</v>
      </c>
      <c r="F423" s="4">
        <f t="shared" si="25"/>
        <v>4.7571621067432186E-2</v>
      </c>
      <c r="G423" s="4">
        <f t="shared" si="26"/>
        <v>4.7337278106508882E-2</v>
      </c>
    </row>
    <row r="424" spans="4:7" x14ac:dyDescent="0.3">
      <c r="D424">
        <f t="shared" si="27"/>
        <v>202</v>
      </c>
      <c r="E424" s="2">
        <f t="shared" si="28"/>
        <v>3.8846153846153846</v>
      </c>
      <c r="F424" s="4">
        <f t="shared" si="25"/>
        <v>4.7572786952809913E-2</v>
      </c>
      <c r="G424" s="4">
        <f t="shared" si="26"/>
        <v>4.7337278106508882E-2</v>
      </c>
    </row>
    <row r="425" spans="4:7" x14ac:dyDescent="0.3">
      <c r="D425">
        <f t="shared" si="27"/>
        <v>201</v>
      </c>
      <c r="E425" s="2">
        <f t="shared" si="28"/>
        <v>3.8653846153846154</v>
      </c>
      <c r="F425" s="4">
        <f t="shared" si="25"/>
        <v>4.7573964497041418E-2</v>
      </c>
      <c r="G425" s="4">
        <f t="shared" si="26"/>
        <v>4.7337278106508882E-2</v>
      </c>
    </row>
    <row r="426" spans="4:7" x14ac:dyDescent="0.3">
      <c r="D426">
        <f t="shared" si="27"/>
        <v>200</v>
      </c>
      <c r="E426" s="2">
        <f t="shared" si="28"/>
        <v>3.8461538461538463</v>
      </c>
      <c r="F426" s="4">
        <f t="shared" si="25"/>
        <v>4.7575153875888315E-2</v>
      </c>
      <c r="G426" s="4">
        <f t="shared" si="26"/>
        <v>4.7337278106508882E-2</v>
      </c>
    </row>
    <row r="427" spans="4:7" x14ac:dyDescent="0.3">
      <c r="D427">
        <f t="shared" si="27"/>
        <v>199</v>
      </c>
      <c r="E427" s="2">
        <f t="shared" si="28"/>
        <v>3.8269230769230771</v>
      </c>
      <c r="F427" s="4">
        <f t="shared" si="25"/>
        <v>4.7576355268662961E-2</v>
      </c>
      <c r="G427" s="4">
        <f t="shared" si="26"/>
        <v>4.7337278106508882E-2</v>
      </c>
    </row>
    <row r="428" spans="4:7" x14ac:dyDescent="0.3">
      <c r="D428">
        <f t="shared" si="27"/>
        <v>198</v>
      </c>
      <c r="E428" s="2">
        <f t="shared" si="28"/>
        <v>3.8076923076923075</v>
      </c>
      <c r="F428" s="4">
        <f t="shared" si="25"/>
        <v>4.7577568858318563E-2</v>
      </c>
      <c r="G428" s="4">
        <f t="shared" si="26"/>
        <v>4.7337278106508882E-2</v>
      </c>
    </row>
    <row r="429" spans="4:7" x14ac:dyDescent="0.3">
      <c r="D429">
        <f t="shared" si="27"/>
        <v>197</v>
      </c>
      <c r="E429" s="2">
        <f t="shared" si="28"/>
        <v>3.7884615384615383</v>
      </c>
      <c r="F429" s="4">
        <f t="shared" si="25"/>
        <v>4.7578794831542086E-2</v>
      </c>
      <c r="G429" s="4">
        <f t="shared" si="26"/>
        <v>4.7337278106508882E-2</v>
      </c>
    </row>
    <row r="430" spans="4:7" x14ac:dyDescent="0.3">
      <c r="D430">
        <f t="shared" si="27"/>
        <v>196</v>
      </c>
      <c r="E430" s="2">
        <f t="shared" si="28"/>
        <v>3.7692307692307692</v>
      </c>
      <c r="F430" s="4">
        <f t="shared" si="25"/>
        <v>4.7580033378849945E-2</v>
      </c>
      <c r="G430" s="4">
        <f t="shared" si="26"/>
        <v>4.7337278106508882E-2</v>
      </c>
    </row>
    <row r="431" spans="4:7" x14ac:dyDescent="0.3">
      <c r="D431">
        <f t="shared" si="27"/>
        <v>195</v>
      </c>
      <c r="E431" s="2">
        <f t="shared" si="28"/>
        <v>3.75</v>
      </c>
      <c r="F431" s="4">
        <f t="shared" si="25"/>
        <v>4.7581284694686754E-2</v>
      </c>
      <c r="G431" s="4">
        <f t="shared" si="26"/>
        <v>4.7337278106508882E-2</v>
      </c>
    </row>
    <row r="432" spans="4:7" x14ac:dyDescent="0.3">
      <c r="D432">
        <f t="shared" si="27"/>
        <v>194</v>
      </c>
      <c r="E432" s="2">
        <f t="shared" si="28"/>
        <v>3.7307692307692308</v>
      </c>
      <c r="F432" s="4">
        <f t="shared" si="25"/>
        <v>4.7582548977527055E-2</v>
      </c>
      <c r="G432" s="4">
        <f t="shared" si="26"/>
        <v>4.7337278106508882E-2</v>
      </c>
    </row>
    <row r="433" spans="4:7" x14ac:dyDescent="0.3">
      <c r="D433">
        <f t="shared" si="27"/>
        <v>193</v>
      </c>
      <c r="E433" s="2">
        <f t="shared" si="28"/>
        <v>3.7115384615384617</v>
      </c>
      <c r="F433" s="4">
        <f t="shared" si="25"/>
        <v>4.7583826429980276E-2</v>
      </c>
      <c r="G433" s="4">
        <f t="shared" si="26"/>
        <v>4.7337278106508882E-2</v>
      </c>
    </row>
    <row r="434" spans="4:7" x14ac:dyDescent="0.3">
      <c r="D434">
        <f t="shared" si="27"/>
        <v>192</v>
      </c>
      <c r="E434" s="2">
        <f t="shared" si="28"/>
        <v>3.6923076923076925</v>
      </c>
      <c r="F434" s="4">
        <f t="shared" si="25"/>
        <v>4.7585117258898975E-2</v>
      </c>
      <c r="G434" s="4">
        <f t="shared" si="26"/>
        <v>4.7337278106508882E-2</v>
      </c>
    </row>
    <row r="435" spans="4:7" x14ac:dyDescent="0.3">
      <c r="D435">
        <f t="shared" si="27"/>
        <v>191</v>
      </c>
      <c r="E435" s="2">
        <f t="shared" si="28"/>
        <v>3.6730769230769229</v>
      </c>
      <c r="F435" s="4">
        <f t="shared" si="25"/>
        <v>4.7586421675490501E-2</v>
      </c>
      <c r="G435" s="4">
        <f t="shared" si="26"/>
        <v>4.7337278106508882E-2</v>
      </c>
    </row>
    <row r="436" spans="4:7" x14ac:dyDescent="0.3">
      <c r="D436">
        <f t="shared" si="27"/>
        <v>190</v>
      </c>
      <c r="E436" s="2">
        <f t="shared" si="28"/>
        <v>3.6538461538461537</v>
      </c>
      <c r="F436" s="4">
        <f t="shared" si="25"/>
        <v>4.7587739895432205E-2</v>
      </c>
      <c r="G436" s="4">
        <f t="shared" si="26"/>
        <v>4.7337278106508882E-2</v>
      </c>
    </row>
    <row r="437" spans="4:7" x14ac:dyDescent="0.3">
      <c r="D437">
        <f t="shared" si="27"/>
        <v>189</v>
      </c>
      <c r="E437" s="2">
        <f t="shared" si="28"/>
        <v>3.6346153846153846</v>
      </c>
      <c r="F437" s="4">
        <f t="shared" si="25"/>
        <v>4.7589072138990308E-2</v>
      </c>
      <c r="G437" s="4">
        <f t="shared" si="26"/>
        <v>4.7337278106508882E-2</v>
      </c>
    </row>
    <row r="438" spans="4:7" x14ac:dyDescent="0.3">
      <c r="D438">
        <f t="shared" si="27"/>
        <v>188</v>
      </c>
      <c r="E438" s="2">
        <f t="shared" si="28"/>
        <v>3.6153846153846154</v>
      </c>
      <c r="F438" s="4">
        <f t="shared" si="25"/>
        <v>4.7590418631142613E-2</v>
      </c>
      <c r="G438" s="4">
        <f t="shared" si="26"/>
        <v>4.7337278106508882E-2</v>
      </c>
    </row>
    <row r="439" spans="4:7" x14ac:dyDescent="0.3">
      <c r="D439">
        <f t="shared" si="27"/>
        <v>187</v>
      </c>
      <c r="E439" s="2">
        <f t="shared" si="28"/>
        <v>3.5961538461538463</v>
      </c>
      <c r="F439" s="4">
        <f t="shared" si="25"/>
        <v>4.7591779601705159E-2</v>
      </c>
      <c r="G439" s="4">
        <f t="shared" si="26"/>
        <v>4.7337278106508882E-2</v>
      </c>
    </row>
    <row r="440" spans="4:7" x14ac:dyDescent="0.3">
      <c r="D440">
        <f t="shared" si="27"/>
        <v>186</v>
      </c>
      <c r="E440" s="2">
        <f t="shared" si="28"/>
        <v>3.5769230769230771</v>
      </c>
      <c r="F440" s="4">
        <f t="shared" si="25"/>
        <v>4.7593155285462978E-2</v>
      </c>
      <c r="G440" s="4">
        <f t="shared" si="26"/>
        <v>4.7337278106508882E-2</v>
      </c>
    </row>
    <row r="441" spans="4:7" x14ac:dyDescent="0.3">
      <c r="D441">
        <f t="shared" si="27"/>
        <v>185</v>
      </c>
      <c r="E441" s="2">
        <f t="shared" si="28"/>
        <v>3.5576923076923075</v>
      </c>
      <c r="F441" s="4">
        <f t="shared" si="25"/>
        <v>4.7594545922305116E-2</v>
      </c>
      <c r="G441" s="4">
        <f t="shared" si="26"/>
        <v>4.7337278106508882E-2</v>
      </c>
    </row>
    <row r="442" spans="4:7" x14ac:dyDescent="0.3">
      <c r="D442">
        <f t="shared" si="27"/>
        <v>184</v>
      </c>
      <c r="E442" s="2">
        <f t="shared" si="28"/>
        <v>3.5384615384615383</v>
      </c>
      <c r="F442" s="4">
        <f t="shared" si="25"/>
        <v>4.7595951757364113E-2</v>
      </c>
      <c r="G442" s="4">
        <f t="shared" si="26"/>
        <v>4.7337278106508882E-2</v>
      </c>
    </row>
    <row r="443" spans="4:7" x14ac:dyDescent="0.3">
      <c r="D443">
        <f t="shared" si="27"/>
        <v>183</v>
      </c>
      <c r="E443" s="2">
        <f t="shared" si="28"/>
        <v>3.5192307692307692</v>
      </c>
      <c r="F443" s="4">
        <f t="shared" si="25"/>
        <v>4.7597373041160025E-2</v>
      </c>
      <c r="G443" s="4">
        <f t="shared" si="26"/>
        <v>4.7337278106508882E-2</v>
      </c>
    </row>
    <row r="444" spans="4:7" x14ac:dyDescent="0.3">
      <c r="D444">
        <f t="shared" si="27"/>
        <v>182</v>
      </c>
      <c r="E444" s="2">
        <f t="shared" si="28"/>
        <v>3.5</v>
      </c>
      <c r="F444" s="4">
        <f t="shared" si="25"/>
        <v>4.7598810029749257E-2</v>
      </c>
      <c r="G444" s="4">
        <f t="shared" si="26"/>
        <v>4.7337278106508882E-2</v>
      </c>
    </row>
    <row r="445" spans="4:7" x14ac:dyDescent="0.3">
      <c r="D445">
        <f t="shared" si="27"/>
        <v>181</v>
      </c>
      <c r="E445" s="2">
        <f t="shared" si="28"/>
        <v>3.4807692307692308</v>
      </c>
      <c r="F445" s="4">
        <f t="shared" si="25"/>
        <v>4.7600262984878371E-2</v>
      </c>
      <c r="G445" s="4">
        <f t="shared" si="26"/>
        <v>4.7337278106508882E-2</v>
      </c>
    </row>
    <row r="446" spans="4:7" x14ac:dyDescent="0.3">
      <c r="D446">
        <f t="shared" si="27"/>
        <v>180</v>
      </c>
      <c r="E446" s="2">
        <f t="shared" si="28"/>
        <v>3.4615384615384617</v>
      </c>
      <c r="F446" s="4">
        <f t="shared" si="25"/>
        <v>4.7601732174143006E-2</v>
      </c>
      <c r="G446" s="4">
        <f t="shared" si="26"/>
        <v>4.7337278106508882E-2</v>
      </c>
    </row>
    <row r="447" spans="4:7" x14ac:dyDescent="0.3">
      <c r="D447">
        <f t="shared" si="27"/>
        <v>179</v>
      </c>
      <c r="E447" s="2">
        <f t="shared" si="28"/>
        <v>3.4423076923076925</v>
      </c>
      <c r="F447" s="4">
        <f t="shared" si="25"/>
        <v>4.7603217871152188E-2</v>
      </c>
      <c r="G447" s="4">
        <f t="shared" si="26"/>
        <v>4.7337278106508882E-2</v>
      </c>
    </row>
    <row r="448" spans="4:7" x14ac:dyDescent="0.3">
      <c r="D448">
        <f t="shared" si="27"/>
        <v>178</v>
      </c>
      <c r="E448" s="2">
        <f t="shared" si="28"/>
        <v>3.4230769230769229</v>
      </c>
      <c r="F448" s="4">
        <f t="shared" si="25"/>
        <v>4.7604720355698189E-2</v>
      </c>
      <c r="G448" s="4">
        <f t="shared" si="26"/>
        <v>4.7337278106508882E-2</v>
      </c>
    </row>
    <row r="449" spans="4:7" x14ac:dyDescent="0.3">
      <c r="D449">
        <f t="shared" si="27"/>
        <v>177</v>
      </c>
      <c r="E449" s="2">
        <f t="shared" si="28"/>
        <v>3.4038461538461537</v>
      </c>
      <c r="F449" s="4">
        <f t="shared" si="25"/>
        <v>4.7606239913932223E-2</v>
      </c>
      <c r="G449" s="4">
        <f t="shared" si="26"/>
        <v>4.7337278106508882E-2</v>
      </c>
    </row>
    <row r="450" spans="4:7" x14ac:dyDescent="0.3">
      <c r="D450">
        <f t="shared" si="27"/>
        <v>176</v>
      </c>
      <c r="E450" s="2">
        <f t="shared" si="28"/>
        <v>3.3846153846153846</v>
      </c>
      <c r="F450" s="4">
        <f t="shared" si="25"/>
        <v>4.760777683854607E-2</v>
      </c>
      <c r="G450" s="4">
        <f t="shared" si="26"/>
        <v>4.7337278106508882E-2</v>
      </c>
    </row>
    <row r="451" spans="4:7" x14ac:dyDescent="0.3">
      <c r="D451">
        <f t="shared" si="27"/>
        <v>175</v>
      </c>
      <c r="E451" s="2">
        <f t="shared" si="28"/>
        <v>3.3653846153846154</v>
      </c>
      <c r="F451" s="4">
        <f t="shared" ref="F451:F514" si="29">IF((676*E451-13)&gt;0,(32*E451)/(676*E451-13),NA())</f>
        <v>4.7609331428960074E-2</v>
      </c>
      <c r="G451" s="4">
        <f t="shared" ref="G451:G514" si="30">2*(4/13)*(1/13)</f>
        <v>4.7337278106508882E-2</v>
      </c>
    </row>
    <row r="452" spans="4:7" x14ac:dyDescent="0.3">
      <c r="D452">
        <f t="shared" ref="D452:D515" si="31">+IF(D451-1&gt;0,D451-1,NA())</f>
        <v>174</v>
      </c>
      <c r="E452" s="2">
        <f t="shared" ref="E452:E515" si="32">+IF(E451&gt;0,D452/52,NA())</f>
        <v>3.3461538461538463</v>
      </c>
      <c r="F452" s="4">
        <f t="shared" si="29"/>
        <v>4.76109039915176E-2</v>
      </c>
      <c r="G452" s="4">
        <f t="shared" si="30"/>
        <v>4.7337278106508882E-2</v>
      </c>
    </row>
    <row r="453" spans="4:7" x14ac:dyDescent="0.3">
      <c r="D453">
        <f t="shared" si="31"/>
        <v>173</v>
      </c>
      <c r="E453" s="2">
        <f t="shared" si="32"/>
        <v>3.3269230769230771</v>
      </c>
      <c r="F453" s="4">
        <f t="shared" si="29"/>
        <v>4.7612494839686256E-2</v>
      </c>
      <c r="G453" s="4">
        <f t="shared" si="30"/>
        <v>4.7337278106508882E-2</v>
      </c>
    </row>
    <row r="454" spans="4:7" x14ac:dyDescent="0.3">
      <c r="D454">
        <f t="shared" si="31"/>
        <v>172</v>
      </c>
      <c r="E454" s="2">
        <f t="shared" si="32"/>
        <v>3.3076923076923075</v>
      </c>
      <c r="F454" s="4">
        <f t="shared" si="29"/>
        <v>4.7614104294266234E-2</v>
      </c>
      <c r="G454" s="4">
        <f t="shared" si="30"/>
        <v>4.7337278106508882E-2</v>
      </c>
    </row>
    <row r="455" spans="4:7" x14ac:dyDescent="0.3">
      <c r="D455">
        <f t="shared" si="31"/>
        <v>171</v>
      </c>
      <c r="E455" s="2">
        <f t="shared" si="32"/>
        <v>3.2884615384615383</v>
      </c>
      <c r="F455" s="4">
        <f t="shared" si="29"/>
        <v>4.7615732683605985E-2</v>
      </c>
      <c r="G455" s="4">
        <f t="shared" si="30"/>
        <v>4.7337278106508882E-2</v>
      </c>
    </row>
    <row r="456" spans="4:7" x14ac:dyDescent="0.3">
      <c r="D456">
        <f t="shared" si="31"/>
        <v>170</v>
      </c>
      <c r="E456" s="2">
        <f t="shared" si="32"/>
        <v>3.2692307692307692</v>
      </c>
      <c r="F456" s="4">
        <f t="shared" si="29"/>
        <v>4.7617380343825497E-2</v>
      </c>
      <c r="G456" s="4">
        <f t="shared" si="30"/>
        <v>4.7337278106508882E-2</v>
      </c>
    </row>
    <row r="457" spans="4:7" x14ac:dyDescent="0.3">
      <c r="D457">
        <f t="shared" si="31"/>
        <v>169</v>
      </c>
      <c r="E457" s="2">
        <f t="shared" si="32"/>
        <v>3.25</v>
      </c>
      <c r="F457" s="4">
        <f t="shared" si="29"/>
        <v>4.7619047619047616E-2</v>
      </c>
      <c r="G457" s="4">
        <f t="shared" si="30"/>
        <v>4.7337278106508882E-2</v>
      </c>
    </row>
    <row r="458" spans="4:7" x14ac:dyDescent="0.3">
      <c r="D458">
        <f t="shared" si="31"/>
        <v>168</v>
      </c>
      <c r="E458" s="2">
        <f t="shared" si="32"/>
        <v>3.2307692307692308</v>
      </c>
      <c r="F458" s="4">
        <f t="shared" si="29"/>
        <v>4.7620734861637676E-2</v>
      </c>
      <c r="G458" s="4">
        <f t="shared" si="30"/>
        <v>4.7337278106508882E-2</v>
      </c>
    </row>
    <row r="459" spans="4:7" x14ac:dyDescent="0.3">
      <c r="D459">
        <f t="shared" si="31"/>
        <v>167</v>
      </c>
      <c r="E459" s="2">
        <f t="shared" si="32"/>
        <v>3.2115384615384617</v>
      </c>
      <c r="F459" s="4">
        <f t="shared" si="29"/>
        <v>4.76224424324517E-2</v>
      </c>
      <c r="G459" s="4">
        <f t="shared" si="30"/>
        <v>4.7337278106508882E-2</v>
      </c>
    </row>
    <row r="460" spans="4:7" x14ac:dyDescent="0.3">
      <c r="D460">
        <f t="shared" si="31"/>
        <v>166</v>
      </c>
      <c r="E460" s="2">
        <f t="shared" si="32"/>
        <v>3.1923076923076925</v>
      </c>
      <c r="F460" s="4">
        <f t="shared" si="29"/>
        <v>4.7624170701093781E-2</v>
      </c>
      <c r="G460" s="4">
        <f t="shared" si="30"/>
        <v>4.7337278106508882E-2</v>
      </c>
    </row>
    <row r="461" spans="4:7" x14ac:dyDescent="0.3">
      <c r="D461">
        <f t="shared" si="31"/>
        <v>165</v>
      </c>
      <c r="E461" s="2">
        <f t="shared" si="32"/>
        <v>3.1730769230769229</v>
      </c>
      <c r="F461" s="4">
        <f t="shared" si="29"/>
        <v>4.7625920046182706E-2</v>
      </c>
      <c r="G461" s="4">
        <f t="shared" si="30"/>
        <v>4.7337278106508882E-2</v>
      </c>
    </row>
    <row r="462" spans="4:7" x14ac:dyDescent="0.3">
      <c r="D462">
        <f t="shared" si="31"/>
        <v>164</v>
      </c>
      <c r="E462" s="2">
        <f t="shared" si="32"/>
        <v>3.1538461538461537</v>
      </c>
      <c r="F462" s="4">
        <f t="shared" si="29"/>
        <v>4.7627690855628561E-2</v>
      </c>
      <c r="G462" s="4">
        <f t="shared" si="30"/>
        <v>4.7337278106508882E-2</v>
      </c>
    </row>
    <row r="463" spans="4:7" x14ac:dyDescent="0.3">
      <c r="D463">
        <f t="shared" si="31"/>
        <v>163</v>
      </c>
      <c r="E463" s="2">
        <f t="shared" si="32"/>
        <v>3.1346153846153846</v>
      </c>
      <c r="F463" s="4">
        <f t="shared" si="29"/>
        <v>4.7629483526919425E-2</v>
      </c>
      <c r="G463" s="4">
        <f t="shared" si="30"/>
        <v>4.7337278106508882E-2</v>
      </c>
    </row>
    <row r="464" spans="4:7" x14ac:dyDescent="0.3">
      <c r="D464">
        <f t="shared" si="31"/>
        <v>162</v>
      </c>
      <c r="E464" s="2">
        <f t="shared" si="32"/>
        <v>3.1153846153846154</v>
      </c>
      <c r="F464" s="4">
        <f t="shared" si="29"/>
        <v>4.763129846741887E-2</v>
      </c>
      <c r="G464" s="4">
        <f t="shared" si="30"/>
        <v>4.7337278106508882E-2</v>
      </c>
    </row>
    <row r="465" spans="4:7" x14ac:dyDescent="0.3">
      <c r="D465">
        <f t="shared" si="31"/>
        <v>161</v>
      </c>
      <c r="E465" s="2">
        <f t="shared" si="32"/>
        <v>3.0961538461538463</v>
      </c>
      <c r="F465" s="4">
        <f t="shared" si="29"/>
        <v>4.7633136094674559E-2</v>
      </c>
      <c r="G465" s="4">
        <f t="shared" si="30"/>
        <v>4.7337278106508882E-2</v>
      </c>
    </row>
    <row r="466" spans="4:7" x14ac:dyDescent="0.3">
      <c r="D466">
        <f t="shared" si="31"/>
        <v>160</v>
      </c>
      <c r="E466" s="2">
        <f t="shared" si="32"/>
        <v>3.0769230769230771</v>
      </c>
      <c r="F466" s="4">
        <f t="shared" si="29"/>
        <v>4.7634996836738497E-2</v>
      </c>
      <c r="G466" s="4">
        <f t="shared" si="30"/>
        <v>4.7337278106508882E-2</v>
      </c>
    </row>
    <row r="467" spans="4:7" x14ac:dyDescent="0.3">
      <c r="D467">
        <f t="shared" si="31"/>
        <v>159</v>
      </c>
      <c r="E467" s="2">
        <f t="shared" si="32"/>
        <v>3.0576923076923075</v>
      </c>
      <c r="F467" s="4">
        <f t="shared" si="29"/>
        <v>4.7636881132499434E-2</v>
      </c>
      <c r="G467" s="4">
        <f t="shared" si="30"/>
        <v>4.7337278106508882E-2</v>
      </c>
    </row>
    <row r="468" spans="4:7" x14ac:dyDescent="0.3">
      <c r="D468">
        <f t="shared" si="31"/>
        <v>158</v>
      </c>
      <c r="E468" s="2">
        <f t="shared" si="32"/>
        <v>3.0384615384615383</v>
      </c>
      <c r="F468" s="4">
        <f t="shared" si="29"/>
        <v>4.7638789432028039E-2</v>
      </c>
      <c r="G468" s="4">
        <f t="shared" si="30"/>
        <v>4.7337278106508882E-2</v>
      </c>
    </row>
    <row r="469" spans="4:7" x14ac:dyDescent="0.3">
      <c r="D469">
        <f t="shared" si="31"/>
        <v>157</v>
      </c>
      <c r="E469" s="2">
        <f t="shared" si="32"/>
        <v>3.0192307692307692</v>
      </c>
      <c r="F469" s="4">
        <f t="shared" si="29"/>
        <v>4.7640722196935215E-2</v>
      </c>
      <c r="G469" s="4">
        <f t="shared" si="30"/>
        <v>4.7337278106508882E-2</v>
      </c>
    </row>
    <row r="470" spans="4:7" x14ac:dyDescent="0.3">
      <c r="D470">
        <f t="shared" si="31"/>
        <v>156</v>
      </c>
      <c r="E470" s="2">
        <f t="shared" si="32"/>
        <v>3</v>
      </c>
      <c r="F470" s="4">
        <f t="shared" si="29"/>
        <v>4.7642679900744417E-2</v>
      </c>
      <c r="G470" s="4">
        <f t="shared" si="30"/>
        <v>4.7337278106508882E-2</v>
      </c>
    </row>
    <row r="471" spans="4:7" x14ac:dyDescent="0.3">
      <c r="D471">
        <f t="shared" si="31"/>
        <v>155</v>
      </c>
      <c r="E471" s="2">
        <f t="shared" si="32"/>
        <v>2.9807692307692308</v>
      </c>
      <c r="F471" s="4">
        <f t="shared" si="29"/>
        <v>4.7644663029278417E-2</v>
      </c>
      <c r="G471" s="4">
        <f t="shared" si="30"/>
        <v>4.7337278106508882E-2</v>
      </c>
    </row>
    <row r="472" spans="4:7" x14ac:dyDescent="0.3">
      <c r="D472">
        <f t="shared" si="31"/>
        <v>154</v>
      </c>
      <c r="E472" s="2">
        <f t="shared" si="32"/>
        <v>2.9615384615384617</v>
      </c>
      <c r="F472" s="4">
        <f t="shared" si="29"/>
        <v>4.7646672081061221E-2</v>
      </c>
      <c r="G472" s="4">
        <f t="shared" si="30"/>
        <v>4.7337278106508882E-2</v>
      </c>
    </row>
    <row r="473" spans="4:7" x14ac:dyDescent="0.3">
      <c r="D473">
        <f t="shared" si="31"/>
        <v>153</v>
      </c>
      <c r="E473" s="2">
        <f t="shared" si="32"/>
        <v>2.9423076923076925</v>
      </c>
      <c r="F473" s="4">
        <f t="shared" si="29"/>
        <v>4.7648707567735905E-2</v>
      </c>
      <c r="G473" s="4">
        <f t="shared" si="30"/>
        <v>4.7337278106508882E-2</v>
      </c>
    </row>
    <row r="474" spans="4:7" x14ac:dyDescent="0.3">
      <c r="D474">
        <f t="shared" si="31"/>
        <v>152</v>
      </c>
      <c r="E474" s="2">
        <f t="shared" si="32"/>
        <v>2.9230769230769229</v>
      </c>
      <c r="F474" s="4">
        <f t="shared" si="29"/>
        <v>4.7650770014499001E-2</v>
      </c>
      <c r="G474" s="4">
        <f t="shared" si="30"/>
        <v>4.7337278106508882E-2</v>
      </c>
    </row>
    <row r="475" spans="4:7" x14ac:dyDescent="0.3">
      <c r="D475">
        <f t="shared" si="31"/>
        <v>151</v>
      </c>
      <c r="E475" s="2">
        <f t="shared" si="32"/>
        <v>2.9038461538461537</v>
      </c>
      <c r="F475" s="4">
        <f t="shared" si="29"/>
        <v>4.7652859960552268E-2</v>
      </c>
      <c r="G475" s="4">
        <f t="shared" si="30"/>
        <v>4.7337278106508882E-2</v>
      </c>
    </row>
    <row r="476" spans="4:7" x14ac:dyDescent="0.3">
      <c r="D476">
        <f t="shared" si="31"/>
        <v>150</v>
      </c>
      <c r="E476" s="2">
        <f t="shared" si="32"/>
        <v>2.8846153846153846</v>
      </c>
      <c r="F476" s="4">
        <f t="shared" si="29"/>
        <v>4.7654977959572693E-2</v>
      </c>
      <c r="G476" s="4">
        <f t="shared" si="30"/>
        <v>4.7337278106508882E-2</v>
      </c>
    </row>
    <row r="477" spans="4:7" x14ac:dyDescent="0.3">
      <c r="D477">
        <f t="shared" si="31"/>
        <v>149</v>
      </c>
      <c r="E477" s="2">
        <f t="shared" si="32"/>
        <v>2.8653846153846154</v>
      </c>
      <c r="F477" s="4">
        <f t="shared" si="29"/>
        <v>4.7657124580201507E-2</v>
      </c>
      <c r="G477" s="4">
        <f t="shared" si="30"/>
        <v>4.7337278106508882E-2</v>
      </c>
    </row>
    <row r="478" spans="4:7" x14ac:dyDescent="0.3">
      <c r="D478">
        <f t="shared" si="31"/>
        <v>148</v>
      </c>
      <c r="E478" s="2">
        <f t="shared" si="32"/>
        <v>2.8461538461538463</v>
      </c>
      <c r="F478" s="4">
        <f t="shared" si="29"/>
        <v>4.7659300406553154E-2</v>
      </c>
      <c r="G478" s="4">
        <f t="shared" si="30"/>
        <v>4.7337278106508882E-2</v>
      </c>
    </row>
    <row r="479" spans="4:7" x14ac:dyDescent="0.3">
      <c r="D479">
        <f t="shared" si="31"/>
        <v>147</v>
      </c>
      <c r="E479" s="2">
        <f t="shared" si="32"/>
        <v>2.8269230769230771</v>
      </c>
      <c r="F479" s="4">
        <f t="shared" si="29"/>
        <v>4.7661506038745236E-2</v>
      </c>
      <c r="G479" s="4">
        <f t="shared" si="30"/>
        <v>4.7337278106508882E-2</v>
      </c>
    </row>
    <row r="480" spans="4:7" x14ac:dyDescent="0.3">
      <c r="D480">
        <f t="shared" si="31"/>
        <v>146</v>
      </c>
      <c r="E480" s="2">
        <f t="shared" si="32"/>
        <v>2.8076923076923075</v>
      </c>
      <c r="F480" s="4">
        <f t="shared" si="29"/>
        <v>4.7663742093450319E-2</v>
      </c>
      <c r="G480" s="4">
        <f t="shared" si="30"/>
        <v>4.7337278106508882E-2</v>
      </c>
    </row>
    <row r="481" spans="4:7" x14ac:dyDescent="0.3">
      <c r="D481">
        <f t="shared" si="31"/>
        <v>145</v>
      </c>
      <c r="E481" s="2">
        <f t="shared" si="32"/>
        <v>2.7884615384615383</v>
      </c>
      <c r="F481" s="4">
        <f t="shared" si="29"/>
        <v>4.7666009204470741E-2</v>
      </c>
      <c r="G481" s="4">
        <f t="shared" si="30"/>
        <v>4.7337278106508882E-2</v>
      </c>
    </row>
    <row r="482" spans="4:7" x14ac:dyDescent="0.3">
      <c r="D482">
        <f t="shared" si="31"/>
        <v>144</v>
      </c>
      <c r="E482" s="2">
        <f t="shared" si="32"/>
        <v>2.7692307692307692</v>
      </c>
      <c r="F482" s="4">
        <f t="shared" si="29"/>
        <v>4.7668308023337609E-2</v>
      </c>
      <c r="G482" s="4">
        <f t="shared" si="30"/>
        <v>4.7337278106508882E-2</v>
      </c>
    </row>
    <row r="483" spans="4:7" x14ac:dyDescent="0.3">
      <c r="D483">
        <f t="shared" si="31"/>
        <v>143</v>
      </c>
      <c r="E483" s="2">
        <f t="shared" si="32"/>
        <v>2.75</v>
      </c>
      <c r="F483" s="4">
        <f t="shared" si="29"/>
        <v>4.7670639219934995E-2</v>
      </c>
      <c r="G483" s="4">
        <f t="shared" si="30"/>
        <v>4.7337278106508882E-2</v>
      </c>
    </row>
    <row r="484" spans="4:7" x14ac:dyDescent="0.3">
      <c r="D484">
        <f t="shared" si="31"/>
        <v>142</v>
      </c>
      <c r="E484" s="2">
        <f t="shared" si="32"/>
        <v>2.7307692307692308</v>
      </c>
      <c r="F484" s="4">
        <f t="shared" si="29"/>
        <v>4.7673003483150782E-2</v>
      </c>
      <c r="G484" s="4">
        <f t="shared" si="30"/>
        <v>4.7337278106508882E-2</v>
      </c>
    </row>
    <row r="485" spans="4:7" x14ac:dyDescent="0.3">
      <c r="D485">
        <f t="shared" si="31"/>
        <v>141</v>
      </c>
      <c r="E485" s="2">
        <f t="shared" si="32"/>
        <v>2.7115384615384617</v>
      </c>
      <c r="F485" s="4">
        <f t="shared" si="29"/>
        <v>4.7675401521555368E-2</v>
      </c>
      <c r="G485" s="4">
        <f t="shared" si="30"/>
        <v>4.7337278106508882E-2</v>
      </c>
    </row>
    <row r="486" spans="4:7" x14ac:dyDescent="0.3">
      <c r="D486">
        <f t="shared" si="31"/>
        <v>140</v>
      </c>
      <c r="E486" s="2">
        <f t="shared" si="32"/>
        <v>2.6923076923076925</v>
      </c>
      <c r="F486" s="4">
        <f t="shared" si="29"/>
        <v>4.7677834064109657E-2</v>
      </c>
      <c r="G486" s="4">
        <f t="shared" si="30"/>
        <v>4.7337278106508882E-2</v>
      </c>
    </row>
    <row r="487" spans="4:7" x14ac:dyDescent="0.3">
      <c r="D487">
        <f t="shared" si="31"/>
        <v>139</v>
      </c>
      <c r="E487" s="2">
        <f t="shared" si="32"/>
        <v>2.6730769230769229</v>
      </c>
      <c r="F487" s="4">
        <f t="shared" si="29"/>
        <v>4.768030186090387E-2</v>
      </c>
      <c r="G487" s="4">
        <f t="shared" si="30"/>
        <v>4.7337278106508882E-2</v>
      </c>
    </row>
    <row r="488" spans="4:7" x14ac:dyDescent="0.3">
      <c r="D488">
        <f t="shared" si="31"/>
        <v>138</v>
      </c>
      <c r="E488" s="2">
        <f t="shared" si="32"/>
        <v>2.6538461538461537</v>
      </c>
      <c r="F488" s="4">
        <f t="shared" si="29"/>
        <v>4.7682805683928645E-2</v>
      </c>
      <c r="G488" s="4">
        <f t="shared" si="30"/>
        <v>4.7337278106508882E-2</v>
      </c>
    </row>
    <row r="489" spans="4:7" x14ac:dyDescent="0.3">
      <c r="D489">
        <f t="shared" si="31"/>
        <v>137</v>
      </c>
      <c r="E489" s="2">
        <f t="shared" si="32"/>
        <v>2.6346153846153846</v>
      </c>
      <c r="F489" s="4">
        <f t="shared" si="29"/>
        <v>4.7685346327880261E-2</v>
      </c>
      <c r="G489" s="4">
        <f t="shared" si="30"/>
        <v>4.7337278106508882E-2</v>
      </c>
    </row>
    <row r="490" spans="4:7" x14ac:dyDescent="0.3">
      <c r="D490">
        <f t="shared" si="31"/>
        <v>136</v>
      </c>
      <c r="E490" s="2">
        <f t="shared" si="32"/>
        <v>2.6153846153846154</v>
      </c>
      <c r="F490" s="4">
        <f t="shared" si="29"/>
        <v>4.7687924611001534E-2</v>
      </c>
      <c r="G490" s="4">
        <f t="shared" si="30"/>
        <v>4.7337278106508882E-2</v>
      </c>
    </row>
    <row r="491" spans="4:7" x14ac:dyDescent="0.3">
      <c r="D491">
        <f t="shared" si="31"/>
        <v>135</v>
      </c>
      <c r="E491" s="2">
        <f t="shared" si="32"/>
        <v>2.5961538461538463</v>
      </c>
      <c r="F491" s="4">
        <f t="shared" si="29"/>
        <v>4.7690541375960439E-2</v>
      </c>
      <c r="G491" s="4">
        <f t="shared" si="30"/>
        <v>4.7337278106508882E-2</v>
      </c>
    </row>
    <row r="492" spans="4:7" x14ac:dyDescent="0.3">
      <c r="D492">
        <f t="shared" si="31"/>
        <v>134</v>
      </c>
      <c r="E492" s="2">
        <f t="shared" si="32"/>
        <v>2.5769230769230771</v>
      </c>
      <c r="F492" s="4">
        <f t="shared" si="29"/>
        <v>4.7693197490768335E-2</v>
      </c>
      <c r="G492" s="4">
        <f t="shared" si="30"/>
        <v>4.7337278106508882E-2</v>
      </c>
    </row>
    <row r="493" spans="4:7" x14ac:dyDescent="0.3">
      <c r="D493">
        <f t="shared" si="31"/>
        <v>133</v>
      </c>
      <c r="E493" s="2">
        <f t="shared" si="32"/>
        <v>2.5576923076923075</v>
      </c>
      <c r="F493" s="4">
        <f t="shared" si="29"/>
        <v>4.7695893849740004E-2</v>
      </c>
      <c r="G493" s="4">
        <f t="shared" si="30"/>
        <v>4.7337278106508882E-2</v>
      </c>
    </row>
    <row r="494" spans="4:7" x14ac:dyDescent="0.3">
      <c r="D494">
        <f t="shared" si="31"/>
        <v>132</v>
      </c>
      <c r="E494" s="2">
        <f t="shared" si="32"/>
        <v>2.5384615384615383</v>
      </c>
      <c r="F494" s="4">
        <f t="shared" si="29"/>
        <v>4.7698631374497494E-2</v>
      </c>
      <c r="G494" s="4">
        <f t="shared" si="30"/>
        <v>4.7337278106508882E-2</v>
      </c>
    </row>
    <row r="495" spans="4:7" x14ac:dyDescent="0.3">
      <c r="D495">
        <f t="shared" si="31"/>
        <v>131</v>
      </c>
      <c r="E495" s="2">
        <f t="shared" si="32"/>
        <v>2.5192307692307692</v>
      </c>
      <c r="F495" s="4">
        <f t="shared" si="29"/>
        <v>4.7701411015020484E-2</v>
      </c>
      <c r="G495" s="4">
        <f t="shared" si="30"/>
        <v>4.7337278106508882E-2</v>
      </c>
    </row>
    <row r="496" spans="4:7" x14ac:dyDescent="0.3">
      <c r="D496">
        <f t="shared" si="31"/>
        <v>130</v>
      </c>
      <c r="E496" s="2">
        <f t="shared" si="32"/>
        <v>2.5</v>
      </c>
      <c r="F496" s="4">
        <f t="shared" si="29"/>
        <v>4.7704233750745381E-2</v>
      </c>
      <c r="G496" s="4">
        <f t="shared" si="30"/>
        <v>4.7337278106508882E-2</v>
      </c>
    </row>
    <row r="497" spans="4:7" x14ac:dyDescent="0.3">
      <c r="D497">
        <f t="shared" si="31"/>
        <v>129</v>
      </c>
      <c r="E497" s="2">
        <f t="shared" si="32"/>
        <v>2.4807692307692308</v>
      </c>
      <c r="F497" s="4">
        <f t="shared" si="29"/>
        <v>4.7707100591715977E-2</v>
      </c>
      <c r="G497" s="4">
        <f t="shared" si="30"/>
        <v>4.7337278106508882E-2</v>
      </c>
    </row>
    <row r="498" spans="4:7" x14ac:dyDescent="0.3">
      <c r="D498">
        <f t="shared" si="31"/>
        <v>128</v>
      </c>
      <c r="E498" s="2">
        <f t="shared" si="32"/>
        <v>2.4615384615384617</v>
      </c>
      <c r="F498" s="4">
        <f t="shared" si="29"/>
        <v>4.7710012579788477E-2</v>
      </c>
      <c r="G498" s="4">
        <f t="shared" si="30"/>
        <v>4.7337278106508882E-2</v>
      </c>
    </row>
    <row r="499" spans="4:7" x14ac:dyDescent="0.3">
      <c r="D499">
        <f t="shared" si="31"/>
        <v>127</v>
      </c>
      <c r="E499" s="2">
        <f t="shared" si="32"/>
        <v>2.4423076923076925</v>
      </c>
      <c r="F499" s="4">
        <f t="shared" si="29"/>
        <v>4.7712970789893866E-2</v>
      </c>
      <c r="G499" s="4">
        <f t="shared" si="30"/>
        <v>4.7337278106508882E-2</v>
      </c>
    </row>
    <row r="500" spans="4:7" x14ac:dyDescent="0.3">
      <c r="D500">
        <f t="shared" si="31"/>
        <v>126</v>
      </c>
      <c r="E500" s="2">
        <f t="shared" si="32"/>
        <v>2.4230769230769229</v>
      </c>
      <c r="F500" s="4">
        <f t="shared" si="29"/>
        <v>4.7715976331360953E-2</v>
      </c>
      <c r="G500" s="4">
        <f t="shared" si="30"/>
        <v>4.7337278106508882E-2</v>
      </c>
    </row>
    <row r="501" spans="4:7" x14ac:dyDescent="0.3">
      <c r="D501">
        <f t="shared" si="31"/>
        <v>125</v>
      </c>
      <c r="E501" s="2">
        <f t="shared" si="32"/>
        <v>2.4038461538461537</v>
      </c>
      <c r="F501" s="4">
        <f t="shared" si="29"/>
        <v>4.7719030349303297E-2</v>
      </c>
      <c r="G501" s="4">
        <f t="shared" si="30"/>
        <v>4.7337278106508882E-2</v>
      </c>
    </row>
    <row r="502" spans="4:7" x14ac:dyDescent="0.3">
      <c r="D502">
        <f t="shared" si="31"/>
        <v>124</v>
      </c>
      <c r="E502" s="2">
        <f t="shared" si="32"/>
        <v>2.3846153846153846</v>
      </c>
      <c r="F502" s="4">
        <f t="shared" si="29"/>
        <v>4.772213402607399E-2</v>
      </c>
      <c r="G502" s="4">
        <f t="shared" si="30"/>
        <v>4.7337278106508882E-2</v>
      </c>
    </row>
    <row r="503" spans="4:7" x14ac:dyDescent="0.3">
      <c r="D503">
        <f t="shared" si="31"/>
        <v>123</v>
      </c>
      <c r="E503" s="2">
        <f t="shared" si="32"/>
        <v>2.3653846153846154</v>
      </c>
      <c r="F503" s="4">
        <f t="shared" si="29"/>
        <v>4.7725288582791736E-2</v>
      </c>
      <c r="G503" s="4">
        <f t="shared" si="30"/>
        <v>4.7337278106508882E-2</v>
      </c>
    </row>
    <row r="504" spans="4:7" x14ac:dyDescent="0.3">
      <c r="D504">
        <f t="shared" si="31"/>
        <v>122</v>
      </c>
      <c r="E504" s="2">
        <f t="shared" si="32"/>
        <v>2.3461538461538463</v>
      </c>
      <c r="F504" s="4">
        <f t="shared" si="29"/>
        <v>4.7728495280942834E-2</v>
      </c>
      <c r="G504" s="4">
        <f t="shared" si="30"/>
        <v>4.7337278106508882E-2</v>
      </c>
    </row>
    <row r="505" spans="4:7" x14ac:dyDescent="0.3">
      <c r="D505">
        <f t="shared" si="31"/>
        <v>121</v>
      </c>
      <c r="E505" s="2">
        <f t="shared" si="32"/>
        <v>2.3269230769230771</v>
      </c>
      <c r="F505" s="4">
        <f t="shared" si="29"/>
        <v>4.7731755424063112E-2</v>
      </c>
      <c r="G505" s="4">
        <f t="shared" si="30"/>
        <v>4.7337278106508882E-2</v>
      </c>
    </row>
    <row r="506" spans="4:7" x14ac:dyDescent="0.3">
      <c r="D506">
        <f t="shared" si="31"/>
        <v>120</v>
      </c>
      <c r="E506" s="2">
        <f t="shared" si="32"/>
        <v>2.3076923076923075</v>
      </c>
      <c r="F506" s="4">
        <f t="shared" si="29"/>
        <v>4.773507035950475E-2</v>
      </c>
      <c r="G506" s="4">
        <f t="shared" si="30"/>
        <v>4.7337278106508882E-2</v>
      </c>
    </row>
    <row r="507" spans="4:7" x14ac:dyDescent="0.3">
      <c r="D507">
        <f t="shared" si="31"/>
        <v>119</v>
      </c>
      <c r="E507" s="2">
        <f t="shared" si="32"/>
        <v>2.2884615384615383</v>
      </c>
      <c r="F507" s="4">
        <f t="shared" si="29"/>
        <v>4.7738441480292847E-2</v>
      </c>
      <c r="G507" s="4">
        <f t="shared" si="30"/>
        <v>4.7337278106508882E-2</v>
      </c>
    </row>
    <row r="508" spans="4:7" x14ac:dyDescent="0.3">
      <c r="D508">
        <f t="shared" si="31"/>
        <v>118</v>
      </c>
      <c r="E508" s="2">
        <f t="shared" si="32"/>
        <v>2.2692307692307692</v>
      </c>
      <c r="F508" s="4">
        <f t="shared" si="29"/>
        <v>4.7741870227077328E-2</v>
      </c>
      <c r="G508" s="4">
        <f t="shared" si="30"/>
        <v>4.7337278106508882E-2</v>
      </c>
    </row>
    <row r="509" spans="4:7" x14ac:dyDescent="0.3">
      <c r="D509">
        <f t="shared" si="31"/>
        <v>117</v>
      </c>
      <c r="E509" s="2">
        <f t="shared" si="32"/>
        <v>2.25</v>
      </c>
      <c r="F509" s="4">
        <f t="shared" si="29"/>
        <v>4.7745358090185673E-2</v>
      </c>
      <c r="G509" s="4">
        <f t="shared" si="30"/>
        <v>4.7337278106508882E-2</v>
      </c>
    </row>
    <row r="510" spans="4:7" x14ac:dyDescent="0.3">
      <c r="D510">
        <f t="shared" si="31"/>
        <v>116</v>
      </c>
      <c r="E510" s="2">
        <f t="shared" si="32"/>
        <v>2.2307692307692308</v>
      </c>
      <c r="F510" s="4">
        <f t="shared" si="29"/>
        <v>4.7748906611782868E-2</v>
      </c>
      <c r="G510" s="4">
        <f t="shared" si="30"/>
        <v>4.7337278106508882E-2</v>
      </c>
    </row>
    <row r="511" spans="4:7" x14ac:dyDescent="0.3">
      <c r="D511">
        <f t="shared" si="31"/>
        <v>115</v>
      </c>
      <c r="E511" s="2">
        <f t="shared" si="32"/>
        <v>2.2115384615384617</v>
      </c>
      <c r="F511" s="4">
        <f t="shared" si="29"/>
        <v>4.775251738814492E-2</v>
      </c>
      <c r="G511" s="4">
        <f t="shared" si="30"/>
        <v>4.7337278106508882E-2</v>
      </c>
    </row>
    <row r="512" spans="4:7" x14ac:dyDescent="0.3">
      <c r="D512">
        <f t="shared" si="31"/>
        <v>114</v>
      </c>
      <c r="E512" s="2">
        <f t="shared" si="32"/>
        <v>2.1923076923076925</v>
      </c>
      <c r="F512" s="4">
        <f t="shared" si="29"/>
        <v>4.77561920720532E-2</v>
      </c>
      <c r="G512" s="4">
        <f t="shared" si="30"/>
        <v>4.7337278106508882E-2</v>
      </c>
    </row>
    <row r="513" spans="4:7" x14ac:dyDescent="0.3">
      <c r="D513">
        <f t="shared" si="31"/>
        <v>113</v>
      </c>
      <c r="E513" s="2">
        <f t="shared" si="32"/>
        <v>2.1730769230769229</v>
      </c>
      <c r="F513" s="4">
        <f t="shared" si="29"/>
        <v>4.7759932375316998E-2</v>
      </c>
      <c r="G513" s="4">
        <f t="shared" si="30"/>
        <v>4.7337278106508882E-2</v>
      </c>
    </row>
    <row r="514" spans="4:7" x14ac:dyDescent="0.3">
      <c r="D514">
        <f t="shared" si="31"/>
        <v>112</v>
      </c>
      <c r="E514" s="2">
        <f t="shared" si="32"/>
        <v>2.1538461538461537</v>
      </c>
      <c r="F514" s="4">
        <f t="shared" si="29"/>
        <v>4.776374007143238E-2</v>
      </c>
      <c r="G514" s="4">
        <f t="shared" si="30"/>
        <v>4.7337278106508882E-2</v>
      </c>
    </row>
    <row r="515" spans="4:7" x14ac:dyDescent="0.3">
      <c r="D515">
        <f t="shared" si="31"/>
        <v>111</v>
      </c>
      <c r="E515" s="2">
        <f t="shared" si="32"/>
        <v>2.1346153846153846</v>
      </c>
      <c r="F515" s="4">
        <f t="shared" ref="F515:F578" si="33">IF((676*E515-13)&gt;0,(32*E515)/(676*E515-13),NA())</f>
        <v>4.7767616998386227E-2</v>
      </c>
      <c r="G515" s="4">
        <f t="shared" ref="G515:G578" si="34">2*(4/13)*(1/13)</f>
        <v>4.7337278106508882E-2</v>
      </c>
    </row>
    <row r="516" spans="4:7" x14ac:dyDescent="0.3">
      <c r="D516">
        <f t="shared" ref="D516:D532" si="35">+IF(D515-1&gt;0,D515-1,NA())</f>
        <v>110</v>
      </c>
      <c r="E516" s="2">
        <f t="shared" ref="E516:E532" si="36">+IF(E515&gt;0,D516/52,NA())</f>
        <v>2.1153846153846154</v>
      </c>
      <c r="F516" s="4">
        <f t="shared" si="33"/>
        <v>4.7771565061614465E-2</v>
      </c>
      <c r="G516" s="4">
        <f t="shared" si="34"/>
        <v>4.7337278106508882E-2</v>
      </c>
    </row>
    <row r="517" spans="4:7" x14ac:dyDescent="0.3">
      <c r="D517">
        <f t="shared" si="35"/>
        <v>109</v>
      </c>
      <c r="E517" s="2">
        <f t="shared" si="36"/>
        <v>2.0961538461538463</v>
      </c>
      <c r="F517" s="4">
        <f t="shared" si="33"/>
        <v>4.7775586237124704E-2</v>
      </c>
      <c r="G517" s="4">
        <f t="shared" si="34"/>
        <v>4.7337278106508882E-2</v>
      </c>
    </row>
    <row r="518" spans="4:7" x14ac:dyDescent="0.3">
      <c r="D518">
        <f t="shared" si="35"/>
        <v>108</v>
      </c>
      <c r="E518" s="2">
        <f t="shared" si="36"/>
        <v>2.0769230769230771</v>
      </c>
      <c r="F518" s="4">
        <f t="shared" si="33"/>
        <v>4.7779682574794001E-2</v>
      </c>
      <c r="G518" s="4">
        <f t="shared" si="34"/>
        <v>4.7337278106508882E-2</v>
      </c>
    </row>
    <row r="519" spans="4:7" x14ac:dyDescent="0.3">
      <c r="D519">
        <f t="shared" si="35"/>
        <v>107</v>
      </c>
      <c r="E519" s="2">
        <f t="shared" si="36"/>
        <v>2.0576923076923075</v>
      </c>
      <c r="F519" s="4">
        <f t="shared" si="33"/>
        <v>4.7783856201853304E-2</v>
      </c>
      <c r="G519" s="4">
        <f t="shared" si="34"/>
        <v>4.7337278106508882E-2</v>
      </c>
    </row>
    <row r="520" spans="4:7" x14ac:dyDescent="0.3">
      <c r="D520">
        <f t="shared" si="35"/>
        <v>106</v>
      </c>
      <c r="E520" s="2">
        <f t="shared" si="36"/>
        <v>2.0384615384615383</v>
      </c>
      <c r="F520" s="4">
        <f t="shared" si="33"/>
        <v>4.7788109326570863E-2</v>
      </c>
      <c r="G520" s="4">
        <f t="shared" si="34"/>
        <v>4.7337278106508882E-2</v>
      </c>
    </row>
    <row r="521" spans="4:7" x14ac:dyDescent="0.3">
      <c r="D521">
        <f t="shared" si="35"/>
        <v>105</v>
      </c>
      <c r="E521" s="2">
        <f t="shared" si="36"/>
        <v>2.0192307692307692</v>
      </c>
      <c r="F521" s="4">
        <f t="shared" si="33"/>
        <v>4.7792444242148381E-2</v>
      </c>
      <c r="G521" s="4">
        <f t="shared" si="34"/>
        <v>4.7337278106508882E-2</v>
      </c>
    </row>
    <row r="522" spans="4:7" x14ac:dyDescent="0.3">
      <c r="D522">
        <f t="shared" si="35"/>
        <v>104</v>
      </c>
      <c r="E522" s="2">
        <f t="shared" si="36"/>
        <v>2</v>
      </c>
      <c r="F522" s="4">
        <f t="shared" si="33"/>
        <v>4.7796863330843917E-2</v>
      </c>
      <c r="G522" s="4">
        <f t="shared" si="34"/>
        <v>4.7337278106508882E-2</v>
      </c>
    </row>
    <row r="523" spans="4:7" x14ac:dyDescent="0.3">
      <c r="D523">
        <f t="shared" si="35"/>
        <v>103</v>
      </c>
      <c r="E523" s="2">
        <f t="shared" si="36"/>
        <v>1.9807692307692308</v>
      </c>
      <c r="F523" s="4">
        <f t="shared" si="33"/>
        <v>4.7801369068337395E-2</v>
      </c>
      <c r="G523" s="4">
        <f t="shared" si="34"/>
        <v>4.7337278106508882E-2</v>
      </c>
    </row>
    <row r="524" spans="4:7" x14ac:dyDescent="0.3">
      <c r="D524">
        <f t="shared" si="35"/>
        <v>102</v>
      </c>
      <c r="E524" s="2">
        <f t="shared" si="36"/>
        <v>1.9615384615384615</v>
      </c>
      <c r="F524" s="4">
        <f t="shared" si="33"/>
        <v>4.7805964028355498E-2</v>
      </c>
      <c r="G524" s="4">
        <f t="shared" si="34"/>
        <v>4.7337278106508882E-2</v>
      </c>
    </row>
    <row r="525" spans="4:7" x14ac:dyDescent="0.3">
      <c r="D525">
        <f t="shared" si="35"/>
        <v>101</v>
      </c>
      <c r="E525" s="2">
        <f t="shared" si="36"/>
        <v>1.9423076923076923</v>
      </c>
      <c r="F525" s="4">
        <f t="shared" si="33"/>
        <v>4.7810650887573962E-2</v>
      </c>
      <c r="G525" s="4">
        <f t="shared" si="34"/>
        <v>4.7337278106508882E-2</v>
      </c>
    </row>
    <row r="526" spans="4:7" x14ac:dyDescent="0.3">
      <c r="D526">
        <f t="shared" si="35"/>
        <v>100</v>
      </c>
      <c r="E526" s="2">
        <f t="shared" si="36"/>
        <v>1.9230769230769231</v>
      </c>
      <c r="F526" s="4">
        <f t="shared" si="33"/>
        <v>4.7815432430817047E-2</v>
      </c>
      <c r="G526" s="4">
        <f t="shared" si="34"/>
        <v>4.7337278106508882E-2</v>
      </c>
    </row>
    <row r="527" spans="4:7" x14ac:dyDescent="0.3">
      <c r="D527">
        <f t="shared" si="35"/>
        <v>99</v>
      </c>
      <c r="E527" s="2">
        <f t="shared" si="36"/>
        <v>1.9038461538461537</v>
      </c>
      <c r="F527" s="4">
        <f t="shared" si="33"/>
        <v>4.782031155657529E-2</v>
      </c>
      <c r="G527" s="4">
        <f t="shared" si="34"/>
        <v>4.7337278106508882E-2</v>
      </c>
    </row>
    <row r="528" spans="4:7" x14ac:dyDescent="0.3">
      <c r="D528">
        <f t="shared" si="35"/>
        <v>98</v>
      </c>
      <c r="E528" s="2">
        <f t="shared" si="36"/>
        <v>1.8846153846153846</v>
      </c>
      <c r="F528" s="4">
        <f t="shared" si="33"/>
        <v>4.7825291282864633E-2</v>
      </c>
      <c r="G528" s="4">
        <f t="shared" si="34"/>
        <v>4.7337278106508882E-2</v>
      </c>
    </row>
    <row r="529" spans="4:7" x14ac:dyDescent="0.3">
      <c r="D529">
        <f t="shared" si="35"/>
        <v>97</v>
      </c>
      <c r="E529" s="2">
        <f t="shared" si="36"/>
        <v>1.8653846153846154</v>
      </c>
      <c r="F529" s="4">
        <f t="shared" si="33"/>
        <v>4.7830374753451678E-2</v>
      </c>
      <c r="G529" s="4">
        <f t="shared" si="34"/>
        <v>4.7337278106508882E-2</v>
      </c>
    </row>
    <row r="530" spans="4:7" x14ac:dyDescent="0.3">
      <c r="D530">
        <f t="shared" si="35"/>
        <v>96</v>
      </c>
      <c r="E530" s="2">
        <f t="shared" si="36"/>
        <v>1.8461538461538463</v>
      </c>
      <c r="F530" s="4">
        <f t="shared" si="33"/>
        <v>4.7835565244472127E-2</v>
      </c>
      <c r="G530" s="4">
        <f t="shared" si="34"/>
        <v>4.7337278106508882E-2</v>
      </c>
    </row>
    <row r="531" spans="4:7" x14ac:dyDescent="0.3">
      <c r="D531">
        <f t="shared" si="35"/>
        <v>95</v>
      </c>
      <c r="E531" s="2">
        <f t="shared" si="36"/>
        <v>1.8269230769230769</v>
      </c>
      <c r="F531" s="4">
        <f t="shared" si="33"/>
        <v>4.7840866171471735E-2</v>
      </c>
      <c r="G531" s="4">
        <f t="shared" si="34"/>
        <v>4.7337278106508882E-2</v>
      </c>
    </row>
    <row r="532" spans="4:7" x14ac:dyDescent="0.3">
      <c r="D532">
        <f t="shared" si="35"/>
        <v>94</v>
      </c>
      <c r="E532" s="2">
        <f t="shared" si="36"/>
        <v>1.8076923076923077</v>
      </c>
      <c r="F532" s="4">
        <f t="shared" si="33"/>
        <v>4.7846281096901443E-2</v>
      </c>
      <c r="G532" s="4">
        <f t="shared" si="34"/>
        <v>4.7337278106508882E-2</v>
      </c>
    </row>
    <row r="533" spans="4:7" x14ac:dyDescent="0.3">
      <c r="D533">
        <f t="shared" ref="D533:D596" si="37">+IF(D532-1&gt;0,D532-1,NA())</f>
        <v>93</v>
      </c>
      <c r="E533" s="2">
        <f t="shared" ref="E533:E596" si="38">+IF(E532&gt;0,D533/52,NA())</f>
        <v>1.7884615384615385</v>
      </c>
      <c r="F533" s="4">
        <f t="shared" si="33"/>
        <v>4.7851813738101365E-2</v>
      </c>
      <c r="G533" s="4">
        <f t="shared" si="34"/>
        <v>4.7337278106508882E-2</v>
      </c>
    </row>
    <row r="534" spans="4:7" x14ac:dyDescent="0.3">
      <c r="D534">
        <f t="shared" si="37"/>
        <v>92</v>
      </c>
      <c r="E534" s="2">
        <f t="shared" si="38"/>
        <v>1.7692307692307692</v>
      </c>
      <c r="F534" s="4">
        <f t="shared" si="33"/>
        <v>4.7857467975811169E-2</v>
      </c>
      <c r="G534" s="4">
        <f t="shared" si="34"/>
        <v>4.7337278106508882E-2</v>
      </c>
    </row>
    <row r="535" spans="4:7" x14ac:dyDescent="0.3">
      <c r="D535">
        <f t="shared" si="37"/>
        <v>91</v>
      </c>
      <c r="E535" s="2">
        <f t="shared" si="38"/>
        <v>1.75</v>
      </c>
      <c r="F535" s="4">
        <f t="shared" si="33"/>
        <v>4.7863247863247867E-2</v>
      </c>
      <c r="G535" s="4">
        <f t="shared" si="34"/>
        <v>4.7337278106508882E-2</v>
      </c>
    </row>
    <row r="536" spans="4:7" x14ac:dyDescent="0.3">
      <c r="D536">
        <f t="shared" si="37"/>
        <v>90</v>
      </c>
      <c r="E536" s="2">
        <f t="shared" si="38"/>
        <v>1.7307692307692308</v>
      </c>
      <c r="F536" s="4">
        <f t="shared" si="33"/>
        <v>4.7869157635795495E-2</v>
      </c>
      <c r="G536" s="4">
        <f t="shared" si="34"/>
        <v>4.7337278106508882E-2</v>
      </c>
    </row>
    <row r="537" spans="4:7" x14ac:dyDescent="0.3">
      <c r="D537">
        <f t="shared" si="37"/>
        <v>89</v>
      </c>
      <c r="E537" s="2">
        <f t="shared" si="38"/>
        <v>1.7115384615384615</v>
      </c>
      <c r="F537" s="4">
        <f t="shared" si="33"/>
        <v>4.7875201721355565E-2</v>
      </c>
      <c r="G537" s="4">
        <f t="shared" si="34"/>
        <v>4.7337278106508882E-2</v>
      </c>
    </row>
    <row r="538" spans="4:7" x14ac:dyDescent="0.3">
      <c r="D538">
        <f t="shared" si="37"/>
        <v>88</v>
      </c>
      <c r="E538" s="2">
        <f t="shared" si="38"/>
        <v>1.6923076923076923</v>
      </c>
      <c r="F538" s="4">
        <f t="shared" si="33"/>
        <v>4.7881384751411279E-2</v>
      </c>
      <c r="G538" s="4">
        <f t="shared" si="34"/>
        <v>4.7337278106508882E-2</v>
      </c>
    </row>
    <row r="539" spans="4:7" x14ac:dyDescent="0.3">
      <c r="D539">
        <f t="shared" si="37"/>
        <v>87</v>
      </c>
      <c r="E539" s="2">
        <f t="shared" si="38"/>
        <v>1.6730769230769231</v>
      </c>
      <c r="F539" s="4">
        <f t="shared" si="33"/>
        <v>4.7887711572863631E-2</v>
      </c>
      <c r="G539" s="4">
        <f t="shared" si="34"/>
        <v>4.7337278106508882E-2</v>
      </c>
    </row>
    <row r="540" spans="4:7" x14ac:dyDescent="0.3">
      <c r="D540">
        <f t="shared" si="37"/>
        <v>86</v>
      </c>
      <c r="E540" s="2">
        <f t="shared" si="38"/>
        <v>1.6538461538461537</v>
      </c>
      <c r="F540" s="4">
        <f t="shared" si="33"/>
        <v>4.7894187260703096E-2</v>
      </c>
      <c r="G540" s="4">
        <f t="shared" si="34"/>
        <v>4.7337278106508882E-2</v>
      </c>
    </row>
    <row r="541" spans="4:7" x14ac:dyDescent="0.3">
      <c r="D541">
        <f t="shared" si="37"/>
        <v>85</v>
      </c>
      <c r="E541" s="2">
        <f t="shared" si="38"/>
        <v>1.6346153846153846</v>
      </c>
      <c r="F541" s="4">
        <f t="shared" si="33"/>
        <v>4.7900817131586358E-2</v>
      </c>
      <c r="G541" s="4">
        <f t="shared" si="34"/>
        <v>4.7337278106508882E-2</v>
      </c>
    </row>
    <row r="542" spans="4:7" x14ac:dyDescent="0.3">
      <c r="D542">
        <f t="shared" si="37"/>
        <v>84</v>
      </c>
      <c r="E542" s="2">
        <f t="shared" si="38"/>
        <v>1.6153846153846154</v>
      </c>
      <c r="F542" s="4">
        <f t="shared" si="33"/>
        <v>4.7907606758394526E-2</v>
      </c>
      <c r="G542" s="4">
        <f t="shared" si="34"/>
        <v>4.7337278106508882E-2</v>
      </c>
    </row>
    <row r="543" spans="4:7" x14ac:dyDescent="0.3">
      <c r="D543">
        <f t="shared" si="37"/>
        <v>83</v>
      </c>
      <c r="E543" s="2">
        <f t="shared" si="38"/>
        <v>1.5961538461538463</v>
      </c>
      <c r="F543" s="4">
        <f t="shared" si="33"/>
        <v>4.7914561985856551E-2</v>
      </c>
      <c r="G543" s="4">
        <f t="shared" si="34"/>
        <v>4.7337278106508882E-2</v>
      </c>
    </row>
    <row r="544" spans="4:7" x14ac:dyDescent="0.3">
      <c r="D544">
        <f t="shared" si="37"/>
        <v>82</v>
      </c>
      <c r="E544" s="2">
        <f t="shared" si="38"/>
        <v>1.5769230769230769</v>
      </c>
      <c r="F544" s="4">
        <f t="shared" si="33"/>
        <v>4.7921688947329968E-2</v>
      </c>
      <c r="G544" s="4">
        <f t="shared" si="34"/>
        <v>4.7337278106508882E-2</v>
      </c>
    </row>
    <row r="545" spans="4:7" x14ac:dyDescent="0.3">
      <c r="D545">
        <f t="shared" si="37"/>
        <v>81</v>
      </c>
      <c r="E545" s="2">
        <f t="shared" si="38"/>
        <v>1.5576923076923077</v>
      </c>
      <c r="F545" s="4">
        <f t="shared" si="33"/>
        <v>4.7928994082840237E-2</v>
      </c>
      <c r="G545" s="4">
        <f t="shared" si="34"/>
        <v>4.7337278106508882E-2</v>
      </c>
    </row>
    <row r="546" spans="4:7" x14ac:dyDescent="0.3">
      <c r="D546">
        <f t="shared" si="37"/>
        <v>80</v>
      </c>
      <c r="E546" s="2">
        <f t="shared" si="38"/>
        <v>1.5384615384615385</v>
      </c>
      <c r="F546" s="4">
        <f t="shared" si="33"/>
        <v>4.793648415849E-2</v>
      </c>
      <c r="G546" s="4">
        <f t="shared" si="34"/>
        <v>4.7337278106508882E-2</v>
      </c>
    </row>
    <row r="547" spans="4:7" x14ac:dyDescent="0.3">
      <c r="D547">
        <f t="shared" si="37"/>
        <v>79</v>
      </c>
      <c r="E547" s="2">
        <f t="shared" si="38"/>
        <v>1.5192307692307692</v>
      </c>
      <c r="F547" s="4">
        <f t="shared" si="33"/>
        <v>4.7944166287361555E-2</v>
      </c>
      <c r="G547" s="4">
        <f t="shared" si="34"/>
        <v>4.7337278106508882E-2</v>
      </c>
    </row>
    <row r="548" spans="4:7" x14ac:dyDescent="0.3">
      <c r="D548">
        <f t="shared" si="37"/>
        <v>78</v>
      </c>
      <c r="E548" s="2">
        <f t="shared" si="38"/>
        <v>1.5</v>
      </c>
      <c r="F548" s="4">
        <f t="shared" si="33"/>
        <v>4.7952047952047952E-2</v>
      </c>
      <c r="G548" s="4">
        <f t="shared" si="34"/>
        <v>4.7337278106508882E-2</v>
      </c>
    </row>
    <row r="549" spans="4:7" x14ac:dyDescent="0.3">
      <c r="D549">
        <f t="shared" si="37"/>
        <v>77</v>
      </c>
      <c r="E549" s="2">
        <f t="shared" si="38"/>
        <v>1.4807692307692308</v>
      </c>
      <c r="F549" s="4">
        <f t="shared" si="33"/>
        <v>4.7960137028962943E-2</v>
      </c>
      <c r="G549" s="4">
        <f t="shared" si="34"/>
        <v>4.7337278106508882E-2</v>
      </c>
    </row>
    <row r="550" spans="4:7" x14ac:dyDescent="0.3">
      <c r="D550">
        <f t="shared" si="37"/>
        <v>76</v>
      </c>
      <c r="E550" s="2">
        <f t="shared" si="38"/>
        <v>1.4615384615384615</v>
      </c>
      <c r="F550" s="4">
        <f t="shared" si="33"/>
        <v>4.7968441814595662E-2</v>
      </c>
      <c r="G550" s="4">
        <f t="shared" si="34"/>
        <v>4.7337278106508882E-2</v>
      </c>
    </row>
    <row r="551" spans="4:7" x14ac:dyDescent="0.3">
      <c r="D551">
        <f t="shared" si="37"/>
        <v>75</v>
      </c>
      <c r="E551" s="2">
        <f t="shared" si="38"/>
        <v>1.4423076923076923</v>
      </c>
      <c r="F551" s="4">
        <f t="shared" si="33"/>
        <v>4.7976971053894132E-2</v>
      </c>
      <c r="G551" s="4">
        <f t="shared" si="34"/>
        <v>4.7337278106508882E-2</v>
      </c>
    </row>
    <row r="552" spans="4:7" x14ac:dyDescent="0.3">
      <c r="D552">
        <f t="shared" si="37"/>
        <v>74</v>
      </c>
      <c r="E552" s="2">
        <f t="shared" si="38"/>
        <v>1.4230769230769231</v>
      </c>
      <c r="F552" s="4">
        <f t="shared" si="33"/>
        <v>4.7985733970981603E-2</v>
      </c>
      <c r="G552" s="4">
        <f t="shared" si="34"/>
        <v>4.7337278106508882E-2</v>
      </c>
    </row>
    <row r="553" spans="4:7" x14ac:dyDescent="0.3">
      <c r="D553">
        <f t="shared" si="37"/>
        <v>73</v>
      </c>
      <c r="E553" s="2">
        <f t="shared" si="38"/>
        <v>1.4038461538461537</v>
      </c>
      <c r="F553" s="4">
        <f t="shared" si="33"/>
        <v>4.7994740302432615E-2</v>
      </c>
      <c r="G553" s="4">
        <f t="shared" si="34"/>
        <v>4.7337278106508882E-2</v>
      </c>
    </row>
    <row r="554" spans="4:7" x14ac:dyDescent="0.3">
      <c r="D554">
        <f t="shared" si="37"/>
        <v>72</v>
      </c>
      <c r="E554" s="2">
        <f t="shared" si="38"/>
        <v>1.3846153846153846</v>
      </c>
      <c r="F554" s="4">
        <f t="shared" si="33"/>
        <v>4.8004000333361115E-2</v>
      </c>
      <c r="G554" s="4">
        <f t="shared" si="34"/>
        <v>4.7337278106508882E-2</v>
      </c>
    </row>
    <row r="555" spans="4:7" x14ac:dyDescent="0.3">
      <c r="D555">
        <f t="shared" si="37"/>
        <v>71</v>
      </c>
      <c r="E555" s="2">
        <f t="shared" si="38"/>
        <v>1.3653846153846154</v>
      </c>
      <c r="F555" s="4">
        <f t="shared" si="33"/>
        <v>4.801352493660186E-2</v>
      </c>
      <c r="G555" s="4">
        <f t="shared" si="34"/>
        <v>4.7337278106508882E-2</v>
      </c>
    </row>
    <row r="556" spans="4:7" x14ac:dyDescent="0.3">
      <c r="D556">
        <f t="shared" si="37"/>
        <v>70</v>
      </c>
      <c r="E556" s="2">
        <f t="shared" si="38"/>
        <v>1.3461538461538463</v>
      </c>
      <c r="F556" s="4">
        <f t="shared" si="33"/>
        <v>4.8023325615298859E-2</v>
      </c>
      <c r="G556" s="4">
        <f t="shared" si="34"/>
        <v>4.7337278106508882E-2</v>
      </c>
    </row>
    <row r="557" spans="4:7" x14ac:dyDescent="0.3">
      <c r="D557">
        <f t="shared" si="37"/>
        <v>69</v>
      </c>
      <c r="E557" s="2">
        <f t="shared" si="38"/>
        <v>1.3269230769230769</v>
      </c>
      <c r="F557" s="4">
        <f t="shared" si="33"/>
        <v>4.8033414549251655E-2</v>
      </c>
      <c r="G557" s="4">
        <f t="shared" si="34"/>
        <v>4.7337278106508882E-2</v>
      </c>
    </row>
    <row r="558" spans="4:7" x14ac:dyDescent="0.3">
      <c r="D558">
        <f t="shared" si="37"/>
        <v>68</v>
      </c>
      <c r="E558" s="2">
        <f t="shared" si="38"/>
        <v>1.3076923076923077</v>
      </c>
      <c r="F558" s="4">
        <f t="shared" si="33"/>
        <v>4.8043804645411997E-2</v>
      </c>
      <c r="G558" s="4">
        <f t="shared" si="34"/>
        <v>4.7337278106508882E-2</v>
      </c>
    </row>
    <row r="559" spans="4:7" x14ac:dyDescent="0.3">
      <c r="D559">
        <f t="shared" si="37"/>
        <v>67</v>
      </c>
      <c r="E559" s="2">
        <f t="shared" si="38"/>
        <v>1.2884615384615385</v>
      </c>
      <c r="F559" s="4">
        <f t="shared" si="33"/>
        <v>4.8054509592971126E-2</v>
      </c>
      <c r="G559" s="4">
        <f t="shared" si="34"/>
        <v>4.7337278106508882E-2</v>
      </c>
    </row>
    <row r="560" spans="4:7" x14ac:dyDescent="0.3">
      <c r="D560">
        <f t="shared" si="37"/>
        <v>66</v>
      </c>
      <c r="E560" s="2">
        <f t="shared" si="38"/>
        <v>1.2692307692307692</v>
      </c>
      <c r="F560" s="4">
        <f t="shared" si="33"/>
        <v>4.8065543923532086E-2</v>
      </c>
      <c r="G560" s="4">
        <f t="shared" si="34"/>
        <v>4.7337278106508882E-2</v>
      </c>
    </row>
    <row r="561" spans="4:7" x14ac:dyDescent="0.3">
      <c r="D561">
        <f t="shared" si="37"/>
        <v>65</v>
      </c>
      <c r="E561" s="2">
        <f t="shared" si="38"/>
        <v>1.25</v>
      </c>
      <c r="F561" s="4">
        <f t="shared" si="33"/>
        <v>4.807692307692308E-2</v>
      </c>
      <c r="G561" s="4">
        <f t="shared" si="34"/>
        <v>4.7337278106508882E-2</v>
      </c>
    </row>
    <row r="562" spans="4:7" x14ac:dyDescent="0.3">
      <c r="D562">
        <f t="shared" si="37"/>
        <v>64</v>
      </c>
      <c r="E562" s="2">
        <f t="shared" si="38"/>
        <v>1.2307692307692308</v>
      </c>
      <c r="F562" s="4">
        <f t="shared" si="33"/>
        <v>4.8088663473278857E-2</v>
      </c>
      <c r="G562" s="4">
        <f t="shared" si="34"/>
        <v>4.7337278106508882E-2</v>
      </c>
    </row>
    <row r="563" spans="4:7" x14ac:dyDescent="0.3">
      <c r="D563">
        <f t="shared" si="37"/>
        <v>63</v>
      </c>
      <c r="E563" s="2">
        <f t="shared" si="38"/>
        <v>1.2115384615384615</v>
      </c>
      <c r="F563" s="4">
        <f t="shared" si="33"/>
        <v>4.8100782592097734E-2</v>
      </c>
      <c r="G563" s="4">
        <f t="shared" si="34"/>
        <v>4.7337278106508882E-2</v>
      </c>
    </row>
    <row r="564" spans="4:7" x14ac:dyDescent="0.3">
      <c r="D564">
        <f t="shared" si="37"/>
        <v>62</v>
      </c>
      <c r="E564" s="2">
        <f t="shared" si="38"/>
        <v>1.1923076923076923</v>
      </c>
      <c r="F564" s="4">
        <f t="shared" si="33"/>
        <v>4.8113299059074598E-2</v>
      </c>
      <c r="G564" s="4">
        <f t="shared" si="34"/>
        <v>4.7337278106508882E-2</v>
      </c>
    </row>
    <row r="565" spans="4:7" x14ac:dyDescent="0.3">
      <c r="D565">
        <f t="shared" si="37"/>
        <v>61</v>
      </c>
      <c r="E565" s="2">
        <f t="shared" si="38"/>
        <v>1.1730769230769231</v>
      </c>
      <c r="F565" s="4">
        <f t="shared" si="33"/>
        <v>4.8126232741617356E-2</v>
      </c>
      <c r="G565" s="4">
        <f t="shared" si="34"/>
        <v>4.7337278106508882E-2</v>
      </c>
    </row>
    <row r="566" spans="4:7" x14ac:dyDescent="0.3">
      <c r="D566">
        <f t="shared" si="37"/>
        <v>60</v>
      </c>
      <c r="E566" s="2">
        <f t="shared" si="38"/>
        <v>1.1538461538461537</v>
      </c>
      <c r="F566" s="4">
        <f t="shared" si="33"/>
        <v>4.8139604854076826E-2</v>
      </c>
      <c r="G566" s="4">
        <f t="shared" si="34"/>
        <v>4.7337278106508882E-2</v>
      </c>
    </row>
    <row r="567" spans="4:7" x14ac:dyDescent="0.3">
      <c r="D567">
        <f t="shared" si="37"/>
        <v>59</v>
      </c>
      <c r="E567" s="2">
        <f t="shared" si="38"/>
        <v>1.1346153846153846</v>
      </c>
      <c r="F567" s="4">
        <f t="shared" si="33"/>
        <v>4.8153438073862478E-2</v>
      </c>
      <c r="G567" s="4">
        <f t="shared" si="34"/>
        <v>4.7337278106508882E-2</v>
      </c>
    </row>
    <row r="568" spans="4:7" x14ac:dyDescent="0.3">
      <c r="D568">
        <f t="shared" si="37"/>
        <v>58</v>
      </c>
      <c r="E568" s="2">
        <f t="shared" si="38"/>
        <v>1.1153846153846154</v>
      </c>
      <c r="F568" s="4">
        <f t="shared" si="33"/>
        <v>4.8167756669780966E-2</v>
      </c>
      <c r="G568" s="4">
        <f t="shared" si="34"/>
        <v>4.7337278106508882E-2</v>
      </c>
    </row>
    <row r="569" spans="4:7" x14ac:dyDescent="0.3">
      <c r="D569">
        <f t="shared" si="37"/>
        <v>57</v>
      </c>
      <c r="E569" s="2">
        <f t="shared" si="38"/>
        <v>1.0961538461538463</v>
      </c>
      <c r="F569" s="4">
        <f t="shared" si="33"/>
        <v>4.81825866441251E-2</v>
      </c>
      <c r="G569" s="4">
        <f t="shared" si="34"/>
        <v>4.7337278106508882E-2</v>
      </c>
    </row>
    <row r="570" spans="4:7" x14ac:dyDescent="0.3">
      <c r="D570">
        <f t="shared" si="37"/>
        <v>56</v>
      </c>
      <c r="E570" s="2">
        <f t="shared" si="38"/>
        <v>1.0769230769230769</v>
      </c>
      <c r="F570" s="4">
        <f t="shared" si="33"/>
        <v>4.8197955890263579E-2</v>
      </c>
      <c r="G570" s="4">
        <f t="shared" si="34"/>
        <v>4.7337278106508882E-2</v>
      </c>
    </row>
    <row r="571" spans="4:7" x14ac:dyDescent="0.3">
      <c r="D571">
        <f t="shared" si="37"/>
        <v>55</v>
      </c>
      <c r="E571" s="2">
        <f t="shared" si="38"/>
        <v>1.0576923076923077</v>
      </c>
      <c r="F571" s="4">
        <f t="shared" si="33"/>
        <v>4.8213894367740526E-2</v>
      </c>
      <c r="G571" s="4">
        <f t="shared" si="34"/>
        <v>4.7337278106508882E-2</v>
      </c>
    </row>
    <row r="572" spans="4:7" x14ac:dyDescent="0.3">
      <c r="D572">
        <f t="shared" si="37"/>
        <v>54</v>
      </c>
      <c r="E572" s="2">
        <f t="shared" si="38"/>
        <v>1.0384615384615385</v>
      </c>
      <c r="F572" s="4">
        <f t="shared" si="33"/>
        <v>4.823043429719772E-2</v>
      </c>
      <c r="G572" s="4">
        <f t="shared" si="34"/>
        <v>4.7337278106508882E-2</v>
      </c>
    </row>
    <row r="573" spans="4:7" x14ac:dyDescent="0.3">
      <c r="D573">
        <f t="shared" si="37"/>
        <v>53</v>
      </c>
      <c r="E573" s="2">
        <f t="shared" si="38"/>
        <v>1.0192307692307692</v>
      </c>
      <c r="F573" s="4">
        <f t="shared" si="33"/>
        <v>4.8247610377787888E-2</v>
      </c>
      <c r="G573" s="4">
        <f t="shared" si="34"/>
        <v>4.7337278106508882E-2</v>
      </c>
    </row>
    <row r="574" spans="4:7" x14ac:dyDescent="0.3">
      <c r="D574">
        <f t="shared" si="37"/>
        <v>52</v>
      </c>
      <c r="E574" s="2">
        <f t="shared" si="38"/>
        <v>1</v>
      </c>
      <c r="F574" s="4">
        <f t="shared" si="33"/>
        <v>4.8265460030165915E-2</v>
      </c>
      <c r="G574" s="4">
        <f t="shared" si="34"/>
        <v>4.7337278106508882E-2</v>
      </c>
    </row>
    <row r="575" spans="4:7" x14ac:dyDescent="0.3">
      <c r="D575">
        <f t="shared" si="37"/>
        <v>51</v>
      </c>
      <c r="E575" s="2">
        <f t="shared" si="38"/>
        <v>0.98076923076923073</v>
      </c>
      <c r="F575" s="4">
        <f t="shared" si="33"/>
        <v>4.8284023668639049E-2</v>
      </c>
      <c r="G575" s="4">
        <f t="shared" si="34"/>
        <v>4.7337278106508882E-2</v>
      </c>
    </row>
    <row r="576" spans="4:7" x14ac:dyDescent="0.3">
      <c r="D576">
        <f t="shared" si="37"/>
        <v>50</v>
      </c>
      <c r="E576" s="2">
        <f t="shared" si="38"/>
        <v>0.96153846153846156</v>
      </c>
      <c r="F576" s="4">
        <f t="shared" si="33"/>
        <v>4.8303345006641712E-2</v>
      </c>
      <c r="G576" s="4">
        <f t="shared" si="34"/>
        <v>4.7337278106508882E-2</v>
      </c>
    </row>
    <row r="577" spans="4:7" x14ac:dyDescent="0.3">
      <c r="D577">
        <f t="shared" si="37"/>
        <v>49</v>
      </c>
      <c r="E577" s="2">
        <f t="shared" si="38"/>
        <v>0.94230769230769229</v>
      </c>
      <c r="F577" s="4">
        <f t="shared" si="33"/>
        <v>4.8323471400394474E-2</v>
      </c>
      <c r="G577" s="4">
        <f t="shared" si="34"/>
        <v>4.7337278106508882E-2</v>
      </c>
    </row>
    <row r="578" spans="4:7" x14ac:dyDescent="0.3">
      <c r="D578">
        <f t="shared" si="37"/>
        <v>48</v>
      </c>
      <c r="E578" s="2">
        <f t="shared" si="38"/>
        <v>0.92307692307692313</v>
      </c>
      <c r="F578" s="4">
        <f t="shared" si="33"/>
        <v>4.8344454236434596E-2</v>
      </c>
      <c r="G578" s="4">
        <f t="shared" si="34"/>
        <v>4.7337278106508882E-2</v>
      </c>
    </row>
    <row r="579" spans="4:7" x14ac:dyDescent="0.3">
      <c r="D579">
        <f t="shared" si="37"/>
        <v>47</v>
      </c>
      <c r="E579" s="2">
        <f t="shared" si="38"/>
        <v>0.90384615384615385</v>
      </c>
      <c r="F579" s="4">
        <f t="shared" ref="F579:F642" si="39">IF((676*E579-13)&gt;0,(32*E579)/(676*E579-13),NA())</f>
        <v>4.8366349369693855E-2</v>
      </c>
      <c r="G579" s="4">
        <f t="shared" ref="G579:G642" si="40">2*(4/13)*(1/13)</f>
        <v>4.7337278106508882E-2</v>
      </c>
    </row>
    <row r="580" spans="4:7" x14ac:dyDescent="0.3">
      <c r="D580">
        <f t="shared" si="37"/>
        <v>46</v>
      </c>
      <c r="E580" s="2">
        <f t="shared" si="38"/>
        <v>0.88461538461538458</v>
      </c>
      <c r="F580" s="4">
        <f t="shared" si="39"/>
        <v>4.8389217619986852E-2</v>
      </c>
      <c r="G580" s="4">
        <f t="shared" si="40"/>
        <v>4.7337278106508882E-2</v>
      </c>
    </row>
    <row r="581" spans="4:7" x14ac:dyDescent="0.3">
      <c r="D581">
        <f t="shared" si="37"/>
        <v>45</v>
      </c>
      <c r="E581" s="2">
        <f t="shared" si="38"/>
        <v>0.86538461538461542</v>
      </c>
      <c r="F581" s="4">
        <f t="shared" si="39"/>
        <v>4.8413125336202262E-2</v>
      </c>
      <c r="G581" s="4">
        <f t="shared" si="40"/>
        <v>4.7337278106508882E-2</v>
      </c>
    </row>
    <row r="582" spans="4:7" x14ac:dyDescent="0.3">
      <c r="D582">
        <f t="shared" si="37"/>
        <v>44</v>
      </c>
      <c r="E582" s="2">
        <f t="shared" si="38"/>
        <v>0.84615384615384615</v>
      </c>
      <c r="F582" s="4">
        <f t="shared" si="39"/>
        <v>4.8438145039218387E-2</v>
      </c>
      <c r="G582" s="4">
        <f t="shared" si="40"/>
        <v>4.7337278106508882E-2</v>
      </c>
    </row>
    <row r="583" spans="4:7" x14ac:dyDescent="0.3">
      <c r="D583">
        <f t="shared" si="37"/>
        <v>43</v>
      </c>
      <c r="E583" s="2">
        <f t="shared" si="38"/>
        <v>0.82692307692307687</v>
      </c>
      <c r="F583" s="4">
        <f t="shared" si="39"/>
        <v>4.8464356156663849E-2</v>
      </c>
      <c r="G583" s="4">
        <f t="shared" si="40"/>
        <v>4.7337278106508882E-2</v>
      </c>
    </row>
    <row r="584" spans="4:7" x14ac:dyDescent="0.3">
      <c r="D584">
        <f t="shared" si="37"/>
        <v>42</v>
      </c>
      <c r="E584" s="2">
        <f t="shared" si="38"/>
        <v>0.80769230769230771</v>
      </c>
      <c r="F584" s="4">
        <f t="shared" si="39"/>
        <v>4.8491845865204213E-2</v>
      </c>
      <c r="G584" s="4">
        <f t="shared" si="40"/>
        <v>4.7337278106508882E-2</v>
      </c>
    </row>
    <row r="585" spans="4:7" x14ac:dyDescent="0.3">
      <c r="D585">
        <f t="shared" si="37"/>
        <v>41</v>
      </c>
      <c r="E585" s="2">
        <f t="shared" si="38"/>
        <v>0.78846153846153844</v>
      </c>
      <c r="F585" s="4">
        <f t="shared" si="39"/>
        <v>4.8520710059171593E-2</v>
      </c>
      <c r="G585" s="4">
        <f t="shared" si="40"/>
        <v>4.7337278106508882E-2</v>
      </c>
    </row>
    <row r="586" spans="4:7" x14ac:dyDescent="0.3">
      <c r="D586">
        <f t="shared" si="37"/>
        <v>40</v>
      </c>
      <c r="E586" s="2">
        <f t="shared" si="38"/>
        <v>0.76923076923076927</v>
      </c>
      <c r="F586" s="4">
        <f t="shared" si="39"/>
        <v>4.8551054468214234E-2</v>
      </c>
      <c r="G586" s="4">
        <f t="shared" si="40"/>
        <v>4.7337278106508882E-2</v>
      </c>
    </row>
    <row r="587" spans="4:7" x14ac:dyDescent="0.3">
      <c r="D587">
        <f t="shared" si="37"/>
        <v>39</v>
      </c>
      <c r="E587" s="2">
        <f t="shared" si="38"/>
        <v>0.75</v>
      </c>
      <c r="F587" s="4">
        <f t="shared" si="39"/>
        <v>4.8582995951417005E-2</v>
      </c>
      <c r="G587" s="4">
        <f t="shared" si="40"/>
        <v>4.7337278106508882E-2</v>
      </c>
    </row>
    <row r="588" spans="4:7" x14ac:dyDescent="0.3">
      <c r="D588">
        <f t="shared" si="37"/>
        <v>38</v>
      </c>
      <c r="E588" s="2">
        <f t="shared" si="38"/>
        <v>0.73076923076923073</v>
      </c>
      <c r="F588" s="4">
        <f t="shared" si="39"/>
        <v>4.861666400127939E-2</v>
      </c>
      <c r="G588" s="4">
        <f t="shared" si="40"/>
        <v>4.7337278106508882E-2</v>
      </c>
    </row>
    <row r="589" spans="4:7" x14ac:dyDescent="0.3">
      <c r="D589">
        <f t="shared" si="37"/>
        <v>37</v>
      </c>
      <c r="E589" s="2">
        <f t="shared" si="38"/>
        <v>0.71153846153846156</v>
      </c>
      <c r="F589" s="4">
        <f t="shared" si="39"/>
        <v>4.8652202498356348E-2</v>
      </c>
      <c r="G589" s="4">
        <f t="shared" si="40"/>
        <v>4.7337278106508882E-2</v>
      </c>
    </row>
    <row r="590" spans="4:7" x14ac:dyDescent="0.3">
      <c r="D590">
        <f t="shared" si="37"/>
        <v>36</v>
      </c>
      <c r="E590" s="2">
        <f t="shared" si="38"/>
        <v>0.69230769230769229</v>
      </c>
      <c r="F590" s="4">
        <f t="shared" si="39"/>
        <v>4.8689771766694839E-2</v>
      </c>
      <c r="G590" s="4">
        <f t="shared" si="40"/>
        <v>4.7337278106508882E-2</v>
      </c>
    </row>
    <row r="591" spans="4:7" x14ac:dyDescent="0.3">
      <c r="D591">
        <f t="shared" si="37"/>
        <v>35</v>
      </c>
      <c r="E591" s="2">
        <f t="shared" si="38"/>
        <v>0.67307692307692313</v>
      </c>
      <c r="F591" s="4">
        <f t="shared" si="39"/>
        <v>4.8729550991994428E-2</v>
      </c>
      <c r="G591" s="4">
        <f t="shared" si="40"/>
        <v>4.7337278106508882E-2</v>
      </c>
    </row>
    <row r="592" spans="4:7" x14ac:dyDescent="0.3">
      <c r="D592">
        <f t="shared" si="37"/>
        <v>34</v>
      </c>
      <c r="E592" s="2">
        <f t="shared" si="38"/>
        <v>0.65384615384615385</v>
      </c>
      <c r="F592" s="4">
        <f t="shared" si="39"/>
        <v>4.8771741079433391E-2</v>
      </c>
      <c r="G592" s="4">
        <f t="shared" si="40"/>
        <v>4.7337278106508882E-2</v>
      </c>
    </row>
    <row r="593" spans="4:7" x14ac:dyDescent="0.3">
      <c r="D593">
        <f t="shared" si="37"/>
        <v>33</v>
      </c>
      <c r="E593" s="2">
        <f t="shared" si="38"/>
        <v>0.63461538461538458</v>
      </c>
      <c r="F593" s="4">
        <f t="shared" si="39"/>
        <v>4.8816568047337278E-2</v>
      </c>
      <c r="G593" s="4">
        <f t="shared" si="40"/>
        <v>4.7337278106508882E-2</v>
      </c>
    </row>
    <row r="594" spans="4:7" x14ac:dyDescent="0.3">
      <c r="D594">
        <f t="shared" si="37"/>
        <v>32</v>
      </c>
      <c r="E594" s="2">
        <f t="shared" si="38"/>
        <v>0.61538461538461542</v>
      </c>
      <c r="F594" s="4">
        <f t="shared" si="39"/>
        <v>4.8864287077686586E-2</v>
      </c>
      <c r="G594" s="4">
        <f t="shared" si="40"/>
        <v>4.7337278106508882E-2</v>
      </c>
    </row>
    <row r="595" spans="4:7" x14ac:dyDescent="0.3">
      <c r="D595">
        <f t="shared" si="37"/>
        <v>31</v>
      </c>
      <c r="E595" s="2">
        <f t="shared" si="38"/>
        <v>0.59615384615384615</v>
      </c>
      <c r="F595" s="4">
        <f t="shared" si="39"/>
        <v>4.8915187376725837E-2</v>
      </c>
      <c r="G595" s="4">
        <f t="shared" si="40"/>
        <v>4.7337278106508882E-2</v>
      </c>
    </row>
    <row r="596" spans="4:7" x14ac:dyDescent="0.3">
      <c r="D596">
        <f t="shared" si="37"/>
        <v>30</v>
      </c>
      <c r="E596" s="2">
        <f t="shared" si="38"/>
        <v>0.57692307692307687</v>
      </c>
      <c r="F596" s="4">
        <f t="shared" si="39"/>
        <v>4.8969598041216082E-2</v>
      </c>
      <c r="G596" s="4">
        <f t="shared" si="40"/>
        <v>4.7337278106508882E-2</v>
      </c>
    </row>
    <row r="597" spans="4:7" x14ac:dyDescent="0.3">
      <c r="D597">
        <f t="shared" ref="D597:D651" si="41">+IF(D596-1&gt;0,D596-1,NA())</f>
        <v>29</v>
      </c>
      <c r="E597" s="2">
        <f t="shared" ref="E597:E651" si="42">+IF(E596&gt;0,D597/52,NA())</f>
        <v>0.55769230769230771</v>
      </c>
      <c r="F597" s="4">
        <f t="shared" si="39"/>
        <v>4.9027895181741339E-2</v>
      </c>
      <c r="G597" s="4">
        <f t="shared" si="40"/>
        <v>4.7337278106508882E-2</v>
      </c>
    </row>
    <row r="598" spans="4:7" x14ac:dyDescent="0.3">
      <c r="D598">
        <f t="shared" si="41"/>
        <v>28</v>
      </c>
      <c r="E598" s="2">
        <f t="shared" si="42"/>
        <v>0.53846153846153844</v>
      </c>
      <c r="F598" s="4">
        <f t="shared" si="39"/>
        <v>4.9090510628972163E-2</v>
      </c>
      <c r="G598" s="4">
        <f t="shared" si="40"/>
        <v>4.7337278106508882E-2</v>
      </c>
    </row>
    <row r="599" spans="4:7" x14ac:dyDescent="0.3">
      <c r="D599">
        <f t="shared" si="41"/>
        <v>27</v>
      </c>
      <c r="E599" s="2">
        <f t="shared" si="42"/>
        <v>0.51923076923076927</v>
      </c>
      <c r="F599" s="4">
        <f t="shared" si="39"/>
        <v>4.9157942649066907E-2</v>
      </c>
      <c r="G599" s="4">
        <f t="shared" si="40"/>
        <v>4.7337278106508882E-2</v>
      </c>
    </row>
    <row r="600" spans="4:7" x14ac:dyDescent="0.3">
      <c r="D600">
        <f t="shared" si="41"/>
        <v>26</v>
      </c>
      <c r="E600" s="2">
        <f t="shared" si="42"/>
        <v>0.5</v>
      </c>
      <c r="F600" s="4">
        <f t="shared" si="39"/>
        <v>4.9230769230769231E-2</v>
      </c>
      <c r="G600" s="4">
        <f t="shared" si="40"/>
        <v>4.7337278106508882E-2</v>
      </c>
    </row>
    <row r="601" spans="4:7" x14ac:dyDescent="0.3">
      <c r="D601">
        <f t="shared" si="41"/>
        <v>25</v>
      </c>
      <c r="E601" s="2">
        <f t="shared" si="42"/>
        <v>0.48076923076923078</v>
      </c>
      <c r="F601" s="4">
        <f t="shared" si="39"/>
        <v>4.9309664694280081E-2</v>
      </c>
      <c r="G601" s="4">
        <f t="shared" si="40"/>
        <v>4.7337278106508882E-2</v>
      </c>
    </row>
    <row r="602" spans="4:7" x14ac:dyDescent="0.3">
      <c r="D602">
        <f t="shared" si="41"/>
        <v>24</v>
      </c>
      <c r="E602" s="2">
        <f t="shared" si="42"/>
        <v>0.46153846153846156</v>
      </c>
      <c r="F602" s="4">
        <f t="shared" si="39"/>
        <v>4.9395420632878828E-2</v>
      </c>
      <c r="G602" s="4">
        <f t="shared" si="40"/>
        <v>4.7337278106508882E-2</v>
      </c>
    </row>
    <row r="603" spans="4:7" x14ac:dyDescent="0.3">
      <c r="D603">
        <f t="shared" si="41"/>
        <v>23</v>
      </c>
      <c r="E603" s="2">
        <f t="shared" si="42"/>
        <v>0.44230769230769229</v>
      </c>
      <c r="F603" s="4">
        <f t="shared" si="39"/>
        <v>4.9488972565895642E-2</v>
      </c>
      <c r="G603" s="4">
        <f t="shared" si="40"/>
        <v>4.7337278106508882E-2</v>
      </c>
    </row>
    <row r="604" spans="4:7" x14ac:dyDescent="0.3">
      <c r="D604">
        <f t="shared" si="41"/>
        <v>22</v>
      </c>
      <c r="E604" s="2">
        <f t="shared" si="42"/>
        <v>0.42307692307692307</v>
      </c>
      <c r="F604" s="4">
        <f t="shared" si="39"/>
        <v>4.9591434206818823E-2</v>
      </c>
      <c r="G604" s="4">
        <f t="shared" si="40"/>
        <v>4.7337278106508882E-2</v>
      </c>
    </row>
    <row r="605" spans="4:7" x14ac:dyDescent="0.3">
      <c r="D605">
        <f t="shared" si="41"/>
        <v>21</v>
      </c>
      <c r="E605" s="2">
        <f t="shared" si="42"/>
        <v>0.40384615384615385</v>
      </c>
      <c r="F605" s="4">
        <f t="shared" si="39"/>
        <v>4.9704142011834318E-2</v>
      </c>
      <c r="G605" s="4">
        <f t="shared" si="40"/>
        <v>4.7337278106508882E-2</v>
      </c>
    </row>
    <row r="606" spans="4:7" x14ac:dyDescent="0.3">
      <c r="D606">
        <f t="shared" si="41"/>
        <v>20</v>
      </c>
      <c r="E606" s="2">
        <f t="shared" si="42"/>
        <v>0.38461538461538464</v>
      </c>
      <c r="F606" s="4">
        <f t="shared" si="39"/>
        <v>4.9828713796325134E-2</v>
      </c>
      <c r="G606" s="4">
        <f t="shared" si="40"/>
        <v>4.7337278106508882E-2</v>
      </c>
    </row>
    <row r="607" spans="4:7" x14ac:dyDescent="0.3">
      <c r="D607">
        <f t="shared" si="41"/>
        <v>19</v>
      </c>
      <c r="E607" s="2">
        <f t="shared" si="42"/>
        <v>0.36538461538461536</v>
      </c>
      <c r="F607" s="4">
        <f t="shared" si="39"/>
        <v>4.9967126890203814E-2</v>
      </c>
      <c r="G607" s="4">
        <f t="shared" si="40"/>
        <v>4.7337278106508882E-2</v>
      </c>
    </row>
    <row r="608" spans="4:7" x14ac:dyDescent="0.3">
      <c r="D608">
        <f t="shared" si="41"/>
        <v>18</v>
      </c>
      <c r="E608" s="2">
        <f t="shared" si="42"/>
        <v>0.34615384615384615</v>
      </c>
      <c r="F608" s="4">
        <f t="shared" si="39"/>
        <v>5.0121823877479987E-2</v>
      </c>
      <c r="G608" s="4">
        <f t="shared" si="40"/>
        <v>4.7337278106508882E-2</v>
      </c>
    </row>
    <row r="609" spans="4:7" x14ac:dyDescent="0.3">
      <c r="D609">
        <f t="shared" si="41"/>
        <v>17</v>
      </c>
      <c r="E609" s="2">
        <f t="shared" si="42"/>
        <v>0.32692307692307693</v>
      </c>
      <c r="F609" s="4">
        <f t="shared" si="39"/>
        <v>5.0295857988165681E-2</v>
      </c>
      <c r="G609" s="4">
        <f t="shared" si="40"/>
        <v>4.7337278106508882E-2</v>
      </c>
    </row>
    <row r="610" spans="4:7" x14ac:dyDescent="0.3">
      <c r="D610">
        <f t="shared" si="41"/>
        <v>16</v>
      </c>
      <c r="E610" s="2">
        <f t="shared" si="42"/>
        <v>0.30769230769230771</v>
      </c>
      <c r="F610" s="4">
        <f t="shared" si="39"/>
        <v>5.0493096646942806E-2</v>
      </c>
      <c r="G610" s="4">
        <f t="shared" si="40"/>
        <v>4.7337278106508882E-2</v>
      </c>
    </row>
    <row r="611" spans="4:7" x14ac:dyDescent="0.3">
      <c r="D611">
        <f t="shared" si="41"/>
        <v>15</v>
      </c>
      <c r="E611" s="2">
        <f t="shared" si="42"/>
        <v>0.28846153846153844</v>
      </c>
      <c r="F611" s="4">
        <f t="shared" si="39"/>
        <v>5.0718512256973797E-2</v>
      </c>
      <c r="G611" s="4">
        <f t="shared" si="40"/>
        <v>4.7337278106508882E-2</v>
      </c>
    </row>
    <row r="612" spans="4:7" x14ac:dyDescent="0.3">
      <c r="D612">
        <f t="shared" si="41"/>
        <v>14</v>
      </c>
      <c r="E612" s="2">
        <f t="shared" si="42"/>
        <v>0.26923076923076922</v>
      </c>
      <c r="F612" s="4">
        <f t="shared" si="39"/>
        <v>5.097860719162494E-2</v>
      </c>
      <c r="G612" s="4">
        <f t="shared" si="40"/>
        <v>4.7337278106508882E-2</v>
      </c>
    </row>
    <row r="613" spans="4:7" x14ac:dyDescent="0.3">
      <c r="D613">
        <f t="shared" si="41"/>
        <v>13</v>
      </c>
      <c r="E613" s="2">
        <f t="shared" si="42"/>
        <v>0.25</v>
      </c>
      <c r="F613" s="4">
        <f t="shared" si="39"/>
        <v>5.128205128205128E-2</v>
      </c>
      <c r="G613" s="4">
        <f t="shared" si="40"/>
        <v>4.7337278106508882E-2</v>
      </c>
    </row>
    <row r="614" spans="4:7" x14ac:dyDescent="0.3">
      <c r="D614">
        <f t="shared" si="41"/>
        <v>12</v>
      </c>
      <c r="E614" s="2">
        <f t="shared" si="42"/>
        <v>0.23076923076923078</v>
      </c>
      <c r="F614" s="4">
        <f t="shared" si="39"/>
        <v>5.1640667025282409E-2</v>
      </c>
      <c r="G614" s="4">
        <f t="shared" si="40"/>
        <v>4.7337278106508882E-2</v>
      </c>
    </row>
    <row r="615" spans="4:7" x14ac:dyDescent="0.3">
      <c r="D615">
        <f t="shared" si="41"/>
        <v>11</v>
      </c>
      <c r="E615" s="2">
        <f t="shared" si="42"/>
        <v>0.21153846153846154</v>
      </c>
      <c r="F615" s="4">
        <f t="shared" si="39"/>
        <v>5.2071005917159761E-2</v>
      </c>
      <c r="G615" s="4">
        <f t="shared" si="40"/>
        <v>4.7337278106508882E-2</v>
      </c>
    </row>
    <row r="616" spans="4:7" x14ac:dyDescent="0.3">
      <c r="D616">
        <f t="shared" si="41"/>
        <v>10</v>
      </c>
      <c r="E616" s="2">
        <f t="shared" si="42"/>
        <v>0.19230769230769232</v>
      </c>
      <c r="F616" s="4">
        <f t="shared" si="39"/>
        <v>5.2596975673898753E-2</v>
      </c>
      <c r="G616" s="4">
        <f t="shared" si="40"/>
        <v>4.7337278106508882E-2</v>
      </c>
    </row>
    <row r="617" spans="4:7" x14ac:dyDescent="0.3">
      <c r="D617">
        <f t="shared" si="41"/>
        <v>9</v>
      </c>
      <c r="E617" s="2">
        <f t="shared" si="42"/>
        <v>0.17307692307692307</v>
      </c>
      <c r="F617" s="4">
        <f t="shared" si="39"/>
        <v>5.3254437869822487E-2</v>
      </c>
      <c r="G617" s="4">
        <f t="shared" si="40"/>
        <v>4.7337278106508882E-2</v>
      </c>
    </row>
    <row r="618" spans="4:7" x14ac:dyDescent="0.3">
      <c r="D618">
        <f t="shared" si="41"/>
        <v>8</v>
      </c>
      <c r="E618" s="2">
        <f t="shared" si="42"/>
        <v>0.15384615384615385</v>
      </c>
      <c r="F618" s="4">
        <f t="shared" si="39"/>
        <v>5.4099746407438719E-2</v>
      </c>
      <c r="G618" s="4">
        <f t="shared" si="40"/>
        <v>4.7337278106508882E-2</v>
      </c>
    </row>
    <row r="619" spans="4:7" x14ac:dyDescent="0.3">
      <c r="D619">
        <f t="shared" si="41"/>
        <v>7</v>
      </c>
      <c r="E619" s="2">
        <f t="shared" si="42"/>
        <v>0.13461538461538461</v>
      </c>
      <c r="F619" s="4">
        <f t="shared" si="39"/>
        <v>5.5226824457593686E-2</v>
      </c>
      <c r="G619" s="4">
        <f t="shared" si="40"/>
        <v>4.7337278106508882E-2</v>
      </c>
    </row>
    <row r="620" spans="4:7" x14ac:dyDescent="0.3">
      <c r="D620">
        <f t="shared" si="41"/>
        <v>6</v>
      </c>
      <c r="E620" s="2">
        <f t="shared" si="42"/>
        <v>0.11538461538461539</v>
      </c>
      <c r="F620" s="4">
        <f t="shared" si="39"/>
        <v>5.6804733727810655E-2</v>
      </c>
      <c r="G620" s="4">
        <f t="shared" si="40"/>
        <v>4.7337278106508882E-2</v>
      </c>
    </row>
    <row r="621" spans="4:7" x14ac:dyDescent="0.3">
      <c r="D621">
        <f t="shared" si="41"/>
        <v>5</v>
      </c>
      <c r="E621" s="2">
        <f t="shared" si="42"/>
        <v>9.6153846153846159E-2</v>
      </c>
      <c r="F621" s="4">
        <f t="shared" si="39"/>
        <v>5.9171597633136098E-2</v>
      </c>
      <c r="G621" s="4">
        <f t="shared" si="40"/>
        <v>4.7337278106508882E-2</v>
      </c>
    </row>
    <row r="622" spans="4:7" x14ac:dyDescent="0.3">
      <c r="D622">
        <f t="shared" si="41"/>
        <v>4</v>
      </c>
      <c r="E622" s="2">
        <f t="shared" si="42"/>
        <v>7.6923076923076927E-2</v>
      </c>
      <c r="F622" s="4">
        <f t="shared" si="39"/>
        <v>6.3116370808678504E-2</v>
      </c>
      <c r="G622" s="4">
        <f t="shared" si="40"/>
        <v>4.7337278106508882E-2</v>
      </c>
    </row>
    <row r="623" spans="4:7" x14ac:dyDescent="0.3">
      <c r="D623">
        <f t="shared" si="41"/>
        <v>3</v>
      </c>
      <c r="E623" s="2">
        <f t="shared" si="42"/>
        <v>5.7692307692307696E-2</v>
      </c>
      <c r="F623" s="4">
        <f t="shared" si="39"/>
        <v>7.1005917159763315E-2</v>
      </c>
      <c r="G623" s="4">
        <f t="shared" si="40"/>
        <v>4.7337278106508882E-2</v>
      </c>
    </row>
    <row r="624" spans="4:7" x14ac:dyDescent="0.3">
      <c r="D624">
        <f t="shared" si="41"/>
        <v>2</v>
      </c>
      <c r="E624" s="2">
        <f t="shared" si="42"/>
        <v>3.8461538461538464E-2</v>
      </c>
      <c r="F624" s="4">
        <f t="shared" si="39"/>
        <v>9.4674556213017763E-2</v>
      </c>
      <c r="G624" s="4">
        <f t="shared" si="40"/>
        <v>4.7337278106508882E-2</v>
      </c>
    </row>
    <row r="625" spans="4:7" x14ac:dyDescent="0.3">
      <c r="D625">
        <f t="shared" si="41"/>
        <v>1</v>
      </c>
      <c r="E625" s="2">
        <f t="shared" si="42"/>
        <v>1.9230769230769232E-2</v>
      </c>
      <c r="F625" s="4" t="e">
        <f t="shared" si="39"/>
        <v>#N/A</v>
      </c>
      <c r="G625" s="4">
        <f t="shared" si="40"/>
        <v>4.7337278106508882E-2</v>
      </c>
    </row>
    <row r="626" spans="4:7" x14ac:dyDescent="0.3">
      <c r="D626" t="e">
        <f t="shared" si="41"/>
        <v>#N/A</v>
      </c>
      <c r="E626" s="2" t="e">
        <f t="shared" si="42"/>
        <v>#N/A</v>
      </c>
      <c r="F626" s="4" t="e">
        <f t="shared" si="39"/>
        <v>#N/A</v>
      </c>
      <c r="G626" s="4">
        <f t="shared" si="40"/>
        <v>4.7337278106508882E-2</v>
      </c>
    </row>
    <row r="627" spans="4:7" x14ac:dyDescent="0.3">
      <c r="D627" t="e">
        <f t="shared" si="41"/>
        <v>#N/A</v>
      </c>
      <c r="E627" s="2" t="e">
        <f t="shared" si="42"/>
        <v>#N/A</v>
      </c>
      <c r="F627" s="4" t="e">
        <f t="shared" si="39"/>
        <v>#N/A</v>
      </c>
      <c r="G627" s="4">
        <f t="shared" si="40"/>
        <v>4.7337278106508882E-2</v>
      </c>
    </row>
    <row r="628" spans="4:7" x14ac:dyDescent="0.3">
      <c r="D628" t="e">
        <f t="shared" si="41"/>
        <v>#N/A</v>
      </c>
      <c r="E628" s="2" t="e">
        <f t="shared" si="42"/>
        <v>#N/A</v>
      </c>
      <c r="F628" s="4" t="e">
        <f t="shared" si="39"/>
        <v>#N/A</v>
      </c>
      <c r="G628" s="4">
        <f t="shared" si="40"/>
        <v>4.7337278106508882E-2</v>
      </c>
    </row>
    <row r="629" spans="4:7" x14ac:dyDescent="0.3">
      <c r="D629" t="e">
        <f t="shared" si="41"/>
        <v>#N/A</v>
      </c>
      <c r="E629" s="2" t="e">
        <f t="shared" si="42"/>
        <v>#N/A</v>
      </c>
      <c r="F629" s="4" t="e">
        <f t="shared" si="39"/>
        <v>#N/A</v>
      </c>
      <c r="G629" s="4">
        <f t="shared" si="40"/>
        <v>4.7337278106508882E-2</v>
      </c>
    </row>
    <row r="630" spans="4:7" x14ac:dyDescent="0.3">
      <c r="D630" t="e">
        <f t="shared" si="41"/>
        <v>#N/A</v>
      </c>
      <c r="E630" s="2" t="e">
        <f t="shared" si="42"/>
        <v>#N/A</v>
      </c>
      <c r="F630" s="4" t="e">
        <f t="shared" si="39"/>
        <v>#N/A</v>
      </c>
      <c r="G630" s="4">
        <f t="shared" si="40"/>
        <v>4.7337278106508882E-2</v>
      </c>
    </row>
    <row r="631" spans="4:7" x14ac:dyDescent="0.3">
      <c r="D631" t="e">
        <f t="shared" si="41"/>
        <v>#N/A</v>
      </c>
      <c r="E631" s="2" t="e">
        <f t="shared" si="42"/>
        <v>#N/A</v>
      </c>
      <c r="F631" s="4" t="e">
        <f t="shared" si="39"/>
        <v>#N/A</v>
      </c>
      <c r="G631" s="4">
        <f t="shared" si="40"/>
        <v>4.7337278106508882E-2</v>
      </c>
    </row>
    <row r="632" spans="4:7" x14ac:dyDescent="0.3">
      <c r="D632" t="e">
        <f t="shared" si="41"/>
        <v>#N/A</v>
      </c>
      <c r="E632" s="2" t="e">
        <f t="shared" si="42"/>
        <v>#N/A</v>
      </c>
      <c r="F632" s="4" t="e">
        <f t="shared" si="39"/>
        <v>#N/A</v>
      </c>
      <c r="G632" s="4">
        <f t="shared" si="40"/>
        <v>4.7337278106508882E-2</v>
      </c>
    </row>
    <row r="633" spans="4:7" x14ac:dyDescent="0.3">
      <c r="D633" t="e">
        <f t="shared" si="41"/>
        <v>#N/A</v>
      </c>
      <c r="E633" s="2" t="e">
        <f t="shared" si="42"/>
        <v>#N/A</v>
      </c>
      <c r="F633" s="4" t="e">
        <f t="shared" si="39"/>
        <v>#N/A</v>
      </c>
      <c r="G633" s="4">
        <f t="shared" si="40"/>
        <v>4.7337278106508882E-2</v>
      </c>
    </row>
    <row r="634" spans="4:7" x14ac:dyDescent="0.3">
      <c r="D634" t="e">
        <f t="shared" si="41"/>
        <v>#N/A</v>
      </c>
      <c r="E634" s="2" t="e">
        <f t="shared" si="42"/>
        <v>#N/A</v>
      </c>
      <c r="F634" s="4" t="e">
        <f t="shared" si="39"/>
        <v>#N/A</v>
      </c>
      <c r="G634" s="4">
        <f t="shared" si="40"/>
        <v>4.7337278106508882E-2</v>
      </c>
    </row>
    <row r="635" spans="4:7" x14ac:dyDescent="0.3">
      <c r="D635" t="e">
        <f t="shared" si="41"/>
        <v>#N/A</v>
      </c>
      <c r="E635" s="2" t="e">
        <f t="shared" si="42"/>
        <v>#N/A</v>
      </c>
      <c r="F635" s="4" t="e">
        <f t="shared" si="39"/>
        <v>#N/A</v>
      </c>
      <c r="G635" s="4">
        <f t="shared" si="40"/>
        <v>4.7337278106508882E-2</v>
      </c>
    </row>
    <row r="636" spans="4:7" x14ac:dyDescent="0.3">
      <c r="D636" t="e">
        <f t="shared" si="41"/>
        <v>#N/A</v>
      </c>
      <c r="E636" s="2" t="e">
        <f t="shared" si="42"/>
        <v>#N/A</v>
      </c>
      <c r="F636" s="4" t="e">
        <f t="shared" si="39"/>
        <v>#N/A</v>
      </c>
      <c r="G636" s="4">
        <f t="shared" si="40"/>
        <v>4.7337278106508882E-2</v>
      </c>
    </row>
    <row r="637" spans="4:7" x14ac:dyDescent="0.3">
      <c r="D637" t="e">
        <f t="shared" si="41"/>
        <v>#N/A</v>
      </c>
      <c r="E637" s="2" t="e">
        <f t="shared" si="42"/>
        <v>#N/A</v>
      </c>
      <c r="F637" s="4" t="e">
        <f t="shared" si="39"/>
        <v>#N/A</v>
      </c>
      <c r="G637" s="4">
        <f t="shared" si="40"/>
        <v>4.7337278106508882E-2</v>
      </c>
    </row>
    <row r="638" spans="4:7" x14ac:dyDescent="0.3">
      <c r="D638" t="e">
        <f t="shared" si="41"/>
        <v>#N/A</v>
      </c>
      <c r="E638" s="2" t="e">
        <f t="shared" si="42"/>
        <v>#N/A</v>
      </c>
      <c r="F638" s="4" t="e">
        <f t="shared" si="39"/>
        <v>#N/A</v>
      </c>
      <c r="G638" s="4">
        <f t="shared" si="40"/>
        <v>4.7337278106508882E-2</v>
      </c>
    </row>
    <row r="639" spans="4:7" x14ac:dyDescent="0.3">
      <c r="D639" t="e">
        <f t="shared" si="41"/>
        <v>#N/A</v>
      </c>
      <c r="E639" s="2" t="e">
        <f t="shared" si="42"/>
        <v>#N/A</v>
      </c>
      <c r="F639" s="4" t="e">
        <f t="shared" si="39"/>
        <v>#N/A</v>
      </c>
      <c r="G639" s="4">
        <f t="shared" si="40"/>
        <v>4.7337278106508882E-2</v>
      </c>
    </row>
    <row r="640" spans="4:7" x14ac:dyDescent="0.3">
      <c r="D640" t="e">
        <f t="shared" si="41"/>
        <v>#N/A</v>
      </c>
      <c r="E640" s="2" t="e">
        <f t="shared" si="42"/>
        <v>#N/A</v>
      </c>
      <c r="F640" s="4" t="e">
        <f t="shared" si="39"/>
        <v>#N/A</v>
      </c>
      <c r="G640" s="4">
        <f t="shared" si="40"/>
        <v>4.7337278106508882E-2</v>
      </c>
    </row>
    <row r="641" spans="4:7" x14ac:dyDescent="0.3">
      <c r="D641" t="e">
        <f t="shared" si="41"/>
        <v>#N/A</v>
      </c>
      <c r="E641" s="2" t="e">
        <f t="shared" si="42"/>
        <v>#N/A</v>
      </c>
      <c r="F641" s="4" t="e">
        <f t="shared" si="39"/>
        <v>#N/A</v>
      </c>
      <c r="G641" s="4">
        <f t="shared" si="40"/>
        <v>4.7337278106508882E-2</v>
      </c>
    </row>
    <row r="642" spans="4:7" x14ac:dyDescent="0.3">
      <c r="D642" t="e">
        <f t="shared" si="41"/>
        <v>#N/A</v>
      </c>
      <c r="E642" s="2" t="e">
        <f t="shared" si="42"/>
        <v>#N/A</v>
      </c>
      <c r="F642" s="4" t="e">
        <f t="shared" si="39"/>
        <v>#N/A</v>
      </c>
      <c r="G642" s="4">
        <f t="shared" si="40"/>
        <v>4.7337278106508882E-2</v>
      </c>
    </row>
    <row r="643" spans="4:7" x14ac:dyDescent="0.3">
      <c r="D643" t="e">
        <f t="shared" si="41"/>
        <v>#N/A</v>
      </c>
      <c r="E643" s="2" t="e">
        <f t="shared" si="42"/>
        <v>#N/A</v>
      </c>
      <c r="F643" s="4" t="e">
        <f t="shared" ref="F643:F651" si="43">IF((676*E643-13)&gt;0,(32*E643)/(676*E643-13),NA())</f>
        <v>#N/A</v>
      </c>
      <c r="G643" s="4">
        <f t="shared" ref="G643:G651" si="44">2*(4/13)*(1/13)</f>
        <v>4.7337278106508882E-2</v>
      </c>
    </row>
    <row r="644" spans="4:7" x14ac:dyDescent="0.3">
      <c r="D644" t="e">
        <f t="shared" si="41"/>
        <v>#N/A</v>
      </c>
      <c r="E644" s="2" t="e">
        <f t="shared" si="42"/>
        <v>#N/A</v>
      </c>
      <c r="F644" s="4" t="e">
        <f t="shared" si="43"/>
        <v>#N/A</v>
      </c>
      <c r="G644" s="4">
        <f t="shared" si="44"/>
        <v>4.7337278106508882E-2</v>
      </c>
    </row>
    <row r="645" spans="4:7" x14ac:dyDescent="0.3">
      <c r="D645" t="e">
        <f t="shared" si="41"/>
        <v>#N/A</v>
      </c>
      <c r="E645" s="2" t="e">
        <f t="shared" si="42"/>
        <v>#N/A</v>
      </c>
      <c r="F645" s="4" t="e">
        <f t="shared" si="43"/>
        <v>#N/A</v>
      </c>
      <c r="G645" s="4">
        <f t="shared" si="44"/>
        <v>4.7337278106508882E-2</v>
      </c>
    </row>
    <row r="646" spans="4:7" x14ac:dyDescent="0.3">
      <c r="D646" t="e">
        <f t="shared" si="41"/>
        <v>#N/A</v>
      </c>
      <c r="E646" s="2" t="e">
        <f t="shared" si="42"/>
        <v>#N/A</v>
      </c>
      <c r="F646" s="4" t="e">
        <f t="shared" si="43"/>
        <v>#N/A</v>
      </c>
      <c r="G646" s="4">
        <f t="shared" si="44"/>
        <v>4.7337278106508882E-2</v>
      </c>
    </row>
    <row r="647" spans="4:7" x14ac:dyDescent="0.3">
      <c r="D647" t="e">
        <f t="shared" si="41"/>
        <v>#N/A</v>
      </c>
      <c r="E647" s="2" t="e">
        <f t="shared" si="42"/>
        <v>#N/A</v>
      </c>
      <c r="F647" s="4" t="e">
        <f t="shared" si="43"/>
        <v>#N/A</v>
      </c>
      <c r="G647" s="4">
        <f t="shared" si="44"/>
        <v>4.7337278106508882E-2</v>
      </c>
    </row>
    <row r="648" spans="4:7" x14ac:dyDescent="0.3">
      <c r="D648" t="e">
        <f t="shared" si="41"/>
        <v>#N/A</v>
      </c>
      <c r="E648" s="2" t="e">
        <f t="shared" si="42"/>
        <v>#N/A</v>
      </c>
      <c r="F648" s="4" t="e">
        <f t="shared" si="43"/>
        <v>#N/A</v>
      </c>
      <c r="G648" s="4">
        <f t="shared" si="44"/>
        <v>4.7337278106508882E-2</v>
      </c>
    </row>
    <row r="649" spans="4:7" x14ac:dyDescent="0.3">
      <c r="D649" t="e">
        <f t="shared" si="41"/>
        <v>#N/A</v>
      </c>
      <c r="E649" s="2" t="e">
        <f t="shared" si="42"/>
        <v>#N/A</v>
      </c>
      <c r="F649" s="4" t="e">
        <f t="shared" si="43"/>
        <v>#N/A</v>
      </c>
      <c r="G649" s="4">
        <f t="shared" si="44"/>
        <v>4.7337278106508882E-2</v>
      </c>
    </row>
    <row r="650" spans="4:7" x14ac:dyDescent="0.3">
      <c r="D650" t="e">
        <f t="shared" si="41"/>
        <v>#N/A</v>
      </c>
      <c r="E650" s="2" t="e">
        <f t="shared" si="42"/>
        <v>#N/A</v>
      </c>
      <c r="F650" s="4" t="e">
        <f t="shared" si="43"/>
        <v>#N/A</v>
      </c>
      <c r="G650" s="4">
        <f t="shared" si="44"/>
        <v>4.7337278106508882E-2</v>
      </c>
    </row>
    <row r="651" spans="4:7" x14ac:dyDescent="0.3">
      <c r="D651" t="e">
        <f t="shared" si="41"/>
        <v>#N/A</v>
      </c>
      <c r="E651" s="2" t="e">
        <f t="shared" si="42"/>
        <v>#N/A</v>
      </c>
      <c r="F651" s="4" t="e">
        <f t="shared" si="43"/>
        <v>#N/A</v>
      </c>
      <c r="G651" s="4">
        <f t="shared" si="44"/>
        <v>4.7337278106508882E-2</v>
      </c>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D1E1-A94F-46E5-8CF1-DB8C0DD9E017}">
  <sheetPr>
    <tabColor rgb="FFFF0000"/>
  </sheetPr>
  <dimension ref="A1:L683"/>
  <sheetViews>
    <sheetView zoomScale="90" zoomScaleNormal="120" workbookViewId="0"/>
  </sheetViews>
  <sheetFormatPr baseColWidth="10" defaultRowHeight="14.4" x14ac:dyDescent="0.3"/>
  <cols>
    <col min="1" max="1" width="18.109375" customWidth="1"/>
    <col min="3" max="3" width="13.33203125" bestFit="1" customWidth="1"/>
    <col min="5" max="5" width="28.77734375" bestFit="1" customWidth="1"/>
    <col min="7" max="7" width="14.21875" bestFit="1" customWidth="1"/>
    <col min="8" max="8" width="18.21875" bestFit="1" customWidth="1"/>
    <col min="9" max="9" width="14" bestFit="1" customWidth="1"/>
  </cols>
  <sheetData>
    <row r="1" spans="1:12" x14ac:dyDescent="0.3">
      <c r="A1" t="s">
        <v>10</v>
      </c>
      <c r="G1" t="s">
        <v>0</v>
      </c>
      <c r="H1" t="s">
        <v>1</v>
      </c>
      <c r="I1" t="s">
        <v>19</v>
      </c>
      <c r="J1" t="s">
        <v>20</v>
      </c>
    </row>
    <row r="2" spans="1:12" x14ac:dyDescent="0.3">
      <c r="A2" t="s">
        <v>2</v>
      </c>
      <c r="B2" s="1">
        <v>12</v>
      </c>
      <c r="G2">
        <f>+B2*52</f>
        <v>624</v>
      </c>
      <c r="H2" s="2">
        <f>+G2/52</f>
        <v>12</v>
      </c>
      <c r="I2" s="3">
        <f>2*(16*H2)/(G2-1)-(36*H2-1)/(G2-1)</f>
        <v>-7.5441412520064199E-2</v>
      </c>
      <c r="J2" s="3">
        <f>2*(0.307692307692308)-0.692307692307692</f>
        <v>-7.6923076923076872E-2</v>
      </c>
      <c r="K2">
        <f>+(-4*H2+1)/(52*H2-1)</f>
        <v>-7.5441412520064199E-2</v>
      </c>
      <c r="L2" s="52"/>
    </row>
    <row r="3" spans="1:12" x14ac:dyDescent="0.3">
      <c r="A3" t="s">
        <v>17</v>
      </c>
      <c r="B3" s="17">
        <v>10000</v>
      </c>
      <c r="G3">
        <f>+IF(G2-1&gt;0,G2-1,NA())</f>
        <v>623</v>
      </c>
      <c r="H3" s="2">
        <f>+IF(H2&gt;0,G3/52,NA())</f>
        <v>11.98076923076923</v>
      </c>
      <c r="I3" s="3">
        <f t="shared" ref="I3:I66" si="0">2*(16*H3)/(G3-1)-(36*H3-1)/(G3-1)</f>
        <v>-7.5439030422953302E-2</v>
      </c>
      <c r="J3" s="3">
        <f t="shared" ref="J3:J66" si="1">2*(0.307692307692308)-0.692307692307692</f>
        <v>-7.6923076923076872E-2</v>
      </c>
      <c r="K3">
        <f t="shared" ref="K3:K66" si="2">+(-4*H3+1)/(52*H3-1)</f>
        <v>-7.5439030422953246E-2</v>
      </c>
      <c r="L3" s="52"/>
    </row>
    <row r="4" spans="1:12" x14ac:dyDescent="0.3">
      <c r="B4" s="8"/>
      <c r="G4">
        <f t="shared" ref="G4:G67" si="3">+IF(G3-1&gt;0,G3-1,NA())</f>
        <v>622</v>
      </c>
      <c r="H4" s="2">
        <f t="shared" ref="H4:H67" si="4">+IF(H3&gt;0,G4/52,NA())</f>
        <v>11.961538461538462</v>
      </c>
      <c r="I4" s="3">
        <f t="shared" si="0"/>
        <v>-7.5436640654031994E-2</v>
      </c>
      <c r="J4" s="3">
        <f t="shared" si="1"/>
        <v>-7.6923076923076872E-2</v>
      </c>
      <c r="K4">
        <f t="shared" si="2"/>
        <v>-7.5436640654031953E-2</v>
      </c>
      <c r="L4" s="52"/>
    </row>
    <row r="5" spans="1:12" x14ac:dyDescent="0.3">
      <c r="A5" t="s">
        <v>24</v>
      </c>
      <c r="B5" t="s">
        <v>23</v>
      </c>
      <c r="C5" t="s">
        <v>12</v>
      </c>
      <c r="D5" t="s">
        <v>13</v>
      </c>
      <c r="E5" t="s">
        <v>16</v>
      </c>
      <c r="G5">
        <f t="shared" si="3"/>
        <v>621</v>
      </c>
      <c r="H5" s="2">
        <f t="shared" si="4"/>
        <v>11.942307692307692</v>
      </c>
      <c r="I5" s="3">
        <f t="shared" si="0"/>
        <v>-7.5434243176178639E-2</v>
      </c>
      <c r="J5" s="3">
        <f t="shared" si="1"/>
        <v>-7.6923076923076872E-2</v>
      </c>
      <c r="K5">
        <f t="shared" si="2"/>
        <v>-7.5434243176178653E-2</v>
      </c>
      <c r="L5" s="52"/>
    </row>
    <row r="6" spans="1:12" x14ac:dyDescent="0.3">
      <c r="A6" s="12">
        <v>10</v>
      </c>
      <c r="B6" s="14">
        <f>+(16*$B$2)/(52*$B$2-1)</f>
        <v>0.30818619582664525</v>
      </c>
      <c r="C6">
        <v>2</v>
      </c>
      <c r="D6" s="3">
        <f>+B6*C6</f>
        <v>0.6163723916532905</v>
      </c>
      <c r="E6" s="10">
        <f>+D6*$B$3/2</f>
        <v>3081.8619582664523</v>
      </c>
      <c r="G6">
        <f t="shared" si="3"/>
        <v>620</v>
      </c>
      <c r="H6" s="2">
        <f t="shared" si="4"/>
        <v>11.923076923076923</v>
      </c>
      <c r="I6" s="3">
        <f t="shared" si="0"/>
        <v>-7.5431837952031788E-2</v>
      </c>
      <c r="J6" s="3">
        <f t="shared" si="1"/>
        <v>-7.6923076923076872E-2</v>
      </c>
      <c r="K6">
        <f t="shared" si="2"/>
        <v>-7.5431837952031816E-2</v>
      </c>
      <c r="L6" s="52"/>
    </row>
    <row r="7" spans="1:12" x14ac:dyDescent="0.3">
      <c r="A7" s="13" t="s">
        <v>15</v>
      </c>
      <c r="B7" s="14">
        <f>+(36*B2-1)/(52*B2-1)</f>
        <v>0.6918138041733547</v>
      </c>
      <c r="C7" s="11">
        <v>-1</v>
      </c>
      <c r="D7" s="3">
        <f>+B7*C7</f>
        <v>-0.6918138041733547</v>
      </c>
      <c r="E7" s="10">
        <f>+D7*$B$3/2</f>
        <v>-3459.0690208667734</v>
      </c>
      <c r="G7">
        <f t="shared" si="3"/>
        <v>619</v>
      </c>
      <c r="H7" s="2">
        <f t="shared" si="4"/>
        <v>11.903846153846153</v>
      </c>
      <c r="I7" s="3">
        <f t="shared" si="0"/>
        <v>-7.5429424943988077E-2</v>
      </c>
      <c r="J7" s="3">
        <f t="shared" si="1"/>
        <v>-7.6923076923076872E-2</v>
      </c>
      <c r="K7">
        <f t="shared" si="2"/>
        <v>-7.5429424943988049E-2</v>
      </c>
      <c r="L7" s="52"/>
    </row>
    <row r="8" spans="1:12" x14ac:dyDescent="0.3">
      <c r="B8" s="15"/>
      <c r="F8" s="10"/>
      <c r="G8">
        <f t="shared" si="3"/>
        <v>618</v>
      </c>
      <c r="H8" s="2">
        <f t="shared" si="4"/>
        <v>11.884615384615385</v>
      </c>
      <c r="I8" s="3">
        <f t="shared" si="0"/>
        <v>-7.5427004114200225E-2</v>
      </c>
      <c r="J8" s="3">
        <f t="shared" si="1"/>
        <v>-7.6923076923076872E-2</v>
      </c>
      <c r="K8">
        <f t="shared" si="2"/>
        <v>-7.5427004114200225E-2</v>
      </c>
      <c r="L8" s="52"/>
    </row>
    <row r="9" spans="1:12" x14ac:dyDescent="0.3">
      <c r="A9" t="s">
        <v>18</v>
      </c>
      <c r="B9" s="19">
        <f>+B6+B7</f>
        <v>1</v>
      </c>
      <c r="C9" t="s">
        <v>14</v>
      </c>
      <c r="D9" s="16">
        <f>+SUM(D6:D7)</f>
        <v>-7.5441412520064199E-2</v>
      </c>
      <c r="E9" s="17">
        <f>+SUM(E6:E7)</f>
        <v>-377.20706260032102</v>
      </c>
      <c r="G9">
        <f t="shared" si="3"/>
        <v>617</v>
      </c>
      <c r="H9" s="2">
        <f t="shared" si="4"/>
        <v>11.865384615384615</v>
      </c>
      <c r="I9" s="3">
        <f t="shared" si="0"/>
        <v>-7.5424575424575369E-2</v>
      </c>
      <c r="J9" s="3">
        <f t="shared" si="1"/>
        <v>-7.6923076923076872E-2</v>
      </c>
      <c r="K9">
        <f t="shared" si="2"/>
        <v>-7.5424575424575424E-2</v>
      </c>
      <c r="L9" s="52"/>
    </row>
    <row r="10" spans="1:12" x14ac:dyDescent="0.3">
      <c r="G10">
        <f t="shared" si="3"/>
        <v>616</v>
      </c>
      <c r="H10" s="2">
        <f t="shared" si="4"/>
        <v>11.846153846153847</v>
      </c>
      <c r="I10" s="3">
        <f t="shared" si="0"/>
        <v>-7.5422138836772956E-2</v>
      </c>
      <c r="J10" s="3">
        <f t="shared" si="1"/>
        <v>-7.6923076923076872E-2</v>
      </c>
      <c r="K10">
        <f t="shared" si="2"/>
        <v>-7.5422138836772984E-2</v>
      </c>
      <c r="L10" s="52"/>
    </row>
    <row r="11" spans="1:12" x14ac:dyDescent="0.3">
      <c r="G11">
        <f t="shared" si="3"/>
        <v>615</v>
      </c>
      <c r="H11" s="2">
        <f t="shared" si="4"/>
        <v>11.826923076923077</v>
      </c>
      <c r="I11" s="3">
        <f t="shared" si="0"/>
        <v>-7.5419694312202523E-2</v>
      </c>
      <c r="J11" s="3">
        <f t="shared" si="1"/>
        <v>-7.6923076923076872E-2</v>
      </c>
      <c r="K11">
        <f t="shared" si="2"/>
        <v>-7.5419694312202454E-2</v>
      </c>
      <c r="L11" s="52"/>
    </row>
    <row r="12" spans="1:12" x14ac:dyDescent="0.3">
      <c r="A12" s="5" t="s">
        <v>5</v>
      </c>
      <c r="B12" s="5" t="s">
        <v>19</v>
      </c>
      <c r="E12" s="10"/>
      <c r="G12">
        <f t="shared" si="3"/>
        <v>614</v>
      </c>
      <c r="H12" s="2">
        <f t="shared" si="4"/>
        <v>11.807692307692308</v>
      </c>
      <c r="I12" s="3">
        <f t="shared" si="0"/>
        <v>-7.5417241812021585E-2</v>
      </c>
      <c r="J12" s="3">
        <f t="shared" si="1"/>
        <v>-7.6923076923076872E-2</v>
      </c>
      <c r="K12">
        <f t="shared" si="2"/>
        <v>-7.5417241812021585E-2</v>
      </c>
      <c r="L12" s="52"/>
    </row>
    <row r="13" spans="1:12" x14ac:dyDescent="0.3">
      <c r="A13" s="5">
        <v>1</v>
      </c>
      <c r="B13" s="21">
        <f>+VLOOKUP(A13,$H:$I,2,FALSE)</f>
        <v>-5.8823529411764719E-2</v>
      </c>
      <c r="G13">
        <f t="shared" si="3"/>
        <v>613</v>
      </c>
      <c r="H13" s="2">
        <f t="shared" si="4"/>
        <v>11.788461538461538</v>
      </c>
      <c r="I13" s="3">
        <f t="shared" si="0"/>
        <v>-7.5414781297134192E-2</v>
      </c>
      <c r="J13" s="3">
        <f t="shared" si="1"/>
        <v>-7.6923076923076872E-2</v>
      </c>
      <c r="K13">
        <f t="shared" si="2"/>
        <v>-7.5414781297134234E-2</v>
      </c>
      <c r="L13" s="52"/>
    </row>
    <row r="14" spans="1:12" x14ac:dyDescent="0.3">
      <c r="A14" s="5">
        <v>2</v>
      </c>
      <c r="B14" s="21">
        <f t="shared" ref="B14:B20" si="5">+VLOOKUP(A14,$H:$I,2,FALSE)</f>
        <v>-6.796116504854377E-2</v>
      </c>
      <c r="G14">
        <f t="shared" si="3"/>
        <v>612</v>
      </c>
      <c r="H14" s="2">
        <f t="shared" si="4"/>
        <v>11.76923076923077</v>
      </c>
      <c r="I14" s="3">
        <f t="shared" si="0"/>
        <v>-7.541231272818838E-2</v>
      </c>
      <c r="J14" s="3">
        <f t="shared" si="1"/>
        <v>-7.6923076923076872E-2</v>
      </c>
      <c r="K14">
        <f t="shared" si="2"/>
        <v>-7.5412312728188352E-2</v>
      </c>
      <c r="L14" s="52"/>
    </row>
    <row r="15" spans="1:12" x14ac:dyDescent="0.3">
      <c r="A15" s="5">
        <v>3</v>
      </c>
      <c r="B15" s="21">
        <f t="shared" si="5"/>
        <v>-7.096774193548383E-2</v>
      </c>
      <c r="G15">
        <f t="shared" si="3"/>
        <v>611</v>
      </c>
      <c r="H15" s="2">
        <f t="shared" si="4"/>
        <v>11.75</v>
      </c>
      <c r="I15" s="3">
        <f t="shared" si="0"/>
        <v>-7.5409836065573721E-2</v>
      </c>
      <c r="J15" s="3">
        <f t="shared" si="1"/>
        <v>-7.6923076923076872E-2</v>
      </c>
      <c r="K15">
        <f t="shared" si="2"/>
        <v>-7.5409836065573776E-2</v>
      </c>
      <c r="L15" s="52"/>
    </row>
    <row r="16" spans="1:12" x14ac:dyDescent="0.3">
      <c r="A16" s="5">
        <v>4</v>
      </c>
      <c r="B16" s="21">
        <f t="shared" si="5"/>
        <v>-7.2463768115942018E-2</v>
      </c>
      <c r="G16">
        <f t="shared" si="3"/>
        <v>610</v>
      </c>
      <c r="H16" s="2">
        <f t="shared" si="4"/>
        <v>11.73076923076923</v>
      </c>
      <c r="I16" s="3">
        <f t="shared" si="0"/>
        <v>-7.540735126942022E-2</v>
      </c>
      <c r="J16" s="3">
        <f t="shared" si="1"/>
        <v>-7.6923076923076872E-2</v>
      </c>
      <c r="K16">
        <f t="shared" si="2"/>
        <v>-7.5407351269420234E-2</v>
      </c>
      <c r="L16" s="52"/>
    </row>
    <row r="17" spans="1:12" x14ac:dyDescent="0.3">
      <c r="A17" s="5">
        <v>5</v>
      </c>
      <c r="B17" s="21">
        <f t="shared" si="5"/>
        <v>-7.3359073359073323E-2</v>
      </c>
      <c r="G17">
        <f t="shared" si="3"/>
        <v>609</v>
      </c>
      <c r="H17" s="2">
        <f t="shared" si="4"/>
        <v>11.711538461538462</v>
      </c>
      <c r="I17" s="3">
        <f t="shared" si="0"/>
        <v>-7.5404858299595201E-2</v>
      </c>
      <c r="J17" s="3">
        <f t="shared" si="1"/>
        <v>-7.6923076923076872E-2</v>
      </c>
      <c r="K17">
        <f t="shared" si="2"/>
        <v>-7.5404858299595146E-2</v>
      </c>
      <c r="L17" s="52"/>
    </row>
    <row r="18" spans="1:12" x14ac:dyDescent="0.3">
      <c r="A18" s="5">
        <v>6</v>
      </c>
      <c r="B18" s="21">
        <f t="shared" si="5"/>
        <v>-7.3954983922829509E-2</v>
      </c>
      <c r="G18">
        <f t="shared" si="3"/>
        <v>608</v>
      </c>
      <c r="H18" s="2">
        <f t="shared" si="4"/>
        <v>11.692307692307692</v>
      </c>
      <c r="I18" s="3">
        <f t="shared" si="0"/>
        <v>-7.5402357115701424E-2</v>
      </c>
      <c r="J18" s="3">
        <f t="shared" si="1"/>
        <v>-7.6923076923076872E-2</v>
      </c>
      <c r="K18">
        <f t="shared" si="2"/>
        <v>-7.5402357115701424E-2</v>
      </c>
      <c r="L18" s="52"/>
    </row>
    <row r="19" spans="1:12" x14ac:dyDescent="0.3">
      <c r="A19" s="5">
        <v>7</v>
      </c>
      <c r="B19" s="21">
        <f t="shared" si="5"/>
        <v>-7.4380165289256173E-2</v>
      </c>
      <c r="G19">
        <f t="shared" si="3"/>
        <v>607</v>
      </c>
      <c r="H19" s="2">
        <f t="shared" si="4"/>
        <v>11.673076923076923</v>
      </c>
      <c r="I19" s="3">
        <f t="shared" si="0"/>
        <v>-7.5399847677075305E-2</v>
      </c>
      <c r="J19" s="3">
        <f t="shared" si="1"/>
        <v>-7.6923076923076872E-2</v>
      </c>
      <c r="K19">
        <f t="shared" si="2"/>
        <v>-7.5399847677075402E-2</v>
      </c>
      <c r="L19" s="52"/>
    </row>
    <row r="20" spans="1:12" x14ac:dyDescent="0.3">
      <c r="A20" s="5">
        <v>8</v>
      </c>
      <c r="B20" s="21">
        <f t="shared" si="5"/>
        <v>-7.4698795180722866E-2</v>
      </c>
      <c r="G20">
        <f t="shared" si="3"/>
        <v>606</v>
      </c>
      <c r="H20" s="2">
        <f t="shared" si="4"/>
        <v>11.653846153846153</v>
      </c>
      <c r="I20" s="3">
        <f t="shared" si="0"/>
        <v>-7.5397329942784586E-2</v>
      </c>
      <c r="J20" s="3">
        <f t="shared" si="1"/>
        <v>-7.6923076923076872E-2</v>
      </c>
      <c r="K20">
        <f t="shared" si="2"/>
        <v>-7.5397329942784488E-2</v>
      </c>
      <c r="L20" s="52"/>
    </row>
    <row r="21" spans="1:12" x14ac:dyDescent="0.3">
      <c r="A21" s="6" t="s">
        <v>7</v>
      </c>
      <c r="B21" s="21">
        <v>-7.6923076923076872E-2</v>
      </c>
      <c r="G21">
        <f t="shared" si="3"/>
        <v>605</v>
      </c>
      <c r="H21" s="2">
        <f t="shared" si="4"/>
        <v>11.634615384615385</v>
      </c>
      <c r="I21" s="3">
        <f t="shared" si="0"/>
        <v>-7.5394803871625116E-2</v>
      </c>
      <c r="J21" s="3">
        <f t="shared" si="1"/>
        <v>-7.6923076923076872E-2</v>
      </c>
      <c r="K21">
        <f t="shared" si="2"/>
        <v>-7.539480387162506E-2</v>
      </c>
      <c r="L21" s="52"/>
    </row>
    <row r="22" spans="1:12" x14ac:dyDescent="0.3">
      <c r="G22">
        <f t="shared" si="3"/>
        <v>604</v>
      </c>
      <c r="H22" s="2">
        <f t="shared" si="4"/>
        <v>11.615384615384615</v>
      </c>
      <c r="I22" s="3">
        <f t="shared" si="0"/>
        <v>-7.5392269422120184E-2</v>
      </c>
      <c r="J22" s="3">
        <f t="shared" si="1"/>
        <v>-7.6923076923076872E-2</v>
      </c>
      <c r="K22">
        <f t="shared" si="2"/>
        <v>-7.539226942212017E-2</v>
      </c>
      <c r="L22" s="52"/>
    </row>
    <row r="23" spans="1:12" x14ac:dyDescent="0.3">
      <c r="G23">
        <f t="shared" si="3"/>
        <v>603</v>
      </c>
      <c r="H23" s="2">
        <f t="shared" si="4"/>
        <v>11.596153846153847</v>
      </c>
      <c r="I23" s="3">
        <f t="shared" si="0"/>
        <v>-7.5389726552517189E-2</v>
      </c>
      <c r="J23" s="3">
        <f t="shared" si="1"/>
        <v>-7.6923076923076872E-2</v>
      </c>
      <c r="K23">
        <f t="shared" si="2"/>
        <v>-7.5389726552517258E-2</v>
      </c>
      <c r="L23" s="52"/>
    </row>
    <row r="24" spans="1:12" x14ac:dyDescent="0.3">
      <c r="G24">
        <f t="shared" si="3"/>
        <v>602</v>
      </c>
      <c r="H24" s="2">
        <f t="shared" si="4"/>
        <v>11.576923076923077</v>
      </c>
      <c r="I24" s="3">
        <f t="shared" si="0"/>
        <v>-7.5387175220785974E-2</v>
      </c>
      <c r="J24" s="3">
        <f t="shared" si="1"/>
        <v>-7.6923076923076872E-2</v>
      </c>
      <c r="K24">
        <f t="shared" si="2"/>
        <v>-7.5387175220785863E-2</v>
      </c>
      <c r="L24" s="52"/>
    </row>
    <row r="25" spans="1:12" x14ac:dyDescent="0.3">
      <c r="G25">
        <f t="shared" si="3"/>
        <v>601</v>
      </c>
      <c r="H25" s="2">
        <f t="shared" si="4"/>
        <v>11.557692307692308</v>
      </c>
      <c r="I25" s="3">
        <f t="shared" si="0"/>
        <v>-7.5384615384615383E-2</v>
      </c>
      <c r="J25" s="3">
        <f t="shared" si="1"/>
        <v>-7.6923076923076872E-2</v>
      </c>
      <c r="K25">
        <f t="shared" si="2"/>
        <v>-7.5384615384615383E-2</v>
      </c>
      <c r="L25" s="52"/>
    </row>
    <row r="26" spans="1:12" x14ac:dyDescent="0.3">
      <c r="G26">
        <f t="shared" si="3"/>
        <v>600</v>
      </c>
      <c r="H26" s="2">
        <f t="shared" si="4"/>
        <v>11.538461538461538</v>
      </c>
      <c r="I26" s="3">
        <f t="shared" si="0"/>
        <v>-7.53820470014126E-2</v>
      </c>
      <c r="J26" s="3">
        <f t="shared" si="1"/>
        <v>-7.6923076923076872E-2</v>
      </c>
      <c r="K26">
        <f t="shared" si="2"/>
        <v>-7.5382047001412614E-2</v>
      </c>
      <c r="L26" s="52"/>
    </row>
    <row r="27" spans="1:12" x14ac:dyDescent="0.3">
      <c r="G27">
        <f t="shared" si="3"/>
        <v>599</v>
      </c>
      <c r="H27" s="2">
        <f t="shared" si="4"/>
        <v>11.51923076923077</v>
      </c>
      <c r="I27" s="3">
        <f t="shared" si="0"/>
        <v>-7.5379470028299478E-2</v>
      </c>
      <c r="J27" s="3">
        <f t="shared" si="1"/>
        <v>-7.6923076923076872E-2</v>
      </c>
      <c r="K27">
        <f t="shared" si="2"/>
        <v>-7.5379470028299464E-2</v>
      </c>
      <c r="L27" s="52"/>
    </row>
    <row r="28" spans="1:12" x14ac:dyDescent="0.3">
      <c r="G28">
        <f t="shared" si="3"/>
        <v>598</v>
      </c>
      <c r="H28" s="2">
        <f t="shared" si="4"/>
        <v>11.5</v>
      </c>
      <c r="I28" s="3">
        <f t="shared" si="0"/>
        <v>-7.5376884422110546E-2</v>
      </c>
      <c r="J28" s="3">
        <f t="shared" si="1"/>
        <v>-7.6923076923076872E-2</v>
      </c>
      <c r="K28">
        <f t="shared" si="2"/>
        <v>-7.5376884422110546E-2</v>
      </c>
      <c r="L28" s="52"/>
    </row>
    <row r="29" spans="1:12" x14ac:dyDescent="0.3">
      <c r="G29">
        <f t="shared" si="3"/>
        <v>597</v>
      </c>
      <c r="H29" s="2">
        <f t="shared" si="4"/>
        <v>11.48076923076923</v>
      </c>
      <c r="I29" s="3">
        <f t="shared" si="0"/>
        <v>-7.5374290139390787E-2</v>
      </c>
      <c r="J29" s="3">
        <f t="shared" si="1"/>
        <v>-7.6923076923076872E-2</v>
      </c>
      <c r="K29">
        <f t="shared" si="2"/>
        <v>-7.5374290139390801E-2</v>
      </c>
      <c r="L29" s="52"/>
    </row>
    <row r="30" spans="1:12" x14ac:dyDescent="0.3">
      <c r="G30">
        <f t="shared" si="3"/>
        <v>596</v>
      </c>
      <c r="H30" s="2">
        <f t="shared" si="4"/>
        <v>11.461538461538462</v>
      </c>
      <c r="I30" s="3">
        <f t="shared" si="0"/>
        <v>-7.5371687136393084E-2</v>
      </c>
      <c r="J30" s="3">
        <f t="shared" si="1"/>
        <v>-7.6923076923076872E-2</v>
      </c>
      <c r="K30">
        <f t="shared" si="2"/>
        <v>-7.5371687136393015E-2</v>
      </c>
      <c r="L30" s="52"/>
    </row>
    <row r="31" spans="1:12" x14ac:dyDescent="0.3">
      <c r="G31">
        <f t="shared" si="3"/>
        <v>595</v>
      </c>
      <c r="H31" s="2">
        <f t="shared" si="4"/>
        <v>11.442307692307692</v>
      </c>
      <c r="I31" s="3">
        <f t="shared" si="0"/>
        <v>-7.5369075369075333E-2</v>
      </c>
      <c r="J31" s="3">
        <f t="shared" si="1"/>
        <v>-7.6923076923076872E-2</v>
      </c>
      <c r="K31">
        <f t="shared" si="2"/>
        <v>-7.5369075369075361E-2</v>
      </c>
      <c r="L31" s="52"/>
    </row>
    <row r="32" spans="1:12" x14ac:dyDescent="0.3">
      <c r="G32">
        <f t="shared" si="3"/>
        <v>594</v>
      </c>
      <c r="H32" s="2">
        <f t="shared" si="4"/>
        <v>11.423076923076923</v>
      </c>
      <c r="I32" s="3">
        <f t="shared" si="0"/>
        <v>-7.5366454793099003E-2</v>
      </c>
      <c r="J32" s="3">
        <f t="shared" si="1"/>
        <v>-7.6923076923076872E-2</v>
      </c>
      <c r="K32">
        <f t="shared" si="2"/>
        <v>-7.5366454793098975E-2</v>
      </c>
      <c r="L32" s="52"/>
    </row>
    <row r="33" spans="7:12" x14ac:dyDescent="0.3">
      <c r="G33">
        <f t="shared" si="3"/>
        <v>593</v>
      </c>
      <c r="H33" s="2">
        <f t="shared" si="4"/>
        <v>11.403846153846153</v>
      </c>
      <c r="I33" s="3">
        <f t="shared" si="0"/>
        <v>-7.5363825363825354E-2</v>
      </c>
      <c r="J33" s="3">
        <f t="shared" si="1"/>
        <v>-7.6923076923076872E-2</v>
      </c>
      <c r="K33">
        <f t="shared" si="2"/>
        <v>-7.5363825363825354E-2</v>
      </c>
      <c r="L33" s="52"/>
    </row>
    <row r="34" spans="7:12" x14ac:dyDescent="0.3">
      <c r="G34">
        <f t="shared" si="3"/>
        <v>592</v>
      </c>
      <c r="H34" s="2">
        <f t="shared" si="4"/>
        <v>11.384615384615385</v>
      </c>
      <c r="I34" s="3">
        <f t="shared" si="0"/>
        <v>-7.5361187036313892E-2</v>
      </c>
      <c r="J34" s="3">
        <f t="shared" si="1"/>
        <v>-7.6923076923076872E-2</v>
      </c>
      <c r="K34">
        <f t="shared" si="2"/>
        <v>-7.5361187036313948E-2</v>
      </c>
      <c r="L34" s="52"/>
    </row>
    <row r="35" spans="7:12" x14ac:dyDescent="0.3">
      <c r="G35">
        <f t="shared" si="3"/>
        <v>591</v>
      </c>
      <c r="H35" s="2">
        <f t="shared" si="4"/>
        <v>11.365384615384615</v>
      </c>
      <c r="I35" s="3">
        <f t="shared" si="0"/>
        <v>-7.5358539765319477E-2</v>
      </c>
      <c r="J35" s="3">
        <f t="shared" si="1"/>
        <v>-7.6923076923076872E-2</v>
      </c>
      <c r="K35">
        <f t="shared" si="2"/>
        <v>-7.5358539765319421E-2</v>
      </c>
      <c r="L35" s="52"/>
    </row>
    <row r="36" spans="7:12" x14ac:dyDescent="0.3">
      <c r="G36">
        <f t="shared" si="3"/>
        <v>590</v>
      </c>
      <c r="H36" s="2">
        <f t="shared" si="4"/>
        <v>11.346153846153847</v>
      </c>
      <c r="I36" s="3">
        <f t="shared" si="0"/>
        <v>-7.5355883505289212E-2</v>
      </c>
      <c r="J36" s="3">
        <f t="shared" si="1"/>
        <v>-7.6923076923076872E-2</v>
      </c>
      <c r="K36">
        <f t="shared" si="2"/>
        <v>-7.5355883505289281E-2</v>
      </c>
      <c r="L36" s="52"/>
    </row>
    <row r="37" spans="7:12" x14ac:dyDescent="0.3">
      <c r="G37">
        <f t="shared" si="3"/>
        <v>589</v>
      </c>
      <c r="H37" s="2">
        <f t="shared" si="4"/>
        <v>11.326923076923077</v>
      </c>
      <c r="I37" s="3">
        <f t="shared" si="0"/>
        <v>-7.5353218210361117E-2</v>
      </c>
      <c r="J37" s="3">
        <f t="shared" si="1"/>
        <v>-7.6923076923076872E-2</v>
      </c>
      <c r="K37">
        <f t="shared" si="2"/>
        <v>-7.5353218210361061E-2</v>
      </c>
      <c r="L37" s="52"/>
    </row>
    <row r="38" spans="7:12" x14ac:dyDescent="0.3">
      <c r="G38">
        <f t="shared" si="3"/>
        <v>588</v>
      </c>
      <c r="H38" s="2">
        <f t="shared" si="4"/>
        <v>11.307692307692308</v>
      </c>
      <c r="I38" s="3">
        <f t="shared" si="0"/>
        <v>-7.5350543834359796E-2</v>
      </c>
      <c r="J38" s="3">
        <f t="shared" si="1"/>
        <v>-7.6923076923076872E-2</v>
      </c>
      <c r="K38">
        <f t="shared" si="2"/>
        <v>-7.5350543834359851E-2</v>
      </c>
      <c r="L38" s="52"/>
    </row>
    <row r="39" spans="7:12" x14ac:dyDescent="0.3">
      <c r="G39">
        <f t="shared" si="3"/>
        <v>587</v>
      </c>
      <c r="H39" s="2">
        <f t="shared" si="4"/>
        <v>11.288461538461538</v>
      </c>
      <c r="I39" s="3">
        <f t="shared" si="0"/>
        <v>-7.5347860330795435E-2</v>
      </c>
      <c r="J39" s="3">
        <f t="shared" si="1"/>
        <v>-7.6923076923076872E-2</v>
      </c>
      <c r="K39">
        <f t="shared" si="2"/>
        <v>-7.5347860330795477E-2</v>
      </c>
      <c r="L39" s="52"/>
    </row>
    <row r="40" spans="7:12" x14ac:dyDescent="0.3">
      <c r="G40">
        <f t="shared" si="3"/>
        <v>586</v>
      </c>
      <c r="H40" s="2">
        <f t="shared" si="4"/>
        <v>11.26923076923077</v>
      </c>
      <c r="I40" s="3">
        <f t="shared" si="0"/>
        <v>-7.5345167652859923E-2</v>
      </c>
      <c r="J40" s="3">
        <f t="shared" si="1"/>
        <v>-7.6923076923076872E-2</v>
      </c>
      <c r="K40">
        <f t="shared" si="2"/>
        <v>-7.5345167652859965E-2</v>
      </c>
      <c r="L40" s="52"/>
    </row>
    <row r="41" spans="7:12" x14ac:dyDescent="0.3">
      <c r="G41">
        <f t="shared" si="3"/>
        <v>585</v>
      </c>
      <c r="H41" s="2">
        <f t="shared" si="4"/>
        <v>11.25</v>
      </c>
      <c r="I41" s="3">
        <f t="shared" si="0"/>
        <v>-7.5342465753424626E-2</v>
      </c>
      <c r="J41" s="3">
        <f t="shared" si="1"/>
        <v>-7.6923076923076872E-2</v>
      </c>
      <c r="K41">
        <f t="shared" si="2"/>
        <v>-7.5342465753424653E-2</v>
      </c>
      <c r="L41" s="52"/>
    </row>
    <row r="42" spans="7:12" x14ac:dyDescent="0.3">
      <c r="G42">
        <f t="shared" si="3"/>
        <v>584</v>
      </c>
      <c r="H42" s="2">
        <f t="shared" si="4"/>
        <v>11.23076923076923</v>
      </c>
      <c r="I42" s="3">
        <f t="shared" si="0"/>
        <v>-7.533975458503761E-2</v>
      </c>
      <c r="J42" s="3">
        <f t="shared" si="1"/>
        <v>-7.6923076923076872E-2</v>
      </c>
      <c r="K42">
        <f t="shared" si="2"/>
        <v>-7.5339754585037597E-2</v>
      </c>
      <c r="L42" s="52"/>
    </row>
    <row r="43" spans="7:12" x14ac:dyDescent="0.3">
      <c r="G43">
        <f t="shared" si="3"/>
        <v>583</v>
      </c>
      <c r="H43" s="2">
        <f t="shared" si="4"/>
        <v>11.211538461538462</v>
      </c>
      <c r="I43" s="3">
        <f t="shared" si="0"/>
        <v>-7.5337034099920763E-2</v>
      </c>
      <c r="J43" s="3">
        <f t="shared" si="1"/>
        <v>-7.6923076923076872E-2</v>
      </c>
      <c r="K43">
        <f t="shared" si="2"/>
        <v>-7.5337034099920694E-2</v>
      </c>
      <c r="L43" s="52"/>
    </row>
    <row r="44" spans="7:12" x14ac:dyDescent="0.3">
      <c r="G44">
        <f t="shared" si="3"/>
        <v>582</v>
      </c>
      <c r="H44" s="2">
        <f t="shared" si="4"/>
        <v>11.192307692307692</v>
      </c>
      <c r="I44" s="3">
        <f t="shared" si="0"/>
        <v>-7.5334304249966899E-2</v>
      </c>
      <c r="J44" s="3">
        <f t="shared" si="1"/>
        <v>-7.6923076923076872E-2</v>
      </c>
      <c r="K44">
        <f t="shared" si="2"/>
        <v>-7.5334304249966899E-2</v>
      </c>
      <c r="L44" s="52"/>
    </row>
    <row r="45" spans="7:12" x14ac:dyDescent="0.3">
      <c r="G45">
        <f t="shared" si="3"/>
        <v>581</v>
      </c>
      <c r="H45" s="2">
        <f t="shared" si="4"/>
        <v>11.173076923076923</v>
      </c>
      <c r="I45" s="3">
        <f t="shared" si="0"/>
        <v>-7.533156498673732E-2</v>
      </c>
      <c r="J45" s="3">
        <f t="shared" si="1"/>
        <v>-7.6923076923076872E-2</v>
      </c>
      <c r="K45">
        <f t="shared" si="2"/>
        <v>-7.5331564986737404E-2</v>
      </c>
      <c r="L45" s="52"/>
    </row>
    <row r="46" spans="7:12" x14ac:dyDescent="0.3">
      <c r="G46">
        <f t="shared" si="3"/>
        <v>580</v>
      </c>
      <c r="H46" s="2">
        <f t="shared" si="4"/>
        <v>11.153846153846153</v>
      </c>
      <c r="I46" s="3">
        <f t="shared" si="0"/>
        <v>-7.532881626145882E-2</v>
      </c>
      <c r="J46" s="3">
        <f t="shared" si="1"/>
        <v>-7.6923076923076872E-2</v>
      </c>
      <c r="K46">
        <f t="shared" si="2"/>
        <v>-7.532881626145875E-2</v>
      </c>
      <c r="L46" s="52"/>
    </row>
    <row r="47" spans="7:12" x14ac:dyDescent="0.3">
      <c r="G47">
        <f t="shared" si="3"/>
        <v>579</v>
      </c>
      <c r="H47" s="2">
        <f t="shared" si="4"/>
        <v>11.134615384615385</v>
      </c>
      <c r="I47" s="3">
        <f t="shared" si="0"/>
        <v>-7.5326058025019904E-2</v>
      </c>
      <c r="J47" s="3">
        <f t="shared" si="1"/>
        <v>-7.6923076923076872E-2</v>
      </c>
      <c r="K47">
        <f t="shared" si="2"/>
        <v>-7.532605802501996E-2</v>
      </c>
      <c r="L47" s="52"/>
    </row>
    <row r="48" spans="7:12" x14ac:dyDescent="0.3">
      <c r="G48">
        <f t="shared" si="3"/>
        <v>578</v>
      </c>
      <c r="H48" s="2">
        <f t="shared" si="4"/>
        <v>11.115384615384615</v>
      </c>
      <c r="I48" s="3">
        <f t="shared" si="0"/>
        <v>-7.5323290227969575E-2</v>
      </c>
      <c r="J48" s="3">
        <f t="shared" si="1"/>
        <v>-7.6923076923076872E-2</v>
      </c>
      <c r="K48">
        <f t="shared" si="2"/>
        <v>-7.5323290227969603E-2</v>
      </c>
      <c r="L48" s="52"/>
    </row>
    <row r="49" spans="7:12" x14ac:dyDescent="0.3">
      <c r="G49">
        <f t="shared" si="3"/>
        <v>577</v>
      </c>
      <c r="H49" s="2">
        <f t="shared" si="4"/>
        <v>11.096153846153847</v>
      </c>
      <c r="I49" s="3">
        <f t="shared" si="0"/>
        <v>-7.5320512820512775E-2</v>
      </c>
      <c r="J49" s="3">
        <f t="shared" si="1"/>
        <v>-7.6923076923076872E-2</v>
      </c>
      <c r="K49">
        <f t="shared" si="2"/>
        <v>-7.532051282051283E-2</v>
      </c>
      <c r="L49" s="52"/>
    </row>
    <row r="50" spans="7:12" x14ac:dyDescent="0.3">
      <c r="G50">
        <f t="shared" si="3"/>
        <v>576</v>
      </c>
      <c r="H50" s="2">
        <f t="shared" si="4"/>
        <v>11.076923076923077</v>
      </c>
      <c r="I50" s="3">
        <f t="shared" si="0"/>
        <v>-7.5317725752508391E-2</v>
      </c>
      <c r="J50" s="3">
        <f t="shared" si="1"/>
        <v>-7.6923076923076872E-2</v>
      </c>
      <c r="K50">
        <f t="shared" si="2"/>
        <v>-7.5317725752508363E-2</v>
      </c>
      <c r="L50" s="52"/>
    </row>
    <row r="51" spans="7:12" x14ac:dyDescent="0.3">
      <c r="G51">
        <f t="shared" si="3"/>
        <v>575</v>
      </c>
      <c r="H51" s="2">
        <f t="shared" si="4"/>
        <v>11.057692307692308</v>
      </c>
      <c r="I51" s="3">
        <f t="shared" si="0"/>
        <v>-7.5314928973465589E-2</v>
      </c>
      <c r="J51" s="3">
        <f t="shared" si="1"/>
        <v>-7.6923076923076872E-2</v>
      </c>
      <c r="K51">
        <f t="shared" si="2"/>
        <v>-7.5314928973465561E-2</v>
      </c>
      <c r="L51" s="52"/>
    </row>
    <row r="52" spans="7:12" x14ac:dyDescent="0.3">
      <c r="G52">
        <f t="shared" si="3"/>
        <v>574</v>
      </c>
      <c r="H52" s="2">
        <f t="shared" si="4"/>
        <v>11.038461538461538</v>
      </c>
      <c r="I52" s="3">
        <f t="shared" si="0"/>
        <v>-7.5312122432541262E-2</v>
      </c>
      <c r="J52" s="3">
        <f t="shared" si="1"/>
        <v>-7.6923076923076872E-2</v>
      </c>
      <c r="K52">
        <f t="shared" si="2"/>
        <v>-7.5312122432541276E-2</v>
      </c>
      <c r="L52" s="52"/>
    </row>
    <row r="53" spans="7:12" x14ac:dyDescent="0.3">
      <c r="G53">
        <f t="shared" si="3"/>
        <v>573</v>
      </c>
      <c r="H53" s="2">
        <f t="shared" si="4"/>
        <v>11.01923076923077</v>
      </c>
      <c r="I53" s="3">
        <f t="shared" si="0"/>
        <v>-7.5309306078536808E-2</v>
      </c>
      <c r="J53" s="3">
        <f t="shared" si="1"/>
        <v>-7.6923076923076872E-2</v>
      </c>
      <c r="K53">
        <f t="shared" si="2"/>
        <v>-7.530930607853685E-2</v>
      </c>
      <c r="L53" s="52"/>
    </row>
    <row r="54" spans="7:12" x14ac:dyDescent="0.3">
      <c r="G54">
        <f t="shared" si="3"/>
        <v>572</v>
      </c>
      <c r="H54" s="2">
        <f t="shared" si="4"/>
        <v>11</v>
      </c>
      <c r="I54" s="3">
        <f t="shared" si="0"/>
        <v>-7.5306479859894915E-2</v>
      </c>
      <c r="J54" s="3">
        <f t="shared" si="1"/>
        <v>-7.6923076923076872E-2</v>
      </c>
      <c r="K54">
        <f t="shared" si="2"/>
        <v>-7.5306479859894915E-2</v>
      </c>
      <c r="L54" s="52"/>
    </row>
    <row r="55" spans="7:12" x14ac:dyDescent="0.3">
      <c r="G55">
        <f t="shared" si="3"/>
        <v>571</v>
      </c>
      <c r="H55" s="2">
        <f t="shared" si="4"/>
        <v>10.98076923076923</v>
      </c>
      <c r="I55" s="3">
        <f t="shared" si="0"/>
        <v>-7.5303643724696334E-2</v>
      </c>
      <c r="J55" s="3">
        <f t="shared" si="1"/>
        <v>-7.6923076923076872E-2</v>
      </c>
      <c r="K55">
        <f t="shared" si="2"/>
        <v>-7.5303643724696348E-2</v>
      </c>
      <c r="L55" s="52"/>
    </row>
    <row r="56" spans="7:12" x14ac:dyDescent="0.3">
      <c r="G56">
        <f t="shared" si="3"/>
        <v>570</v>
      </c>
      <c r="H56" s="2">
        <f t="shared" si="4"/>
        <v>10.961538461538462</v>
      </c>
      <c r="I56" s="3">
        <f t="shared" si="0"/>
        <v>-7.5300797620657001E-2</v>
      </c>
      <c r="J56" s="3">
        <f t="shared" si="1"/>
        <v>-7.6923076923076872E-2</v>
      </c>
      <c r="K56">
        <f t="shared" si="2"/>
        <v>-7.5300797620657028E-2</v>
      </c>
      <c r="L56" s="52"/>
    </row>
    <row r="57" spans="7:12" x14ac:dyDescent="0.3">
      <c r="G57">
        <f t="shared" si="3"/>
        <v>569</v>
      </c>
      <c r="H57" s="2">
        <f t="shared" si="4"/>
        <v>10.942307692307692</v>
      </c>
      <c r="I57" s="3">
        <f t="shared" si="0"/>
        <v>-7.5297941495124587E-2</v>
      </c>
      <c r="J57" s="3">
        <f t="shared" si="1"/>
        <v>-7.6923076923076872E-2</v>
      </c>
      <c r="K57">
        <f t="shared" si="2"/>
        <v>-7.5297941495124587E-2</v>
      </c>
      <c r="L57" s="52"/>
    </row>
    <row r="58" spans="7:12" x14ac:dyDescent="0.3">
      <c r="G58">
        <f t="shared" si="3"/>
        <v>568</v>
      </c>
      <c r="H58" s="2">
        <f t="shared" si="4"/>
        <v>10.923076923076923</v>
      </c>
      <c r="I58" s="3">
        <f t="shared" si="0"/>
        <v>-7.5295075295075287E-2</v>
      </c>
      <c r="J58" s="3">
        <f t="shared" si="1"/>
        <v>-7.6923076923076872E-2</v>
      </c>
      <c r="K58">
        <f t="shared" si="2"/>
        <v>-7.5295075295075301E-2</v>
      </c>
      <c r="L58" s="52"/>
    </row>
    <row r="59" spans="7:12" x14ac:dyDescent="0.3">
      <c r="G59">
        <f t="shared" si="3"/>
        <v>567</v>
      </c>
      <c r="H59" s="2">
        <f t="shared" si="4"/>
        <v>10.903846153846153</v>
      </c>
      <c r="I59" s="3">
        <f t="shared" si="0"/>
        <v>-7.5292198967110702E-2</v>
      </c>
      <c r="J59" s="3">
        <f t="shared" si="1"/>
        <v>-7.6923076923076872E-2</v>
      </c>
      <c r="K59">
        <f t="shared" si="2"/>
        <v>-7.5292198967110618E-2</v>
      </c>
      <c r="L59" s="52"/>
    </row>
    <row r="60" spans="7:12" x14ac:dyDescent="0.3">
      <c r="G60">
        <f t="shared" si="3"/>
        <v>566</v>
      </c>
      <c r="H60" s="2">
        <f t="shared" si="4"/>
        <v>10.884615384615385</v>
      </c>
      <c r="I60" s="3">
        <f t="shared" si="0"/>
        <v>-7.5289312457454072E-2</v>
      </c>
      <c r="J60" s="3">
        <f t="shared" si="1"/>
        <v>-7.6923076923076872E-2</v>
      </c>
      <c r="K60">
        <f t="shared" si="2"/>
        <v>-7.5289312457454058E-2</v>
      </c>
      <c r="L60" s="52"/>
    </row>
    <row r="61" spans="7:12" x14ac:dyDescent="0.3">
      <c r="G61">
        <f t="shared" si="3"/>
        <v>565</v>
      </c>
      <c r="H61" s="2">
        <f t="shared" si="4"/>
        <v>10.865384615384615</v>
      </c>
      <c r="I61" s="3">
        <f t="shared" si="0"/>
        <v>-7.5286415711947607E-2</v>
      </c>
      <c r="J61" s="3">
        <f t="shared" si="1"/>
        <v>-7.6923076923076872E-2</v>
      </c>
      <c r="K61">
        <f t="shared" si="2"/>
        <v>-7.5286415711947621E-2</v>
      </c>
      <c r="L61" s="52"/>
    </row>
    <row r="62" spans="7:12" x14ac:dyDescent="0.3">
      <c r="G62">
        <f t="shared" si="3"/>
        <v>564</v>
      </c>
      <c r="H62" s="2">
        <f t="shared" si="4"/>
        <v>10.846153846153847</v>
      </c>
      <c r="I62" s="3">
        <f t="shared" si="0"/>
        <v>-7.5283508676048605E-2</v>
      </c>
      <c r="J62" s="3">
        <f t="shared" si="1"/>
        <v>-7.6923076923076872E-2</v>
      </c>
      <c r="K62">
        <f t="shared" si="2"/>
        <v>-7.5283508676048647E-2</v>
      </c>
      <c r="L62" s="52"/>
    </row>
    <row r="63" spans="7:12" x14ac:dyDescent="0.3">
      <c r="G63">
        <f t="shared" si="3"/>
        <v>563</v>
      </c>
      <c r="H63" s="2">
        <f t="shared" si="4"/>
        <v>10.826923076923077</v>
      </c>
      <c r="I63" s="3">
        <f t="shared" si="0"/>
        <v>-7.5280591294826227E-2</v>
      </c>
      <c r="J63" s="3">
        <f t="shared" si="1"/>
        <v>-7.6923076923076872E-2</v>
      </c>
      <c r="K63">
        <f t="shared" si="2"/>
        <v>-7.5280591294826171E-2</v>
      </c>
      <c r="L63" s="52"/>
    </row>
    <row r="64" spans="7:12" x14ac:dyDescent="0.3">
      <c r="G64">
        <f t="shared" si="3"/>
        <v>562</v>
      </c>
      <c r="H64" s="2">
        <f t="shared" si="4"/>
        <v>10.807692307692308</v>
      </c>
      <c r="I64" s="3">
        <f t="shared" si="0"/>
        <v>-7.5277663512957615E-2</v>
      </c>
      <c r="J64" s="3">
        <f t="shared" si="1"/>
        <v>-7.6923076923076872E-2</v>
      </c>
      <c r="K64">
        <f t="shared" si="2"/>
        <v>-7.5277663512957629E-2</v>
      </c>
      <c r="L64" s="52"/>
    </row>
    <row r="65" spans="7:12" x14ac:dyDescent="0.3">
      <c r="G65">
        <f t="shared" si="3"/>
        <v>561</v>
      </c>
      <c r="H65" s="2">
        <f t="shared" si="4"/>
        <v>10.788461538461538</v>
      </c>
      <c r="I65" s="3">
        <f t="shared" si="0"/>
        <v>-7.5274725274725229E-2</v>
      </c>
      <c r="J65" s="3">
        <f t="shared" si="1"/>
        <v>-7.6923076923076872E-2</v>
      </c>
      <c r="K65">
        <f t="shared" si="2"/>
        <v>-7.5274725274725271E-2</v>
      </c>
      <c r="L65" s="52"/>
    </row>
    <row r="66" spans="7:12" x14ac:dyDescent="0.3">
      <c r="G66">
        <f t="shared" si="3"/>
        <v>560</v>
      </c>
      <c r="H66" s="2">
        <f t="shared" si="4"/>
        <v>10.76923076923077</v>
      </c>
      <c r="I66" s="3">
        <f t="shared" si="0"/>
        <v>-7.5271776524012735E-2</v>
      </c>
      <c r="J66" s="3">
        <f t="shared" si="1"/>
        <v>-7.6923076923076872E-2</v>
      </c>
      <c r="K66">
        <f t="shared" si="2"/>
        <v>-7.5271776524012665E-2</v>
      </c>
      <c r="L66" s="52"/>
    </row>
    <row r="67" spans="7:12" x14ac:dyDescent="0.3">
      <c r="G67">
        <f t="shared" si="3"/>
        <v>559</v>
      </c>
      <c r="H67" s="2">
        <f t="shared" si="4"/>
        <v>10.75</v>
      </c>
      <c r="I67" s="3">
        <f t="shared" ref="I67:I130" si="6">2*(16*H67)/(G67-1)-(36*H67-1)/(G67-1)</f>
        <v>-7.5268817204301008E-2</v>
      </c>
      <c r="J67" s="3">
        <f t="shared" ref="J67:J130" si="7">2*(0.307692307692308)-0.692307692307692</f>
        <v>-7.6923076923076872E-2</v>
      </c>
      <c r="K67">
        <f t="shared" ref="K67:K130" si="8">+(-4*H67+1)/(52*H67-1)</f>
        <v>-7.5268817204301078E-2</v>
      </c>
      <c r="L67" s="52"/>
    </row>
    <row r="68" spans="7:12" x14ac:dyDescent="0.3">
      <c r="G68">
        <f t="shared" ref="G68:G131" si="9">+IF(G67-1&gt;0,G67-1,NA())</f>
        <v>558</v>
      </c>
      <c r="H68" s="2">
        <f t="shared" ref="H68:H131" si="10">+IF(H67&gt;0,G68/52,NA())</f>
        <v>10.73076923076923</v>
      </c>
      <c r="I68" s="3">
        <f t="shared" si="6"/>
        <v>-7.5265847258665808E-2</v>
      </c>
      <c r="J68" s="3">
        <f t="shared" si="7"/>
        <v>-7.6923076923076872E-2</v>
      </c>
      <c r="K68">
        <f t="shared" si="8"/>
        <v>-7.5265847258665919E-2</v>
      </c>
      <c r="L68" s="52"/>
    </row>
    <row r="69" spans="7:12" x14ac:dyDescent="0.3">
      <c r="G69">
        <f t="shared" si="9"/>
        <v>557</v>
      </c>
      <c r="H69" s="2">
        <f t="shared" si="10"/>
        <v>10.711538461538462</v>
      </c>
      <c r="I69" s="3">
        <f t="shared" si="6"/>
        <v>-7.5262866629773106E-2</v>
      </c>
      <c r="J69" s="3">
        <f t="shared" si="7"/>
        <v>-7.6923076923076872E-2</v>
      </c>
      <c r="K69">
        <f t="shared" si="8"/>
        <v>-7.5262866629773106E-2</v>
      </c>
      <c r="L69" s="52"/>
    </row>
    <row r="70" spans="7:12" x14ac:dyDescent="0.3">
      <c r="G70">
        <f t="shared" si="9"/>
        <v>556</v>
      </c>
      <c r="H70" s="2">
        <f t="shared" si="10"/>
        <v>10.692307692307692</v>
      </c>
      <c r="I70" s="3">
        <f t="shared" si="6"/>
        <v>-7.5259875259875209E-2</v>
      </c>
      <c r="J70" s="3">
        <f t="shared" si="7"/>
        <v>-7.6923076923076872E-2</v>
      </c>
      <c r="K70">
        <f t="shared" si="8"/>
        <v>-7.525987525987525E-2</v>
      </c>
      <c r="L70" s="52"/>
    </row>
    <row r="71" spans="7:12" x14ac:dyDescent="0.3">
      <c r="G71">
        <f t="shared" si="9"/>
        <v>555</v>
      </c>
      <c r="H71" s="2">
        <f t="shared" si="10"/>
        <v>10.673076923076923</v>
      </c>
      <c r="I71" s="3">
        <f t="shared" si="6"/>
        <v>-7.5256873090808085E-2</v>
      </c>
      <c r="J71" s="3">
        <f t="shared" si="7"/>
        <v>-7.6923076923076872E-2</v>
      </c>
      <c r="K71">
        <f t="shared" si="8"/>
        <v>-7.5256873090808113E-2</v>
      </c>
      <c r="L71" s="52"/>
    </row>
    <row r="72" spans="7:12" x14ac:dyDescent="0.3">
      <c r="G72">
        <f t="shared" si="9"/>
        <v>554</v>
      </c>
      <c r="H72" s="2">
        <f t="shared" si="10"/>
        <v>10.653846153846153</v>
      </c>
      <c r="I72" s="3">
        <f t="shared" si="6"/>
        <v>-7.5253860063986711E-2</v>
      </c>
      <c r="J72" s="3">
        <f t="shared" si="7"/>
        <v>-7.6923076923076872E-2</v>
      </c>
      <c r="K72">
        <f t="shared" si="8"/>
        <v>-7.5253860063986641E-2</v>
      </c>
      <c r="L72" s="52"/>
    </row>
    <row r="73" spans="7:12" x14ac:dyDescent="0.3">
      <c r="G73">
        <f t="shared" si="9"/>
        <v>553</v>
      </c>
      <c r="H73" s="2">
        <f t="shared" si="10"/>
        <v>10.634615384615385</v>
      </c>
      <c r="I73" s="3">
        <f t="shared" si="6"/>
        <v>-7.5250836120401399E-2</v>
      </c>
      <c r="J73" s="3">
        <f t="shared" si="7"/>
        <v>-7.6923076923076872E-2</v>
      </c>
      <c r="K73">
        <f t="shared" si="8"/>
        <v>-7.5250836120401343E-2</v>
      </c>
      <c r="L73" s="52"/>
    </row>
    <row r="74" spans="7:12" x14ac:dyDescent="0.3">
      <c r="G74">
        <f t="shared" si="9"/>
        <v>552</v>
      </c>
      <c r="H74" s="2">
        <f t="shared" si="10"/>
        <v>10.615384615384615</v>
      </c>
      <c r="I74" s="3">
        <f t="shared" si="6"/>
        <v>-7.524780120061425E-2</v>
      </c>
      <c r="J74" s="3">
        <f t="shared" si="7"/>
        <v>-7.6923076923076872E-2</v>
      </c>
      <c r="K74">
        <f t="shared" si="8"/>
        <v>-7.5247801200614264E-2</v>
      </c>
      <c r="L74" s="52"/>
    </row>
    <row r="75" spans="7:12" x14ac:dyDescent="0.3">
      <c r="G75">
        <f t="shared" si="9"/>
        <v>551</v>
      </c>
      <c r="H75" s="2">
        <f t="shared" si="10"/>
        <v>10.596153846153847</v>
      </c>
      <c r="I75" s="3">
        <f t="shared" si="6"/>
        <v>-7.5244755244755157E-2</v>
      </c>
      <c r="J75" s="3">
        <f t="shared" si="7"/>
        <v>-7.6923076923076872E-2</v>
      </c>
      <c r="K75">
        <f t="shared" si="8"/>
        <v>-7.5244755244755254E-2</v>
      </c>
      <c r="L75" s="52"/>
    </row>
    <row r="76" spans="7:12" x14ac:dyDescent="0.3">
      <c r="G76">
        <f t="shared" si="9"/>
        <v>550</v>
      </c>
      <c r="H76" s="2">
        <f t="shared" si="10"/>
        <v>10.576923076923077</v>
      </c>
      <c r="I76" s="3">
        <f t="shared" si="6"/>
        <v>-7.5241698192517914E-2</v>
      </c>
      <c r="J76" s="3">
        <f t="shared" si="7"/>
        <v>-7.6923076923076872E-2</v>
      </c>
      <c r="K76">
        <f t="shared" si="8"/>
        <v>-7.5241698192517859E-2</v>
      </c>
      <c r="L76" s="52"/>
    </row>
    <row r="77" spans="7:12" x14ac:dyDescent="0.3">
      <c r="G77">
        <f t="shared" si="9"/>
        <v>549</v>
      </c>
      <c r="H77" s="2">
        <f t="shared" si="10"/>
        <v>10.557692307692308</v>
      </c>
      <c r="I77" s="3">
        <f t="shared" si="6"/>
        <v>-7.5238629983155447E-2</v>
      </c>
      <c r="J77" s="3">
        <f t="shared" si="7"/>
        <v>-7.6923076923076872E-2</v>
      </c>
      <c r="K77">
        <f t="shared" si="8"/>
        <v>-7.5238629983155531E-2</v>
      </c>
      <c r="L77" s="52"/>
    </row>
    <row r="78" spans="7:12" x14ac:dyDescent="0.3">
      <c r="G78">
        <f t="shared" si="9"/>
        <v>548</v>
      </c>
      <c r="H78" s="2">
        <f t="shared" si="10"/>
        <v>10.538461538461538</v>
      </c>
      <c r="I78" s="3">
        <f t="shared" si="6"/>
        <v>-7.5235550555477371E-2</v>
      </c>
      <c r="J78" s="3">
        <f t="shared" si="7"/>
        <v>-7.6923076923076872E-2</v>
      </c>
      <c r="K78">
        <f t="shared" si="8"/>
        <v>-7.5235550555477426E-2</v>
      </c>
      <c r="L78" s="52"/>
    </row>
    <row r="79" spans="7:12" x14ac:dyDescent="0.3">
      <c r="G79">
        <f t="shared" si="9"/>
        <v>547</v>
      </c>
      <c r="H79" s="2">
        <f t="shared" si="10"/>
        <v>10.51923076923077</v>
      </c>
      <c r="I79" s="3">
        <f t="shared" si="6"/>
        <v>-7.5232459847844435E-2</v>
      </c>
      <c r="J79" s="3">
        <f t="shared" si="7"/>
        <v>-7.6923076923076872E-2</v>
      </c>
      <c r="K79">
        <f t="shared" si="8"/>
        <v>-7.5232459847844463E-2</v>
      </c>
      <c r="L79" s="52"/>
    </row>
    <row r="80" spans="7:12" x14ac:dyDescent="0.3">
      <c r="G80">
        <f t="shared" si="9"/>
        <v>546</v>
      </c>
      <c r="H80" s="2">
        <f t="shared" si="10"/>
        <v>10.5</v>
      </c>
      <c r="I80" s="3">
        <f t="shared" si="6"/>
        <v>-7.5229357798165086E-2</v>
      </c>
      <c r="J80" s="3">
        <f t="shared" si="7"/>
        <v>-7.6923076923076872E-2</v>
      </c>
      <c r="K80">
        <f t="shared" si="8"/>
        <v>-7.5229357798165142E-2</v>
      </c>
      <c r="L80" s="52"/>
    </row>
    <row r="81" spans="7:12" x14ac:dyDescent="0.3">
      <c r="G81">
        <f t="shared" si="9"/>
        <v>545</v>
      </c>
      <c r="H81" s="2">
        <f t="shared" si="10"/>
        <v>10.48076923076923</v>
      </c>
      <c r="I81" s="3">
        <f t="shared" si="6"/>
        <v>-7.5226244343891358E-2</v>
      </c>
      <c r="J81" s="3">
        <f t="shared" si="7"/>
        <v>-7.6923076923076872E-2</v>
      </c>
      <c r="K81">
        <f t="shared" si="8"/>
        <v>-7.5226244343891399E-2</v>
      </c>
      <c r="L81" s="52"/>
    </row>
    <row r="82" spans="7:12" x14ac:dyDescent="0.3">
      <c r="G82">
        <f t="shared" si="9"/>
        <v>544</v>
      </c>
      <c r="H82" s="2">
        <f t="shared" si="10"/>
        <v>10.461538461538462</v>
      </c>
      <c r="I82" s="3">
        <f t="shared" si="6"/>
        <v>-7.5223119422014428E-2</v>
      </c>
      <c r="J82" s="3">
        <f t="shared" si="7"/>
        <v>-7.6923076923076872E-2</v>
      </c>
      <c r="K82">
        <f t="shared" si="8"/>
        <v>-7.5223119422014456E-2</v>
      </c>
      <c r="L82" s="52"/>
    </row>
    <row r="83" spans="7:12" x14ac:dyDescent="0.3">
      <c r="G83">
        <f t="shared" si="9"/>
        <v>543</v>
      </c>
      <c r="H83" s="2">
        <f t="shared" si="10"/>
        <v>10.442307692307692</v>
      </c>
      <c r="I83" s="3">
        <f t="shared" si="6"/>
        <v>-7.5219982969060517E-2</v>
      </c>
      <c r="J83" s="3">
        <f t="shared" si="7"/>
        <v>-7.6923076923076872E-2</v>
      </c>
      <c r="K83">
        <f t="shared" si="8"/>
        <v>-7.5219982969060462E-2</v>
      </c>
      <c r="L83" s="52"/>
    </row>
    <row r="84" spans="7:12" x14ac:dyDescent="0.3">
      <c r="G84">
        <f t="shared" si="9"/>
        <v>542</v>
      </c>
      <c r="H84" s="2">
        <f t="shared" si="10"/>
        <v>10.423076923076923</v>
      </c>
      <c r="I84" s="3">
        <f t="shared" si="6"/>
        <v>-7.5216834921086329E-2</v>
      </c>
      <c r="J84" s="3">
        <f t="shared" si="7"/>
        <v>-7.6923076923076872E-2</v>
      </c>
      <c r="K84">
        <f t="shared" si="8"/>
        <v>-7.5216834921086315E-2</v>
      </c>
      <c r="L84" s="52"/>
    </row>
    <row r="85" spans="7:12" x14ac:dyDescent="0.3">
      <c r="G85">
        <f t="shared" si="9"/>
        <v>541</v>
      </c>
      <c r="H85" s="2">
        <f t="shared" si="10"/>
        <v>10.403846153846153</v>
      </c>
      <c r="I85" s="3">
        <f t="shared" si="6"/>
        <v>-7.521367521367528E-2</v>
      </c>
      <c r="J85" s="3">
        <f t="shared" si="7"/>
        <v>-7.6923076923076872E-2</v>
      </c>
      <c r="K85">
        <f t="shared" si="8"/>
        <v>-7.521367521367521E-2</v>
      </c>
      <c r="L85" s="52"/>
    </row>
    <row r="86" spans="7:12" x14ac:dyDescent="0.3">
      <c r="G86">
        <f t="shared" si="9"/>
        <v>540</v>
      </c>
      <c r="H86" s="2">
        <f t="shared" si="10"/>
        <v>10.384615384615385</v>
      </c>
      <c r="I86" s="3">
        <f t="shared" si="6"/>
        <v>-7.5210503781932392E-2</v>
      </c>
      <c r="J86" s="3">
        <f t="shared" si="7"/>
        <v>-7.6923076923076872E-2</v>
      </c>
      <c r="K86">
        <f t="shared" si="8"/>
        <v>-7.521050378193235E-2</v>
      </c>
      <c r="L86" s="52"/>
    </row>
    <row r="87" spans="7:12" x14ac:dyDescent="0.3">
      <c r="G87">
        <f t="shared" si="9"/>
        <v>539</v>
      </c>
      <c r="H87" s="2">
        <f t="shared" si="10"/>
        <v>10.365384615384615</v>
      </c>
      <c r="I87" s="3">
        <f t="shared" si="6"/>
        <v>-7.5207320560480406E-2</v>
      </c>
      <c r="J87" s="3">
        <f t="shared" si="7"/>
        <v>-7.6923076923076872E-2</v>
      </c>
      <c r="K87">
        <f t="shared" si="8"/>
        <v>-7.5207320560480406E-2</v>
      </c>
      <c r="L87" s="52"/>
    </row>
    <row r="88" spans="7:12" x14ac:dyDescent="0.3">
      <c r="G88">
        <f t="shared" si="9"/>
        <v>538</v>
      </c>
      <c r="H88" s="2">
        <f t="shared" si="10"/>
        <v>10.346153846153847</v>
      </c>
      <c r="I88" s="3">
        <f t="shared" si="6"/>
        <v>-7.520412548345512E-2</v>
      </c>
      <c r="J88" s="3">
        <f t="shared" si="7"/>
        <v>-7.6923076923076872E-2</v>
      </c>
      <c r="K88">
        <f t="shared" si="8"/>
        <v>-7.5204125483455092E-2</v>
      </c>
      <c r="L88" s="52"/>
    </row>
    <row r="89" spans="7:12" x14ac:dyDescent="0.3">
      <c r="G89">
        <f t="shared" si="9"/>
        <v>537</v>
      </c>
      <c r="H89" s="2">
        <f t="shared" si="10"/>
        <v>10.326923076923077</v>
      </c>
      <c r="I89" s="3">
        <f t="shared" si="6"/>
        <v>-7.5200918484500612E-2</v>
      </c>
      <c r="J89" s="3">
        <f t="shared" si="7"/>
        <v>-7.6923076923076872E-2</v>
      </c>
      <c r="K89">
        <f t="shared" si="8"/>
        <v>-7.520091848450057E-2</v>
      </c>
      <c r="L89" s="52"/>
    </row>
    <row r="90" spans="7:12" x14ac:dyDescent="0.3">
      <c r="G90">
        <f t="shared" si="9"/>
        <v>536</v>
      </c>
      <c r="H90" s="2">
        <f t="shared" si="10"/>
        <v>10.307692307692308</v>
      </c>
      <c r="I90" s="3">
        <f t="shared" si="6"/>
        <v>-7.5197699496764914E-2</v>
      </c>
      <c r="J90" s="3">
        <f t="shared" si="7"/>
        <v>-7.6923076923076872E-2</v>
      </c>
      <c r="K90">
        <f t="shared" si="8"/>
        <v>-7.5197699496764928E-2</v>
      </c>
      <c r="L90" s="52"/>
    </row>
    <row r="91" spans="7:12" x14ac:dyDescent="0.3">
      <c r="G91">
        <f t="shared" si="9"/>
        <v>535</v>
      </c>
      <c r="H91" s="2">
        <f t="shared" si="10"/>
        <v>10.288461538461538</v>
      </c>
      <c r="I91" s="3">
        <f t="shared" si="6"/>
        <v>-7.5194468452895347E-2</v>
      </c>
      <c r="J91" s="3">
        <f t="shared" si="7"/>
        <v>-7.6923076923076872E-2</v>
      </c>
      <c r="K91">
        <f t="shared" si="8"/>
        <v>-7.5194468452895416E-2</v>
      </c>
      <c r="L91" s="52"/>
    </row>
    <row r="92" spans="7:12" x14ac:dyDescent="0.3">
      <c r="G92">
        <f t="shared" si="9"/>
        <v>534</v>
      </c>
      <c r="H92" s="2">
        <f t="shared" si="10"/>
        <v>10.26923076923077</v>
      </c>
      <c r="I92" s="3">
        <f t="shared" si="6"/>
        <v>-7.5191225285033969E-2</v>
      </c>
      <c r="J92" s="3">
        <f t="shared" si="7"/>
        <v>-7.6923076923076872E-2</v>
      </c>
      <c r="K92">
        <f t="shared" si="8"/>
        <v>-7.5191225285033927E-2</v>
      </c>
      <c r="L92" s="52"/>
    </row>
    <row r="93" spans="7:12" x14ac:dyDescent="0.3">
      <c r="G93">
        <f t="shared" si="9"/>
        <v>533</v>
      </c>
      <c r="H93" s="2">
        <f t="shared" si="10"/>
        <v>10.25</v>
      </c>
      <c r="I93" s="3">
        <f t="shared" si="6"/>
        <v>-7.5187969924812026E-2</v>
      </c>
      <c r="J93" s="3">
        <f t="shared" si="7"/>
        <v>-7.6923076923076872E-2</v>
      </c>
      <c r="K93">
        <f t="shared" si="8"/>
        <v>-7.5187969924812026E-2</v>
      </c>
      <c r="L93" s="52"/>
    </row>
    <row r="94" spans="7:12" x14ac:dyDescent="0.3">
      <c r="G94">
        <f t="shared" si="9"/>
        <v>532</v>
      </c>
      <c r="H94" s="2">
        <f t="shared" si="10"/>
        <v>10.23076923076923</v>
      </c>
      <c r="I94" s="3">
        <f t="shared" si="6"/>
        <v>-7.5184702303346396E-2</v>
      </c>
      <c r="J94" s="3">
        <f t="shared" si="7"/>
        <v>-7.6923076923076872E-2</v>
      </c>
      <c r="K94">
        <f t="shared" si="8"/>
        <v>-7.5184702303346368E-2</v>
      </c>
      <c r="L94" s="52"/>
    </row>
    <row r="95" spans="7:12" x14ac:dyDescent="0.3">
      <c r="G95">
        <f t="shared" si="9"/>
        <v>531</v>
      </c>
      <c r="H95" s="2">
        <f t="shared" si="10"/>
        <v>10.211538461538462</v>
      </c>
      <c r="I95" s="3">
        <f t="shared" si="6"/>
        <v>-7.5181422351233707E-2</v>
      </c>
      <c r="J95" s="3">
        <f t="shared" si="7"/>
        <v>-7.6923076923076872E-2</v>
      </c>
      <c r="K95">
        <f t="shared" si="8"/>
        <v>-7.5181422351233679E-2</v>
      </c>
      <c r="L95" s="52"/>
    </row>
    <row r="96" spans="7:12" x14ac:dyDescent="0.3">
      <c r="G96">
        <f t="shared" si="9"/>
        <v>530</v>
      </c>
      <c r="H96" s="2">
        <f t="shared" si="10"/>
        <v>10.192307692307692</v>
      </c>
      <c r="I96" s="3">
        <f t="shared" si="6"/>
        <v>-7.5178129998545895E-2</v>
      </c>
      <c r="J96" s="3">
        <f t="shared" si="7"/>
        <v>-7.6923076923076872E-2</v>
      </c>
      <c r="K96">
        <f t="shared" si="8"/>
        <v>-7.5178129998545867E-2</v>
      </c>
      <c r="L96" s="52"/>
    </row>
    <row r="97" spans="7:12" x14ac:dyDescent="0.3">
      <c r="G97">
        <f t="shared" si="9"/>
        <v>529</v>
      </c>
      <c r="H97" s="2">
        <f t="shared" si="10"/>
        <v>10.173076923076923</v>
      </c>
      <c r="I97" s="3">
        <f t="shared" si="6"/>
        <v>-7.51748251748251E-2</v>
      </c>
      <c r="J97" s="3">
        <f t="shared" si="7"/>
        <v>-7.6923076923076872E-2</v>
      </c>
      <c r="K97">
        <f t="shared" si="8"/>
        <v>-7.5174825174825183E-2</v>
      </c>
      <c r="L97" s="52"/>
    </row>
    <row r="98" spans="7:12" x14ac:dyDescent="0.3">
      <c r="G98">
        <f t="shared" si="9"/>
        <v>528</v>
      </c>
      <c r="H98" s="2">
        <f t="shared" si="10"/>
        <v>10.153846153846153</v>
      </c>
      <c r="I98" s="3">
        <f t="shared" si="6"/>
        <v>-7.5171507809078997E-2</v>
      </c>
      <c r="J98" s="3">
        <f t="shared" si="7"/>
        <v>-7.6923076923076872E-2</v>
      </c>
      <c r="K98">
        <f t="shared" si="8"/>
        <v>-7.5171507809078969E-2</v>
      </c>
      <c r="L98" s="52"/>
    </row>
    <row r="99" spans="7:12" x14ac:dyDescent="0.3">
      <c r="G99">
        <f t="shared" si="9"/>
        <v>527</v>
      </c>
      <c r="H99" s="2">
        <f t="shared" si="10"/>
        <v>10.134615384615385</v>
      </c>
      <c r="I99" s="3">
        <f t="shared" si="6"/>
        <v>-7.5168177829774807E-2</v>
      </c>
      <c r="J99" s="3">
        <f t="shared" si="7"/>
        <v>-7.6923076923076872E-2</v>
      </c>
      <c r="K99">
        <f t="shared" si="8"/>
        <v>-7.5168177829774793E-2</v>
      </c>
      <c r="L99" s="52"/>
    </row>
    <row r="100" spans="7:12" x14ac:dyDescent="0.3">
      <c r="G100">
        <f t="shared" si="9"/>
        <v>526</v>
      </c>
      <c r="H100" s="2">
        <f t="shared" si="10"/>
        <v>10.115384615384615</v>
      </c>
      <c r="I100" s="3">
        <f t="shared" si="6"/>
        <v>-7.5164835164835186E-2</v>
      </c>
      <c r="J100" s="3">
        <f t="shared" si="7"/>
        <v>-7.6923076923076872E-2</v>
      </c>
      <c r="K100">
        <f t="shared" si="8"/>
        <v>-7.5164835164835159E-2</v>
      </c>
      <c r="L100" s="52"/>
    </row>
    <row r="101" spans="7:12" x14ac:dyDescent="0.3">
      <c r="G101">
        <f t="shared" si="9"/>
        <v>525</v>
      </c>
      <c r="H101" s="2">
        <f t="shared" si="10"/>
        <v>10.096153846153847</v>
      </c>
      <c r="I101" s="3">
        <f t="shared" si="6"/>
        <v>-7.5161479741632342E-2</v>
      </c>
      <c r="J101" s="3">
        <f t="shared" si="7"/>
        <v>-7.6923076923076872E-2</v>
      </c>
      <c r="K101">
        <f t="shared" si="8"/>
        <v>-7.5161479741632412E-2</v>
      </c>
      <c r="L101" s="52"/>
    </row>
    <row r="102" spans="7:12" x14ac:dyDescent="0.3">
      <c r="G102">
        <f t="shared" si="9"/>
        <v>524</v>
      </c>
      <c r="H102" s="2">
        <f t="shared" si="10"/>
        <v>10.076923076923077</v>
      </c>
      <c r="I102" s="3">
        <f t="shared" si="6"/>
        <v>-7.515811148698337E-2</v>
      </c>
      <c r="J102" s="3">
        <f t="shared" si="7"/>
        <v>-7.6923076923076872E-2</v>
      </c>
      <c r="K102">
        <f t="shared" si="8"/>
        <v>-7.5158111486983384E-2</v>
      </c>
      <c r="L102" s="52"/>
    </row>
    <row r="103" spans="7:12" x14ac:dyDescent="0.3">
      <c r="G103">
        <f t="shared" si="9"/>
        <v>523</v>
      </c>
      <c r="H103" s="2">
        <f t="shared" si="10"/>
        <v>10.057692307692308</v>
      </c>
      <c r="I103" s="3">
        <f t="shared" si="6"/>
        <v>-7.5154730327144148E-2</v>
      </c>
      <c r="J103" s="3">
        <f t="shared" si="7"/>
        <v>-7.6923076923076872E-2</v>
      </c>
      <c r="K103">
        <f t="shared" si="8"/>
        <v>-7.515473032714412E-2</v>
      </c>
      <c r="L103" s="52"/>
    </row>
    <row r="104" spans="7:12" x14ac:dyDescent="0.3">
      <c r="G104">
        <f t="shared" si="9"/>
        <v>522</v>
      </c>
      <c r="H104" s="2">
        <f t="shared" si="10"/>
        <v>10.038461538461538</v>
      </c>
      <c r="I104" s="3">
        <f t="shared" si="6"/>
        <v>-7.5151336187804452E-2</v>
      </c>
      <c r="J104" s="3">
        <f t="shared" si="7"/>
        <v>-7.6923076923076872E-2</v>
      </c>
      <c r="K104">
        <f t="shared" si="8"/>
        <v>-7.5151336187804521E-2</v>
      </c>
      <c r="L104" s="52"/>
    </row>
    <row r="105" spans="7:12" x14ac:dyDescent="0.3">
      <c r="G105">
        <f t="shared" si="9"/>
        <v>521</v>
      </c>
      <c r="H105" s="2">
        <f t="shared" si="10"/>
        <v>10.01923076923077</v>
      </c>
      <c r="I105" s="3">
        <f t="shared" si="6"/>
        <v>-7.5147928994082958E-2</v>
      </c>
      <c r="J105" s="3">
        <f t="shared" si="7"/>
        <v>-7.6923076923076872E-2</v>
      </c>
      <c r="K105">
        <f t="shared" si="8"/>
        <v>-7.5147928994082847E-2</v>
      </c>
      <c r="L105" s="52"/>
    </row>
    <row r="106" spans="7:12" x14ac:dyDescent="0.3">
      <c r="G106">
        <f t="shared" si="9"/>
        <v>520</v>
      </c>
      <c r="H106" s="2">
        <f t="shared" si="10"/>
        <v>10</v>
      </c>
      <c r="I106" s="3">
        <f t="shared" si="6"/>
        <v>-7.5144508670520249E-2</v>
      </c>
      <c r="J106" s="3">
        <f t="shared" si="7"/>
        <v>-7.6923076923076872E-2</v>
      </c>
      <c r="K106">
        <f t="shared" si="8"/>
        <v>-7.5144508670520235E-2</v>
      </c>
      <c r="L106" s="52"/>
    </row>
    <row r="107" spans="7:12" x14ac:dyDescent="0.3">
      <c r="G107">
        <f t="shared" si="9"/>
        <v>519</v>
      </c>
      <c r="H107" s="2">
        <f t="shared" si="10"/>
        <v>9.9807692307692299</v>
      </c>
      <c r="I107" s="3">
        <f t="shared" si="6"/>
        <v>-7.5141075141075153E-2</v>
      </c>
      <c r="J107" s="3">
        <f t="shared" si="7"/>
        <v>-7.6923076923076872E-2</v>
      </c>
      <c r="K107">
        <f t="shared" si="8"/>
        <v>-7.5141075141075139E-2</v>
      </c>
      <c r="L107" s="52"/>
    </row>
    <row r="108" spans="7:12" x14ac:dyDescent="0.3">
      <c r="G108">
        <f t="shared" si="9"/>
        <v>518</v>
      </c>
      <c r="H108" s="2">
        <f t="shared" si="10"/>
        <v>9.9615384615384617</v>
      </c>
      <c r="I108" s="3">
        <f t="shared" si="6"/>
        <v>-7.5137628329117745E-2</v>
      </c>
      <c r="J108" s="3">
        <f t="shared" si="7"/>
        <v>-7.6923076923076872E-2</v>
      </c>
      <c r="K108">
        <f t="shared" si="8"/>
        <v>-7.5137628329117689E-2</v>
      </c>
      <c r="L108" s="52"/>
    </row>
    <row r="109" spans="7:12" x14ac:dyDescent="0.3">
      <c r="G109">
        <f t="shared" si="9"/>
        <v>517</v>
      </c>
      <c r="H109" s="2">
        <f t="shared" si="10"/>
        <v>9.9423076923076916</v>
      </c>
      <c r="I109" s="3">
        <f t="shared" si="6"/>
        <v>-7.5134168157424019E-2</v>
      </c>
      <c r="J109" s="3">
        <f t="shared" si="7"/>
        <v>-7.6923076923076872E-2</v>
      </c>
      <c r="K109">
        <f t="shared" si="8"/>
        <v>-7.5134168157423964E-2</v>
      </c>
      <c r="L109" s="52"/>
    </row>
    <row r="110" spans="7:12" x14ac:dyDescent="0.3">
      <c r="G110">
        <f t="shared" si="9"/>
        <v>516</v>
      </c>
      <c r="H110" s="2">
        <f t="shared" si="10"/>
        <v>9.9230769230769234</v>
      </c>
      <c r="I110" s="3">
        <f t="shared" si="6"/>
        <v>-7.5130694548170229E-2</v>
      </c>
      <c r="J110" s="3">
        <f t="shared" si="7"/>
        <v>-7.6923076923076872E-2</v>
      </c>
      <c r="K110">
        <f t="shared" si="8"/>
        <v>-7.5130694548170285E-2</v>
      </c>
      <c r="L110" s="52"/>
    </row>
    <row r="111" spans="7:12" x14ac:dyDescent="0.3">
      <c r="G111">
        <f t="shared" si="9"/>
        <v>515</v>
      </c>
      <c r="H111" s="2">
        <f t="shared" si="10"/>
        <v>9.9038461538461533</v>
      </c>
      <c r="I111" s="3">
        <f t="shared" si="6"/>
        <v>-7.5127207422927333E-2</v>
      </c>
      <c r="J111" s="3">
        <f t="shared" si="7"/>
        <v>-7.6923076923076872E-2</v>
      </c>
      <c r="K111">
        <f t="shared" si="8"/>
        <v>-7.5127207422927264E-2</v>
      </c>
      <c r="L111" s="52"/>
    </row>
    <row r="112" spans="7:12" x14ac:dyDescent="0.3">
      <c r="G112">
        <f t="shared" si="9"/>
        <v>514</v>
      </c>
      <c r="H112" s="2">
        <f t="shared" si="10"/>
        <v>9.884615384615385</v>
      </c>
      <c r="I112" s="3">
        <f t="shared" si="6"/>
        <v>-7.5123706702654114E-2</v>
      </c>
      <c r="J112" s="3">
        <f t="shared" si="7"/>
        <v>-7.6923076923076872E-2</v>
      </c>
      <c r="K112">
        <f t="shared" si="8"/>
        <v>-7.5123706702654072E-2</v>
      </c>
      <c r="L112" s="52"/>
    </row>
    <row r="113" spans="7:12" x14ac:dyDescent="0.3">
      <c r="G113">
        <f t="shared" si="9"/>
        <v>513</v>
      </c>
      <c r="H113" s="2">
        <f t="shared" si="10"/>
        <v>9.865384615384615</v>
      </c>
      <c r="I113" s="3">
        <f t="shared" si="6"/>
        <v>-7.5120192307692291E-2</v>
      </c>
      <c r="J113" s="3">
        <f t="shared" si="7"/>
        <v>-7.6923076923076872E-2</v>
      </c>
      <c r="K113">
        <f t="shared" si="8"/>
        <v>-7.5120192307692304E-2</v>
      </c>
      <c r="L113" s="52"/>
    </row>
    <row r="114" spans="7:12" x14ac:dyDescent="0.3">
      <c r="G114">
        <f t="shared" si="9"/>
        <v>512</v>
      </c>
      <c r="H114" s="2">
        <f t="shared" si="10"/>
        <v>9.8461538461538467</v>
      </c>
      <c r="I114" s="3">
        <f t="shared" si="6"/>
        <v>-7.5116664157759971E-2</v>
      </c>
      <c r="J114" s="3">
        <f t="shared" si="7"/>
        <v>-7.6923076923076872E-2</v>
      </c>
      <c r="K114">
        <f t="shared" si="8"/>
        <v>-7.5116664157760055E-2</v>
      </c>
      <c r="L114" s="52"/>
    </row>
    <row r="115" spans="7:12" x14ac:dyDescent="0.3">
      <c r="G115">
        <f t="shared" si="9"/>
        <v>511</v>
      </c>
      <c r="H115" s="2">
        <f t="shared" si="10"/>
        <v>9.8269230769230766</v>
      </c>
      <c r="I115" s="3">
        <f t="shared" si="6"/>
        <v>-7.5113122171945657E-2</v>
      </c>
      <c r="J115" s="3">
        <f t="shared" si="7"/>
        <v>-7.6923076923076872E-2</v>
      </c>
      <c r="K115">
        <f t="shared" si="8"/>
        <v>-7.5113122171945698E-2</v>
      </c>
      <c r="L115" s="52"/>
    </row>
    <row r="116" spans="7:12" x14ac:dyDescent="0.3">
      <c r="G116">
        <f t="shared" si="9"/>
        <v>510</v>
      </c>
      <c r="H116" s="2">
        <f t="shared" si="10"/>
        <v>9.8076923076923084</v>
      </c>
      <c r="I116" s="3">
        <f t="shared" si="6"/>
        <v>-7.51095662687018E-2</v>
      </c>
      <c r="J116" s="3">
        <f t="shared" si="7"/>
        <v>-7.6923076923076872E-2</v>
      </c>
      <c r="K116">
        <f t="shared" si="8"/>
        <v>-7.5109566268701827E-2</v>
      </c>
      <c r="L116" s="52"/>
    </row>
    <row r="117" spans="7:12" x14ac:dyDescent="0.3">
      <c r="G117">
        <f t="shared" si="9"/>
        <v>509</v>
      </c>
      <c r="H117" s="2">
        <f t="shared" si="10"/>
        <v>9.7884615384615383</v>
      </c>
      <c r="I117" s="3">
        <f t="shared" si="6"/>
        <v>-7.5105996365838923E-2</v>
      </c>
      <c r="J117" s="3">
        <f t="shared" si="7"/>
        <v>-7.6923076923076872E-2</v>
      </c>
      <c r="K117">
        <f t="shared" si="8"/>
        <v>-7.5105996365838881E-2</v>
      </c>
      <c r="L117" s="52"/>
    </row>
    <row r="118" spans="7:12" x14ac:dyDescent="0.3">
      <c r="G118">
        <f t="shared" si="9"/>
        <v>508</v>
      </c>
      <c r="H118" s="2">
        <f t="shared" si="10"/>
        <v>9.7692307692307701</v>
      </c>
      <c r="I118" s="3">
        <f t="shared" si="6"/>
        <v>-7.5102412380518957E-2</v>
      </c>
      <c r="J118" s="3">
        <f t="shared" si="7"/>
        <v>-7.6923076923076872E-2</v>
      </c>
      <c r="K118">
        <f t="shared" si="8"/>
        <v>-7.5102412380518888E-2</v>
      </c>
      <c r="L118" s="52"/>
    </row>
    <row r="119" spans="7:12" x14ac:dyDescent="0.3">
      <c r="G119">
        <f t="shared" si="9"/>
        <v>507</v>
      </c>
      <c r="H119" s="2">
        <f t="shared" si="10"/>
        <v>9.75</v>
      </c>
      <c r="I119" s="3">
        <f t="shared" si="6"/>
        <v>-7.5098814229249022E-2</v>
      </c>
      <c r="J119" s="3">
        <f t="shared" si="7"/>
        <v>-7.6923076923076872E-2</v>
      </c>
      <c r="K119">
        <f t="shared" si="8"/>
        <v>-7.5098814229249009E-2</v>
      </c>
      <c r="L119" s="52"/>
    </row>
    <row r="120" spans="7:12" x14ac:dyDescent="0.3">
      <c r="G120">
        <f t="shared" si="9"/>
        <v>506</v>
      </c>
      <c r="H120" s="2">
        <f t="shared" si="10"/>
        <v>9.7307692307692299</v>
      </c>
      <c r="I120" s="3">
        <f t="shared" si="6"/>
        <v>-7.5095201827875102E-2</v>
      </c>
      <c r="J120" s="3">
        <f t="shared" si="7"/>
        <v>-7.6923076923076872E-2</v>
      </c>
      <c r="K120">
        <f t="shared" si="8"/>
        <v>-7.5095201827875102E-2</v>
      </c>
      <c r="L120" s="52"/>
    </row>
    <row r="121" spans="7:12" x14ac:dyDescent="0.3">
      <c r="G121">
        <f t="shared" si="9"/>
        <v>505</v>
      </c>
      <c r="H121" s="2">
        <f t="shared" si="10"/>
        <v>9.7115384615384617</v>
      </c>
      <c r="I121" s="3">
        <f t="shared" si="6"/>
        <v>-7.5091575091575158E-2</v>
      </c>
      <c r="J121" s="3">
        <f t="shared" si="7"/>
        <v>-7.6923076923076872E-2</v>
      </c>
      <c r="K121">
        <f t="shared" si="8"/>
        <v>-7.5091575091575088E-2</v>
      </c>
      <c r="L121" s="52"/>
    </row>
    <row r="122" spans="7:12" x14ac:dyDescent="0.3">
      <c r="G122">
        <f t="shared" si="9"/>
        <v>504</v>
      </c>
      <c r="H122" s="2">
        <f t="shared" si="10"/>
        <v>9.6923076923076916</v>
      </c>
      <c r="I122" s="3">
        <f t="shared" si="6"/>
        <v>-7.5087933934852358E-2</v>
      </c>
      <c r="J122" s="3">
        <f t="shared" si="7"/>
        <v>-7.6923076923076872E-2</v>
      </c>
      <c r="K122">
        <f t="shared" si="8"/>
        <v>-7.5087933934852427E-2</v>
      </c>
      <c r="L122" s="52"/>
    </row>
    <row r="123" spans="7:12" x14ac:dyDescent="0.3">
      <c r="G123">
        <f t="shared" si="9"/>
        <v>503</v>
      </c>
      <c r="H123" s="2">
        <f t="shared" si="10"/>
        <v>9.6730769230769234</v>
      </c>
      <c r="I123" s="3">
        <f t="shared" si="6"/>
        <v>-7.5084278271529192E-2</v>
      </c>
      <c r="J123" s="3">
        <f t="shared" si="7"/>
        <v>-7.6923076923076872E-2</v>
      </c>
      <c r="K123">
        <f t="shared" si="8"/>
        <v>-7.5084278271529276E-2</v>
      </c>
      <c r="L123" s="52"/>
    </row>
    <row r="124" spans="7:12" x14ac:dyDescent="0.3">
      <c r="G124">
        <f t="shared" si="9"/>
        <v>502</v>
      </c>
      <c r="H124" s="2">
        <f t="shared" si="10"/>
        <v>9.6538461538461533</v>
      </c>
      <c r="I124" s="3">
        <f t="shared" si="6"/>
        <v>-7.5080608014739814E-2</v>
      </c>
      <c r="J124" s="3">
        <f t="shared" si="7"/>
        <v>-7.6923076923076872E-2</v>
      </c>
      <c r="K124">
        <f t="shared" si="8"/>
        <v>-7.5080608014739744E-2</v>
      </c>
      <c r="L124" s="52"/>
    </row>
    <row r="125" spans="7:12" x14ac:dyDescent="0.3">
      <c r="G125">
        <f t="shared" si="9"/>
        <v>501</v>
      </c>
      <c r="H125" s="2">
        <f t="shared" si="10"/>
        <v>9.634615384615385</v>
      </c>
      <c r="I125" s="3">
        <f t="shared" si="6"/>
        <v>-7.5076923076923041E-2</v>
      </c>
      <c r="J125" s="3">
        <f t="shared" si="7"/>
        <v>-7.6923076923076872E-2</v>
      </c>
      <c r="K125">
        <f t="shared" si="8"/>
        <v>-7.5076923076923083E-2</v>
      </c>
      <c r="L125" s="52"/>
    </row>
    <row r="126" spans="7:12" x14ac:dyDescent="0.3">
      <c r="G126">
        <f t="shared" si="9"/>
        <v>500</v>
      </c>
      <c r="H126" s="2">
        <f t="shared" si="10"/>
        <v>9.615384615384615</v>
      </c>
      <c r="I126" s="3">
        <f t="shared" si="6"/>
        <v>-7.5073223369816589E-2</v>
      </c>
      <c r="J126" s="3">
        <f t="shared" si="7"/>
        <v>-7.6923076923076872E-2</v>
      </c>
      <c r="K126">
        <f t="shared" si="8"/>
        <v>-7.5073223369816547E-2</v>
      </c>
      <c r="L126" s="52"/>
    </row>
    <row r="127" spans="7:12" x14ac:dyDescent="0.3">
      <c r="G127">
        <f t="shared" si="9"/>
        <v>499</v>
      </c>
      <c r="H127" s="2">
        <f t="shared" si="10"/>
        <v>9.5961538461538467</v>
      </c>
      <c r="I127" s="3">
        <f t="shared" si="6"/>
        <v>-7.5069508804448515E-2</v>
      </c>
      <c r="J127" s="3">
        <f t="shared" si="7"/>
        <v>-7.6923076923076872E-2</v>
      </c>
      <c r="K127">
        <f t="shared" si="8"/>
        <v>-7.506950880444857E-2</v>
      </c>
      <c r="L127" s="52"/>
    </row>
    <row r="128" spans="7:12" x14ac:dyDescent="0.3">
      <c r="G128">
        <f t="shared" si="9"/>
        <v>498</v>
      </c>
      <c r="H128" s="2">
        <f t="shared" si="10"/>
        <v>9.5769230769230766</v>
      </c>
      <c r="I128" s="3">
        <f t="shared" si="6"/>
        <v>-7.5065779291131451E-2</v>
      </c>
      <c r="J128" s="3">
        <f t="shared" si="7"/>
        <v>-7.6923076923076872E-2</v>
      </c>
      <c r="K128">
        <f t="shared" si="8"/>
        <v>-7.5065779291131396E-2</v>
      </c>
      <c r="L128" s="52"/>
    </row>
    <row r="129" spans="7:12" x14ac:dyDescent="0.3">
      <c r="G129">
        <f t="shared" si="9"/>
        <v>497</v>
      </c>
      <c r="H129" s="2">
        <f t="shared" si="10"/>
        <v>9.5576923076923084</v>
      </c>
      <c r="I129" s="3">
        <f t="shared" si="6"/>
        <v>-7.5062034739454164E-2</v>
      </c>
      <c r="J129" s="3">
        <f t="shared" si="7"/>
        <v>-7.6923076923076872E-2</v>
      </c>
      <c r="K129">
        <f t="shared" si="8"/>
        <v>-7.5062034739454095E-2</v>
      </c>
      <c r="L129" s="52"/>
    </row>
    <row r="130" spans="7:12" x14ac:dyDescent="0.3">
      <c r="G130">
        <f t="shared" si="9"/>
        <v>496</v>
      </c>
      <c r="H130" s="2">
        <f t="shared" si="10"/>
        <v>9.5384615384615383</v>
      </c>
      <c r="I130" s="3">
        <f t="shared" si="6"/>
        <v>-7.5058275058275004E-2</v>
      </c>
      <c r="J130" s="3">
        <f t="shared" si="7"/>
        <v>-7.6923076923076872E-2</v>
      </c>
      <c r="K130">
        <f t="shared" si="8"/>
        <v>-7.5058275058275059E-2</v>
      </c>
      <c r="L130" s="52"/>
    </row>
    <row r="131" spans="7:12" x14ac:dyDescent="0.3">
      <c r="G131">
        <f t="shared" si="9"/>
        <v>495</v>
      </c>
      <c r="H131" s="2">
        <f t="shared" si="10"/>
        <v>9.5192307692307701</v>
      </c>
      <c r="I131" s="3">
        <f t="shared" ref="I131:I194" si="11">2*(16*H131)/(G131-1)-(36*H131-1)/(G131-1)</f>
        <v>-7.5054500155714798E-2</v>
      </c>
      <c r="J131" s="3">
        <f t="shared" ref="J131:J194" si="12">2*(0.307692307692308)-0.692307692307692</f>
        <v>-7.6923076923076872E-2</v>
      </c>
      <c r="K131">
        <f t="shared" ref="K131:K194" si="13">+(-4*H131+1)/(52*H131-1)</f>
        <v>-7.5054500155714729E-2</v>
      </c>
      <c r="L131" s="52"/>
    </row>
    <row r="132" spans="7:12" x14ac:dyDescent="0.3">
      <c r="G132">
        <f t="shared" ref="G132:G195" si="14">+IF(G131-1&gt;0,G131-1,NA())</f>
        <v>494</v>
      </c>
      <c r="H132" s="2">
        <f t="shared" ref="H132:H195" si="15">+IF(H131&gt;0,G132/52,NA())</f>
        <v>9.5</v>
      </c>
      <c r="I132" s="3">
        <f t="shared" si="11"/>
        <v>-7.5050709939148086E-2</v>
      </c>
      <c r="J132" s="3">
        <f t="shared" si="12"/>
        <v>-7.6923076923076872E-2</v>
      </c>
      <c r="K132">
        <f t="shared" si="13"/>
        <v>-7.5050709939148072E-2</v>
      </c>
      <c r="L132" s="52"/>
    </row>
    <row r="133" spans="7:12" x14ac:dyDescent="0.3">
      <c r="G133">
        <f t="shared" si="14"/>
        <v>493</v>
      </c>
      <c r="H133" s="2">
        <f t="shared" si="15"/>
        <v>9.4807692307692299</v>
      </c>
      <c r="I133" s="3">
        <f t="shared" si="11"/>
        <v>-7.5046904315197005E-2</v>
      </c>
      <c r="J133" s="3">
        <f t="shared" si="12"/>
        <v>-7.6923076923076872E-2</v>
      </c>
      <c r="K133">
        <f t="shared" si="13"/>
        <v>-7.5046904315197005E-2</v>
      </c>
      <c r="L133" s="52"/>
    </row>
    <row r="134" spans="7:12" x14ac:dyDescent="0.3">
      <c r="G134">
        <f t="shared" si="14"/>
        <v>492</v>
      </c>
      <c r="H134" s="2">
        <f t="shared" si="15"/>
        <v>9.4615384615384617</v>
      </c>
      <c r="I134" s="3">
        <f t="shared" si="11"/>
        <v>-7.5043083189722748E-2</v>
      </c>
      <c r="J134" s="3">
        <f t="shared" si="12"/>
        <v>-7.6923076923076872E-2</v>
      </c>
      <c r="K134">
        <f t="shared" si="13"/>
        <v>-7.5043083189722706E-2</v>
      </c>
      <c r="L134" s="52"/>
    </row>
    <row r="135" spans="7:12" x14ac:dyDescent="0.3">
      <c r="G135">
        <f t="shared" si="14"/>
        <v>491</v>
      </c>
      <c r="H135" s="2">
        <f t="shared" si="15"/>
        <v>9.4423076923076916</v>
      </c>
      <c r="I135" s="3">
        <f t="shared" si="11"/>
        <v>-7.5039246467817899E-2</v>
      </c>
      <c r="J135" s="3">
        <f t="shared" si="12"/>
        <v>-7.6923076923076872E-2</v>
      </c>
      <c r="K135">
        <f t="shared" si="13"/>
        <v>-7.5039246467817899E-2</v>
      </c>
      <c r="L135" s="52"/>
    </row>
    <row r="136" spans="7:12" x14ac:dyDescent="0.3">
      <c r="G136">
        <f t="shared" si="14"/>
        <v>490</v>
      </c>
      <c r="H136" s="2">
        <f t="shared" si="15"/>
        <v>9.4230769230769234</v>
      </c>
      <c r="I136" s="3">
        <f t="shared" si="11"/>
        <v>-7.5035394053798887E-2</v>
      </c>
      <c r="J136" s="3">
        <f t="shared" si="12"/>
        <v>-7.6923076923076872E-2</v>
      </c>
      <c r="K136">
        <f t="shared" si="13"/>
        <v>-7.5035394053798971E-2</v>
      </c>
      <c r="L136" s="52"/>
    </row>
    <row r="137" spans="7:12" x14ac:dyDescent="0.3">
      <c r="G137">
        <f t="shared" si="14"/>
        <v>489</v>
      </c>
      <c r="H137" s="2">
        <f t="shared" si="15"/>
        <v>9.4038461538461533</v>
      </c>
      <c r="I137" s="3">
        <f t="shared" si="11"/>
        <v>-7.5031525851197989E-2</v>
      </c>
      <c r="J137" s="3">
        <f t="shared" si="12"/>
        <v>-7.6923076923076872E-2</v>
      </c>
      <c r="K137">
        <f t="shared" si="13"/>
        <v>-7.5031525851197975E-2</v>
      </c>
      <c r="L137" s="52"/>
    </row>
    <row r="138" spans="7:12" x14ac:dyDescent="0.3">
      <c r="G138">
        <f t="shared" si="14"/>
        <v>488</v>
      </c>
      <c r="H138" s="2">
        <f t="shared" si="15"/>
        <v>9.384615384615385</v>
      </c>
      <c r="I138" s="3">
        <f t="shared" si="11"/>
        <v>-7.5027641762754671E-2</v>
      </c>
      <c r="J138" s="3">
        <f t="shared" si="12"/>
        <v>-7.6923076923076872E-2</v>
      </c>
      <c r="K138">
        <f t="shared" si="13"/>
        <v>-7.5027641762754699E-2</v>
      </c>
      <c r="L138" s="52"/>
    </row>
    <row r="139" spans="7:12" x14ac:dyDescent="0.3">
      <c r="G139">
        <f t="shared" si="14"/>
        <v>487</v>
      </c>
      <c r="H139" s="2">
        <f t="shared" si="15"/>
        <v>9.365384615384615</v>
      </c>
      <c r="I139" s="3">
        <f t="shared" si="11"/>
        <v>-7.5023741690408374E-2</v>
      </c>
      <c r="J139" s="3">
        <f t="shared" si="12"/>
        <v>-7.6923076923076872E-2</v>
      </c>
      <c r="K139">
        <f t="shared" si="13"/>
        <v>-7.502374169040836E-2</v>
      </c>
      <c r="L139" s="52"/>
    </row>
    <row r="140" spans="7:12" x14ac:dyDescent="0.3">
      <c r="G140">
        <f t="shared" si="14"/>
        <v>486</v>
      </c>
      <c r="H140" s="2">
        <f t="shared" si="15"/>
        <v>9.3461538461538467</v>
      </c>
      <c r="I140" s="3">
        <f t="shared" si="11"/>
        <v>-7.5019825535289408E-2</v>
      </c>
      <c r="J140" s="3">
        <f t="shared" si="12"/>
        <v>-7.6923076923076872E-2</v>
      </c>
      <c r="K140">
        <f t="shared" si="13"/>
        <v>-7.5019825535289464E-2</v>
      </c>
      <c r="L140" s="52"/>
    </row>
    <row r="141" spans="7:12" x14ac:dyDescent="0.3">
      <c r="G141">
        <f t="shared" si="14"/>
        <v>485</v>
      </c>
      <c r="H141" s="2">
        <f t="shared" si="15"/>
        <v>9.3269230769230766</v>
      </c>
      <c r="I141" s="3">
        <f t="shared" si="11"/>
        <v>-7.5015893197711403E-2</v>
      </c>
      <c r="J141" s="3">
        <f t="shared" si="12"/>
        <v>-7.6923076923076872E-2</v>
      </c>
      <c r="K141">
        <f t="shared" si="13"/>
        <v>-7.5015893197711375E-2</v>
      </c>
      <c r="L141" s="52"/>
    </row>
    <row r="142" spans="7:12" x14ac:dyDescent="0.3">
      <c r="G142">
        <f t="shared" si="14"/>
        <v>484</v>
      </c>
      <c r="H142" s="2">
        <f t="shared" si="15"/>
        <v>9.3076923076923084</v>
      </c>
      <c r="I142" s="3">
        <f t="shared" si="11"/>
        <v>-7.5011944577161982E-2</v>
      </c>
      <c r="J142" s="3">
        <f t="shared" si="12"/>
        <v>-7.6923076923076872E-2</v>
      </c>
      <c r="K142">
        <f t="shared" si="13"/>
        <v>-7.5011944577161968E-2</v>
      </c>
      <c r="L142" s="52"/>
    </row>
    <row r="143" spans="7:12" x14ac:dyDescent="0.3">
      <c r="G143">
        <f t="shared" si="14"/>
        <v>483</v>
      </c>
      <c r="H143" s="2">
        <f t="shared" si="15"/>
        <v>9.2884615384615383</v>
      </c>
      <c r="I143" s="3">
        <f t="shared" si="11"/>
        <v>-7.5007979572294881E-2</v>
      </c>
      <c r="J143" s="3">
        <f t="shared" si="12"/>
        <v>-7.6923076923076872E-2</v>
      </c>
      <c r="K143">
        <f t="shared" si="13"/>
        <v>-7.5007979572294922E-2</v>
      </c>
      <c r="L143" s="52"/>
    </row>
    <row r="144" spans="7:12" x14ac:dyDescent="0.3">
      <c r="G144">
        <f t="shared" si="14"/>
        <v>482</v>
      </c>
      <c r="H144" s="2">
        <f t="shared" si="15"/>
        <v>9.2692307692307701</v>
      </c>
      <c r="I144" s="3">
        <f t="shared" si="11"/>
        <v>-7.5003998080921175E-2</v>
      </c>
      <c r="J144" s="3">
        <f t="shared" si="12"/>
        <v>-7.6923076923076872E-2</v>
      </c>
      <c r="K144">
        <f t="shared" si="13"/>
        <v>-7.5003998080921161E-2</v>
      </c>
      <c r="L144" s="52"/>
    </row>
    <row r="145" spans="7:12" x14ac:dyDescent="0.3">
      <c r="G145">
        <f t="shared" si="14"/>
        <v>481</v>
      </c>
      <c r="H145" s="2">
        <f t="shared" si="15"/>
        <v>9.25</v>
      </c>
      <c r="I145" s="3">
        <f t="shared" si="11"/>
        <v>-7.4999999999999956E-2</v>
      </c>
      <c r="J145" s="3">
        <f t="shared" si="12"/>
        <v>-7.6923076923076872E-2</v>
      </c>
      <c r="K145">
        <f t="shared" si="13"/>
        <v>-7.4999999999999997E-2</v>
      </c>
      <c r="L145" s="52"/>
    </row>
    <row r="146" spans="7:12" x14ac:dyDescent="0.3">
      <c r="G146">
        <f t="shared" si="14"/>
        <v>480</v>
      </c>
      <c r="H146" s="2">
        <f t="shared" si="15"/>
        <v>9.2307692307692299</v>
      </c>
      <c r="I146" s="3">
        <f t="shared" si="11"/>
        <v>-7.4995985225630224E-2</v>
      </c>
      <c r="J146" s="3">
        <f t="shared" si="12"/>
        <v>-7.6923076923076872E-2</v>
      </c>
      <c r="K146">
        <f t="shared" si="13"/>
        <v>-7.4995985225630321E-2</v>
      </c>
      <c r="L146" s="52"/>
    </row>
    <row r="147" spans="7:12" x14ac:dyDescent="0.3">
      <c r="G147">
        <f t="shared" si="14"/>
        <v>479</v>
      </c>
      <c r="H147" s="2">
        <f t="shared" si="15"/>
        <v>9.2115384615384617</v>
      </c>
      <c r="I147" s="3">
        <f t="shared" si="11"/>
        <v>-7.4991953653041565E-2</v>
      </c>
      <c r="J147" s="3">
        <f t="shared" si="12"/>
        <v>-7.6923076923076872E-2</v>
      </c>
      <c r="K147">
        <f t="shared" si="13"/>
        <v>-7.4991953653041524E-2</v>
      </c>
      <c r="L147" s="52"/>
    </row>
    <row r="148" spans="7:12" x14ac:dyDescent="0.3">
      <c r="G148">
        <f t="shared" si="14"/>
        <v>478</v>
      </c>
      <c r="H148" s="2">
        <f t="shared" si="15"/>
        <v>9.1923076923076916</v>
      </c>
      <c r="I148" s="3">
        <f t="shared" si="11"/>
        <v>-7.498790517658438E-2</v>
      </c>
      <c r="J148" s="3">
        <f t="shared" si="12"/>
        <v>-7.6923076923076872E-2</v>
      </c>
      <c r="K148">
        <f t="shared" si="13"/>
        <v>-7.4987905176584421E-2</v>
      </c>
      <c r="L148" s="52"/>
    </row>
    <row r="149" spans="7:12" x14ac:dyDescent="0.3">
      <c r="G149">
        <f t="shared" si="14"/>
        <v>477</v>
      </c>
      <c r="H149" s="2">
        <f t="shared" si="15"/>
        <v>9.1730769230769234</v>
      </c>
      <c r="I149" s="3">
        <f t="shared" si="11"/>
        <v>-7.4983839689721998E-2</v>
      </c>
      <c r="J149" s="3">
        <f t="shared" si="12"/>
        <v>-7.6923076923076872E-2</v>
      </c>
      <c r="K149">
        <f t="shared" si="13"/>
        <v>-7.498383968972204E-2</v>
      </c>
      <c r="L149" s="52"/>
    </row>
    <row r="150" spans="7:12" x14ac:dyDescent="0.3">
      <c r="G150">
        <f t="shared" si="14"/>
        <v>476</v>
      </c>
      <c r="H150" s="2">
        <f t="shared" si="15"/>
        <v>9.1538461538461533</v>
      </c>
      <c r="I150" s="3">
        <f t="shared" si="11"/>
        <v>-7.497975708502036E-2</v>
      </c>
      <c r="J150" s="3">
        <f t="shared" si="12"/>
        <v>-7.6923076923076872E-2</v>
      </c>
      <c r="K150">
        <f t="shared" si="13"/>
        <v>-7.4979757085020235E-2</v>
      </c>
      <c r="L150" s="52"/>
    </row>
    <row r="151" spans="7:12" x14ac:dyDescent="0.3">
      <c r="G151">
        <f t="shared" si="14"/>
        <v>475</v>
      </c>
      <c r="H151" s="2">
        <f t="shared" si="15"/>
        <v>9.134615384615385</v>
      </c>
      <c r="I151" s="3">
        <f t="shared" si="11"/>
        <v>-7.4975657254138239E-2</v>
      </c>
      <c r="J151" s="3">
        <f t="shared" si="12"/>
        <v>-7.6923076923076872E-2</v>
      </c>
      <c r="K151">
        <f t="shared" si="13"/>
        <v>-7.4975657254138267E-2</v>
      </c>
      <c r="L151" s="52"/>
    </row>
    <row r="152" spans="7:12" x14ac:dyDescent="0.3">
      <c r="G152">
        <f t="shared" si="14"/>
        <v>474</v>
      </c>
      <c r="H152" s="2">
        <f t="shared" si="15"/>
        <v>9.115384615384615</v>
      </c>
      <c r="I152" s="3">
        <f t="shared" si="11"/>
        <v>-7.4971540087819144E-2</v>
      </c>
      <c r="J152" s="3">
        <f t="shared" si="12"/>
        <v>-7.6923076923076872E-2</v>
      </c>
      <c r="K152">
        <f t="shared" si="13"/>
        <v>-7.4971540087819158E-2</v>
      </c>
      <c r="L152" s="52"/>
    </row>
    <row r="153" spans="7:12" x14ac:dyDescent="0.3">
      <c r="G153">
        <f t="shared" si="14"/>
        <v>473</v>
      </c>
      <c r="H153" s="2">
        <f t="shared" si="15"/>
        <v>9.0961538461538467</v>
      </c>
      <c r="I153" s="3">
        <f t="shared" si="11"/>
        <v>-7.4967405475879989E-2</v>
      </c>
      <c r="J153" s="3">
        <f t="shared" si="12"/>
        <v>-7.6923076923076872E-2</v>
      </c>
      <c r="K153">
        <f t="shared" si="13"/>
        <v>-7.4967405475880058E-2</v>
      </c>
      <c r="L153" s="52"/>
    </row>
    <row r="154" spans="7:12" x14ac:dyDescent="0.3">
      <c r="G154">
        <f t="shared" si="14"/>
        <v>472</v>
      </c>
      <c r="H154" s="2">
        <f t="shared" si="15"/>
        <v>9.0769230769230766</v>
      </c>
      <c r="I154" s="3">
        <f t="shared" si="11"/>
        <v>-7.4963253307202327E-2</v>
      </c>
      <c r="J154" s="3">
        <f t="shared" si="12"/>
        <v>-7.6923076923076872E-2</v>
      </c>
      <c r="K154">
        <f t="shared" si="13"/>
        <v>-7.4963253307202354E-2</v>
      </c>
      <c r="L154" s="52"/>
    </row>
    <row r="155" spans="7:12" x14ac:dyDescent="0.3">
      <c r="G155">
        <f t="shared" si="14"/>
        <v>471</v>
      </c>
      <c r="H155" s="2">
        <f t="shared" si="15"/>
        <v>9.0576923076923084</v>
      </c>
      <c r="I155" s="3">
        <f t="shared" si="11"/>
        <v>-7.4959083469721799E-2</v>
      </c>
      <c r="J155" s="3">
        <f t="shared" si="12"/>
        <v>-7.6923076923076872E-2</v>
      </c>
      <c r="K155">
        <f t="shared" si="13"/>
        <v>-7.4959083469721771E-2</v>
      </c>
      <c r="L155" s="52"/>
    </row>
    <row r="156" spans="7:12" x14ac:dyDescent="0.3">
      <c r="G156">
        <f t="shared" si="14"/>
        <v>470</v>
      </c>
      <c r="H156" s="2">
        <f t="shared" si="15"/>
        <v>9.0384615384615383</v>
      </c>
      <c r="I156" s="3">
        <f t="shared" si="11"/>
        <v>-7.4954895850418146E-2</v>
      </c>
      <c r="J156" s="3">
        <f t="shared" si="12"/>
        <v>-7.6923076923076872E-2</v>
      </c>
      <c r="K156">
        <f t="shared" si="13"/>
        <v>-7.4954895850418243E-2</v>
      </c>
      <c r="L156" s="52"/>
    </row>
    <row r="157" spans="7:12" x14ac:dyDescent="0.3">
      <c r="G157">
        <f t="shared" si="14"/>
        <v>469</v>
      </c>
      <c r="H157" s="2">
        <f t="shared" si="15"/>
        <v>9.0192307692307701</v>
      </c>
      <c r="I157" s="3">
        <f t="shared" si="11"/>
        <v>-7.495069033530577E-2</v>
      </c>
      <c r="J157" s="3">
        <f t="shared" si="12"/>
        <v>-7.6923076923076872E-2</v>
      </c>
      <c r="K157">
        <f t="shared" si="13"/>
        <v>-7.4950690335305714E-2</v>
      </c>
      <c r="L157" s="52"/>
    </row>
    <row r="158" spans="7:12" x14ac:dyDescent="0.3">
      <c r="G158">
        <f t="shared" si="14"/>
        <v>468</v>
      </c>
      <c r="H158" s="2">
        <f t="shared" si="15"/>
        <v>9</v>
      </c>
      <c r="I158" s="3">
        <f t="shared" si="11"/>
        <v>-7.4946466809421852E-2</v>
      </c>
      <c r="J158" s="3">
        <f t="shared" si="12"/>
        <v>-7.6923076923076872E-2</v>
      </c>
      <c r="K158">
        <f t="shared" si="13"/>
        <v>-7.4946466809421838E-2</v>
      </c>
      <c r="L158" s="52"/>
    </row>
    <row r="159" spans="7:12" x14ac:dyDescent="0.3">
      <c r="G159">
        <f t="shared" si="14"/>
        <v>467</v>
      </c>
      <c r="H159" s="2">
        <f t="shared" si="15"/>
        <v>8.9807692307692299</v>
      </c>
      <c r="I159" s="3">
        <f t="shared" si="11"/>
        <v>-7.4942225156817366E-2</v>
      </c>
      <c r="J159" s="3">
        <f t="shared" si="12"/>
        <v>-7.6923076923076872E-2</v>
      </c>
      <c r="K159">
        <f t="shared" si="13"/>
        <v>-7.4942225156817435E-2</v>
      </c>
      <c r="L159" s="52"/>
    </row>
    <row r="160" spans="7:12" x14ac:dyDescent="0.3">
      <c r="G160">
        <f t="shared" si="14"/>
        <v>466</v>
      </c>
      <c r="H160" s="2">
        <f t="shared" si="15"/>
        <v>8.9615384615384617</v>
      </c>
      <c r="I160" s="3">
        <f t="shared" si="11"/>
        <v>-7.4937965260545969E-2</v>
      </c>
      <c r="J160" s="3">
        <f t="shared" si="12"/>
        <v>-7.6923076923076872E-2</v>
      </c>
      <c r="K160">
        <f t="shared" si="13"/>
        <v>-7.4937965260545913E-2</v>
      </c>
      <c r="L160" s="52"/>
    </row>
    <row r="161" spans="7:12" x14ac:dyDescent="0.3">
      <c r="G161">
        <f t="shared" si="14"/>
        <v>465</v>
      </c>
      <c r="H161" s="2">
        <f t="shared" si="15"/>
        <v>8.9423076923076916</v>
      </c>
      <c r="I161" s="3">
        <f t="shared" si="11"/>
        <v>-7.493368700265246E-2</v>
      </c>
      <c r="J161" s="3">
        <f t="shared" si="12"/>
        <v>-7.6923076923076872E-2</v>
      </c>
      <c r="K161">
        <f t="shared" si="13"/>
        <v>-7.493368700265253E-2</v>
      </c>
      <c r="L161" s="52"/>
    </row>
    <row r="162" spans="7:12" x14ac:dyDescent="0.3">
      <c r="G162">
        <f t="shared" si="14"/>
        <v>464</v>
      </c>
      <c r="H162" s="2">
        <f t="shared" si="15"/>
        <v>8.9230769230769234</v>
      </c>
      <c r="I162" s="3">
        <f t="shared" si="11"/>
        <v>-7.4929390264163453E-2</v>
      </c>
      <c r="J162" s="3">
        <f t="shared" si="12"/>
        <v>-7.6923076923076872E-2</v>
      </c>
      <c r="K162">
        <f t="shared" si="13"/>
        <v>-7.4929390264163481E-2</v>
      </c>
      <c r="L162" s="52"/>
    </row>
    <row r="163" spans="7:12" x14ac:dyDescent="0.3">
      <c r="G163">
        <f t="shared" si="14"/>
        <v>463</v>
      </c>
      <c r="H163" s="2">
        <f t="shared" si="15"/>
        <v>8.9038461538461533</v>
      </c>
      <c r="I163" s="3">
        <f t="shared" si="11"/>
        <v>-7.4925074925074941E-2</v>
      </c>
      <c r="J163" s="3">
        <f t="shared" si="12"/>
        <v>-7.6923076923076872E-2</v>
      </c>
      <c r="K163">
        <f t="shared" si="13"/>
        <v>-7.4925074925074914E-2</v>
      </c>
      <c r="L163" s="52"/>
    </row>
    <row r="164" spans="7:12" x14ac:dyDescent="0.3">
      <c r="G164">
        <f t="shared" si="14"/>
        <v>462</v>
      </c>
      <c r="H164" s="2">
        <f t="shared" si="15"/>
        <v>8.884615384615385</v>
      </c>
      <c r="I164" s="3">
        <f t="shared" si="11"/>
        <v>-7.4920740864341751E-2</v>
      </c>
      <c r="J164" s="3">
        <f t="shared" si="12"/>
        <v>-7.6923076923076872E-2</v>
      </c>
      <c r="K164">
        <f t="shared" si="13"/>
        <v>-7.4920740864341737E-2</v>
      </c>
      <c r="L164" s="52"/>
    </row>
    <row r="165" spans="7:12" x14ac:dyDescent="0.3">
      <c r="G165">
        <f t="shared" si="14"/>
        <v>461</v>
      </c>
      <c r="H165" s="2">
        <f t="shared" si="15"/>
        <v>8.865384615384615</v>
      </c>
      <c r="I165" s="3">
        <f t="shared" si="11"/>
        <v>-7.4916387959866215E-2</v>
      </c>
      <c r="J165" s="3">
        <f t="shared" si="12"/>
        <v>-7.6923076923076872E-2</v>
      </c>
      <c r="K165">
        <f t="shared" si="13"/>
        <v>-7.4916387959866215E-2</v>
      </c>
      <c r="L165" s="52"/>
    </row>
    <row r="166" spans="7:12" x14ac:dyDescent="0.3">
      <c r="G166">
        <f t="shared" si="14"/>
        <v>460</v>
      </c>
      <c r="H166" s="2">
        <f t="shared" si="15"/>
        <v>8.8461538461538467</v>
      </c>
      <c r="I166" s="3">
        <f t="shared" si="11"/>
        <v>-7.4912016088486633E-2</v>
      </c>
      <c r="J166" s="3">
        <f t="shared" si="12"/>
        <v>-7.6923076923076872E-2</v>
      </c>
      <c r="K166">
        <f t="shared" si="13"/>
        <v>-7.4912016088486688E-2</v>
      </c>
      <c r="L166" s="52"/>
    </row>
    <row r="167" spans="7:12" x14ac:dyDescent="0.3">
      <c r="G167">
        <f t="shared" si="14"/>
        <v>459</v>
      </c>
      <c r="H167" s="2">
        <f t="shared" si="15"/>
        <v>8.8269230769230766</v>
      </c>
      <c r="I167" s="3">
        <f t="shared" si="11"/>
        <v>-7.4907625125965716E-2</v>
      </c>
      <c r="J167" s="3">
        <f t="shared" si="12"/>
        <v>-7.6923076923076872E-2</v>
      </c>
      <c r="K167">
        <f t="shared" si="13"/>
        <v>-7.4907625125965729E-2</v>
      </c>
      <c r="L167" s="52"/>
    </row>
    <row r="168" spans="7:12" x14ac:dyDescent="0.3">
      <c r="G168">
        <f t="shared" si="14"/>
        <v>458</v>
      </c>
      <c r="H168" s="2">
        <f t="shared" si="15"/>
        <v>8.8076923076923084</v>
      </c>
      <c r="I168" s="3">
        <f t="shared" si="11"/>
        <v>-7.4903214946978602E-2</v>
      </c>
      <c r="J168" s="3">
        <f t="shared" si="12"/>
        <v>-7.6923076923076872E-2</v>
      </c>
      <c r="K168">
        <f t="shared" si="13"/>
        <v>-7.4903214946978616E-2</v>
      </c>
      <c r="L168" s="52"/>
    </row>
    <row r="169" spans="7:12" x14ac:dyDescent="0.3">
      <c r="G169">
        <f t="shared" si="14"/>
        <v>457</v>
      </c>
      <c r="H169" s="2">
        <f t="shared" si="15"/>
        <v>8.7884615384615383</v>
      </c>
      <c r="I169" s="3">
        <f t="shared" si="11"/>
        <v>-7.48987854251012E-2</v>
      </c>
      <c r="J169" s="3">
        <f t="shared" si="12"/>
        <v>-7.6923076923076872E-2</v>
      </c>
      <c r="K169">
        <f t="shared" si="13"/>
        <v>-7.4898785425101214E-2</v>
      </c>
      <c r="L169" s="52"/>
    </row>
    <row r="170" spans="7:12" x14ac:dyDescent="0.3">
      <c r="G170">
        <f t="shared" si="14"/>
        <v>456</v>
      </c>
      <c r="H170" s="2">
        <f t="shared" si="15"/>
        <v>8.7692307692307701</v>
      </c>
      <c r="I170" s="3">
        <f t="shared" si="11"/>
        <v>-7.4894336432798081E-2</v>
      </c>
      <c r="J170" s="3">
        <f t="shared" si="12"/>
        <v>-7.6923076923076872E-2</v>
      </c>
      <c r="K170">
        <f t="shared" si="13"/>
        <v>-7.489433643279797E-2</v>
      </c>
      <c r="L170" s="52"/>
    </row>
    <row r="171" spans="7:12" x14ac:dyDescent="0.3">
      <c r="G171">
        <f t="shared" si="14"/>
        <v>455</v>
      </c>
      <c r="H171" s="2">
        <f t="shared" si="15"/>
        <v>8.75</v>
      </c>
      <c r="I171" s="3">
        <f t="shared" si="11"/>
        <v>-7.4889867841409719E-2</v>
      </c>
      <c r="J171" s="3">
        <f t="shared" si="12"/>
        <v>-7.6923076923076872E-2</v>
      </c>
      <c r="K171">
        <f t="shared" si="13"/>
        <v>-7.4889867841409691E-2</v>
      </c>
      <c r="L171" s="52"/>
    </row>
    <row r="172" spans="7:12" x14ac:dyDescent="0.3">
      <c r="G172">
        <f t="shared" si="14"/>
        <v>454</v>
      </c>
      <c r="H172" s="2">
        <f t="shared" si="15"/>
        <v>8.7307692307692299</v>
      </c>
      <c r="I172" s="3">
        <f t="shared" si="11"/>
        <v>-7.4885379521141049E-2</v>
      </c>
      <c r="J172" s="3">
        <f t="shared" si="12"/>
        <v>-7.6923076923076872E-2</v>
      </c>
      <c r="K172">
        <f t="shared" si="13"/>
        <v>-7.4885379521141118E-2</v>
      </c>
      <c r="L172" s="52"/>
    </row>
    <row r="173" spans="7:12" x14ac:dyDescent="0.3">
      <c r="G173">
        <f t="shared" si="14"/>
        <v>453</v>
      </c>
      <c r="H173" s="2">
        <f t="shared" si="15"/>
        <v>8.7115384615384617</v>
      </c>
      <c r="I173" s="3">
        <f t="shared" si="11"/>
        <v>-7.4880871341048372E-2</v>
      </c>
      <c r="J173" s="3">
        <f t="shared" si="12"/>
        <v>-7.6923076923076872E-2</v>
      </c>
      <c r="K173">
        <f t="shared" si="13"/>
        <v>-7.488087134104833E-2</v>
      </c>
      <c r="L173" s="52"/>
    </row>
    <row r="174" spans="7:12" x14ac:dyDescent="0.3">
      <c r="G174">
        <f t="shared" si="14"/>
        <v>452</v>
      </c>
      <c r="H174" s="2">
        <f t="shared" si="15"/>
        <v>8.6923076923076916</v>
      </c>
      <c r="I174" s="3">
        <f t="shared" si="11"/>
        <v>-7.4876343169026138E-2</v>
      </c>
      <c r="J174" s="3">
        <f t="shared" si="12"/>
        <v>-7.6923076923076872E-2</v>
      </c>
      <c r="K174">
        <f t="shared" si="13"/>
        <v>-7.4876343169026097E-2</v>
      </c>
      <c r="L174" s="52"/>
    </row>
    <row r="175" spans="7:12" x14ac:dyDescent="0.3">
      <c r="G175">
        <f t="shared" si="14"/>
        <v>451</v>
      </c>
      <c r="H175" s="2">
        <f t="shared" si="15"/>
        <v>8.6730769230769234</v>
      </c>
      <c r="I175" s="3">
        <f t="shared" si="11"/>
        <v>-7.487179487179485E-2</v>
      </c>
      <c r="J175" s="3">
        <f t="shared" si="12"/>
        <v>-7.6923076923076872E-2</v>
      </c>
      <c r="K175">
        <f t="shared" si="13"/>
        <v>-7.4871794871794878E-2</v>
      </c>
      <c r="L175" s="52"/>
    </row>
    <row r="176" spans="7:12" x14ac:dyDescent="0.3">
      <c r="G176">
        <f t="shared" si="14"/>
        <v>450</v>
      </c>
      <c r="H176" s="2">
        <f t="shared" si="15"/>
        <v>8.6538461538461533</v>
      </c>
      <c r="I176" s="3">
        <f t="shared" si="11"/>
        <v>-7.4867226314887847E-2</v>
      </c>
      <c r="J176" s="3">
        <f t="shared" si="12"/>
        <v>-7.6923076923076872E-2</v>
      </c>
      <c r="K176">
        <f t="shared" si="13"/>
        <v>-7.4867226314887778E-2</v>
      </c>
      <c r="L176" s="52"/>
    </row>
    <row r="177" spans="7:12" x14ac:dyDescent="0.3">
      <c r="G177">
        <f t="shared" si="14"/>
        <v>449</v>
      </c>
      <c r="H177" s="2">
        <f t="shared" si="15"/>
        <v>8.634615384615385</v>
      </c>
      <c r="I177" s="3">
        <f t="shared" si="11"/>
        <v>-7.486263736263743E-2</v>
      </c>
      <c r="J177" s="3">
        <f t="shared" si="12"/>
        <v>-7.6923076923076872E-2</v>
      </c>
      <c r="K177">
        <f t="shared" si="13"/>
        <v>-7.486263736263736E-2</v>
      </c>
      <c r="L177" s="52"/>
    </row>
    <row r="178" spans="7:12" x14ac:dyDescent="0.3">
      <c r="G178">
        <f t="shared" si="14"/>
        <v>448</v>
      </c>
      <c r="H178" s="2">
        <f t="shared" si="15"/>
        <v>8.615384615384615</v>
      </c>
      <c r="I178" s="3">
        <f t="shared" si="11"/>
        <v>-7.4858027878162092E-2</v>
      </c>
      <c r="J178" s="3">
        <f t="shared" si="12"/>
        <v>-7.6923076923076872E-2</v>
      </c>
      <c r="K178">
        <f t="shared" si="13"/>
        <v>-7.4858027878162106E-2</v>
      </c>
      <c r="L178" s="52"/>
    </row>
    <row r="179" spans="7:12" x14ac:dyDescent="0.3">
      <c r="G179">
        <f t="shared" si="14"/>
        <v>447</v>
      </c>
      <c r="H179" s="2">
        <f t="shared" si="15"/>
        <v>8.5961538461538467</v>
      </c>
      <c r="I179" s="3">
        <f t="shared" si="11"/>
        <v>-7.4853397723352866E-2</v>
      </c>
      <c r="J179" s="3">
        <f t="shared" si="12"/>
        <v>-7.6923076923076872E-2</v>
      </c>
      <c r="K179">
        <f t="shared" si="13"/>
        <v>-7.485339772335288E-2</v>
      </c>
      <c r="L179" s="52"/>
    </row>
    <row r="180" spans="7:12" x14ac:dyDescent="0.3">
      <c r="G180">
        <f t="shared" si="14"/>
        <v>446</v>
      </c>
      <c r="H180" s="2">
        <f t="shared" si="15"/>
        <v>8.5769230769230766</v>
      </c>
      <c r="I180" s="3">
        <f t="shared" si="11"/>
        <v>-7.4848746758859108E-2</v>
      </c>
      <c r="J180" s="3">
        <f t="shared" si="12"/>
        <v>-7.6923076923076872E-2</v>
      </c>
      <c r="K180">
        <f t="shared" si="13"/>
        <v>-7.4848746758859122E-2</v>
      </c>
      <c r="L180" s="52"/>
    </row>
    <row r="181" spans="7:12" x14ac:dyDescent="0.3">
      <c r="G181">
        <f t="shared" si="14"/>
        <v>445</v>
      </c>
      <c r="H181" s="2">
        <f t="shared" si="15"/>
        <v>8.5576923076923084</v>
      </c>
      <c r="I181" s="3">
        <f t="shared" si="11"/>
        <v>-7.4844074844074848E-2</v>
      </c>
      <c r="J181" s="3">
        <f t="shared" si="12"/>
        <v>-7.6923076923076872E-2</v>
      </c>
      <c r="K181">
        <f t="shared" si="13"/>
        <v>-7.4844074844074834E-2</v>
      </c>
      <c r="L181" s="52"/>
    </row>
    <row r="182" spans="7:12" x14ac:dyDescent="0.3">
      <c r="G182">
        <f t="shared" si="14"/>
        <v>444</v>
      </c>
      <c r="H182" s="2">
        <f t="shared" si="15"/>
        <v>8.5384615384615383</v>
      </c>
      <c r="I182" s="3">
        <f t="shared" si="11"/>
        <v>-7.4839381837124463E-2</v>
      </c>
      <c r="J182" s="3">
        <f t="shared" si="12"/>
        <v>-7.6923076923076872E-2</v>
      </c>
      <c r="K182">
        <f t="shared" si="13"/>
        <v>-7.4839381837124505E-2</v>
      </c>
      <c r="L182" s="52"/>
    </row>
    <row r="183" spans="7:12" x14ac:dyDescent="0.3">
      <c r="G183">
        <f t="shared" si="14"/>
        <v>443</v>
      </c>
      <c r="H183" s="2">
        <f t="shared" si="15"/>
        <v>8.5192307692307701</v>
      </c>
      <c r="I183" s="3">
        <f t="shared" si="11"/>
        <v>-7.4834667594848581E-2</v>
      </c>
      <c r="J183" s="3">
        <f t="shared" si="12"/>
        <v>-7.6923076923076872E-2</v>
      </c>
      <c r="K183">
        <f t="shared" si="13"/>
        <v>-7.4834667594848595E-2</v>
      </c>
      <c r="L183" s="52"/>
    </row>
    <row r="184" spans="7:12" x14ac:dyDescent="0.3">
      <c r="G184">
        <f t="shared" si="14"/>
        <v>442</v>
      </c>
      <c r="H184" s="2">
        <f t="shared" si="15"/>
        <v>8.5</v>
      </c>
      <c r="I184" s="3">
        <f t="shared" si="11"/>
        <v>-7.4829931972789088E-2</v>
      </c>
      <c r="J184" s="3">
        <f t="shared" si="12"/>
        <v>-7.6923076923076872E-2</v>
      </c>
      <c r="K184">
        <f t="shared" si="13"/>
        <v>-7.4829931972789115E-2</v>
      </c>
      <c r="L184" s="52"/>
    </row>
    <row r="185" spans="7:12" x14ac:dyDescent="0.3">
      <c r="G185">
        <f t="shared" si="14"/>
        <v>441</v>
      </c>
      <c r="H185" s="2">
        <f t="shared" si="15"/>
        <v>8.4807692307692299</v>
      </c>
      <c r="I185" s="3">
        <f t="shared" si="11"/>
        <v>-7.4825174825174812E-2</v>
      </c>
      <c r="J185" s="3">
        <f t="shared" si="12"/>
        <v>-7.6923076923076872E-2</v>
      </c>
      <c r="K185">
        <f t="shared" si="13"/>
        <v>-7.4825174825174826E-2</v>
      </c>
      <c r="L185" s="52"/>
    </row>
    <row r="186" spans="7:12" x14ac:dyDescent="0.3">
      <c r="G186">
        <f t="shared" si="14"/>
        <v>440</v>
      </c>
      <c r="H186" s="2">
        <f t="shared" si="15"/>
        <v>8.4615384615384617</v>
      </c>
      <c r="I186" s="3">
        <f t="shared" si="11"/>
        <v>-7.4820396004906309E-2</v>
      </c>
      <c r="J186" s="3">
        <f t="shared" si="12"/>
        <v>-7.6923076923076872E-2</v>
      </c>
      <c r="K186">
        <f t="shared" si="13"/>
        <v>-7.4820396004906253E-2</v>
      </c>
      <c r="L186" s="52"/>
    </row>
    <row r="187" spans="7:12" x14ac:dyDescent="0.3">
      <c r="G187">
        <f t="shared" si="14"/>
        <v>439</v>
      </c>
      <c r="H187" s="2">
        <f t="shared" si="15"/>
        <v>8.4423076923076916</v>
      </c>
      <c r="I187" s="3">
        <f t="shared" si="11"/>
        <v>-7.4815595363540655E-2</v>
      </c>
      <c r="J187" s="3">
        <f t="shared" si="12"/>
        <v>-7.6923076923076872E-2</v>
      </c>
      <c r="K187">
        <f t="shared" si="13"/>
        <v>-7.4815595363540571E-2</v>
      </c>
      <c r="L187" s="52"/>
    </row>
    <row r="188" spans="7:12" x14ac:dyDescent="0.3">
      <c r="G188">
        <f t="shared" si="14"/>
        <v>438</v>
      </c>
      <c r="H188" s="2">
        <f t="shared" si="15"/>
        <v>8.4230769230769234</v>
      </c>
      <c r="I188" s="3">
        <f t="shared" si="11"/>
        <v>-7.4810772751276122E-2</v>
      </c>
      <c r="J188" s="3">
        <f t="shared" si="12"/>
        <v>-7.6923076923076872E-2</v>
      </c>
      <c r="K188">
        <f t="shared" si="13"/>
        <v>-7.4810772751276192E-2</v>
      </c>
      <c r="L188" s="52"/>
    </row>
    <row r="189" spans="7:12" x14ac:dyDescent="0.3">
      <c r="G189">
        <f t="shared" si="14"/>
        <v>437</v>
      </c>
      <c r="H189" s="2">
        <f t="shared" si="15"/>
        <v>8.4038461538461533</v>
      </c>
      <c r="I189" s="3">
        <f t="shared" si="11"/>
        <v>-7.4805928016937306E-2</v>
      </c>
      <c r="J189" s="3">
        <f t="shared" si="12"/>
        <v>-7.6923076923076872E-2</v>
      </c>
      <c r="K189">
        <f t="shared" si="13"/>
        <v>-7.4805928016937182E-2</v>
      </c>
      <c r="L189" s="52"/>
    </row>
    <row r="190" spans="7:12" x14ac:dyDescent="0.3">
      <c r="G190">
        <f t="shared" si="14"/>
        <v>436</v>
      </c>
      <c r="H190" s="2">
        <f t="shared" si="15"/>
        <v>8.384615384615385</v>
      </c>
      <c r="I190" s="3">
        <f t="shared" si="11"/>
        <v>-7.4801061007957581E-2</v>
      </c>
      <c r="J190" s="3">
        <f t="shared" si="12"/>
        <v>-7.6923076923076872E-2</v>
      </c>
      <c r="K190">
        <f t="shared" si="13"/>
        <v>-7.4801061007957567E-2</v>
      </c>
      <c r="L190" s="52"/>
    </row>
    <row r="191" spans="7:12" x14ac:dyDescent="0.3">
      <c r="G191">
        <f t="shared" si="14"/>
        <v>435</v>
      </c>
      <c r="H191" s="2">
        <f t="shared" si="15"/>
        <v>8.365384615384615</v>
      </c>
      <c r="I191" s="3">
        <f t="shared" si="11"/>
        <v>-7.4796171570365111E-2</v>
      </c>
      <c r="J191" s="3">
        <f t="shared" si="12"/>
        <v>-7.6923076923076872E-2</v>
      </c>
      <c r="K191">
        <f t="shared" si="13"/>
        <v>-7.4796171570365111E-2</v>
      </c>
      <c r="L191" s="52"/>
    </row>
    <row r="192" spans="7:12" x14ac:dyDescent="0.3">
      <c r="G192">
        <f t="shared" si="14"/>
        <v>434</v>
      </c>
      <c r="H192" s="2">
        <f t="shared" si="15"/>
        <v>8.3461538461538467</v>
      </c>
      <c r="I192" s="3">
        <f t="shared" si="11"/>
        <v>-7.4791259548765199E-2</v>
      </c>
      <c r="J192" s="3">
        <f t="shared" si="12"/>
        <v>-7.6923076923076872E-2</v>
      </c>
      <c r="K192">
        <f t="shared" si="13"/>
        <v>-7.4791259548765324E-2</v>
      </c>
      <c r="L192" s="52"/>
    </row>
    <row r="193" spans="7:12" x14ac:dyDescent="0.3">
      <c r="G193">
        <f t="shared" si="14"/>
        <v>433</v>
      </c>
      <c r="H193" s="2">
        <f t="shared" si="15"/>
        <v>8.3269230769230766</v>
      </c>
      <c r="I193" s="3">
        <f t="shared" si="11"/>
        <v>-7.4786324786324854E-2</v>
      </c>
      <c r="J193" s="3">
        <f t="shared" si="12"/>
        <v>-7.6923076923076872E-2</v>
      </c>
      <c r="K193">
        <f t="shared" si="13"/>
        <v>-7.4786324786324784E-2</v>
      </c>
      <c r="L193" s="52"/>
    </row>
    <row r="194" spans="7:12" x14ac:dyDescent="0.3">
      <c r="G194">
        <f t="shared" si="14"/>
        <v>432</v>
      </c>
      <c r="H194" s="2">
        <f t="shared" si="15"/>
        <v>8.3076923076923084</v>
      </c>
      <c r="I194" s="3">
        <f t="shared" si="11"/>
        <v>-7.4781367124754583E-2</v>
      </c>
      <c r="J194" s="3">
        <f t="shared" si="12"/>
        <v>-7.6923076923076872E-2</v>
      </c>
      <c r="K194">
        <f t="shared" si="13"/>
        <v>-7.4781367124754597E-2</v>
      </c>
      <c r="L194" s="52"/>
    </row>
    <row r="195" spans="7:12" x14ac:dyDescent="0.3">
      <c r="G195">
        <f t="shared" si="14"/>
        <v>431</v>
      </c>
      <c r="H195" s="2">
        <f t="shared" si="15"/>
        <v>8.2884615384615383</v>
      </c>
      <c r="I195" s="3">
        <f t="shared" ref="I195:I258" si="16">2*(16*H195)/(G195-1)-(36*H195-1)/(G195-1)</f>
        <v>-7.4776386404293294E-2</v>
      </c>
      <c r="J195" s="3">
        <f t="shared" ref="J195:J258" si="17">2*(0.307692307692308)-0.692307692307692</f>
        <v>-7.6923076923076872E-2</v>
      </c>
      <c r="K195">
        <f t="shared" ref="K195:K258" si="18">+(-4*H195+1)/(52*H195-1)</f>
        <v>-7.4776386404293377E-2</v>
      </c>
      <c r="L195" s="52"/>
    </row>
    <row r="196" spans="7:12" x14ac:dyDescent="0.3">
      <c r="G196">
        <f t="shared" ref="G196:G259" si="19">+IF(G195-1&gt;0,G195-1,NA())</f>
        <v>430</v>
      </c>
      <c r="H196" s="2">
        <f t="shared" ref="H196:H259" si="20">+IF(H195&gt;0,G196/52,NA())</f>
        <v>8.2692307692307701</v>
      </c>
      <c r="I196" s="3">
        <f t="shared" si="16"/>
        <v>-7.4771382463690195E-2</v>
      </c>
      <c r="J196" s="3">
        <f t="shared" si="17"/>
        <v>-7.6923076923076872E-2</v>
      </c>
      <c r="K196">
        <f t="shared" si="18"/>
        <v>-7.4771382463690153E-2</v>
      </c>
      <c r="L196" s="52"/>
    </row>
    <row r="197" spans="7:12" x14ac:dyDescent="0.3">
      <c r="G197">
        <f t="shared" si="19"/>
        <v>429</v>
      </c>
      <c r="H197" s="2">
        <f t="shared" si="20"/>
        <v>8.25</v>
      </c>
      <c r="I197" s="3">
        <f t="shared" si="16"/>
        <v>-7.4766355140186924E-2</v>
      </c>
      <c r="J197" s="3">
        <f t="shared" si="17"/>
        <v>-7.6923076923076872E-2</v>
      </c>
      <c r="K197">
        <f t="shared" si="18"/>
        <v>-7.476635514018691E-2</v>
      </c>
      <c r="L197" s="52"/>
    </row>
    <row r="198" spans="7:12" x14ac:dyDescent="0.3">
      <c r="G198">
        <f t="shared" si="19"/>
        <v>428</v>
      </c>
      <c r="H198" s="2">
        <f t="shared" si="20"/>
        <v>8.2307692307692299</v>
      </c>
      <c r="I198" s="3">
        <f t="shared" si="16"/>
        <v>-7.4761304269501005E-2</v>
      </c>
      <c r="J198" s="3">
        <f t="shared" si="17"/>
        <v>-7.6923076923076872E-2</v>
      </c>
      <c r="K198">
        <f t="shared" si="18"/>
        <v>-7.4761304269500992E-2</v>
      </c>
      <c r="L198" s="52"/>
    </row>
    <row r="199" spans="7:12" x14ac:dyDescent="0.3">
      <c r="G199">
        <f t="shared" si="19"/>
        <v>427</v>
      </c>
      <c r="H199" s="2">
        <f t="shared" si="20"/>
        <v>8.2115384615384617</v>
      </c>
      <c r="I199" s="3">
        <f t="shared" si="16"/>
        <v>-7.4756229685807196E-2</v>
      </c>
      <c r="J199" s="3">
        <f t="shared" si="17"/>
        <v>-7.6923076923076872E-2</v>
      </c>
      <c r="K199">
        <f t="shared" si="18"/>
        <v>-7.4756229685807155E-2</v>
      </c>
      <c r="L199" s="52"/>
    </row>
    <row r="200" spans="7:12" x14ac:dyDescent="0.3">
      <c r="G200">
        <f t="shared" si="19"/>
        <v>426</v>
      </c>
      <c r="H200" s="2">
        <f t="shared" si="20"/>
        <v>8.1923076923076916</v>
      </c>
      <c r="I200" s="3">
        <f t="shared" si="16"/>
        <v>-7.4751131221719502E-2</v>
      </c>
      <c r="J200" s="3">
        <f t="shared" si="17"/>
        <v>-7.6923076923076872E-2</v>
      </c>
      <c r="K200">
        <f t="shared" si="18"/>
        <v>-7.4751131221719461E-2</v>
      </c>
      <c r="L200" s="52"/>
    </row>
    <row r="201" spans="7:12" x14ac:dyDescent="0.3">
      <c r="G201">
        <f t="shared" si="19"/>
        <v>425</v>
      </c>
      <c r="H201" s="2">
        <f t="shared" si="20"/>
        <v>8.1730769230769234</v>
      </c>
      <c r="I201" s="3">
        <f t="shared" si="16"/>
        <v>-7.474600870827286E-2</v>
      </c>
      <c r="J201" s="3">
        <f t="shared" si="17"/>
        <v>-7.6923076923076872E-2</v>
      </c>
      <c r="K201">
        <f t="shared" si="18"/>
        <v>-7.474600870827286E-2</v>
      </c>
      <c r="L201" s="52"/>
    </row>
    <row r="202" spans="7:12" x14ac:dyDescent="0.3">
      <c r="G202">
        <f t="shared" si="19"/>
        <v>424</v>
      </c>
      <c r="H202" s="2">
        <f t="shared" si="20"/>
        <v>8.1538461538461533</v>
      </c>
      <c r="I202" s="3">
        <f t="shared" si="16"/>
        <v>-7.4740861974904593E-2</v>
      </c>
      <c r="J202" s="3">
        <f t="shared" si="17"/>
        <v>-7.6923076923076872E-2</v>
      </c>
      <c r="K202">
        <f t="shared" si="18"/>
        <v>-7.4740861974904524E-2</v>
      </c>
      <c r="L202" s="52"/>
    </row>
    <row r="203" spans="7:12" x14ac:dyDescent="0.3">
      <c r="G203">
        <f t="shared" si="19"/>
        <v>423</v>
      </c>
      <c r="H203" s="2">
        <f t="shared" si="20"/>
        <v>8.134615384615385</v>
      </c>
      <c r="I203" s="3">
        <f t="shared" si="16"/>
        <v>-7.4735690849434988E-2</v>
      </c>
      <c r="J203" s="3">
        <f t="shared" si="17"/>
        <v>-7.6923076923076872E-2</v>
      </c>
      <c r="K203">
        <f t="shared" si="18"/>
        <v>-7.4735690849434933E-2</v>
      </c>
      <c r="L203" s="52"/>
    </row>
    <row r="204" spans="7:12" x14ac:dyDescent="0.3">
      <c r="G204">
        <f t="shared" si="19"/>
        <v>422</v>
      </c>
      <c r="H204" s="2">
        <f t="shared" si="20"/>
        <v>8.115384615384615</v>
      </c>
      <c r="I204" s="3">
        <f t="shared" si="16"/>
        <v>-7.4730495158048527E-2</v>
      </c>
      <c r="J204" s="3">
        <f t="shared" si="17"/>
        <v>-7.6923076923076872E-2</v>
      </c>
      <c r="K204">
        <f t="shared" si="18"/>
        <v>-7.4730495158048596E-2</v>
      </c>
      <c r="L204" s="52"/>
    </row>
    <row r="205" spans="7:12" x14ac:dyDescent="0.3">
      <c r="G205">
        <f t="shared" si="19"/>
        <v>421</v>
      </c>
      <c r="H205" s="2">
        <f t="shared" si="20"/>
        <v>8.0961538461538467</v>
      </c>
      <c r="I205" s="3">
        <f t="shared" si="16"/>
        <v>-7.4725274725274682E-2</v>
      </c>
      <c r="J205" s="3">
        <f t="shared" si="17"/>
        <v>-7.6923076923076872E-2</v>
      </c>
      <c r="K205">
        <f t="shared" si="18"/>
        <v>-7.4725274725274737E-2</v>
      </c>
      <c r="L205" s="52"/>
    </row>
    <row r="206" spans="7:12" x14ac:dyDescent="0.3">
      <c r="G206">
        <f t="shared" si="19"/>
        <v>420</v>
      </c>
      <c r="H206" s="2">
        <f t="shared" si="20"/>
        <v>8.0769230769230766</v>
      </c>
      <c r="I206" s="3">
        <f t="shared" si="16"/>
        <v>-7.4720029373967378E-2</v>
      </c>
      <c r="J206" s="3">
        <f t="shared" si="17"/>
        <v>-7.6923076923076872E-2</v>
      </c>
      <c r="K206">
        <f t="shared" si="18"/>
        <v>-7.4720029373967323E-2</v>
      </c>
      <c r="L206" s="52"/>
    </row>
    <row r="207" spans="7:12" x14ac:dyDescent="0.3">
      <c r="G207">
        <f t="shared" si="19"/>
        <v>419</v>
      </c>
      <c r="H207" s="2">
        <f t="shared" si="20"/>
        <v>8.0576923076923084</v>
      </c>
      <c r="I207" s="3">
        <f t="shared" si="16"/>
        <v>-7.471475892528523E-2</v>
      </c>
      <c r="J207" s="3">
        <f t="shared" si="17"/>
        <v>-7.6923076923076872E-2</v>
      </c>
      <c r="K207">
        <f t="shared" si="18"/>
        <v>-7.4714758925285243E-2</v>
      </c>
      <c r="L207" s="52"/>
    </row>
    <row r="208" spans="7:12" x14ac:dyDescent="0.3">
      <c r="G208">
        <f t="shared" si="19"/>
        <v>418</v>
      </c>
      <c r="H208" s="2">
        <f t="shared" si="20"/>
        <v>8.0384615384615383</v>
      </c>
      <c r="I208" s="3">
        <f t="shared" si="16"/>
        <v>-7.4709463198671777E-2</v>
      </c>
      <c r="J208" s="3">
        <f t="shared" si="17"/>
        <v>-7.6923076923076872E-2</v>
      </c>
      <c r="K208">
        <f t="shared" si="18"/>
        <v>-7.4709463198671833E-2</v>
      </c>
      <c r="L208" s="52"/>
    </row>
    <row r="209" spans="7:12" x14ac:dyDescent="0.3">
      <c r="G209">
        <f t="shared" si="19"/>
        <v>417</v>
      </c>
      <c r="H209" s="2">
        <f t="shared" si="20"/>
        <v>8.0192307692307701</v>
      </c>
      <c r="I209" s="3">
        <f t="shared" si="16"/>
        <v>-7.4704142011834285E-2</v>
      </c>
      <c r="J209" s="3">
        <f t="shared" si="17"/>
        <v>-7.6923076923076872E-2</v>
      </c>
      <c r="K209">
        <f t="shared" si="18"/>
        <v>-7.4704142011834312E-2</v>
      </c>
      <c r="L209" s="52"/>
    </row>
    <row r="210" spans="7:12" x14ac:dyDescent="0.3">
      <c r="G210">
        <f t="shared" si="19"/>
        <v>416</v>
      </c>
      <c r="H210" s="2">
        <f t="shared" si="20"/>
        <v>8</v>
      </c>
      <c r="I210" s="3">
        <f t="shared" si="16"/>
        <v>-7.4698795180722866E-2</v>
      </c>
      <c r="J210" s="3">
        <f t="shared" si="17"/>
        <v>-7.6923076923076872E-2</v>
      </c>
      <c r="K210">
        <f t="shared" si="18"/>
        <v>-7.4698795180722893E-2</v>
      </c>
      <c r="L210" s="52"/>
    </row>
    <row r="211" spans="7:12" x14ac:dyDescent="0.3">
      <c r="G211">
        <f t="shared" si="19"/>
        <v>415</v>
      </c>
      <c r="H211" s="2">
        <f t="shared" si="20"/>
        <v>7.9807692307692308</v>
      </c>
      <c r="I211" s="3">
        <f t="shared" si="16"/>
        <v>-7.46934225195095E-2</v>
      </c>
      <c r="J211" s="3">
        <f t="shared" si="17"/>
        <v>-7.6923076923076872E-2</v>
      </c>
      <c r="K211">
        <f t="shared" si="18"/>
        <v>-7.4693422519509473E-2</v>
      </c>
      <c r="L211" s="52"/>
    </row>
    <row r="212" spans="7:12" x14ac:dyDescent="0.3">
      <c r="G212">
        <f t="shared" si="19"/>
        <v>414</v>
      </c>
      <c r="H212" s="2">
        <f t="shared" si="20"/>
        <v>7.9615384615384617</v>
      </c>
      <c r="I212" s="3">
        <f t="shared" si="16"/>
        <v>-7.4688023840566276E-2</v>
      </c>
      <c r="J212" s="3">
        <f t="shared" si="17"/>
        <v>-7.6923076923076872E-2</v>
      </c>
      <c r="K212">
        <f t="shared" si="18"/>
        <v>-7.468802384056622E-2</v>
      </c>
      <c r="L212" s="52"/>
    </row>
    <row r="213" spans="7:12" x14ac:dyDescent="0.3">
      <c r="G213">
        <f t="shared" si="19"/>
        <v>413</v>
      </c>
      <c r="H213" s="2">
        <f t="shared" si="20"/>
        <v>7.9423076923076925</v>
      </c>
      <c r="I213" s="3">
        <f t="shared" si="16"/>
        <v>-7.4682598954443513E-2</v>
      </c>
      <c r="J213" s="3">
        <f t="shared" si="17"/>
        <v>-7.6923076923076872E-2</v>
      </c>
      <c r="K213">
        <f t="shared" si="18"/>
        <v>-7.468259895444361E-2</v>
      </c>
      <c r="L213" s="52"/>
    </row>
    <row r="214" spans="7:12" x14ac:dyDescent="0.3">
      <c r="G214">
        <f t="shared" si="19"/>
        <v>412</v>
      </c>
      <c r="H214" s="2">
        <f t="shared" si="20"/>
        <v>7.9230769230769234</v>
      </c>
      <c r="I214" s="3">
        <f t="shared" si="16"/>
        <v>-7.4677147669848343E-2</v>
      </c>
      <c r="J214" s="3">
        <f t="shared" si="17"/>
        <v>-7.6923076923076872E-2</v>
      </c>
      <c r="K214">
        <f t="shared" si="18"/>
        <v>-7.4677147669848398E-2</v>
      </c>
      <c r="L214" s="52"/>
    </row>
    <row r="215" spans="7:12" x14ac:dyDescent="0.3">
      <c r="G215">
        <f t="shared" si="19"/>
        <v>411</v>
      </c>
      <c r="H215" s="2">
        <f t="shared" si="20"/>
        <v>7.9038461538461542</v>
      </c>
      <c r="I215" s="3">
        <f t="shared" si="16"/>
        <v>-7.4671669793621054E-2</v>
      </c>
      <c r="J215" s="3">
        <f t="shared" si="17"/>
        <v>-7.6923076923076872E-2</v>
      </c>
      <c r="K215">
        <f t="shared" si="18"/>
        <v>-7.4671669793621012E-2</v>
      </c>
      <c r="L215" s="52"/>
    </row>
    <row r="216" spans="7:12" x14ac:dyDescent="0.3">
      <c r="G216">
        <f t="shared" si="19"/>
        <v>410</v>
      </c>
      <c r="H216" s="2">
        <f t="shared" si="20"/>
        <v>7.884615384615385</v>
      </c>
      <c r="I216" s="3">
        <f t="shared" si="16"/>
        <v>-7.4666165130712892E-2</v>
      </c>
      <c r="J216" s="3">
        <f t="shared" si="17"/>
        <v>-7.6923076923076872E-2</v>
      </c>
      <c r="K216">
        <f t="shared" si="18"/>
        <v>-7.4666165130712808E-2</v>
      </c>
      <c r="L216" s="52"/>
    </row>
    <row r="217" spans="7:12" x14ac:dyDescent="0.3">
      <c r="G217">
        <f t="shared" si="19"/>
        <v>409</v>
      </c>
      <c r="H217" s="2">
        <f t="shared" si="20"/>
        <v>7.865384615384615</v>
      </c>
      <c r="I217" s="3">
        <f t="shared" si="16"/>
        <v>-7.4660633484162964E-2</v>
      </c>
      <c r="J217" s="3">
        <f t="shared" si="17"/>
        <v>-7.6923076923076872E-2</v>
      </c>
      <c r="K217">
        <f t="shared" si="18"/>
        <v>-7.4660633484162894E-2</v>
      </c>
      <c r="L217" s="52"/>
    </row>
    <row r="218" spans="7:12" x14ac:dyDescent="0.3">
      <c r="G218">
        <f t="shared" si="19"/>
        <v>408</v>
      </c>
      <c r="H218" s="2">
        <f t="shared" si="20"/>
        <v>7.8461538461538458</v>
      </c>
      <c r="I218" s="3">
        <f t="shared" si="16"/>
        <v>-7.4655074655074594E-2</v>
      </c>
      <c r="J218" s="3">
        <f t="shared" si="17"/>
        <v>-7.6923076923076872E-2</v>
      </c>
      <c r="K218">
        <f t="shared" si="18"/>
        <v>-7.4655074655074649E-2</v>
      </c>
      <c r="L218" s="52"/>
    </row>
    <row r="219" spans="7:12" x14ac:dyDescent="0.3">
      <c r="G219">
        <f t="shared" si="19"/>
        <v>407</v>
      </c>
      <c r="H219" s="2">
        <f t="shared" si="20"/>
        <v>7.8269230769230766</v>
      </c>
      <c r="I219" s="3">
        <f t="shared" si="16"/>
        <v>-7.4649488442591894E-2</v>
      </c>
      <c r="J219" s="3">
        <f t="shared" si="17"/>
        <v>-7.6923076923076872E-2</v>
      </c>
      <c r="K219">
        <f t="shared" si="18"/>
        <v>-7.4649488442591894E-2</v>
      </c>
      <c r="L219" s="52"/>
    </row>
    <row r="220" spans="7:12" x14ac:dyDescent="0.3">
      <c r="G220">
        <f t="shared" si="19"/>
        <v>406</v>
      </c>
      <c r="H220" s="2">
        <f t="shared" si="20"/>
        <v>7.8076923076923075</v>
      </c>
      <c r="I220" s="3">
        <f t="shared" si="16"/>
        <v>-7.4643874643874675E-2</v>
      </c>
      <c r="J220" s="3">
        <f t="shared" si="17"/>
        <v>-7.6923076923076872E-2</v>
      </c>
      <c r="K220">
        <f t="shared" si="18"/>
        <v>-7.4643874643874647E-2</v>
      </c>
      <c r="L220" s="52"/>
    </row>
    <row r="221" spans="7:12" x14ac:dyDescent="0.3">
      <c r="G221">
        <f t="shared" si="19"/>
        <v>405</v>
      </c>
      <c r="H221" s="2">
        <f t="shared" si="20"/>
        <v>7.7884615384615383</v>
      </c>
      <c r="I221" s="3">
        <f t="shared" si="16"/>
        <v>-7.4638233054074576E-2</v>
      </c>
      <c r="J221" s="3">
        <f t="shared" si="17"/>
        <v>-7.6923076923076872E-2</v>
      </c>
      <c r="K221">
        <f t="shared" si="18"/>
        <v>-7.4638233054074632E-2</v>
      </c>
      <c r="L221" s="52"/>
    </row>
    <row r="222" spans="7:12" x14ac:dyDescent="0.3">
      <c r="G222">
        <f t="shared" si="19"/>
        <v>404</v>
      </c>
      <c r="H222" s="2">
        <f t="shared" si="20"/>
        <v>7.7692307692307692</v>
      </c>
      <c r="I222" s="3">
        <f t="shared" si="16"/>
        <v>-7.463256346631042E-2</v>
      </c>
      <c r="J222" s="3">
        <f t="shared" si="17"/>
        <v>-7.6923076923076872E-2</v>
      </c>
      <c r="K222">
        <f t="shared" si="18"/>
        <v>-7.4632563466310364E-2</v>
      </c>
      <c r="L222" s="52"/>
    </row>
    <row r="223" spans="7:12" x14ac:dyDescent="0.3">
      <c r="G223">
        <f t="shared" si="19"/>
        <v>403</v>
      </c>
      <c r="H223" s="2">
        <f t="shared" si="20"/>
        <v>7.75</v>
      </c>
      <c r="I223" s="3">
        <f t="shared" si="16"/>
        <v>-7.4626865671641784E-2</v>
      </c>
      <c r="J223" s="3">
        <f t="shared" si="17"/>
        <v>-7.6923076923076872E-2</v>
      </c>
      <c r="K223">
        <f t="shared" si="18"/>
        <v>-7.4626865671641784E-2</v>
      </c>
      <c r="L223" s="52"/>
    </row>
    <row r="224" spans="7:12" x14ac:dyDescent="0.3">
      <c r="G224">
        <f t="shared" si="19"/>
        <v>402</v>
      </c>
      <c r="H224" s="2">
        <f t="shared" si="20"/>
        <v>7.7307692307692308</v>
      </c>
      <c r="I224" s="3">
        <f t="shared" si="16"/>
        <v>-7.4621139459044805E-2</v>
      </c>
      <c r="J224" s="3">
        <f t="shared" si="17"/>
        <v>-7.6923076923076872E-2</v>
      </c>
      <c r="K224">
        <f t="shared" si="18"/>
        <v>-7.4621139459044694E-2</v>
      </c>
      <c r="L224" s="52"/>
    </row>
    <row r="225" spans="7:12" x14ac:dyDescent="0.3">
      <c r="G225">
        <f t="shared" si="19"/>
        <v>401</v>
      </c>
      <c r="H225" s="2">
        <f t="shared" si="20"/>
        <v>7.7115384615384617</v>
      </c>
      <c r="I225" s="3">
        <f t="shared" si="16"/>
        <v>-7.461538461538475E-2</v>
      </c>
      <c r="J225" s="3">
        <f t="shared" si="17"/>
        <v>-7.6923076923076872E-2</v>
      </c>
      <c r="K225">
        <f t="shared" si="18"/>
        <v>-7.4615384615384611E-2</v>
      </c>
      <c r="L225" s="52"/>
    </row>
    <row r="226" spans="7:12" x14ac:dyDescent="0.3">
      <c r="G226">
        <f t="shared" si="19"/>
        <v>400</v>
      </c>
      <c r="H226" s="2">
        <f t="shared" si="20"/>
        <v>7.6923076923076925</v>
      </c>
      <c r="I226" s="3">
        <f t="shared" si="16"/>
        <v>-7.4609600925390374E-2</v>
      </c>
      <c r="J226" s="3">
        <f t="shared" si="17"/>
        <v>-7.6923076923076872E-2</v>
      </c>
      <c r="K226">
        <f t="shared" si="18"/>
        <v>-7.4609600925390401E-2</v>
      </c>
      <c r="L226" s="52"/>
    </row>
    <row r="227" spans="7:12" x14ac:dyDescent="0.3">
      <c r="G227">
        <f t="shared" si="19"/>
        <v>399</v>
      </c>
      <c r="H227" s="2">
        <f t="shared" si="20"/>
        <v>7.6730769230769234</v>
      </c>
      <c r="I227" s="3">
        <f t="shared" si="16"/>
        <v>-7.4603788171627383E-2</v>
      </c>
      <c r="J227" s="3">
        <f t="shared" si="17"/>
        <v>-7.6923076923076872E-2</v>
      </c>
      <c r="K227">
        <f t="shared" si="18"/>
        <v>-7.4603788171627369E-2</v>
      </c>
      <c r="L227" s="52"/>
    </row>
    <row r="228" spans="7:12" x14ac:dyDescent="0.3">
      <c r="G228">
        <f t="shared" si="19"/>
        <v>398</v>
      </c>
      <c r="H228" s="2">
        <f t="shared" si="20"/>
        <v>7.6538461538461542</v>
      </c>
      <c r="I228" s="3">
        <f t="shared" si="16"/>
        <v>-7.4597946134470017E-2</v>
      </c>
      <c r="J228" s="3">
        <f t="shared" si="17"/>
        <v>-7.6923076923076872E-2</v>
      </c>
      <c r="K228">
        <f t="shared" si="18"/>
        <v>-7.4597946134470072E-2</v>
      </c>
      <c r="L228" s="52"/>
    </row>
    <row r="229" spans="7:12" x14ac:dyDescent="0.3">
      <c r="G229">
        <f t="shared" si="19"/>
        <v>397</v>
      </c>
      <c r="H229" s="2">
        <f t="shared" si="20"/>
        <v>7.634615384615385</v>
      </c>
      <c r="I229" s="3">
        <f t="shared" si="16"/>
        <v>-7.459207459207462E-2</v>
      </c>
      <c r="J229" s="3">
        <f t="shared" si="17"/>
        <v>-7.6923076923076872E-2</v>
      </c>
      <c r="K229">
        <f t="shared" si="18"/>
        <v>-7.4592074592074592E-2</v>
      </c>
      <c r="L229" s="52"/>
    </row>
    <row r="230" spans="7:12" x14ac:dyDescent="0.3">
      <c r="G230">
        <f t="shared" si="19"/>
        <v>396</v>
      </c>
      <c r="H230" s="2">
        <f t="shared" si="20"/>
        <v>7.615384615384615</v>
      </c>
      <c r="I230" s="3">
        <f t="shared" si="16"/>
        <v>-7.4586173320350557E-2</v>
      </c>
      <c r="J230" s="3">
        <f t="shared" si="17"/>
        <v>-7.6923076923076872E-2</v>
      </c>
      <c r="K230">
        <f t="shared" si="18"/>
        <v>-7.4586173320350529E-2</v>
      </c>
      <c r="L230" s="52"/>
    </row>
    <row r="231" spans="7:12" x14ac:dyDescent="0.3">
      <c r="G231">
        <f t="shared" si="19"/>
        <v>395</v>
      </c>
      <c r="H231" s="2">
        <f t="shared" si="20"/>
        <v>7.5961538461538458</v>
      </c>
      <c r="I231" s="3">
        <f t="shared" si="16"/>
        <v>-7.4580242092932458E-2</v>
      </c>
      <c r="J231" s="3">
        <f t="shared" si="17"/>
        <v>-7.6923076923076872E-2</v>
      </c>
      <c r="K231">
        <f t="shared" si="18"/>
        <v>-7.4580242092932444E-2</v>
      </c>
      <c r="L231" s="52"/>
    </row>
    <row r="232" spans="7:12" x14ac:dyDescent="0.3">
      <c r="G232">
        <f t="shared" si="19"/>
        <v>394</v>
      </c>
      <c r="H232" s="2">
        <f t="shared" si="20"/>
        <v>7.5769230769230766</v>
      </c>
      <c r="I232" s="3">
        <f t="shared" si="16"/>
        <v>-7.4574280681151017E-2</v>
      </c>
      <c r="J232" s="3">
        <f t="shared" si="17"/>
        <v>-7.6923076923076872E-2</v>
      </c>
      <c r="K232">
        <f t="shared" si="18"/>
        <v>-7.4574280681150906E-2</v>
      </c>
      <c r="L232" s="52"/>
    </row>
    <row r="233" spans="7:12" x14ac:dyDescent="0.3">
      <c r="G233">
        <f t="shared" si="19"/>
        <v>393</v>
      </c>
      <c r="H233" s="2">
        <f t="shared" si="20"/>
        <v>7.5576923076923075</v>
      </c>
      <c r="I233" s="3">
        <f t="shared" si="16"/>
        <v>-7.456828885400324E-2</v>
      </c>
      <c r="J233" s="3">
        <f t="shared" si="17"/>
        <v>-7.6923076923076872E-2</v>
      </c>
      <c r="K233">
        <f t="shared" si="18"/>
        <v>-7.4568288854003142E-2</v>
      </c>
      <c r="L233" s="52"/>
    </row>
    <row r="234" spans="7:12" x14ac:dyDescent="0.3">
      <c r="G234">
        <f t="shared" si="19"/>
        <v>392</v>
      </c>
      <c r="H234" s="2">
        <f t="shared" si="20"/>
        <v>7.5384615384615383</v>
      </c>
      <c r="I234" s="3">
        <f t="shared" si="16"/>
        <v>-7.4562266378123132E-2</v>
      </c>
      <c r="J234" s="3">
        <f t="shared" si="17"/>
        <v>-7.6923076923076872E-2</v>
      </c>
      <c r="K234">
        <f t="shared" si="18"/>
        <v>-7.456226637812316E-2</v>
      </c>
      <c r="L234" s="52"/>
    </row>
    <row r="235" spans="7:12" x14ac:dyDescent="0.3">
      <c r="G235">
        <f t="shared" si="19"/>
        <v>391</v>
      </c>
      <c r="H235" s="2">
        <f t="shared" si="20"/>
        <v>7.5192307692307692</v>
      </c>
      <c r="I235" s="3">
        <f t="shared" si="16"/>
        <v>-7.4556213017751394E-2</v>
      </c>
      <c r="J235" s="3">
        <f t="shared" si="17"/>
        <v>-7.6923076923076872E-2</v>
      </c>
      <c r="K235">
        <f t="shared" si="18"/>
        <v>-7.4556213017751477E-2</v>
      </c>
      <c r="L235" s="52"/>
    </row>
    <row r="236" spans="7:12" x14ac:dyDescent="0.3">
      <c r="G236">
        <f t="shared" si="19"/>
        <v>390</v>
      </c>
      <c r="H236" s="2">
        <f t="shared" si="20"/>
        <v>7.5</v>
      </c>
      <c r="I236" s="3">
        <f t="shared" si="16"/>
        <v>-7.455012853470433E-2</v>
      </c>
      <c r="J236" s="3">
        <f t="shared" si="17"/>
        <v>-7.6923076923076872E-2</v>
      </c>
      <c r="K236">
        <f t="shared" si="18"/>
        <v>-7.4550128534704371E-2</v>
      </c>
      <c r="L236" s="52"/>
    </row>
    <row r="237" spans="7:12" x14ac:dyDescent="0.3">
      <c r="G237">
        <f t="shared" si="19"/>
        <v>389</v>
      </c>
      <c r="H237" s="2">
        <f t="shared" si="20"/>
        <v>7.4807692307692308</v>
      </c>
      <c r="I237" s="3">
        <f t="shared" si="16"/>
        <v>-7.4544012688342542E-2</v>
      </c>
      <c r="J237" s="3">
        <f t="shared" si="17"/>
        <v>-7.6923076923076872E-2</v>
      </c>
      <c r="K237">
        <f t="shared" si="18"/>
        <v>-7.4544012688342584E-2</v>
      </c>
      <c r="L237" s="52"/>
    </row>
    <row r="238" spans="7:12" x14ac:dyDescent="0.3">
      <c r="G238">
        <f t="shared" si="19"/>
        <v>388</v>
      </c>
      <c r="H238" s="2">
        <f t="shared" si="20"/>
        <v>7.4615384615384617</v>
      </c>
      <c r="I238" s="3">
        <f t="shared" si="16"/>
        <v>-7.4537865235539624E-2</v>
      </c>
      <c r="J238" s="3">
        <f t="shared" si="17"/>
        <v>-7.6923076923076872E-2</v>
      </c>
      <c r="K238">
        <f t="shared" si="18"/>
        <v>-7.4537865235539652E-2</v>
      </c>
      <c r="L238" s="52"/>
    </row>
    <row r="239" spans="7:12" x14ac:dyDescent="0.3">
      <c r="G239">
        <f t="shared" si="19"/>
        <v>387</v>
      </c>
      <c r="H239" s="2">
        <f t="shared" si="20"/>
        <v>7.4423076923076925</v>
      </c>
      <c r="I239" s="3">
        <f t="shared" si="16"/>
        <v>-7.4531685930649627E-2</v>
      </c>
      <c r="J239" s="3">
        <f t="shared" si="17"/>
        <v>-7.6923076923076872E-2</v>
      </c>
      <c r="K239">
        <f t="shared" si="18"/>
        <v>-7.4531685930649669E-2</v>
      </c>
      <c r="L239" s="52"/>
    </row>
    <row r="240" spans="7:12" x14ac:dyDescent="0.3">
      <c r="G240">
        <f t="shared" si="19"/>
        <v>386</v>
      </c>
      <c r="H240" s="2">
        <f t="shared" si="20"/>
        <v>7.4230769230769234</v>
      </c>
      <c r="I240" s="3">
        <f t="shared" si="16"/>
        <v>-7.4525474525474422E-2</v>
      </c>
      <c r="J240" s="3">
        <f t="shared" si="17"/>
        <v>-7.6923076923076872E-2</v>
      </c>
      <c r="K240">
        <f t="shared" si="18"/>
        <v>-7.4525474525474533E-2</v>
      </c>
      <c r="L240" s="52"/>
    </row>
    <row r="241" spans="7:12" x14ac:dyDescent="0.3">
      <c r="G241">
        <f t="shared" si="19"/>
        <v>385</v>
      </c>
      <c r="H241" s="2">
        <f t="shared" si="20"/>
        <v>7.4038461538461542</v>
      </c>
      <c r="I241" s="3">
        <f t="shared" si="16"/>
        <v>-7.4519230769230727E-2</v>
      </c>
      <c r="J241" s="3">
        <f t="shared" si="17"/>
        <v>-7.6923076923076872E-2</v>
      </c>
      <c r="K241">
        <f t="shared" si="18"/>
        <v>-7.4519230769230768E-2</v>
      </c>
      <c r="L241" s="52"/>
    </row>
    <row r="242" spans="7:12" x14ac:dyDescent="0.3">
      <c r="G242">
        <f t="shared" si="19"/>
        <v>384</v>
      </c>
      <c r="H242" s="2">
        <f t="shared" si="20"/>
        <v>7.384615384615385</v>
      </c>
      <c r="I242" s="3">
        <f t="shared" si="16"/>
        <v>-7.4512954408515797E-2</v>
      </c>
      <c r="J242" s="3">
        <f t="shared" si="17"/>
        <v>-7.6923076923076872E-2</v>
      </c>
      <c r="K242">
        <f t="shared" si="18"/>
        <v>-7.4512954408515769E-2</v>
      </c>
      <c r="L242" s="52"/>
    </row>
    <row r="243" spans="7:12" x14ac:dyDescent="0.3">
      <c r="G243">
        <f t="shared" si="19"/>
        <v>383</v>
      </c>
      <c r="H243" s="2">
        <f t="shared" si="20"/>
        <v>7.365384615384615</v>
      </c>
      <c r="I243" s="3">
        <f t="shared" si="16"/>
        <v>-7.4506645187273346E-2</v>
      </c>
      <c r="J243" s="3">
        <f t="shared" si="17"/>
        <v>-7.6923076923076872E-2</v>
      </c>
      <c r="K243">
        <f t="shared" si="18"/>
        <v>-7.4506645187273457E-2</v>
      </c>
      <c r="L243" s="52"/>
    </row>
    <row r="244" spans="7:12" x14ac:dyDescent="0.3">
      <c r="G244">
        <f t="shared" si="19"/>
        <v>382</v>
      </c>
      <c r="H244" s="2">
        <f t="shared" si="20"/>
        <v>7.3461538461538458</v>
      </c>
      <c r="I244" s="3">
        <f t="shared" si="16"/>
        <v>-7.4500302846759459E-2</v>
      </c>
      <c r="J244" s="3">
        <f t="shared" si="17"/>
        <v>-7.6923076923076872E-2</v>
      </c>
      <c r="K244">
        <f t="shared" si="18"/>
        <v>-7.4500302846759542E-2</v>
      </c>
      <c r="L244" s="52"/>
    </row>
    <row r="245" spans="7:12" x14ac:dyDescent="0.3">
      <c r="G245">
        <f t="shared" si="19"/>
        <v>381</v>
      </c>
      <c r="H245" s="2">
        <f t="shared" si="20"/>
        <v>7.3269230769230766</v>
      </c>
      <c r="I245" s="3">
        <f t="shared" si="16"/>
        <v>-7.4493927125506065E-2</v>
      </c>
      <c r="J245" s="3">
        <f t="shared" si="17"/>
        <v>-7.6923076923076872E-2</v>
      </c>
      <c r="K245">
        <f t="shared" si="18"/>
        <v>-7.4493927125506065E-2</v>
      </c>
      <c r="L245" s="52"/>
    </row>
    <row r="246" spans="7:12" x14ac:dyDescent="0.3">
      <c r="G246">
        <f t="shared" si="19"/>
        <v>380</v>
      </c>
      <c r="H246" s="2">
        <f t="shared" si="20"/>
        <v>7.3076923076923075</v>
      </c>
      <c r="I246" s="3">
        <f t="shared" si="16"/>
        <v>-7.4487517759285637E-2</v>
      </c>
      <c r="J246" s="3">
        <f t="shared" si="17"/>
        <v>-7.6923076923076872E-2</v>
      </c>
      <c r="K246">
        <f t="shared" si="18"/>
        <v>-7.4487517759285568E-2</v>
      </c>
      <c r="L246" s="52"/>
    </row>
    <row r="247" spans="7:12" x14ac:dyDescent="0.3">
      <c r="G247">
        <f t="shared" si="19"/>
        <v>379</v>
      </c>
      <c r="H247" s="2">
        <f t="shared" si="20"/>
        <v>7.2884615384615383</v>
      </c>
      <c r="I247" s="3">
        <f t="shared" si="16"/>
        <v>-7.4481074481074439E-2</v>
      </c>
      <c r="J247" s="3">
        <f t="shared" si="17"/>
        <v>-7.6923076923076872E-2</v>
      </c>
      <c r="K247">
        <f t="shared" si="18"/>
        <v>-7.448107448107448E-2</v>
      </c>
      <c r="L247" s="52"/>
    </row>
    <row r="248" spans="7:12" x14ac:dyDescent="0.3">
      <c r="G248">
        <f t="shared" si="19"/>
        <v>378</v>
      </c>
      <c r="H248" s="2">
        <f t="shared" si="20"/>
        <v>7.2692307692307692</v>
      </c>
      <c r="I248" s="3">
        <f t="shared" si="16"/>
        <v>-7.4474597021016109E-2</v>
      </c>
      <c r="J248" s="3">
        <f t="shared" si="17"/>
        <v>-7.6923076923076872E-2</v>
      </c>
      <c r="K248">
        <f t="shared" si="18"/>
        <v>-7.4474597021016123E-2</v>
      </c>
      <c r="L248" s="52"/>
    </row>
    <row r="249" spans="7:12" x14ac:dyDescent="0.3">
      <c r="G249">
        <f t="shared" si="19"/>
        <v>377</v>
      </c>
      <c r="H249" s="2">
        <f t="shared" si="20"/>
        <v>7.25</v>
      </c>
      <c r="I249" s="3">
        <f t="shared" si="16"/>
        <v>-7.4468085106383031E-2</v>
      </c>
      <c r="J249" s="3">
        <f t="shared" si="17"/>
        <v>-7.6923076923076872E-2</v>
      </c>
      <c r="K249">
        <f t="shared" si="18"/>
        <v>-7.4468085106382975E-2</v>
      </c>
      <c r="L249" s="52"/>
    </row>
    <row r="250" spans="7:12" x14ac:dyDescent="0.3">
      <c r="G250">
        <f t="shared" si="19"/>
        <v>376</v>
      </c>
      <c r="H250" s="2">
        <f t="shared" si="20"/>
        <v>7.2307692307692308</v>
      </c>
      <c r="I250" s="3">
        <f t="shared" si="16"/>
        <v>-7.4461538461538468E-2</v>
      </c>
      <c r="J250" s="3">
        <f t="shared" si="17"/>
        <v>-7.6923076923076872E-2</v>
      </c>
      <c r="K250">
        <f t="shared" si="18"/>
        <v>-7.4461538461538468E-2</v>
      </c>
      <c r="L250" s="52"/>
    </row>
    <row r="251" spans="7:12" x14ac:dyDescent="0.3">
      <c r="G251">
        <f t="shared" si="19"/>
        <v>375</v>
      </c>
      <c r="H251" s="2">
        <f t="shared" si="20"/>
        <v>7.2115384615384617</v>
      </c>
      <c r="I251" s="3">
        <f t="shared" si="16"/>
        <v>-7.4454956807898043E-2</v>
      </c>
      <c r="J251" s="3">
        <f t="shared" si="17"/>
        <v>-7.6923076923076872E-2</v>
      </c>
      <c r="K251">
        <f t="shared" si="18"/>
        <v>-7.4454956807897987E-2</v>
      </c>
      <c r="L251" s="52"/>
    </row>
    <row r="252" spans="7:12" x14ac:dyDescent="0.3">
      <c r="G252">
        <f t="shared" si="19"/>
        <v>374</v>
      </c>
      <c r="H252" s="2">
        <f t="shared" si="20"/>
        <v>7.1923076923076925</v>
      </c>
      <c r="I252" s="3">
        <f t="shared" si="16"/>
        <v>-7.4448339863889434E-2</v>
      </c>
      <c r="J252" s="3">
        <f t="shared" si="17"/>
        <v>-7.6923076923076872E-2</v>
      </c>
      <c r="K252">
        <f t="shared" si="18"/>
        <v>-7.4448339863889462E-2</v>
      </c>
      <c r="L252" s="52"/>
    </row>
    <row r="253" spans="7:12" x14ac:dyDescent="0.3">
      <c r="G253">
        <f t="shared" si="19"/>
        <v>373</v>
      </c>
      <c r="H253" s="2">
        <f t="shared" si="20"/>
        <v>7.1730769230769234</v>
      </c>
      <c r="I253" s="3">
        <f t="shared" si="16"/>
        <v>-7.4441687344913077E-2</v>
      </c>
      <c r="J253" s="3">
        <f t="shared" si="17"/>
        <v>-7.6923076923076872E-2</v>
      </c>
      <c r="K253">
        <f t="shared" si="18"/>
        <v>-7.444168734491316E-2</v>
      </c>
      <c r="L253" s="52"/>
    </row>
    <row r="254" spans="7:12" x14ac:dyDescent="0.3">
      <c r="G254">
        <f t="shared" si="19"/>
        <v>372</v>
      </c>
      <c r="H254" s="2">
        <f t="shared" si="20"/>
        <v>7.1538461538461542</v>
      </c>
      <c r="I254" s="3">
        <f t="shared" si="16"/>
        <v>-7.4434998963300858E-2</v>
      </c>
      <c r="J254" s="3">
        <f t="shared" si="17"/>
        <v>-7.6923076923076872E-2</v>
      </c>
      <c r="K254">
        <f t="shared" si="18"/>
        <v>-7.4434998963300858E-2</v>
      </c>
      <c r="L254" s="52"/>
    </row>
    <row r="255" spans="7:12" x14ac:dyDescent="0.3">
      <c r="G255">
        <f t="shared" si="19"/>
        <v>371</v>
      </c>
      <c r="H255" s="2">
        <f t="shared" si="20"/>
        <v>7.134615384615385</v>
      </c>
      <c r="I255" s="3">
        <f t="shared" si="16"/>
        <v>-7.4428274428274488E-2</v>
      </c>
      <c r="J255" s="3">
        <f t="shared" si="17"/>
        <v>-7.6923076923076872E-2</v>
      </c>
      <c r="K255">
        <f t="shared" si="18"/>
        <v>-7.4428274428274432E-2</v>
      </c>
      <c r="L255" s="52"/>
    </row>
    <row r="256" spans="7:12" x14ac:dyDescent="0.3">
      <c r="G256">
        <f t="shared" si="19"/>
        <v>370</v>
      </c>
      <c r="H256" s="2">
        <f t="shared" si="20"/>
        <v>7.115384615384615</v>
      </c>
      <c r="I256" s="3">
        <f t="shared" si="16"/>
        <v>-7.4421513445903642E-2</v>
      </c>
      <c r="J256" s="3">
        <f t="shared" si="17"/>
        <v>-7.6923076923076872E-2</v>
      </c>
      <c r="K256">
        <f t="shared" si="18"/>
        <v>-7.4421513445903684E-2</v>
      </c>
      <c r="L256" s="52"/>
    </row>
    <row r="257" spans="7:12" x14ac:dyDescent="0.3">
      <c r="G257">
        <f t="shared" si="19"/>
        <v>369</v>
      </c>
      <c r="H257" s="2">
        <f t="shared" si="20"/>
        <v>7.0961538461538458</v>
      </c>
      <c r="I257" s="3">
        <f t="shared" si="16"/>
        <v>-7.4414715719063551E-2</v>
      </c>
      <c r="J257" s="3">
        <f t="shared" si="17"/>
        <v>-7.6923076923076872E-2</v>
      </c>
      <c r="K257">
        <f t="shared" si="18"/>
        <v>-7.4414715719063537E-2</v>
      </c>
      <c r="L257" s="52"/>
    </row>
    <row r="258" spans="7:12" x14ac:dyDescent="0.3">
      <c r="G258">
        <f t="shared" si="19"/>
        <v>368</v>
      </c>
      <c r="H258" s="2">
        <f t="shared" si="20"/>
        <v>7.0769230769230766</v>
      </c>
      <c r="I258" s="3">
        <f t="shared" si="16"/>
        <v>-7.4407880947390481E-2</v>
      </c>
      <c r="J258" s="3">
        <f t="shared" si="17"/>
        <v>-7.6923076923076872E-2</v>
      </c>
      <c r="K258">
        <f t="shared" si="18"/>
        <v>-7.4407880947390481E-2</v>
      </c>
      <c r="L258" s="52"/>
    </row>
    <row r="259" spans="7:12" x14ac:dyDescent="0.3">
      <c r="G259">
        <f t="shared" si="19"/>
        <v>367</v>
      </c>
      <c r="H259" s="2">
        <f t="shared" si="20"/>
        <v>7.0576923076923075</v>
      </c>
      <c r="I259" s="3">
        <f t="shared" ref="I259:I300" si="21">2*(16*H259)/(G259-1)-(36*H259-1)/(G259-1)</f>
        <v>-7.4401008827238324E-2</v>
      </c>
      <c r="J259" s="3">
        <f t="shared" ref="J259:J322" si="22">2*(0.307692307692308)-0.692307692307692</f>
        <v>-7.6923076923076872E-2</v>
      </c>
      <c r="K259">
        <f t="shared" ref="K259:K322" si="23">+(-4*H259+1)/(52*H259-1)</f>
        <v>-7.4401008827238338E-2</v>
      </c>
      <c r="L259" s="52"/>
    </row>
    <row r="260" spans="7:12" x14ac:dyDescent="0.3">
      <c r="G260">
        <f t="shared" ref="G260:G300" si="24">+IF(G259-1&gt;0,G259-1,NA())</f>
        <v>366</v>
      </c>
      <c r="H260" s="2">
        <f t="shared" ref="H260:H300" si="25">+IF(H259&gt;0,G260/52,NA())</f>
        <v>7.0384615384615383</v>
      </c>
      <c r="I260" s="3">
        <f t="shared" si="21"/>
        <v>-7.43940990516333E-2</v>
      </c>
      <c r="J260" s="3">
        <f t="shared" si="22"/>
        <v>-7.6923076923076872E-2</v>
      </c>
      <c r="K260">
        <f t="shared" si="23"/>
        <v>-7.43940990516333E-2</v>
      </c>
      <c r="L260" s="52"/>
    </row>
    <row r="261" spans="7:12" x14ac:dyDescent="0.3">
      <c r="G261">
        <f t="shared" si="24"/>
        <v>365</v>
      </c>
      <c r="H261" s="2">
        <f t="shared" si="25"/>
        <v>7.0192307692307692</v>
      </c>
      <c r="I261" s="3">
        <f t="shared" si="21"/>
        <v>-7.4387151310228217E-2</v>
      </c>
      <c r="J261" s="3">
        <f t="shared" si="22"/>
        <v>-7.6923076923076872E-2</v>
      </c>
      <c r="K261">
        <f t="shared" si="23"/>
        <v>-7.4387151310228231E-2</v>
      </c>
      <c r="L261" s="52"/>
    </row>
    <row r="262" spans="7:12" x14ac:dyDescent="0.3">
      <c r="G262">
        <f t="shared" si="24"/>
        <v>364</v>
      </c>
      <c r="H262" s="2">
        <f t="shared" si="25"/>
        <v>7</v>
      </c>
      <c r="I262" s="3">
        <f t="shared" si="21"/>
        <v>-7.4380165289256173E-2</v>
      </c>
      <c r="J262" s="3">
        <f t="shared" si="22"/>
        <v>-7.6923076923076872E-2</v>
      </c>
      <c r="K262">
        <f t="shared" si="23"/>
        <v>-7.43801652892562E-2</v>
      </c>
      <c r="L262" s="52"/>
    </row>
    <row r="263" spans="7:12" x14ac:dyDescent="0.3">
      <c r="G263">
        <f t="shared" si="24"/>
        <v>363</v>
      </c>
      <c r="H263" s="2">
        <f t="shared" si="25"/>
        <v>6.9807692307692308</v>
      </c>
      <c r="I263" s="3">
        <f t="shared" si="21"/>
        <v>-7.4373140671483262E-2</v>
      </c>
      <c r="J263" s="3">
        <f t="shared" si="22"/>
        <v>-7.6923076923076872E-2</v>
      </c>
      <c r="K263">
        <f t="shared" si="23"/>
        <v>-7.437314067148322E-2</v>
      </c>
      <c r="L263" s="52"/>
    </row>
    <row r="264" spans="7:12" x14ac:dyDescent="0.3">
      <c r="G264">
        <f t="shared" si="24"/>
        <v>362</v>
      </c>
      <c r="H264" s="2">
        <f t="shared" si="25"/>
        <v>6.9615384615384617</v>
      </c>
      <c r="I264" s="3">
        <f t="shared" si="21"/>
        <v>-7.4366077136160169E-2</v>
      </c>
      <c r="J264" s="3">
        <f t="shared" si="22"/>
        <v>-7.6923076923076872E-2</v>
      </c>
      <c r="K264">
        <f t="shared" si="23"/>
        <v>-7.4366077136160239E-2</v>
      </c>
      <c r="L264" s="52"/>
    </row>
    <row r="265" spans="7:12" x14ac:dyDescent="0.3">
      <c r="G265">
        <f t="shared" si="24"/>
        <v>361</v>
      </c>
      <c r="H265" s="2">
        <f t="shared" si="25"/>
        <v>6.9423076923076925</v>
      </c>
      <c r="I265" s="3">
        <f t="shared" si="21"/>
        <v>-7.4358974358974317E-2</v>
      </c>
      <c r="J265" s="3">
        <f t="shared" si="22"/>
        <v>-7.6923076923076872E-2</v>
      </c>
      <c r="K265">
        <f t="shared" si="23"/>
        <v>-7.4358974358974358E-2</v>
      </c>
      <c r="L265" s="52"/>
    </row>
    <row r="266" spans="7:12" x14ac:dyDescent="0.3">
      <c r="G266">
        <f t="shared" si="24"/>
        <v>360</v>
      </c>
      <c r="H266" s="2">
        <f t="shared" si="25"/>
        <v>6.9230769230769234</v>
      </c>
      <c r="I266" s="3">
        <f t="shared" si="21"/>
        <v>-7.4351832011999131E-2</v>
      </c>
      <c r="J266" s="3">
        <f t="shared" si="22"/>
        <v>-7.6923076923076872E-2</v>
      </c>
      <c r="K266">
        <f t="shared" si="23"/>
        <v>-7.4351832011999144E-2</v>
      </c>
      <c r="L266" s="52"/>
    </row>
    <row r="267" spans="7:12" x14ac:dyDescent="0.3">
      <c r="G267">
        <f t="shared" si="24"/>
        <v>359</v>
      </c>
      <c r="H267" s="2">
        <f t="shared" si="25"/>
        <v>6.9038461538461542</v>
      </c>
      <c r="I267" s="3">
        <f t="shared" si="21"/>
        <v>-7.4344649763644188E-2</v>
      </c>
      <c r="J267" s="3">
        <f t="shared" si="22"/>
        <v>-7.6923076923076872E-2</v>
      </c>
      <c r="K267">
        <f t="shared" si="23"/>
        <v>-7.4344649763644174E-2</v>
      </c>
      <c r="L267" s="52"/>
    </row>
    <row r="268" spans="7:12" x14ac:dyDescent="0.3">
      <c r="G268">
        <f t="shared" si="24"/>
        <v>358</v>
      </c>
      <c r="H268" s="2">
        <f t="shared" si="25"/>
        <v>6.884615384615385</v>
      </c>
      <c r="I268" s="3">
        <f t="shared" si="21"/>
        <v>-7.4337427278603818E-2</v>
      </c>
      <c r="J268" s="3">
        <f t="shared" si="22"/>
        <v>-7.6923076923076872E-2</v>
      </c>
      <c r="K268">
        <f t="shared" si="23"/>
        <v>-7.4337427278603749E-2</v>
      </c>
      <c r="L268" s="52"/>
    </row>
    <row r="269" spans="7:12" x14ac:dyDescent="0.3">
      <c r="G269">
        <f t="shared" si="24"/>
        <v>357</v>
      </c>
      <c r="H269" s="2">
        <f t="shared" si="25"/>
        <v>6.865384615384615</v>
      </c>
      <c r="I269" s="3">
        <f t="shared" si="21"/>
        <v>-7.4330164217804695E-2</v>
      </c>
      <c r="J269" s="3">
        <f t="shared" si="22"/>
        <v>-7.6923076923076872E-2</v>
      </c>
      <c r="K269">
        <f t="shared" si="23"/>
        <v>-7.4330164217804667E-2</v>
      </c>
      <c r="L269" s="52"/>
    </row>
    <row r="270" spans="7:12" x14ac:dyDescent="0.3">
      <c r="G270">
        <f t="shared" si="24"/>
        <v>356</v>
      </c>
      <c r="H270" s="2">
        <f t="shared" si="25"/>
        <v>6.8461538461538458</v>
      </c>
      <c r="I270" s="3">
        <f t="shared" si="21"/>
        <v>-7.4322860238353106E-2</v>
      </c>
      <c r="J270" s="3">
        <f t="shared" si="22"/>
        <v>-7.6923076923076872E-2</v>
      </c>
      <c r="K270">
        <f t="shared" si="23"/>
        <v>-7.4322860238353189E-2</v>
      </c>
      <c r="L270" s="52"/>
    </row>
    <row r="271" spans="7:12" x14ac:dyDescent="0.3">
      <c r="G271">
        <f t="shared" si="24"/>
        <v>355</v>
      </c>
      <c r="H271" s="2">
        <f t="shared" si="25"/>
        <v>6.8269230769230766</v>
      </c>
      <c r="I271" s="3">
        <f t="shared" si="21"/>
        <v>-7.4315514993481102E-2</v>
      </c>
      <c r="J271" s="3">
        <f t="shared" si="22"/>
        <v>-7.6923076923076872E-2</v>
      </c>
      <c r="K271">
        <f t="shared" si="23"/>
        <v>-7.4315514993481088E-2</v>
      </c>
      <c r="L271" s="52"/>
    </row>
    <row r="272" spans="7:12" x14ac:dyDescent="0.3">
      <c r="G272">
        <f t="shared" si="24"/>
        <v>354</v>
      </c>
      <c r="H272" s="2">
        <f t="shared" si="25"/>
        <v>6.8076923076923075</v>
      </c>
      <c r="I272" s="3">
        <f t="shared" si="21"/>
        <v>-7.4308128132490769E-2</v>
      </c>
      <c r="J272" s="3">
        <f t="shared" si="22"/>
        <v>-7.6923076923076872E-2</v>
      </c>
      <c r="K272">
        <f t="shared" si="23"/>
        <v>-7.4308128132490742E-2</v>
      </c>
      <c r="L272" s="52"/>
    </row>
    <row r="273" spans="7:12" x14ac:dyDescent="0.3">
      <c r="G273">
        <f t="shared" si="24"/>
        <v>353</v>
      </c>
      <c r="H273" s="2">
        <f t="shared" si="25"/>
        <v>6.7884615384615383</v>
      </c>
      <c r="I273" s="3">
        <f t="shared" si="21"/>
        <v>-7.430069930069938E-2</v>
      </c>
      <c r="J273" s="3">
        <f t="shared" si="22"/>
        <v>-7.6923076923076872E-2</v>
      </c>
      <c r="K273">
        <f t="shared" si="23"/>
        <v>-7.4300699300699297E-2</v>
      </c>
      <c r="L273" s="52"/>
    </row>
    <row r="274" spans="7:12" x14ac:dyDescent="0.3">
      <c r="G274">
        <f t="shared" si="24"/>
        <v>352</v>
      </c>
      <c r="H274" s="2">
        <f t="shared" si="25"/>
        <v>6.7692307692307692</v>
      </c>
      <c r="I274" s="3">
        <f t="shared" si="21"/>
        <v>-7.4293228139381884E-2</v>
      </c>
      <c r="J274" s="3">
        <f t="shared" si="22"/>
        <v>-7.6923076923076872E-2</v>
      </c>
      <c r="K274">
        <f t="shared" si="23"/>
        <v>-7.4293228139381981E-2</v>
      </c>
      <c r="L274" s="52"/>
    </row>
    <row r="275" spans="7:12" x14ac:dyDescent="0.3">
      <c r="G275">
        <f t="shared" si="24"/>
        <v>351</v>
      </c>
      <c r="H275" s="2">
        <f t="shared" si="25"/>
        <v>6.75</v>
      </c>
      <c r="I275" s="3">
        <f t="shared" si="21"/>
        <v>-7.4285714285714288E-2</v>
      </c>
      <c r="J275" s="3">
        <f t="shared" si="22"/>
        <v>-7.6923076923076872E-2</v>
      </c>
      <c r="K275">
        <f t="shared" si="23"/>
        <v>-7.4285714285714288E-2</v>
      </c>
      <c r="L275" s="52"/>
    </row>
    <row r="276" spans="7:12" x14ac:dyDescent="0.3">
      <c r="G276">
        <f t="shared" si="24"/>
        <v>350</v>
      </c>
      <c r="H276" s="2">
        <f t="shared" si="25"/>
        <v>6.7307692307692308</v>
      </c>
      <c r="I276" s="3">
        <f t="shared" si="21"/>
        <v>-7.4278157372713371E-2</v>
      </c>
      <c r="J276" s="3">
        <f t="shared" si="22"/>
        <v>-7.6923076923076872E-2</v>
      </c>
      <c r="K276">
        <f t="shared" si="23"/>
        <v>-7.4278157372713247E-2</v>
      </c>
      <c r="L276" s="52"/>
    </row>
    <row r="277" spans="7:12" x14ac:dyDescent="0.3">
      <c r="G277">
        <f t="shared" si="24"/>
        <v>349</v>
      </c>
      <c r="H277" s="2">
        <f t="shared" si="25"/>
        <v>6.7115384615384617</v>
      </c>
      <c r="I277" s="3">
        <f t="shared" si="21"/>
        <v>-7.427055702917762E-2</v>
      </c>
      <c r="J277" s="3">
        <f t="shared" si="22"/>
        <v>-7.6923076923076872E-2</v>
      </c>
      <c r="K277">
        <f t="shared" si="23"/>
        <v>-7.4270557029177717E-2</v>
      </c>
      <c r="L277" s="52"/>
    </row>
    <row r="278" spans="7:12" x14ac:dyDescent="0.3">
      <c r="G278">
        <f t="shared" si="24"/>
        <v>348</v>
      </c>
      <c r="H278" s="2">
        <f t="shared" si="25"/>
        <v>6.6923076923076925</v>
      </c>
      <c r="I278" s="3">
        <f t="shared" si="21"/>
        <v>-7.4262912879627607E-2</v>
      </c>
      <c r="J278" s="3">
        <f t="shared" si="22"/>
        <v>-7.6923076923076872E-2</v>
      </c>
      <c r="K278">
        <f t="shared" si="23"/>
        <v>-7.4262912879627579E-2</v>
      </c>
      <c r="L278" s="52"/>
    </row>
    <row r="279" spans="7:12" x14ac:dyDescent="0.3">
      <c r="G279">
        <f t="shared" si="24"/>
        <v>347</v>
      </c>
      <c r="H279" s="2">
        <f t="shared" si="25"/>
        <v>6.6730769230769234</v>
      </c>
      <c r="I279" s="3">
        <f t="shared" si="21"/>
        <v>-7.4255224544241827E-2</v>
      </c>
      <c r="J279" s="3">
        <f t="shared" si="22"/>
        <v>-7.6923076923076872E-2</v>
      </c>
      <c r="K279">
        <f t="shared" si="23"/>
        <v>-7.4255224544241882E-2</v>
      </c>
      <c r="L279" s="52"/>
    </row>
    <row r="280" spans="7:12" x14ac:dyDescent="0.3">
      <c r="G280">
        <f t="shared" si="24"/>
        <v>346</v>
      </c>
      <c r="H280" s="2">
        <f t="shared" si="25"/>
        <v>6.6538461538461542</v>
      </c>
      <c r="I280" s="3">
        <f t="shared" si="21"/>
        <v>-7.4247491638795959E-2</v>
      </c>
      <c r="J280" s="3">
        <f t="shared" si="22"/>
        <v>-7.6923076923076872E-2</v>
      </c>
      <c r="K280">
        <f t="shared" si="23"/>
        <v>-7.4247491638795987E-2</v>
      </c>
      <c r="L280" s="52"/>
    </row>
    <row r="281" spans="7:12" x14ac:dyDescent="0.3">
      <c r="G281">
        <f t="shared" si="24"/>
        <v>345</v>
      </c>
      <c r="H281" s="2">
        <f t="shared" si="25"/>
        <v>6.634615384615385</v>
      </c>
      <c r="I281" s="3">
        <f t="shared" si="21"/>
        <v>-7.4239713774597482E-2</v>
      </c>
      <c r="J281" s="3">
        <f t="shared" si="22"/>
        <v>-7.6923076923076872E-2</v>
      </c>
      <c r="K281">
        <f t="shared" si="23"/>
        <v>-7.4239713774597496E-2</v>
      </c>
      <c r="L281" s="52"/>
    </row>
    <row r="282" spans="7:12" x14ac:dyDescent="0.3">
      <c r="G282">
        <f t="shared" si="24"/>
        <v>344</v>
      </c>
      <c r="H282" s="2">
        <f t="shared" si="25"/>
        <v>6.615384615384615</v>
      </c>
      <c r="I282" s="3">
        <f t="shared" si="21"/>
        <v>-7.4231890558421165E-2</v>
      </c>
      <c r="J282" s="3">
        <f t="shared" si="22"/>
        <v>-7.6923076923076872E-2</v>
      </c>
      <c r="K282">
        <f t="shared" si="23"/>
        <v>-7.4231890558421165E-2</v>
      </c>
      <c r="L282" s="52"/>
    </row>
    <row r="283" spans="7:12" x14ac:dyDescent="0.3">
      <c r="G283">
        <f t="shared" si="24"/>
        <v>343</v>
      </c>
      <c r="H283" s="2">
        <f t="shared" si="25"/>
        <v>6.5961538461538458</v>
      </c>
      <c r="I283" s="3">
        <f t="shared" si="21"/>
        <v>-7.4224021592442679E-2</v>
      </c>
      <c r="J283" s="3">
        <f t="shared" si="22"/>
        <v>-7.6923076923076872E-2</v>
      </c>
      <c r="K283">
        <f t="shared" si="23"/>
        <v>-7.4224021592442638E-2</v>
      </c>
      <c r="L283" s="52"/>
    </row>
    <row r="284" spans="7:12" x14ac:dyDescent="0.3">
      <c r="G284">
        <f t="shared" si="24"/>
        <v>342</v>
      </c>
      <c r="H284" s="2">
        <f t="shared" si="25"/>
        <v>6.5769230769230766</v>
      </c>
      <c r="I284" s="3">
        <f t="shared" si="21"/>
        <v>-7.4216106474171095E-2</v>
      </c>
      <c r="J284" s="3">
        <f t="shared" si="22"/>
        <v>-7.6923076923076872E-2</v>
      </c>
      <c r="K284">
        <f t="shared" si="23"/>
        <v>-7.4216106474170984E-2</v>
      </c>
      <c r="L284" s="52"/>
    </row>
    <row r="285" spans="7:12" x14ac:dyDescent="0.3">
      <c r="G285">
        <f t="shared" si="24"/>
        <v>341</v>
      </c>
      <c r="H285" s="2">
        <f t="shared" si="25"/>
        <v>6.5576923076923075</v>
      </c>
      <c r="I285" s="3">
        <f t="shared" si="21"/>
        <v>-7.4208144796380049E-2</v>
      </c>
      <c r="J285" s="3">
        <f t="shared" si="22"/>
        <v>-7.6923076923076872E-2</v>
      </c>
      <c r="K285">
        <f t="shared" si="23"/>
        <v>-7.4208144796380091E-2</v>
      </c>
      <c r="L285" s="52"/>
    </row>
    <row r="286" spans="7:12" x14ac:dyDescent="0.3">
      <c r="G286">
        <f t="shared" si="24"/>
        <v>340</v>
      </c>
      <c r="H286" s="2">
        <f t="shared" si="25"/>
        <v>6.5384615384615383</v>
      </c>
      <c r="I286" s="3">
        <f t="shared" si="21"/>
        <v>-7.4200136147038798E-2</v>
      </c>
      <c r="J286" s="3">
        <f t="shared" si="22"/>
        <v>-7.6923076923076872E-2</v>
      </c>
      <c r="K286">
        <f t="shared" si="23"/>
        <v>-7.4200136147038798E-2</v>
      </c>
      <c r="L286" s="52"/>
    </row>
    <row r="287" spans="7:12" x14ac:dyDescent="0.3">
      <c r="G287">
        <f t="shared" si="24"/>
        <v>339</v>
      </c>
      <c r="H287" s="2">
        <f t="shared" si="25"/>
        <v>6.5192307692307692</v>
      </c>
      <c r="I287" s="3">
        <f t="shared" si="21"/>
        <v>-7.4192080109239833E-2</v>
      </c>
      <c r="J287" s="3">
        <f t="shared" si="22"/>
        <v>-7.6923076923076872E-2</v>
      </c>
      <c r="K287">
        <f t="shared" si="23"/>
        <v>-7.4192080109239875E-2</v>
      </c>
      <c r="L287" s="52"/>
    </row>
    <row r="288" spans="7:12" x14ac:dyDescent="0.3">
      <c r="G288">
        <f t="shared" si="24"/>
        <v>338</v>
      </c>
      <c r="H288" s="2">
        <f t="shared" si="25"/>
        <v>6.5</v>
      </c>
      <c r="I288" s="3">
        <f t="shared" si="21"/>
        <v>-7.4183976261127604E-2</v>
      </c>
      <c r="J288" s="3">
        <f t="shared" si="22"/>
        <v>-7.6923076923076872E-2</v>
      </c>
      <c r="K288">
        <f t="shared" si="23"/>
        <v>-7.418397626112759E-2</v>
      </c>
      <c r="L288" s="52"/>
    </row>
    <row r="289" spans="7:12" x14ac:dyDescent="0.3">
      <c r="G289">
        <f t="shared" si="24"/>
        <v>337</v>
      </c>
      <c r="H289" s="2">
        <f t="shared" si="25"/>
        <v>6.4807692307692308</v>
      </c>
      <c r="I289" s="3">
        <f t="shared" si="21"/>
        <v>-7.4175824175824134E-2</v>
      </c>
      <c r="J289" s="3">
        <f t="shared" si="22"/>
        <v>-7.6923076923076872E-2</v>
      </c>
      <c r="K289">
        <f t="shared" si="23"/>
        <v>-7.4175824175824176E-2</v>
      </c>
      <c r="L289" s="52"/>
    </row>
    <row r="290" spans="7:12" x14ac:dyDescent="0.3">
      <c r="G290">
        <f t="shared" si="24"/>
        <v>336</v>
      </c>
      <c r="H290" s="2">
        <f t="shared" si="25"/>
        <v>6.4615384615384617</v>
      </c>
      <c r="I290" s="3">
        <f t="shared" si="21"/>
        <v>-7.4167623421354745E-2</v>
      </c>
      <c r="J290" s="3">
        <f t="shared" si="22"/>
        <v>-7.6923076923076872E-2</v>
      </c>
      <c r="K290">
        <f t="shared" si="23"/>
        <v>-7.4167623421354772E-2</v>
      </c>
      <c r="L290" s="52"/>
    </row>
    <row r="291" spans="7:12" x14ac:dyDescent="0.3">
      <c r="G291">
        <f t="shared" si="24"/>
        <v>335</v>
      </c>
      <c r="H291" s="2">
        <f t="shared" si="25"/>
        <v>6.4423076923076925</v>
      </c>
      <c r="I291" s="3">
        <f t="shared" si="21"/>
        <v>-7.4159373560571118E-2</v>
      </c>
      <c r="J291" s="3">
        <f t="shared" si="22"/>
        <v>-7.6923076923076872E-2</v>
      </c>
      <c r="K291">
        <f t="shared" si="23"/>
        <v>-7.4159373560571173E-2</v>
      </c>
      <c r="L291" s="52"/>
    </row>
    <row r="292" spans="7:12" x14ac:dyDescent="0.3">
      <c r="G292">
        <f t="shared" si="24"/>
        <v>334</v>
      </c>
      <c r="H292" s="2">
        <f t="shared" si="25"/>
        <v>6.4230769230769234</v>
      </c>
      <c r="I292" s="3">
        <f t="shared" si="21"/>
        <v>-7.4151074151074137E-2</v>
      </c>
      <c r="J292" s="3">
        <f t="shared" si="22"/>
        <v>-7.6923076923076872E-2</v>
      </c>
      <c r="K292">
        <f t="shared" si="23"/>
        <v>-7.4151074151074151E-2</v>
      </c>
      <c r="L292" s="52"/>
    </row>
    <row r="293" spans="7:12" x14ac:dyDescent="0.3">
      <c r="G293">
        <f t="shared" si="24"/>
        <v>333</v>
      </c>
      <c r="H293" s="2">
        <f t="shared" si="25"/>
        <v>6.4038461538461542</v>
      </c>
      <c r="I293" s="3">
        <f t="shared" si="21"/>
        <v>-7.4142724745134392E-2</v>
      </c>
      <c r="J293" s="3">
        <f t="shared" si="22"/>
        <v>-7.6923076923076872E-2</v>
      </c>
      <c r="K293">
        <f t="shared" si="23"/>
        <v>-7.4142724745134392E-2</v>
      </c>
      <c r="L293" s="52"/>
    </row>
    <row r="294" spans="7:12" x14ac:dyDescent="0.3">
      <c r="G294">
        <f t="shared" si="24"/>
        <v>332</v>
      </c>
      <c r="H294" s="2">
        <f t="shared" si="25"/>
        <v>6.384615384615385</v>
      </c>
      <c r="I294" s="3">
        <f t="shared" si="21"/>
        <v>-7.4134324889611913E-2</v>
      </c>
      <c r="J294" s="3">
        <f t="shared" si="22"/>
        <v>-7.6923076923076872E-2</v>
      </c>
      <c r="K294">
        <f t="shared" si="23"/>
        <v>-7.4134324889611899E-2</v>
      </c>
      <c r="L294" s="52"/>
    </row>
    <row r="295" spans="7:12" x14ac:dyDescent="0.3">
      <c r="G295">
        <f t="shared" si="24"/>
        <v>331</v>
      </c>
      <c r="H295" s="2">
        <f t="shared" si="25"/>
        <v>6.365384615384615</v>
      </c>
      <c r="I295" s="3">
        <f t="shared" si="21"/>
        <v>-7.4125874125874125E-2</v>
      </c>
      <c r="J295" s="3">
        <f t="shared" si="22"/>
        <v>-7.6923076923076872E-2</v>
      </c>
      <c r="K295">
        <f t="shared" si="23"/>
        <v>-7.4125874125874125E-2</v>
      </c>
      <c r="L295" s="52"/>
    </row>
    <row r="296" spans="7:12" x14ac:dyDescent="0.3">
      <c r="G296">
        <f t="shared" si="24"/>
        <v>330</v>
      </c>
      <c r="H296" s="2">
        <f t="shared" si="25"/>
        <v>6.3461538461538458</v>
      </c>
      <c r="I296" s="3">
        <f t="shared" si="21"/>
        <v>-7.4117371989712466E-2</v>
      </c>
      <c r="J296" s="3">
        <f t="shared" si="22"/>
        <v>-7.6923076923076872E-2</v>
      </c>
      <c r="K296">
        <f t="shared" si="23"/>
        <v>-7.4117371989712411E-2</v>
      </c>
      <c r="L296" s="52"/>
    </row>
    <row r="297" spans="7:12" x14ac:dyDescent="0.3">
      <c r="G297">
        <f t="shared" si="24"/>
        <v>329</v>
      </c>
      <c r="H297" s="2">
        <f t="shared" si="25"/>
        <v>6.3269230769230766</v>
      </c>
      <c r="I297" s="3">
        <f t="shared" si="21"/>
        <v>-7.4108818011257127E-2</v>
      </c>
      <c r="J297" s="3">
        <f t="shared" si="22"/>
        <v>-7.6923076923076872E-2</v>
      </c>
      <c r="K297">
        <f t="shared" si="23"/>
        <v>-7.410881801125703E-2</v>
      </c>
      <c r="L297" s="52"/>
    </row>
    <row r="298" spans="7:12" x14ac:dyDescent="0.3">
      <c r="G298">
        <f t="shared" si="24"/>
        <v>328</v>
      </c>
      <c r="H298" s="2">
        <f t="shared" si="25"/>
        <v>6.3076923076923075</v>
      </c>
      <c r="I298" s="3">
        <f t="shared" si="21"/>
        <v>-7.4100211714890674E-2</v>
      </c>
      <c r="J298" s="3">
        <f t="shared" si="22"/>
        <v>-7.6923076923076872E-2</v>
      </c>
      <c r="K298">
        <f t="shared" si="23"/>
        <v>-7.4100211714890618E-2</v>
      </c>
      <c r="L298" s="52"/>
    </row>
    <row r="299" spans="7:12" x14ac:dyDescent="0.3">
      <c r="G299">
        <f t="shared" si="24"/>
        <v>327</v>
      </c>
      <c r="H299" s="2">
        <f t="shared" si="25"/>
        <v>6.2884615384615383</v>
      </c>
      <c r="I299" s="3">
        <f t="shared" si="21"/>
        <v>-7.4091552619160006E-2</v>
      </c>
      <c r="J299" s="3">
        <f t="shared" si="22"/>
        <v>-7.6923076923076872E-2</v>
      </c>
      <c r="K299">
        <f t="shared" si="23"/>
        <v>-7.4091552619159978E-2</v>
      </c>
      <c r="L299" s="52"/>
    </row>
    <row r="300" spans="7:12" x14ac:dyDescent="0.3">
      <c r="G300">
        <f t="shared" si="24"/>
        <v>326</v>
      </c>
      <c r="H300" s="2">
        <f t="shared" si="25"/>
        <v>6.2692307692307692</v>
      </c>
      <c r="I300" s="3">
        <f t="shared" si="21"/>
        <v>-7.4082840236686431E-2</v>
      </c>
      <c r="J300" s="3">
        <f t="shared" si="22"/>
        <v>-7.6923076923076872E-2</v>
      </c>
      <c r="K300">
        <f t="shared" si="23"/>
        <v>-7.408284023668639E-2</v>
      </c>
      <c r="L300" s="52"/>
    </row>
    <row r="301" spans="7:12" x14ac:dyDescent="0.3">
      <c r="G301">
        <f t="shared" ref="G301:G319" si="26">+IF(G300-1&gt;0,G300-1,NA())</f>
        <v>325</v>
      </c>
      <c r="H301" s="2">
        <f t="shared" ref="H301:H319" si="27">+IF(H300&gt;0,G301/52,NA())</f>
        <v>6.25</v>
      </c>
      <c r="I301" s="3">
        <f t="shared" ref="I301:I319" si="28">2*(16*H301)/(G301-1)-(36*H301-1)/(G301-1)</f>
        <v>-7.407407407407407E-2</v>
      </c>
      <c r="J301" s="3">
        <f t="shared" si="22"/>
        <v>-7.6923076923076872E-2</v>
      </c>
      <c r="K301">
        <f t="shared" si="23"/>
        <v>-7.407407407407407E-2</v>
      </c>
      <c r="L301" s="52"/>
    </row>
    <row r="302" spans="7:12" x14ac:dyDescent="0.3">
      <c r="G302">
        <f t="shared" si="26"/>
        <v>324</v>
      </c>
      <c r="H302" s="2">
        <f t="shared" si="27"/>
        <v>6.2307692307692308</v>
      </c>
      <c r="I302" s="3">
        <f t="shared" si="28"/>
        <v>-7.4065253631817152E-2</v>
      </c>
      <c r="J302" s="3">
        <f t="shared" si="22"/>
        <v>-7.6923076923076872E-2</v>
      </c>
      <c r="K302">
        <f t="shared" si="23"/>
        <v>-7.4065253631817096E-2</v>
      </c>
      <c r="L302" s="52"/>
    </row>
    <row r="303" spans="7:12" x14ac:dyDescent="0.3">
      <c r="G303">
        <f t="shared" si="26"/>
        <v>323</v>
      </c>
      <c r="H303" s="2">
        <f t="shared" si="27"/>
        <v>6.2115384615384617</v>
      </c>
      <c r="I303" s="3">
        <f t="shared" si="28"/>
        <v>-7.4056378404204537E-2</v>
      </c>
      <c r="J303" s="3">
        <f t="shared" si="22"/>
        <v>-7.6923076923076872E-2</v>
      </c>
      <c r="K303">
        <f t="shared" si="23"/>
        <v>-7.4056378404204495E-2</v>
      </c>
      <c r="L303" s="52"/>
    </row>
    <row r="304" spans="7:12" x14ac:dyDescent="0.3">
      <c r="G304">
        <f t="shared" si="26"/>
        <v>322</v>
      </c>
      <c r="H304" s="2">
        <f t="shared" si="27"/>
        <v>6.1923076923076925</v>
      </c>
      <c r="I304" s="3">
        <f t="shared" si="28"/>
        <v>-7.4047447879223571E-2</v>
      </c>
      <c r="J304" s="3">
        <f t="shared" si="22"/>
        <v>-7.6923076923076872E-2</v>
      </c>
      <c r="K304">
        <f t="shared" si="23"/>
        <v>-7.4047447879223585E-2</v>
      </c>
      <c r="L304" s="52"/>
    </row>
    <row r="305" spans="7:12" x14ac:dyDescent="0.3">
      <c r="G305">
        <f t="shared" si="26"/>
        <v>321</v>
      </c>
      <c r="H305" s="2">
        <f t="shared" si="27"/>
        <v>6.1730769230769234</v>
      </c>
      <c r="I305" s="3">
        <f t="shared" si="28"/>
        <v>-7.4038461538461497E-2</v>
      </c>
      <c r="J305" s="3">
        <f t="shared" si="22"/>
        <v>-7.6923076923076872E-2</v>
      </c>
      <c r="K305">
        <f t="shared" si="23"/>
        <v>-7.4038461538461539E-2</v>
      </c>
      <c r="L305" s="52"/>
    </row>
    <row r="306" spans="7:12" x14ac:dyDescent="0.3">
      <c r="G306">
        <f t="shared" si="26"/>
        <v>320</v>
      </c>
      <c r="H306" s="2">
        <f t="shared" si="27"/>
        <v>6.1538461538461542</v>
      </c>
      <c r="I306" s="3">
        <f t="shared" si="28"/>
        <v>-7.4029418857005092E-2</v>
      </c>
      <c r="J306" s="3">
        <f t="shared" si="22"/>
        <v>-7.6923076923076872E-2</v>
      </c>
      <c r="K306">
        <f t="shared" si="23"/>
        <v>-7.4029418857005064E-2</v>
      </c>
      <c r="L306" s="52"/>
    </row>
    <row r="307" spans="7:12" x14ac:dyDescent="0.3">
      <c r="G307">
        <f t="shared" si="26"/>
        <v>319</v>
      </c>
      <c r="H307" s="2">
        <f t="shared" si="27"/>
        <v>6.134615384615385</v>
      </c>
      <c r="I307" s="3">
        <f t="shared" si="28"/>
        <v>-7.4020319303338189E-2</v>
      </c>
      <c r="J307" s="3">
        <f t="shared" si="22"/>
        <v>-7.6923076923076872E-2</v>
      </c>
      <c r="K307">
        <f t="shared" si="23"/>
        <v>-7.4020319303338175E-2</v>
      </c>
      <c r="L307" s="52"/>
    </row>
    <row r="308" spans="7:12" x14ac:dyDescent="0.3">
      <c r="G308">
        <f t="shared" si="26"/>
        <v>318</v>
      </c>
      <c r="H308" s="2">
        <f t="shared" si="27"/>
        <v>6.115384615384615</v>
      </c>
      <c r="I308" s="3">
        <f t="shared" si="28"/>
        <v>-7.4011162339238101E-2</v>
      </c>
      <c r="J308" s="3">
        <f t="shared" si="22"/>
        <v>-7.6923076923076872E-2</v>
      </c>
      <c r="K308">
        <f t="shared" si="23"/>
        <v>-7.4011162339238046E-2</v>
      </c>
      <c r="L308" s="52"/>
    </row>
    <row r="309" spans="7:12" x14ac:dyDescent="0.3">
      <c r="G309">
        <f t="shared" si="26"/>
        <v>317</v>
      </c>
      <c r="H309" s="2">
        <f t="shared" si="27"/>
        <v>6.0961538461538458</v>
      </c>
      <c r="I309" s="3">
        <f t="shared" si="28"/>
        <v>-7.4001947419668923E-2</v>
      </c>
      <c r="J309" s="3">
        <f t="shared" si="22"/>
        <v>-7.6923076923076872E-2</v>
      </c>
      <c r="K309">
        <f t="shared" si="23"/>
        <v>-7.4001947419668937E-2</v>
      </c>
      <c r="L309" s="52"/>
    </row>
    <row r="310" spans="7:12" x14ac:dyDescent="0.3">
      <c r="G310">
        <f t="shared" si="26"/>
        <v>316</v>
      </c>
      <c r="H310" s="2">
        <f t="shared" si="27"/>
        <v>6.0769230769230766</v>
      </c>
      <c r="I310" s="3">
        <f t="shared" si="28"/>
        <v>-7.3992673992673952E-2</v>
      </c>
      <c r="J310" s="3">
        <f t="shared" si="22"/>
        <v>-7.6923076923076872E-2</v>
      </c>
      <c r="K310">
        <f t="shared" si="23"/>
        <v>-7.3992673992673993E-2</v>
      </c>
      <c r="L310" s="52"/>
    </row>
    <row r="311" spans="7:12" x14ac:dyDescent="0.3">
      <c r="G311">
        <f t="shared" si="26"/>
        <v>315</v>
      </c>
      <c r="H311" s="2">
        <f t="shared" si="27"/>
        <v>6.0576923076923075</v>
      </c>
      <c r="I311" s="3">
        <f t="shared" si="28"/>
        <v>-7.3983341499264998E-2</v>
      </c>
      <c r="J311" s="3">
        <f t="shared" si="22"/>
        <v>-7.6923076923076872E-2</v>
      </c>
      <c r="K311">
        <f t="shared" si="23"/>
        <v>-7.3983341499265068E-2</v>
      </c>
      <c r="L311" s="52"/>
    </row>
    <row r="312" spans="7:12" x14ac:dyDescent="0.3">
      <c r="G312">
        <f t="shared" si="26"/>
        <v>314</v>
      </c>
      <c r="H312" s="2">
        <f t="shared" si="27"/>
        <v>6.0384615384615383</v>
      </c>
      <c r="I312" s="3">
        <f t="shared" si="28"/>
        <v>-7.3973949373310366E-2</v>
      </c>
      <c r="J312" s="3">
        <f t="shared" si="22"/>
        <v>-7.6923076923076872E-2</v>
      </c>
      <c r="K312">
        <f t="shared" si="23"/>
        <v>-7.3973949373310394E-2</v>
      </c>
      <c r="L312" s="52"/>
    </row>
    <row r="313" spans="7:12" x14ac:dyDescent="0.3">
      <c r="G313">
        <f t="shared" si="26"/>
        <v>313</v>
      </c>
      <c r="H313" s="2">
        <f t="shared" si="27"/>
        <v>6.0192307692307692</v>
      </c>
      <c r="I313" s="3">
        <f t="shared" si="28"/>
        <v>-7.3964497041420052E-2</v>
      </c>
      <c r="J313" s="3">
        <f t="shared" si="22"/>
        <v>-7.6923076923076872E-2</v>
      </c>
      <c r="K313">
        <f t="shared" si="23"/>
        <v>-7.3964497041420121E-2</v>
      </c>
      <c r="L313" s="52"/>
    </row>
    <row r="314" spans="7:12" x14ac:dyDescent="0.3">
      <c r="G314">
        <f t="shared" si="26"/>
        <v>312</v>
      </c>
      <c r="H314" s="2">
        <f t="shared" si="27"/>
        <v>6</v>
      </c>
      <c r="I314" s="3">
        <f t="shared" si="28"/>
        <v>-7.3954983922829509E-2</v>
      </c>
      <c r="J314" s="3">
        <f t="shared" si="22"/>
        <v>-7.6923076923076872E-2</v>
      </c>
      <c r="K314">
        <f t="shared" si="23"/>
        <v>-7.3954983922829579E-2</v>
      </c>
      <c r="L314" s="52"/>
    </row>
    <row r="315" spans="7:12" x14ac:dyDescent="0.3">
      <c r="G315">
        <f t="shared" si="26"/>
        <v>311</v>
      </c>
      <c r="H315" s="2">
        <f t="shared" si="27"/>
        <v>5.9807692307692308</v>
      </c>
      <c r="I315" s="3">
        <f t="shared" si="28"/>
        <v>-7.3945409429280406E-2</v>
      </c>
      <c r="J315" s="3">
        <f t="shared" si="22"/>
        <v>-7.6923076923076872E-2</v>
      </c>
      <c r="K315">
        <f t="shared" si="23"/>
        <v>-7.3945409429280393E-2</v>
      </c>
      <c r="L315" s="52"/>
    </row>
    <row r="316" spans="7:12" x14ac:dyDescent="0.3">
      <c r="G316">
        <f t="shared" si="26"/>
        <v>310</v>
      </c>
      <c r="H316" s="2">
        <f t="shared" si="27"/>
        <v>5.9615384615384617</v>
      </c>
      <c r="I316" s="3">
        <f t="shared" si="28"/>
        <v>-7.3935772964899171E-2</v>
      </c>
      <c r="J316" s="3">
        <f t="shared" si="22"/>
        <v>-7.6923076923076872E-2</v>
      </c>
      <c r="K316">
        <f t="shared" si="23"/>
        <v>-7.3935772964899185E-2</v>
      </c>
      <c r="L316" s="52"/>
    </row>
    <row r="317" spans="7:12" x14ac:dyDescent="0.3">
      <c r="G317">
        <f t="shared" si="26"/>
        <v>309</v>
      </c>
      <c r="H317" s="2">
        <f t="shared" si="27"/>
        <v>5.9423076923076925</v>
      </c>
      <c r="I317" s="3">
        <f t="shared" si="28"/>
        <v>-7.3926073926073976E-2</v>
      </c>
      <c r="J317" s="3">
        <f t="shared" si="22"/>
        <v>-7.6923076923076872E-2</v>
      </c>
      <c r="K317">
        <f t="shared" si="23"/>
        <v>-7.3926073926073935E-2</v>
      </c>
      <c r="L317" s="52"/>
    </row>
    <row r="318" spans="7:12" x14ac:dyDescent="0.3">
      <c r="G318">
        <f t="shared" si="26"/>
        <v>308</v>
      </c>
      <c r="H318" s="2">
        <f t="shared" si="27"/>
        <v>5.9230769230769234</v>
      </c>
      <c r="I318" s="3">
        <f t="shared" si="28"/>
        <v>-7.3916311701327952E-2</v>
      </c>
      <c r="J318" s="3">
        <f t="shared" si="22"/>
        <v>-7.6923076923076872E-2</v>
      </c>
      <c r="K318">
        <f t="shared" si="23"/>
        <v>-7.3916311701327994E-2</v>
      </c>
      <c r="L318" s="52"/>
    </row>
    <row r="319" spans="7:12" x14ac:dyDescent="0.3">
      <c r="G319">
        <f t="shared" si="26"/>
        <v>307</v>
      </c>
      <c r="H319" s="2">
        <f t="shared" si="27"/>
        <v>5.9038461538461542</v>
      </c>
      <c r="I319" s="3">
        <f t="shared" si="28"/>
        <v>-7.3906485671191513E-2</v>
      </c>
      <c r="J319" s="3">
        <f t="shared" si="22"/>
        <v>-7.6923076923076872E-2</v>
      </c>
      <c r="K319">
        <f t="shared" si="23"/>
        <v>-7.3906485671191555E-2</v>
      </c>
      <c r="L319" s="52"/>
    </row>
    <row r="320" spans="7:12" x14ac:dyDescent="0.3">
      <c r="G320">
        <f t="shared" ref="G320:G362" si="29">+IF(G319-1&gt;0,G319-1,NA())</f>
        <v>306</v>
      </c>
      <c r="H320" s="2">
        <f t="shared" ref="H320:H362" si="30">+IF(H319&gt;0,G320/52,NA())</f>
        <v>5.884615384615385</v>
      </c>
      <c r="I320" s="3">
        <f t="shared" ref="I320:I362" si="31">2*(16*H320)/(G320-1)-(36*H320-1)/(G320-1)</f>
        <v>-7.389659520807057E-2</v>
      </c>
      <c r="J320" s="3">
        <f t="shared" si="22"/>
        <v>-7.6923076923076872E-2</v>
      </c>
      <c r="K320">
        <f t="shared" si="23"/>
        <v>-7.3896595208070626E-2</v>
      </c>
      <c r="L320" s="52"/>
    </row>
    <row r="321" spans="7:12" x14ac:dyDescent="0.3">
      <c r="G321">
        <f t="shared" si="29"/>
        <v>305</v>
      </c>
      <c r="H321" s="2">
        <f t="shared" si="30"/>
        <v>5.865384615384615</v>
      </c>
      <c r="I321" s="3">
        <f t="shared" si="31"/>
        <v>-7.3886639676113308E-2</v>
      </c>
      <c r="J321" s="3">
        <f t="shared" si="22"/>
        <v>-7.6923076923076872E-2</v>
      </c>
      <c r="K321">
        <f t="shared" si="23"/>
        <v>-7.388663967611335E-2</v>
      </c>
      <c r="L321" s="52"/>
    </row>
    <row r="322" spans="7:12" x14ac:dyDescent="0.3">
      <c r="G322">
        <f t="shared" si="29"/>
        <v>304</v>
      </c>
      <c r="H322" s="2">
        <f t="shared" si="30"/>
        <v>5.8461538461538458</v>
      </c>
      <c r="I322" s="3">
        <f t="shared" si="31"/>
        <v>-7.3876618431073848E-2</v>
      </c>
      <c r="J322" s="3">
        <f t="shared" si="22"/>
        <v>-7.6923076923076872E-2</v>
      </c>
      <c r="K322">
        <f t="shared" si="23"/>
        <v>-7.3876618431073876E-2</v>
      </c>
      <c r="L322" s="52"/>
    </row>
    <row r="323" spans="7:12" x14ac:dyDescent="0.3">
      <c r="G323">
        <f t="shared" si="29"/>
        <v>303</v>
      </c>
      <c r="H323" s="2">
        <f t="shared" si="30"/>
        <v>5.8269230769230766</v>
      </c>
      <c r="I323" s="3">
        <f t="shared" si="31"/>
        <v>-7.3866530820173248E-2</v>
      </c>
      <c r="J323" s="3">
        <f t="shared" ref="J323:J386" si="32">2*(0.307692307692308)-0.692307692307692</f>
        <v>-7.6923076923076872E-2</v>
      </c>
      <c r="K323">
        <f t="shared" ref="K323:K386" si="33">+(-4*H323+1)/(52*H323-1)</f>
        <v>-7.3866530820173207E-2</v>
      </c>
      <c r="L323" s="52"/>
    </row>
    <row r="324" spans="7:12" x14ac:dyDescent="0.3">
      <c r="G324">
        <f t="shared" si="29"/>
        <v>302</v>
      </c>
      <c r="H324" s="2">
        <f t="shared" si="30"/>
        <v>5.8076923076923075</v>
      </c>
      <c r="I324" s="3">
        <f t="shared" si="31"/>
        <v>-7.3856376181957617E-2</v>
      </c>
      <c r="J324" s="3">
        <f t="shared" si="32"/>
        <v>-7.6923076923076872E-2</v>
      </c>
      <c r="K324">
        <f t="shared" si="33"/>
        <v>-7.3856376181957575E-2</v>
      </c>
      <c r="L324" s="52"/>
    </row>
    <row r="325" spans="7:12" x14ac:dyDescent="0.3">
      <c r="G325">
        <f t="shared" si="29"/>
        <v>301</v>
      </c>
      <c r="H325" s="2">
        <f t="shared" si="30"/>
        <v>5.7884615384615383</v>
      </c>
      <c r="I325" s="3">
        <f t="shared" si="31"/>
        <v>-7.3846153846153895E-2</v>
      </c>
      <c r="J325" s="3">
        <f t="shared" si="32"/>
        <v>-7.6923076923076872E-2</v>
      </c>
      <c r="K325">
        <f t="shared" si="33"/>
        <v>-7.3846153846153839E-2</v>
      </c>
      <c r="L325" s="52"/>
    </row>
    <row r="326" spans="7:12" x14ac:dyDescent="0.3">
      <c r="G326">
        <f t="shared" si="29"/>
        <v>300</v>
      </c>
      <c r="H326" s="2">
        <f t="shared" si="30"/>
        <v>5.7692307692307692</v>
      </c>
      <c r="I326" s="3">
        <f t="shared" si="31"/>
        <v>-7.3835863133521973E-2</v>
      </c>
      <c r="J326" s="3">
        <f t="shared" si="32"/>
        <v>-7.6923076923076872E-2</v>
      </c>
      <c r="K326">
        <f t="shared" si="33"/>
        <v>-7.3835863133522001E-2</v>
      </c>
      <c r="L326" s="52"/>
    </row>
    <row r="327" spans="7:12" x14ac:dyDescent="0.3">
      <c r="G327">
        <f t="shared" si="29"/>
        <v>299</v>
      </c>
      <c r="H327" s="2">
        <f t="shared" si="30"/>
        <v>5.75</v>
      </c>
      <c r="I327" s="3">
        <f t="shared" si="31"/>
        <v>-7.3825503355704702E-2</v>
      </c>
      <c r="J327" s="3">
        <f t="shared" si="32"/>
        <v>-7.6923076923076872E-2</v>
      </c>
      <c r="K327">
        <f t="shared" si="33"/>
        <v>-7.3825503355704702E-2</v>
      </c>
      <c r="L327" s="52"/>
    </row>
    <row r="328" spans="7:12" x14ac:dyDescent="0.3">
      <c r="G328">
        <f t="shared" si="29"/>
        <v>298</v>
      </c>
      <c r="H328" s="2">
        <f t="shared" si="30"/>
        <v>5.7307692307692308</v>
      </c>
      <c r="I328" s="3">
        <f t="shared" si="31"/>
        <v>-7.3815073815073795E-2</v>
      </c>
      <c r="J328" s="3">
        <f t="shared" si="32"/>
        <v>-7.6923076923076872E-2</v>
      </c>
      <c r="K328">
        <f t="shared" si="33"/>
        <v>-7.3815073815073823E-2</v>
      </c>
      <c r="L328" s="52"/>
    </row>
    <row r="329" spans="7:12" x14ac:dyDescent="0.3">
      <c r="G329">
        <f t="shared" si="29"/>
        <v>297</v>
      </c>
      <c r="H329" s="2">
        <f t="shared" si="30"/>
        <v>5.7115384615384617</v>
      </c>
      <c r="I329" s="3">
        <f t="shared" si="31"/>
        <v>-7.3804573804573836E-2</v>
      </c>
      <c r="J329" s="3">
        <f t="shared" si="32"/>
        <v>-7.6923076923076872E-2</v>
      </c>
      <c r="K329">
        <f t="shared" si="33"/>
        <v>-7.3804573804573809E-2</v>
      </c>
      <c r="L329" s="52"/>
    </row>
    <row r="330" spans="7:12" x14ac:dyDescent="0.3">
      <c r="G330">
        <f t="shared" si="29"/>
        <v>296</v>
      </c>
      <c r="H330" s="2">
        <f t="shared" si="30"/>
        <v>5.6923076923076925</v>
      </c>
      <c r="I330" s="3">
        <f t="shared" si="31"/>
        <v>-7.379400260756197E-2</v>
      </c>
      <c r="J330" s="3">
        <f t="shared" si="32"/>
        <v>-7.6923076923076872E-2</v>
      </c>
      <c r="K330">
        <f t="shared" si="33"/>
        <v>-7.3794002607561929E-2</v>
      </c>
      <c r="L330" s="52"/>
    </row>
    <row r="331" spans="7:12" x14ac:dyDescent="0.3">
      <c r="G331">
        <f t="shared" si="29"/>
        <v>295</v>
      </c>
      <c r="H331" s="2">
        <f t="shared" si="30"/>
        <v>5.6730769230769234</v>
      </c>
      <c r="I331" s="3">
        <f t="shared" si="31"/>
        <v>-7.378335949764514E-2</v>
      </c>
      <c r="J331" s="3">
        <f t="shared" si="32"/>
        <v>-7.6923076923076872E-2</v>
      </c>
      <c r="K331">
        <f t="shared" si="33"/>
        <v>-7.378335949764521E-2</v>
      </c>
      <c r="L331" s="52"/>
    </row>
    <row r="332" spans="7:12" x14ac:dyDescent="0.3">
      <c r="G332">
        <f t="shared" si="29"/>
        <v>294</v>
      </c>
      <c r="H332" s="2">
        <f t="shared" si="30"/>
        <v>5.6538461538461542</v>
      </c>
      <c r="I332" s="3">
        <f t="shared" si="31"/>
        <v>-7.3772643738513999E-2</v>
      </c>
      <c r="J332" s="3">
        <f t="shared" si="32"/>
        <v>-7.6923076923076872E-2</v>
      </c>
      <c r="K332">
        <f t="shared" si="33"/>
        <v>-7.3772643738514054E-2</v>
      </c>
      <c r="L332" s="52"/>
    </row>
    <row r="333" spans="7:12" x14ac:dyDescent="0.3">
      <c r="G333">
        <f t="shared" si="29"/>
        <v>293</v>
      </c>
      <c r="H333" s="2">
        <f t="shared" si="30"/>
        <v>5.634615384615385</v>
      </c>
      <c r="I333" s="3">
        <f t="shared" si="31"/>
        <v>-7.376185458377249E-2</v>
      </c>
      <c r="J333" s="3">
        <f t="shared" si="32"/>
        <v>-7.6923076923076872E-2</v>
      </c>
      <c r="K333">
        <f t="shared" si="33"/>
        <v>-7.3761854583772393E-2</v>
      </c>
      <c r="L333" s="52"/>
    </row>
    <row r="334" spans="7:12" x14ac:dyDescent="0.3">
      <c r="G334">
        <f t="shared" si="29"/>
        <v>292</v>
      </c>
      <c r="H334" s="2">
        <f t="shared" si="30"/>
        <v>5.615384615384615</v>
      </c>
      <c r="I334" s="3">
        <f t="shared" si="31"/>
        <v>-7.3750991276764433E-2</v>
      </c>
      <c r="J334" s="3">
        <f t="shared" si="32"/>
        <v>-7.6923076923076872E-2</v>
      </c>
      <c r="K334">
        <f t="shared" si="33"/>
        <v>-7.375099127676446E-2</v>
      </c>
      <c r="L334" s="52"/>
    </row>
    <row r="335" spans="7:12" x14ac:dyDescent="0.3">
      <c r="G335">
        <f t="shared" si="29"/>
        <v>291</v>
      </c>
      <c r="H335" s="2">
        <f t="shared" si="30"/>
        <v>5.5961538461538458</v>
      </c>
      <c r="I335" s="3">
        <f t="shared" si="31"/>
        <v>-7.374005305039788E-2</v>
      </c>
      <c r="J335" s="3">
        <f t="shared" si="32"/>
        <v>-7.6923076923076872E-2</v>
      </c>
      <c r="K335">
        <f t="shared" si="33"/>
        <v>-7.374005305039788E-2</v>
      </c>
      <c r="L335" s="52"/>
    </row>
    <row r="336" spans="7:12" x14ac:dyDescent="0.3">
      <c r="G336">
        <f t="shared" si="29"/>
        <v>290</v>
      </c>
      <c r="H336" s="2">
        <f t="shared" si="30"/>
        <v>5.5769230769230766</v>
      </c>
      <c r="I336" s="3">
        <f t="shared" si="31"/>
        <v>-7.3729039126963047E-2</v>
      </c>
      <c r="J336" s="3">
        <f t="shared" si="32"/>
        <v>-7.6923076923076872E-2</v>
      </c>
      <c r="K336">
        <f t="shared" si="33"/>
        <v>-7.3729039126962992E-2</v>
      </c>
      <c r="L336" s="52"/>
    </row>
    <row r="337" spans="7:12" x14ac:dyDescent="0.3">
      <c r="G337">
        <f t="shared" si="29"/>
        <v>289</v>
      </c>
      <c r="H337" s="2">
        <f t="shared" si="30"/>
        <v>5.5576923076923075</v>
      </c>
      <c r="I337" s="3">
        <f t="shared" si="31"/>
        <v>-7.3717948717948678E-2</v>
      </c>
      <c r="J337" s="3">
        <f t="shared" si="32"/>
        <v>-7.6923076923076872E-2</v>
      </c>
      <c r="K337">
        <f t="shared" si="33"/>
        <v>-7.371794871794872E-2</v>
      </c>
      <c r="L337" s="52"/>
    </row>
    <row r="338" spans="7:12" x14ac:dyDescent="0.3">
      <c r="G338">
        <f t="shared" si="29"/>
        <v>288</v>
      </c>
      <c r="H338" s="2">
        <f t="shared" si="30"/>
        <v>5.5384615384615383</v>
      </c>
      <c r="I338" s="3">
        <f t="shared" si="31"/>
        <v>-7.3706781023854195E-2</v>
      </c>
      <c r="J338" s="3">
        <f t="shared" si="32"/>
        <v>-7.6923076923076872E-2</v>
      </c>
      <c r="K338">
        <f t="shared" si="33"/>
        <v>-7.3706781023854195E-2</v>
      </c>
      <c r="L338" s="52"/>
    </row>
    <row r="339" spans="7:12" x14ac:dyDescent="0.3">
      <c r="G339">
        <f t="shared" si="29"/>
        <v>287</v>
      </c>
      <c r="H339" s="2">
        <f t="shared" si="30"/>
        <v>5.5192307692307692</v>
      </c>
      <c r="I339" s="3">
        <f t="shared" si="31"/>
        <v>-7.3695535233996745E-2</v>
      </c>
      <c r="J339" s="3">
        <f t="shared" si="32"/>
        <v>-7.6923076923076872E-2</v>
      </c>
      <c r="K339">
        <f t="shared" si="33"/>
        <v>-7.3695535233996773E-2</v>
      </c>
      <c r="L339" s="52"/>
    </row>
    <row r="340" spans="7:12" x14ac:dyDescent="0.3">
      <c r="G340">
        <f t="shared" si="29"/>
        <v>286</v>
      </c>
      <c r="H340" s="2">
        <f t="shared" si="30"/>
        <v>5.5</v>
      </c>
      <c r="I340" s="3">
        <f t="shared" si="31"/>
        <v>-7.3684210526315796E-2</v>
      </c>
      <c r="J340" s="3">
        <f t="shared" si="32"/>
        <v>-7.6923076923076872E-2</v>
      </c>
      <c r="K340">
        <f t="shared" si="33"/>
        <v>-7.3684210526315783E-2</v>
      </c>
      <c r="L340" s="52"/>
    </row>
    <row r="341" spans="7:12" x14ac:dyDescent="0.3">
      <c r="G341">
        <f t="shared" si="29"/>
        <v>285</v>
      </c>
      <c r="H341" s="2">
        <f t="shared" si="30"/>
        <v>5.4807692307692308</v>
      </c>
      <c r="I341" s="3">
        <f t="shared" si="31"/>
        <v>-7.3672806067172303E-2</v>
      </c>
      <c r="J341" s="3">
        <f t="shared" si="32"/>
        <v>-7.6923076923076872E-2</v>
      </c>
      <c r="K341">
        <f t="shared" si="33"/>
        <v>-7.3672806067172261E-2</v>
      </c>
      <c r="L341" s="52"/>
    </row>
    <row r="342" spans="7:12" x14ac:dyDescent="0.3">
      <c r="G342">
        <f t="shared" si="29"/>
        <v>284</v>
      </c>
      <c r="H342" s="2">
        <f t="shared" si="30"/>
        <v>5.4615384615384617</v>
      </c>
      <c r="I342" s="3">
        <f t="shared" si="31"/>
        <v>-7.366132101114431E-2</v>
      </c>
      <c r="J342" s="3">
        <f t="shared" si="32"/>
        <v>-7.6923076923076872E-2</v>
      </c>
      <c r="K342">
        <f t="shared" si="33"/>
        <v>-7.3661321011144337E-2</v>
      </c>
      <c r="L342" s="52"/>
    </row>
    <row r="343" spans="7:12" x14ac:dyDescent="0.3">
      <c r="G343">
        <f t="shared" si="29"/>
        <v>283</v>
      </c>
      <c r="H343" s="2">
        <f t="shared" si="30"/>
        <v>5.4423076923076925</v>
      </c>
      <c r="I343" s="3">
        <f t="shared" si="31"/>
        <v>-7.3649754500818343E-2</v>
      </c>
      <c r="J343" s="3">
        <f t="shared" si="32"/>
        <v>-7.6923076923076872E-2</v>
      </c>
      <c r="K343">
        <f t="shared" si="33"/>
        <v>-7.3649754500818329E-2</v>
      </c>
      <c r="L343" s="52"/>
    </row>
    <row r="344" spans="7:12" x14ac:dyDescent="0.3">
      <c r="G344">
        <f t="shared" si="29"/>
        <v>282</v>
      </c>
      <c r="H344" s="2">
        <f t="shared" si="30"/>
        <v>5.4230769230769234</v>
      </c>
      <c r="I344" s="3">
        <f t="shared" si="31"/>
        <v>-7.363810566657536E-2</v>
      </c>
      <c r="J344" s="3">
        <f t="shared" si="32"/>
        <v>-7.6923076923076872E-2</v>
      </c>
      <c r="K344">
        <f t="shared" si="33"/>
        <v>-7.3638105666575415E-2</v>
      </c>
      <c r="L344" s="52"/>
    </row>
    <row r="345" spans="7:12" x14ac:dyDescent="0.3">
      <c r="G345">
        <f t="shared" si="29"/>
        <v>281</v>
      </c>
      <c r="H345" s="2">
        <f t="shared" si="30"/>
        <v>5.4038461538461542</v>
      </c>
      <c r="I345" s="3">
        <f t="shared" si="31"/>
        <v>-7.3626373626373587E-2</v>
      </c>
      <c r="J345" s="3">
        <f t="shared" si="32"/>
        <v>-7.6923076923076872E-2</v>
      </c>
      <c r="K345">
        <f t="shared" si="33"/>
        <v>-7.3626373626373628E-2</v>
      </c>
      <c r="L345" s="52"/>
    </row>
    <row r="346" spans="7:12" x14ac:dyDescent="0.3">
      <c r="G346">
        <f t="shared" si="29"/>
        <v>280</v>
      </c>
      <c r="H346" s="2">
        <f t="shared" si="30"/>
        <v>5.384615384615385</v>
      </c>
      <c r="I346" s="3">
        <f t="shared" si="31"/>
        <v>-7.3614557485525256E-2</v>
      </c>
      <c r="J346" s="3">
        <f t="shared" si="32"/>
        <v>-7.6923076923076872E-2</v>
      </c>
      <c r="K346">
        <f t="shared" si="33"/>
        <v>-7.3614557485525228E-2</v>
      </c>
      <c r="L346" s="52"/>
    </row>
    <row r="347" spans="7:12" x14ac:dyDescent="0.3">
      <c r="G347">
        <f t="shared" si="29"/>
        <v>279</v>
      </c>
      <c r="H347" s="2">
        <f t="shared" si="30"/>
        <v>5.365384615384615</v>
      </c>
      <c r="I347" s="3">
        <f t="shared" si="31"/>
        <v>-7.360265633646923E-2</v>
      </c>
      <c r="J347" s="3">
        <f t="shared" si="32"/>
        <v>-7.6923076923076872E-2</v>
      </c>
      <c r="K347">
        <f t="shared" si="33"/>
        <v>-7.3602656336469285E-2</v>
      </c>
      <c r="L347" s="52"/>
    </row>
    <row r="348" spans="7:12" x14ac:dyDescent="0.3">
      <c r="G348">
        <f t="shared" si="29"/>
        <v>278</v>
      </c>
      <c r="H348" s="2">
        <f t="shared" si="30"/>
        <v>5.3461538461538458</v>
      </c>
      <c r="I348" s="3">
        <f t="shared" si="31"/>
        <v>-7.3590669258539299E-2</v>
      </c>
      <c r="J348" s="3">
        <f t="shared" si="32"/>
        <v>-7.6923076923076872E-2</v>
      </c>
      <c r="K348">
        <f t="shared" si="33"/>
        <v>-7.3590669258539285E-2</v>
      </c>
      <c r="L348" s="52"/>
    </row>
    <row r="349" spans="7:12" x14ac:dyDescent="0.3">
      <c r="G349">
        <f t="shared" si="29"/>
        <v>277</v>
      </c>
      <c r="H349" s="2">
        <f t="shared" si="30"/>
        <v>5.3269230769230766</v>
      </c>
      <c r="I349" s="3">
        <f t="shared" si="31"/>
        <v>-7.3578595317725815E-2</v>
      </c>
      <c r="J349" s="3">
        <f t="shared" si="32"/>
        <v>-7.6923076923076872E-2</v>
      </c>
      <c r="K349">
        <f t="shared" si="33"/>
        <v>-7.3578595317725745E-2</v>
      </c>
      <c r="L349" s="52"/>
    </row>
    <row r="350" spans="7:12" x14ac:dyDescent="0.3">
      <c r="G350">
        <f t="shared" si="29"/>
        <v>276</v>
      </c>
      <c r="H350" s="2">
        <f t="shared" si="30"/>
        <v>5.3076923076923075</v>
      </c>
      <c r="I350" s="3">
        <f t="shared" si="31"/>
        <v>-7.3566433566433553E-2</v>
      </c>
      <c r="J350" s="3">
        <f t="shared" si="32"/>
        <v>-7.6923076923076872E-2</v>
      </c>
      <c r="K350">
        <f t="shared" si="33"/>
        <v>-7.3566433566433567E-2</v>
      </c>
      <c r="L350" s="52"/>
    </row>
    <row r="351" spans="7:12" x14ac:dyDescent="0.3">
      <c r="G351">
        <f t="shared" si="29"/>
        <v>275</v>
      </c>
      <c r="H351" s="2">
        <f t="shared" si="30"/>
        <v>5.2884615384615383</v>
      </c>
      <c r="I351" s="3">
        <f t="shared" si="31"/>
        <v>-7.3554183043234245E-2</v>
      </c>
      <c r="J351" s="3">
        <f t="shared" si="32"/>
        <v>-7.6923076923076872E-2</v>
      </c>
      <c r="K351">
        <f t="shared" si="33"/>
        <v>-7.3554183043234134E-2</v>
      </c>
      <c r="L351" s="52"/>
    </row>
    <row r="352" spans="7:12" x14ac:dyDescent="0.3">
      <c r="G352">
        <f t="shared" si="29"/>
        <v>274</v>
      </c>
      <c r="H352" s="2">
        <f t="shared" si="30"/>
        <v>5.2692307692307692</v>
      </c>
      <c r="I352" s="3">
        <f t="shared" si="31"/>
        <v>-7.3541842772611998E-2</v>
      </c>
      <c r="J352" s="3">
        <f t="shared" si="32"/>
        <v>-7.6923076923076872E-2</v>
      </c>
      <c r="K352">
        <f t="shared" si="33"/>
        <v>-7.3541842772611998E-2</v>
      </c>
      <c r="L352" s="52"/>
    </row>
    <row r="353" spans="7:12" x14ac:dyDescent="0.3">
      <c r="G353">
        <f t="shared" si="29"/>
        <v>273</v>
      </c>
      <c r="H353" s="2">
        <f t="shared" si="30"/>
        <v>5.25</v>
      </c>
      <c r="I353" s="3">
        <f t="shared" si="31"/>
        <v>-7.3529411764705843E-2</v>
      </c>
      <c r="J353" s="3">
        <f t="shared" si="32"/>
        <v>-7.6923076923076872E-2</v>
      </c>
      <c r="K353">
        <f t="shared" si="33"/>
        <v>-7.3529411764705885E-2</v>
      </c>
      <c r="L353" s="52"/>
    </row>
    <row r="354" spans="7:12" x14ac:dyDescent="0.3">
      <c r="G354">
        <f t="shared" si="29"/>
        <v>272</v>
      </c>
      <c r="H354" s="2">
        <f t="shared" si="30"/>
        <v>5.2307692307692308</v>
      </c>
      <c r="I354" s="3">
        <f t="shared" si="31"/>
        <v>-7.3516889015044051E-2</v>
      </c>
      <c r="J354" s="3">
        <f t="shared" si="32"/>
        <v>-7.6923076923076872E-2</v>
      </c>
      <c r="K354">
        <f t="shared" si="33"/>
        <v>-7.3516889015043996E-2</v>
      </c>
      <c r="L354" s="52"/>
    </row>
    <row r="355" spans="7:12" x14ac:dyDescent="0.3">
      <c r="G355">
        <f t="shared" si="29"/>
        <v>271</v>
      </c>
      <c r="H355" s="2">
        <f t="shared" si="30"/>
        <v>5.2115384615384617</v>
      </c>
      <c r="I355" s="3">
        <f t="shared" si="31"/>
        <v>-7.3504273504273465E-2</v>
      </c>
      <c r="J355" s="3">
        <f t="shared" si="32"/>
        <v>-7.6923076923076872E-2</v>
      </c>
      <c r="K355">
        <f t="shared" si="33"/>
        <v>-7.3504273504273507E-2</v>
      </c>
      <c r="L355" s="52"/>
    </row>
    <row r="356" spans="7:12" x14ac:dyDescent="0.3">
      <c r="G356">
        <f t="shared" si="29"/>
        <v>270</v>
      </c>
      <c r="H356" s="2">
        <f t="shared" si="30"/>
        <v>5.1923076923076925</v>
      </c>
      <c r="I356" s="3">
        <f t="shared" si="31"/>
        <v>-7.3491564197883941E-2</v>
      </c>
      <c r="J356" s="3">
        <f t="shared" si="32"/>
        <v>-7.6923076923076872E-2</v>
      </c>
      <c r="K356">
        <f t="shared" si="33"/>
        <v>-7.3491564197883899E-2</v>
      </c>
      <c r="L356" s="52"/>
    </row>
    <row r="357" spans="7:12" x14ac:dyDescent="0.3">
      <c r="G357">
        <f t="shared" si="29"/>
        <v>269</v>
      </c>
      <c r="H357" s="2">
        <f t="shared" si="30"/>
        <v>5.1730769230769234</v>
      </c>
      <c r="I357" s="3">
        <f t="shared" si="31"/>
        <v>-7.3478760045924241E-2</v>
      </c>
      <c r="J357" s="3">
        <f t="shared" si="32"/>
        <v>-7.6923076923076872E-2</v>
      </c>
      <c r="K357">
        <f t="shared" si="33"/>
        <v>-7.3478760045924227E-2</v>
      </c>
      <c r="L357" s="52"/>
    </row>
    <row r="358" spans="7:12" x14ac:dyDescent="0.3">
      <c r="G358">
        <f t="shared" si="29"/>
        <v>268</v>
      </c>
      <c r="H358" s="2">
        <f t="shared" si="30"/>
        <v>5.1538461538461542</v>
      </c>
      <c r="I358" s="3">
        <f t="shared" si="31"/>
        <v>-7.3465859982713932E-2</v>
      </c>
      <c r="J358" s="3">
        <f t="shared" si="32"/>
        <v>-7.6923076923076872E-2</v>
      </c>
      <c r="K358">
        <f t="shared" si="33"/>
        <v>-7.3465859982713919E-2</v>
      </c>
      <c r="L358" s="52"/>
    </row>
    <row r="359" spans="7:12" x14ac:dyDescent="0.3">
      <c r="G359">
        <f t="shared" si="29"/>
        <v>267</v>
      </c>
      <c r="H359" s="2">
        <f t="shared" si="30"/>
        <v>5.134615384615385</v>
      </c>
      <c r="I359" s="3">
        <f t="shared" si="31"/>
        <v>-7.345286292654718E-2</v>
      </c>
      <c r="J359" s="3">
        <f t="shared" si="32"/>
        <v>-7.6923076923076872E-2</v>
      </c>
      <c r="K359">
        <f t="shared" si="33"/>
        <v>-7.3452862926547138E-2</v>
      </c>
      <c r="L359" s="52"/>
    </row>
    <row r="360" spans="7:12" x14ac:dyDescent="0.3">
      <c r="G360">
        <f t="shared" si="29"/>
        <v>266</v>
      </c>
      <c r="H360" s="2">
        <f t="shared" si="30"/>
        <v>5.115384615384615</v>
      </c>
      <c r="I360" s="3">
        <f t="shared" si="31"/>
        <v>-7.343976777939043E-2</v>
      </c>
      <c r="J360" s="3">
        <f t="shared" si="32"/>
        <v>-7.6923076923076872E-2</v>
      </c>
      <c r="K360">
        <f t="shared" si="33"/>
        <v>-7.3439767779390416E-2</v>
      </c>
      <c r="L360" s="52"/>
    </row>
    <row r="361" spans="7:12" x14ac:dyDescent="0.3">
      <c r="G361">
        <f t="shared" si="29"/>
        <v>265</v>
      </c>
      <c r="H361" s="2">
        <f t="shared" si="30"/>
        <v>5.0961538461538458</v>
      </c>
      <c r="I361" s="3">
        <f t="shared" si="31"/>
        <v>-7.3426573426573438E-2</v>
      </c>
      <c r="J361" s="3">
        <f t="shared" si="32"/>
        <v>-7.6923076923076872E-2</v>
      </c>
      <c r="K361">
        <f t="shared" si="33"/>
        <v>-7.3426573426573424E-2</v>
      </c>
      <c r="L361" s="52"/>
    </row>
    <row r="362" spans="7:12" x14ac:dyDescent="0.3">
      <c r="G362">
        <f t="shared" si="29"/>
        <v>264</v>
      </c>
      <c r="H362" s="2">
        <f t="shared" si="30"/>
        <v>5.0769230769230766</v>
      </c>
      <c r="I362" s="3">
        <f t="shared" si="31"/>
        <v>-7.3413278736472742E-2</v>
      </c>
      <c r="J362" s="3">
        <f t="shared" si="32"/>
        <v>-7.6923076923076872E-2</v>
      </c>
      <c r="K362">
        <f t="shared" si="33"/>
        <v>-7.3413278736472645E-2</v>
      </c>
      <c r="L362" s="52"/>
    </row>
    <row r="363" spans="7:12" x14ac:dyDescent="0.3">
      <c r="G363">
        <f t="shared" ref="G363:G426" si="34">+IF(G362-1&gt;0,G362-1,NA())</f>
        <v>263</v>
      </c>
      <c r="H363" s="2">
        <f t="shared" ref="H363:H426" si="35">+IF(H362&gt;0,G363/52,NA())</f>
        <v>5.0576923076923075</v>
      </c>
      <c r="I363" s="3">
        <f t="shared" ref="I363:I426" si="36">2*(16*H363)/(G363-1)-(36*H363-1)/(G363-1)</f>
        <v>-7.3399882560187923E-2</v>
      </c>
      <c r="J363" s="3">
        <f t="shared" si="32"/>
        <v>-7.6923076923076872E-2</v>
      </c>
      <c r="K363">
        <f t="shared" si="33"/>
        <v>-7.3399882560187896E-2</v>
      </c>
      <c r="L363" s="52"/>
    </row>
    <row r="364" spans="7:12" x14ac:dyDescent="0.3">
      <c r="G364">
        <f t="shared" si="34"/>
        <v>262</v>
      </c>
      <c r="H364" s="2">
        <f t="shared" si="35"/>
        <v>5.0384615384615383</v>
      </c>
      <c r="I364" s="3">
        <f t="shared" si="36"/>
        <v>-7.3386383731211313E-2</v>
      </c>
      <c r="J364" s="3">
        <f t="shared" si="32"/>
        <v>-7.6923076923076872E-2</v>
      </c>
      <c r="K364">
        <f t="shared" si="33"/>
        <v>-7.3386383731211313E-2</v>
      </c>
      <c r="L364" s="52"/>
    </row>
    <row r="365" spans="7:12" x14ac:dyDescent="0.3">
      <c r="G365">
        <f t="shared" si="34"/>
        <v>261</v>
      </c>
      <c r="H365" s="2">
        <f t="shared" si="35"/>
        <v>5.0192307692307692</v>
      </c>
      <c r="I365" s="3">
        <f t="shared" si="36"/>
        <v>-7.337278106508871E-2</v>
      </c>
      <c r="J365" s="3">
        <f t="shared" si="32"/>
        <v>-7.6923076923076872E-2</v>
      </c>
      <c r="K365">
        <f t="shared" si="33"/>
        <v>-7.3372781065088752E-2</v>
      </c>
      <c r="L365" s="52"/>
    </row>
    <row r="366" spans="7:12" x14ac:dyDescent="0.3">
      <c r="G366">
        <f t="shared" si="34"/>
        <v>260</v>
      </c>
      <c r="H366" s="2">
        <f t="shared" si="35"/>
        <v>5</v>
      </c>
      <c r="I366" s="3">
        <f t="shared" si="36"/>
        <v>-7.3359073359073323E-2</v>
      </c>
      <c r="J366" s="3">
        <f t="shared" si="32"/>
        <v>-7.6923076923076872E-2</v>
      </c>
      <c r="K366">
        <f t="shared" si="33"/>
        <v>-7.3359073359073365E-2</v>
      </c>
      <c r="L366" s="52"/>
    </row>
    <row r="367" spans="7:12" x14ac:dyDescent="0.3">
      <c r="G367">
        <f t="shared" si="34"/>
        <v>259</v>
      </c>
      <c r="H367" s="2">
        <f t="shared" si="35"/>
        <v>4.9807692307692308</v>
      </c>
      <c r="I367" s="3">
        <f t="shared" si="36"/>
        <v>-7.3345259391771056E-2</v>
      </c>
      <c r="J367" s="3">
        <f t="shared" si="32"/>
        <v>-7.6923076923076872E-2</v>
      </c>
      <c r="K367">
        <f t="shared" si="33"/>
        <v>-7.3345259391771014E-2</v>
      </c>
      <c r="L367" s="52"/>
    </row>
    <row r="368" spans="7:12" x14ac:dyDescent="0.3">
      <c r="G368">
        <f t="shared" si="34"/>
        <v>258</v>
      </c>
      <c r="H368" s="2">
        <f t="shared" si="35"/>
        <v>4.9615384615384617</v>
      </c>
      <c r="I368" s="3">
        <f t="shared" si="36"/>
        <v>-7.3331337922777573E-2</v>
      </c>
      <c r="J368" s="3">
        <f t="shared" si="32"/>
        <v>-7.6923076923076872E-2</v>
      </c>
      <c r="K368">
        <f t="shared" si="33"/>
        <v>-7.3331337922777615E-2</v>
      </c>
      <c r="L368" s="52"/>
    </row>
    <row r="369" spans="7:12" x14ac:dyDescent="0.3">
      <c r="G369">
        <f t="shared" si="34"/>
        <v>257</v>
      </c>
      <c r="H369" s="2">
        <f t="shared" si="35"/>
        <v>4.9423076923076925</v>
      </c>
      <c r="I369" s="3">
        <f t="shared" si="36"/>
        <v>-7.3317307692307709E-2</v>
      </c>
      <c r="J369" s="3">
        <f t="shared" si="32"/>
        <v>-7.6923076923076872E-2</v>
      </c>
      <c r="K369">
        <f t="shared" si="33"/>
        <v>-7.3317307692307696E-2</v>
      </c>
      <c r="L369" s="52"/>
    </row>
    <row r="370" spans="7:12" x14ac:dyDescent="0.3">
      <c r="G370">
        <f t="shared" si="34"/>
        <v>256</v>
      </c>
      <c r="H370" s="2">
        <f t="shared" si="35"/>
        <v>4.9230769230769234</v>
      </c>
      <c r="I370" s="3">
        <f t="shared" si="36"/>
        <v>-7.3303167420814441E-2</v>
      </c>
      <c r="J370" s="3">
        <f t="shared" si="32"/>
        <v>-7.6923076923076872E-2</v>
      </c>
      <c r="K370">
        <f t="shared" si="33"/>
        <v>-7.3303167420814483E-2</v>
      </c>
      <c r="L370" s="52"/>
    </row>
    <row r="371" spans="7:12" x14ac:dyDescent="0.3">
      <c r="G371">
        <f t="shared" si="34"/>
        <v>255</v>
      </c>
      <c r="H371" s="2">
        <f t="shared" si="35"/>
        <v>4.9038461538461542</v>
      </c>
      <c r="I371" s="3">
        <f t="shared" si="36"/>
        <v>-7.3288915808600863E-2</v>
      </c>
      <c r="J371" s="3">
        <f t="shared" si="32"/>
        <v>-7.6923076923076872E-2</v>
      </c>
      <c r="K371">
        <f t="shared" si="33"/>
        <v>-7.3288915808600849E-2</v>
      </c>
      <c r="L371" s="52"/>
    </row>
    <row r="372" spans="7:12" x14ac:dyDescent="0.3">
      <c r="G372">
        <f t="shared" si="34"/>
        <v>254</v>
      </c>
      <c r="H372" s="2">
        <f t="shared" si="35"/>
        <v>4.884615384615385</v>
      </c>
      <c r="I372" s="3">
        <f t="shared" si="36"/>
        <v>-7.3274551535421173E-2</v>
      </c>
      <c r="J372" s="3">
        <f t="shared" si="32"/>
        <v>-7.6923076923076872E-2</v>
      </c>
      <c r="K372">
        <f t="shared" si="33"/>
        <v>-7.3274551535421104E-2</v>
      </c>
      <c r="L372" s="52"/>
    </row>
    <row r="373" spans="7:12" x14ac:dyDescent="0.3">
      <c r="G373">
        <f t="shared" si="34"/>
        <v>253</v>
      </c>
      <c r="H373" s="2">
        <f t="shared" si="35"/>
        <v>4.865384615384615</v>
      </c>
      <c r="I373" s="3">
        <f t="shared" si="36"/>
        <v>-7.3260073260073222E-2</v>
      </c>
      <c r="J373" s="3">
        <f t="shared" si="32"/>
        <v>-7.6923076923076872E-2</v>
      </c>
      <c r="K373">
        <f t="shared" si="33"/>
        <v>-7.3260073260073263E-2</v>
      </c>
      <c r="L373" s="52"/>
    </row>
    <row r="374" spans="7:12" x14ac:dyDescent="0.3">
      <c r="G374">
        <f t="shared" si="34"/>
        <v>252</v>
      </c>
      <c r="H374" s="2">
        <f t="shared" si="35"/>
        <v>4.8461538461538458</v>
      </c>
      <c r="I374" s="3">
        <f t="shared" si="36"/>
        <v>-7.3245479619981624E-2</v>
      </c>
      <c r="J374" s="3">
        <f t="shared" si="32"/>
        <v>-7.6923076923076872E-2</v>
      </c>
      <c r="K374">
        <f t="shared" si="33"/>
        <v>-7.324547961998161E-2</v>
      </c>
      <c r="L374" s="52"/>
    </row>
    <row r="375" spans="7:12" x14ac:dyDescent="0.3">
      <c r="G375">
        <f t="shared" si="34"/>
        <v>251</v>
      </c>
      <c r="H375" s="2">
        <f t="shared" si="35"/>
        <v>4.8269230769230766</v>
      </c>
      <c r="I375" s="3">
        <f t="shared" si="36"/>
        <v>-7.3230769230769321E-2</v>
      </c>
      <c r="J375" s="3">
        <f t="shared" si="32"/>
        <v>-7.6923076923076872E-2</v>
      </c>
      <c r="K375">
        <f t="shared" si="33"/>
        <v>-7.3230769230769224E-2</v>
      </c>
      <c r="L375" s="52"/>
    </row>
    <row r="376" spans="7:12" x14ac:dyDescent="0.3">
      <c r="G376">
        <f t="shared" si="34"/>
        <v>250</v>
      </c>
      <c r="H376" s="2">
        <f t="shared" si="35"/>
        <v>4.8076923076923075</v>
      </c>
      <c r="I376" s="3">
        <f t="shared" si="36"/>
        <v>-7.3215940685820269E-2</v>
      </c>
      <c r="J376" s="3">
        <f t="shared" si="32"/>
        <v>-7.6923076923076872E-2</v>
      </c>
      <c r="K376">
        <f t="shared" si="33"/>
        <v>-7.3215940685820199E-2</v>
      </c>
      <c r="L376" s="52"/>
    </row>
    <row r="377" spans="7:12" x14ac:dyDescent="0.3">
      <c r="G377">
        <f t="shared" si="34"/>
        <v>249</v>
      </c>
      <c r="H377" s="2">
        <f t="shared" si="35"/>
        <v>4.7884615384615383</v>
      </c>
      <c r="I377" s="3">
        <f t="shared" si="36"/>
        <v>-7.3200992555831346E-2</v>
      </c>
      <c r="J377" s="3">
        <f t="shared" si="32"/>
        <v>-7.6923076923076872E-2</v>
      </c>
      <c r="K377">
        <f t="shared" si="33"/>
        <v>-7.3200992555831262E-2</v>
      </c>
      <c r="L377" s="52"/>
    </row>
    <row r="378" spans="7:12" x14ac:dyDescent="0.3">
      <c r="G378">
        <f t="shared" si="34"/>
        <v>248</v>
      </c>
      <c r="H378" s="2">
        <f t="shared" si="35"/>
        <v>4.7692307692307692</v>
      </c>
      <c r="I378" s="3">
        <f t="shared" si="36"/>
        <v>-7.3185923388352503E-2</v>
      </c>
      <c r="J378" s="3">
        <f t="shared" si="32"/>
        <v>-7.6923076923076872E-2</v>
      </c>
      <c r="K378">
        <f t="shared" si="33"/>
        <v>-7.3185923388352531E-2</v>
      </c>
      <c r="L378" s="52"/>
    </row>
    <row r="379" spans="7:12" x14ac:dyDescent="0.3">
      <c r="G379">
        <f t="shared" si="34"/>
        <v>247</v>
      </c>
      <c r="H379" s="2">
        <f t="shared" si="35"/>
        <v>4.75</v>
      </c>
      <c r="I379" s="3">
        <f t="shared" si="36"/>
        <v>-7.3170731707317027E-2</v>
      </c>
      <c r="J379" s="3">
        <f t="shared" si="32"/>
        <v>-7.6923076923076872E-2</v>
      </c>
      <c r="K379">
        <f t="shared" si="33"/>
        <v>-7.3170731707317069E-2</v>
      </c>
      <c r="L379" s="52"/>
    </row>
    <row r="380" spans="7:12" x14ac:dyDescent="0.3">
      <c r="G380">
        <f t="shared" si="34"/>
        <v>246</v>
      </c>
      <c r="H380" s="2">
        <f t="shared" si="35"/>
        <v>4.7307692307692308</v>
      </c>
      <c r="I380" s="3">
        <f t="shared" si="36"/>
        <v>-7.3155416012558927E-2</v>
      </c>
      <c r="J380" s="3">
        <f t="shared" si="32"/>
        <v>-7.6923076923076872E-2</v>
      </c>
      <c r="K380">
        <f t="shared" si="33"/>
        <v>-7.3155416012558871E-2</v>
      </c>
      <c r="L380" s="52"/>
    </row>
    <row r="381" spans="7:12" x14ac:dyDescent="0.3">
      <c r="G381">
        <f t="shared" si="34"/>
        <v>245</v>
      </c>
      <c r="H381" s="2">
        <f t="shared" si="35"/>
        <v>4.7115384615384617</v>
      </c>
      <c r="I381" s="3">
        <f t="shared" si="36"/>
        <v>-7.3139974779318995E-2</v>
      </c>
      <c r="J381" s="3">
        <f t="shared" si="32"/>
        <v>-7.6923076923076872E-2</v>
      </c>
      <c r="K381">
        <f t="shared" si="33"/>
        <v>-7.313997477931905E-2</v>
      </c>
      <c r="L381" s="52"/>
    </row>
    <row r="382" spans="7:12" x14ac:dyDescent="0.3">
      <c r="G382">
        <f t="shared" si="34"/>
        <v>244</v>
      </c>
      <c r="H382" s="2">
        <f t="shared" si="35"/>
        <v>4.6923076923076925</v>
      </c>
      <c r="I382" s="3">
        <f t="shared" si="36"/>
        <v>-7.3124406457739877E-2</v>
      </c>
      <c r="J382" s="3">
        <f t="shared" si="32"/>
        <v>-7.6923076923076872E-2</v>
      </c>
      <c r="K382">
        <f t="shared" si="33"/>
        <v>-7.3124406457739793E-2</v>
      </c>
      <c r="L382" s="52"/>
    </row>
    <row r="383" spans="7:12" x14ac:dyDescent="0.3">
      <c r="G383">
        <f t="shared" si="34"/>
        <v>243</v>
      </c>
      <c r="H383" s="2">
        <f t="shared" si="35"/>
        <v>4.6730769230769234</v>
      </c>
      <c r="I383" s="3">
        <f t="shared" si="36"/>
        <v>-7.3108709472345823E-2</v>
      </c>
      <c r="J383" s="3">
        <f t="shared" si="32"/>
        <v>-7.6923076923076872E-2</v>
      </c>
      <c r="K383">
        <f t="shared" si="33"/>
        <v>-7.3108709472345837E-2</v>
      </c>
      <c r="L383" s="52"/>
    </row>
    <row r="384" spans="7:12" x14ac:dyDescent="0.3">
      <c r="G384">
        <f t="shared" si="34"/>
        <v>242</v>
      </c>
      <c r="H384" s="2">
        <f t="shared" si="35"/>
        <v>4.6538461538461542</v>
      </c>
      <c r="I384" s="3">
        <f t="shared" si="36"/>
        <v>-7.3092882221512889E-2</v>
      </c>
      <c r="J384" s="3">
        <f t="shared" si="32"/>
        <v>-7.6923076923076872E-2</v>
      </c>
      <c r="K384">
        <f t="shared" si="33"/>
        <v>-7.3092882221512917E-2</v>
      </c>
      <c r="L384" s="52"/>
    </row>
    <row r="385" spans="7:12" x14ac:dyDescent="0.3">
      <c r="G385">
        <f t="shared" si="34"/>
        <v>241</v>
      </c>
      <c r="H385" s="2">
        <f t="shared" si="35"/>
        <v>4.634615384615385</v>
      </c>
      <c r="I385" s="3">
        <f t="shared" si="36"/>
        <v>-7.307692307692315E-2</v>
      </c>
      <c r="J385" s="3">
        <f t="shared" si="32"/>
        <v>-7.6923076923076872E-2</v>
      </c>
      <c r="K385">
        <f t="shared" si="33"/>
        <v>-7.3076923076923081E-2</v>
      </c>
      <c r="L385" s="52"/>
    </row>
    <row r="386" spans="7:12" x14ac:dyDescent="0.3">
      <c r="G386">
        <f t="shared" si="34"/>
        <v>240</v>
      </c>
      <c r="H386" s="2">
        <f t="shared" si="35"/>
        <v>4.615384615384615</v>
      </c>
      <c r="I386" s="3">
        <f t="shared" si="36"/>
        <v>-7.3060830383006148E-2</v>
      </c>
      <c r="J386" s="3">
        <f t="shared" si="32"/>
        <v>-7.6923076923076872E-2</v>
      </c>
      <c r="K386">
        <f t="shared" si="33"/>
        <v>-7.306083038300612E-2</v>
      </c>
      <c r="L386" s="52"/>
    </row>
    <row r="387" spans="7:12" x14ac:dyDescent="0.3">
      <c r="G387">
        <f t="shared" si="34"/>
        <v>239</v>
      </c>
      <c r="H387" s="2">
        <f t="shared" si="35"/>
        <v>4.5961538461538458</v>
      </c>
      <c r="I387" s="3">
        <f t="shared" si="36"/>
        <v>-7.3044602456367236E-2</v>
      </c>
      <c r="J387" s="3">
        <f t="shared" ref="J387:J450" si="37">2*(0.307692307692308)-0.692307692307692</f>
        <v>-7.6923076923076872E-2</v>
      </c>
      <c r="K387">
        <f t="shared" ref="K387:K450" si="38">+(-4*H387+1)/(52*H387-1)</f>
        <v>-7.3044602456367166E-2</v>
      </c>
      <c r="L387" s="52"/>
    </row>
    <row r="388" spans="7:12" x14ac:dyDescent="0.3">
      <c r="G388">
        <f t="shared" si="34"/>
        <v>238</v>
      </c>
      <c r="H388" s="2">
        <f t="shared" si="35"/>
        <v>4.5769230769230766</v>
      </c>
      <c r="I388" s="3">
        <f t="shared" si="36"/>
        <v>-7.3028237585199607E-2</v>
      </c>
      <c r="J388" s="3">
        <f t="shared" si="37"/>
        <v>-7.6923076923076872E-2</v>
      </c>
      <c r="K388">
        <f t="shared" si="38"/>
        <v>-7.3028237585199607E-2</v>
      </c>
      <c r="L388" s="52"/>
    </row>
    <row r="389" spans="7:12" x14ac:dyDescent="0.3">
      <c r="G389">
        <f t="shared" si="34"/>
        <v>237</v>
      </c>
      <c r="H389" s="2">
        <f t="shared" si="35"/>
        <v>4.5576923076923075</v>
      </c>
      <c r="I389" s="3">
        <f t="shared" si="36"/>
        <v>-7.3011734028683106E-2</v>
      </c>
      <c r="J389" s="3">
        <f t="shared" si="37"/>
        <v>-7.6923076923076872E-2</v>
      </c>
      <c r="K389">
        <f t="shared" si="38"/>
        <v>-7.3011734028683176E-2</v>
      </c>
      <c r="L389" s="52"/>
    </row>
    <row r="390" spans="7:12" x14ac:dyDescent="0.3">
      <c r="G390">
        <f t="shared" si="34"/>
        <v>236</v>
      </c>
      <c r="H390" s="2">
        <f t="shared" si="35"/>
        <v>4.5384615384615383</v>
      </c>
      <c r="I390" s="3">
        <f t="shared" si="36"/>
        <v>-7.2995090016366615E-2</v>
      </c>
      <c r="J390" s="3">
        <f t="shared" si="37"/>
        <v>-7.6923076923076872E-2</v>
      </c>
      <c r="K390">
        <f t="shared" si="38"/>
        <v>-7.2995090016366615E-2</v>
      </c>
      <c r="L390" s="52"/>
    </row>
    <row r="391" spans="7:12" x14ac:dyDescent="0.3">
      <c r="G391">
        <f t="shared" si="34"/>
        <v>235</v>
      </c>
      <c r="H391" s="2">
        <f t="shared" si="35"/>
        <v>4.5192307692307692</v>
      </c>
      <c r="I391" s="3">
        <f t="shared" si="36"/>
        <v>-7.2978303747534445E-2</v>
      </c>
      <c r="J391" s="3">
        <f t="shared" si="37"/>
        <v>-7.6923076923076872E-2</v>
      </c>
      <c r="K391">
        <f t="shared" si="38"/>
        <v>-7.2978303747534515E-2</v>
      </c>
      <c r="L391" s="52"/>
    </row>
    <row r="392" spans="7:12" x14ac:dyDescent="0.3">
      <c r="G392">
        <f t="shared" si="34"/>
        <v>234</v>
      </c>
      <c r="H392" s="2">
        <f t="shared" si="35"/>
        <v>4.5</v>
      </c>
      <c r="I392" s="3">
        <f t="shared" si="36"/>
        <v>-7.296137339055786E-2</v>
      </c>
      <c r="J392" s="3">
        <f t="shared" si="37"/>
        <v>-7.6923076923076872E-2</v>
      </c>
      <c r="K392">
        <f t="shared" si="38"/>
        <v>-7.2961373390557943E-2</v>
      </c>
      <c r="L392" s="52"/>
    </row>
    <row r="393" spans="7:12" x14ac:dyDescent="0.3">
      <c r="G393">
        <f t="shared" si="34"/>
        <v>233</v>
      </c>
      <c r="H393" s="2">
        <f t="shared" si="35"/>
        <v>4.4807692307692308</v>
      </c>
      <c r="I393" s="3">
        <f t="shared" si="36"/>
        <v>-7.294429708222816E-2</v>
      </c>
      <c r="J393" s="3">
        <f t="shared" si="37"/>
        <v>-7.6923076923076872E-2</v>
      </c>
      <c r="K393">
        <f t="shared" si="38"/>
        <v>-7.2944297082228118E-2</v>
      </c>
      <c r="L393" s="52"/>
    </row>
    <row r="394" spans="7:12" x14ac:dyDescent="0.3">
      <c r="G394">
        <f t="shared" si="34"/>
        <v>232</v>
      </c>
      <c r="H394" s="2">
        <f t="shared" si="35"/>
        <v>4.4615384615384617</v>
      </c>
      <c r="I394" s="3">
        <f t="shared" si="36"/>
        <v>-7.29270729270729E-2</v>
      </c>
      <c r="J394" s="3">
        <f t="shared" si="37"/>
        <v>-7.6923076923076872E-2</v>
      </c>
      <c r="K394">
        <f t="shared" si="38"/>
        <v>-7.2927072927072928E-2</v>
      </c>
      <c r="L394" s="52"/>
    </row>
    <row r="395" spans="7:12" x14ac:dyDescent="0.3">
      <c r="G395">
        <f t="shared" si="34"/>
        <v>231</v>
      </c>
      <c r="H395" s="2">
        <f t="shared" si="35"/>
        <v>4.4423076923076925</v>
      </c>
      <c r="I395" s="3">
        <f t="shared" si="36"/>
        <v>-7.2909698996655559E-2</v>
      </c>
      <c r="J395" s="3">
        <f t="shared" si="37"/>
        <v>-7.6923076923076872E-2</v>
      </c>
      <c r="K395">
        <f t="shared" si="38"/>
        <v>-7.2909698996655517E-2</v>
      </c>
      <c r="L395" s="52"/>
    </row>
    <row r="396" spans="7:12" x14ac:dyDescent="0.3">
      <c r="G396">
        <f t="shared" si="34"/>
        <v>230</v>
      </c>
      <c r="H396" s="2">
        <f t="shared" si="35"/>
        <v>4.4230769230769234</v>
      </c>
      <c r="I396" s="3">
        <f t="shared" si="36"/>
        <v>-7.2892173328854448E-2</v>
      </c>
      <c r="J396" s="3">
        <f t="shared" si="37"/>
        <v>-7.6923076923076872E-2</v>
      </c>
      <c r="K396">
        <f t="shared" si="38"/>
        <v>-7.2892173328854559E-2</v>
      </c>
      <c r="L396" s="52"/>
    </row>
    <row r="397" spans="7:12" x14ac:dyDescent="0.3">
      <c r="G397">
        <f t="shared" si="34"/>
        <v>229</v>
      </c>
      <c r="H397" s="2">
        <f t="shared" si="35"/>
        <v>4.4038461538461542</v>
      </c>
      <c r="I397" s="3">
        <f t="shared" si="36"/>
        <v>-7.2874493927125528E-2</v>
      </c>
      <c r="J397" s="3">
        <f t="shared" si="37"/>
        <v>-7.6923076923076872E-2</v>
      </c>
      <c r="K397">
        <f t="shared" si="38"/>
        <v>-7.28744939271255E-2</v>
      </c>
      <c r="L397" s="52"/>
    </row>
    <row r="398" spans="7:12" x14ac:dyDescent="0.3">
      <c r="G398">
        <f t="shared" si="34"/>
        <v>228</v>
      </c>
      <c r="H398" s="2">
        <f t="shared" si="35"/>
        <v>4.384615384615385</v>
      </c>
      <c r="I398" s="3">
        <f t="shared" si="36"/>
        <v>-7.2856658759742565E-2</v>
      </c>
      <c r="J398" s="3">
        <f t="shared" si="37"/>
        <v>-7.6923076923076872E-2</v>
      </c>
      <c r="K398">
        <f t="shared" si="38"/>
        <v>-7.2856658759742454E-2</v>
      </c>
      <c r="L398" s="52"/>
    </row>
    <row r="399" spans="7:12" x14ac:dyDescent="0.3">
      <c r="G399">
        <f t="shared" si="34"/>
        <v>227</v>
      </c>
      <c r="H399" s="2">
        <f t="shared" si="35"/>
        <v>4.365384615384615</v>
      </c>
      <c r="I399" s="3">
        <f t="shared" si="36"/>
        <v>-7.283866575901965E-2</v>
      </c>
      <c r="J399" s="3">
        <f t="shared" si="37"/>
        <v>-7.6923076923076872E-2</v>
      </c>
      <c r="K399">
        <f t="shared" si="38"/>
        <v>-7.2838665759019747E-2</v>
      </c>
      <c r="L399" s="52"/>
    </row>
    <row r="400" spans="7:12" x14ac:dyDescent="0.3">
      <c r="G400">
        <f t="shared" si="34"/>
        <v>226</v>
      </c>
      <c r="H400" s="2">
        <f t="shared" si="35"/>
        <v>4.3461538461538458</v>
      </c>
      <c r="I400" s="3">
        <f t="shared" si="36"/>
        <v>-7.2820512820512828E-2</v>
      </c>
      <c r="J400" s="3">
        <f t="shared" si="37"/>
        <v>-7.6923076923076872E-2</v>
      </c>
      <c r="K400">
        <f t="shared" si="38"/>
        <v>-7.2820512820512828E-2</v>
      </c>
      <c r="L400" s="52"/>
    </row>
    <row r="401" spans="7:12" x14ac:dyDescent="0.3">
      <c r="G401">
        <f t="shared" si="34"/>
        <v>225</v>
      </c>
      <c r="H401" s="2">
        <f t="shared" si="35"/>
        <v>4.3269230769230766</v>
      </c>
      <c r="I401" s="3">
        <f t="shared" si="36"/>
        <v>-7.2802197802197877E-2</v>
      </c>
      <c r="J401" s="3">
        <f t="shared" si="37"/>
        <v>-7.6923076923076872E-2</v>
      </c>
      <c r="K401">
        <f t="shared" si="38"/>
        <v>-7.2802197802197793E-2</v>
      </c>
      <c r="L401" s="52"/>
    </row>
    <row r="402" spans="7:12" x14ac:dyDescent="0.3">
      <c r="G402">
        <f t="shared" si="34"/>
        <v>224</v>
      </c>
      <c r="H402" s="2">
        <f t="shared" si="35"/>
        <v>4.3076923076923075</v>
      </c>
      <c r="I402" s="3">
        <f t="shared" si="36"/>
        <v>-7.278371852362886E-2</v>
      </c>
      <c r="J402" s="3">
        <f t="shared" si="37"/>
        <v>-7.6923076923076872E-2</v>
      </c>
      <c r="K402">
        <f t="shared" si="38"/>
        <v>-7.2783718523628832E-2</v>
      </c>
      <c r="L402" s="52"/>
    </row>
    <row r="403" spans="7:12" x14ac:dyDescent="0.3">
      <c r="G403">
        <f t="shared" si="34"/>
        <v>223</v>
      </c>
      <c r="H403" s="2">
        <f t="shared" si="35"/>
        <v>4.2884615384615383</v>
      </c>
      <c r="I403" s="3">
        <f t="shared" si="36"/>
        <v>-7.2765072765072825E-2</v>
      </c>
      <c r="J403" s="3">
        <f t="shared" si="37"/>
        <v>-7.6923076923076872E-2</v>
      </c>
      <c r="K403">
        <f t="shared" si="38"/>
        <v>-7.2765072765072769E-2</v>
      </c>
      <c r="L403" s="52"/>
    </row>
    <row r="404" spans="7:12" x14ac:dyDescent="0.3">
      <c r="G404">
        <f t="shared" si="34"/>
        <v>222</v>
      </c>
      <c r="H404" s="2">
        <f t="shared" si="35"/>
        <v>4.2692307692307692</v>
      </c>
      <c r="I404" s="3">
        <f t="shared" si="36"/>
        <v>-7.2746258266620178E-2</v>
      </c>
      <c r="J404" s="3">
        <f t="shared" si="37"/>
        <v>-7.6923076923076872E-2</v>
      </c>
      <c r="K404">
        <f t="shared" si="38"/>
        <v>-7.2746258266620262E-2</v>
      </c>
      <c r="L404" s="52"/>
    </row>
    <row r="405" spans="7:12" x14ac:dyDescent="0.3">
      <c r="G405">
        <f t="shared" si="34"/>
        <v>221</v>
      </c>
      <c r="H405" s="2">
        <f t="shared" si="35"/>
        <v>4.25</v>
      </c>
      <c r="I405" s="3">
        <f t="shared" si="36"/>
        <v>-7.2727272727272751E-2</v>
      </c>
      <c r="J405" s="3">
        <f t="shared" si="37"/>
        <v>-7.6923076923076872E-2</v>
      </c>
      <c r="K405">
        <f t="shared" si="38"/>
        <v>-7.2727272727272724E-2</v>
      </c>
      <c r="L405" s="52"/>
    </row>
    <row r="406" spans="7:12" x14ac:dyDescent="0.3">
      <c r="G406">
        <f t="shared" si="34"/>
        <v>220</v>
      </c>
      <c r="H406" s="2">
        <f t="shared" si="35"/>
        <v>4.2307692307692308</v>
      </c>
      <c r="I406" s="3">
        <f t="shared" si="36"/>
        <v>-7.2708113804004326E-2</v>
      </c>
      <c r="J406" s="3">
        <f t="shared" si="37"/>
        <v>-7.6923076923076872E-2</v>
      </c>
      <c r="K406">
        <f t="shared" si="38"/>
        <v>-7.2708113804004215E-2</v>
      </c>
      <c r="L406" s="52"/>
    </row>
    <row r="407" spans="7:12" x14ac:dyDescent="0.3">
      <c r="G407">
        <f t="shared" si="34"/>
        <v>219</v>
      </c>
      <c r="H407" s="2">
        <f t="shared" si="35"/>
        <v>4.2115384615384617</v>
      </c>
      <c r="I407" s="3">
        <f t="shared" si="36"/>
        <v>-7.2688779110797408E-2</v>
      </c>
      <c r="J407" s="3">
        <f t="shared" si="37"/>
        <v>-7.6923076923076872E-2</v>
      </c>
      <c r="K407">
        <f t="shared" si="38"/>
        <v>-7.2688779110797463E-2</v>
      </c>
      <c r="L407" s="52"/>
    </row>
    <row r="408" spans="7:12" x14ac:dyDescent="0.3">
      <c r="G408">
        <f t="shared" si="34"/>
        <v>218</v>
      </c>
      <c r="H408" s="2">
        <f t="shared" si="35"/>
        <v>4.1923076923076925</v>
      </c>
      <c r="I408" s="3">
        <f t="shared" si="36"/>
        <v>-7.266926621765335E-2</v>
      </c>
      <c r="J408" s="3">
        <f t="shared" si="37"/>
        <v>-7.6923076923076872E-2</v>
      </c>
      <c r="K408">
        <f t="shared" si="38"/>
        <v>-7.2669266217653322E-2</v>
      </c>
      <c r="L408" s="52"/>
    </row>
    <row r="409" spans="7:12" x14ac:dyDescent="0.3">
      <c r="G409">
        <f t="shared" si="34"/>
        <v>217</v>
      </c>
      <c r="H409" s="2">
        <f t="shared" si="35"/>
        <v>4.1730769230769234</v>
      </c>
      <c r="I409" s="3">
        <f t="shared" si="36"/>
        <v>-7.2649572649572614E-2</v>
      </c>
      <c r="J409" s="3">
        <f t="shared" si="37"/>
        <v>-7.6923076923076872E-2</v>
      </c>
      <c r="K409">
        <f t="shared" si="38"/>
        <v>-7.2649572649572655E-2</v>
      </c>
      <c r="L409" s="52"/>
    </row>
    <row r="410" spans="7:12" x14ac:dyDescent="0.3">
      <c r="G410">
        <f t="shared" si="34"/>
        <v>216</v>
      </c>
      <c r="H410" s="2">
        <f t="shared" si="35"/>
        <v>4.1538461538461542</v>
      </c>
      <c r="I410" s="3">
        <f t="shared" si="36"/>
        <v>-7.2629695885509826E-2</v>
      </c>
      <c r="J410" s="3">
        <f t="shared" si="37"/>
        <v>-7.6923076923076872E-2</v>
      </c>
      <c r="K410">
        <f t="shared" si="38"/>
        <v>-7.262969588550984E-2</v>
      </c>
      <c r="L410" s="52"/>
    </row>
    <row r="411" spans="7:12" x14ac:dyDescent="0.3">
      <c r="G411">
        <f t="shared" si="34"/>
        <v>215</v>
      </c>
      <c r="H411" s="2">
        <f t="shared" si="35"/>
        <v>4.134615384615385</v>
      </c>
      <c r="I411" s="3">
        <f t="shared" si="36"/>
        <v>-7.2609633357296866E-2</v>
      </c>
      <c r="J411" s="3">
        <f t="shared" si="37"/>
        <v>-7.6923076923076872E-2</v>
      </c>
      <c r="K411">
        <f t="shared" si="38"/>
        <v>-7.2609633357296907E-2</v>
      </c>
      <c r="L411" s="52"/>
    </row>
    <row r="412" spans="7:12" x14ac:dyDescent="0.3">
      <c r="G412">
        <f t="shared" si="34"/>
        <v>214</v>
      </c>
      <c r="H412" s="2">
        <f t="shared" si="35"/>
        <v>4.115384615384615</v>
      </c>
      <c r="I412" s="3">
        <f t="shared" si="36"/>
        <v>-7.258938244853741E-2</v>
      </c>
      <c r="J412" s="3">
        <f t="shared" si="37"/>
        <v>-7.6923076923076872E-2</v>
      </c>
      <c r="K412">
        <f t="shared" si="38"/>
        <v>-7.2589382448537382E-2</v>
      </c>
      <c r="L412" s="52"/>
    </row>
    <row r="413" spans="7:12" x14ac:dyDescent="0.3">
      <c r="G413">
        <f t="shared" si="34"/>
        <v>213</v>
      </c>
      <c r="H413" s="2">
        <f t="shared" si="35"/>
        <v>4.0961538461538458</v>
      </c>
      <c r="I413" s="3">
        <f t="shared" si="36"/>
        <v>-7.2568940493468737E-2</v>
      </c>
      <c r="J413" s="3">
        <f t="shared" si="37"/>
        <v>-7.6923076923076872E-2</v>
      </c>
      <c r="K413">
        <f t="shared" si="38"/>
        <v>-7.2568940493468792E-2</v>
      </c>
      <c r="L413" s="52"/>
    </row>
    <row r="414" spans="7:12" x14ac:dyDescent="0.3">
      <c r="G414">
        <f t="shared" si="34"/>
        <v>212</v>
      </c>
      <c r="H414" s="2">
        <f t="shared" si="35"/>
        <v>4.0769230769230766</v>
      </c>
      <c r="I414" s="3">
        <f t="shared" si="36"/>
        <v>-7.2548304775792993E-2</v>
      </c>
      <c r="J414" s="3">
        <f t="shared" si="37"/>
        <v>-7.6923076923076872E-2</v>
      </c>
      <c r="K414">
        <f t="shared" si="38"/>
        <v>-7.2548304775792924E-2</v>
      </c>
      <c r="L414" s="52"/>
    </row>
    <row r="415" spans="7:12" x14ac:dyDescent="0.3">
      <c r="G415">
        <f t="shared" si="34"/>
        <v>211</v>
      </c>
      <c r="H415" s="2">
        <f t="shared" si="35"/>
        <v>4.0576923076923075</v>
      </c>
      <c r="I415" s="3">
        <f t="shared" si="36"/>
        <v>-7.2527472527472492E-2</v>
      </c>
      <c r="J415" s="3">
        <f t="shared" si="37"/>
        <v>-7.6923076923076872E-2</v>
      </c>
      <c r="K415">
        <f t="shared" si="38"/>
        <v>-7.252747252747252E-2</v>
      </c>
      <c r="L415" s="52"/>
    </row>
    <row r="416" spans="7:12" x14ac:dyDescent="0.3">
      <c r="G416">
        <f t="shared" si="34"/>
        <v>210</v>
      </c>
      <c r="H416" s="2">
        <f t="shared" si="35"/>
        <v>4.0384615384615383</v>
      </c>
      <c r="I416" s="3">
        <f t="shared" si="36"/>
        <v>-7.2506440927493587E-2</v>
      </c>
      <c r="J416" s="3">
        <f t="shared" si="37"/>
        <v>-7.6923076923076872E-2</v>
      </c>
      <c r="K416">
        <f t="shared" si="38"/>
        <v>-7.250644092749356E-2</v>
      </c>
      <c r="L416" s="52"/>
    </row>
    <row r="417" spans="7:12" x14ac:dyDescent="0.3">
      <c r="G417">
        <f t="shared" si="34"/>
        <v>209</v>
      </c>
      <c r="H417" s="2">
        <f t="shared" si="35"/>
        <v>4.0192307692307692</v>
      </c>
      <c r="I417" s="3">
        <f t="shared" si="36"/>
        <v>-7.2485207100591698E-2</v>
      </c>
      <c r="J417" s="3">
        <f t="shared" si="37"/>
        <v>-7.6923076923076872E-2</v>
      </c>
      <c r="K417">
        <f t="shared" si="38"/>
        <v>-7.2485207100591711E-2</v>
      </c>
      <c r="L417" s="52"/>
    </row>
    <row r="418" spans="7:12" x14ac:dyDescent="0.3">
      <c r="G418">
        <f t="shared" si="34"/>
        <v>208</v>
      </c>
      <c r="H418" s="2">
        <f t="shared" si="35"/>
        <v>4</v>
      </c>
      <c r="I418" s="3">
        <f t="shared" si="36"/>
        <v>-7.2463768115942018E-2</v>
      </c>
      <c r="J418" s="3">
        <f t="shared" si="37"/>
        <v>-7.6923076923076872E-2</v>
      </c>
      <c r="K418">
        <f t="shared" si="38"/>
        <v>-7.2463768115942032E-2</v>
      </c>
      <c r="L418" s="52"/>
    </row>
    <row r="419" spans="7:12" x14ac:dyDescent="0.3">
      <c r="G419">
        <f t="shared" si="34"/>
        <v>207</v>
      </c>
      <c r="H419" s="2">
        <f t="shared" si="35"/>
        <v>3.9807692307692308</v>
      </c>
      <c r="I419" s="3">
        <f t="shared" si="36"/>
        <v>-7.2442120985810377E-2</v>
      </c>
      <c r="J419" s="3">
        <f t="shared" si="37"/>
        <v>-7.6923076923076872E-2</v>
      </c>
      <c r="K419">
        <f t="shared" si="38"/>
        <v>-7.2442120985810307E-2</v>
      </c>
      <c r="L419" s="52"/>
    </row>
    <row r="420" spans="7:12" x14ac:dyDescent="0.3">
      <c r="G420">
        <f t="shared" si="34"/>
        <v>206</v>
      </c>
      <c r="H420" s="2">
        <f t="shared" si="35"/>
        <v>3.9615384615384617</v>
      </c>
      <c r="I420" s="3">
        <f t="shared" si="36"/>
        <v>-7.2420262664165125E-2</v>
      </c>
      <c r="J420" s="3">
        <f t="shared" si="37"/>
        <v>-7.6923076923076872E-2</v>
      </c>
      <c r="K420">
        <f t="shared" si="38"/>
        <v>-7.2420262664165111E-2</v>
      </c>
      <c r="L420" s="52"/>
    </row>
    <row r="421" spans="7:12" x14ac:dyDescent="0.3">
      <c r="G421">
        <f t="shared" si="34"/>
        <v>205</v>
      </c>
      <c r="H421" s="2">
        <f t="shared" si="35"/>
        <v>3.9423076923076925</v>
      </c>
      <c r="I421" s="3">
        <f t="shared" si="36"/>
        <v>-7.2398190045248945E-2</v>
      </c>
      <c r="J421" s="3">
        <f t="shared" si="37"/>
        <v>-7.6923076923076872E-2</v>
      </c>
      <c r="K421">
        <f t="shared" si="38"/>
        <v>-7.2398190045248875E-2</v>
      </c>
      <c r="L421" s="52"/>
    </row>
    <row r="422" spans="7:12" x14ac:dyDescent="0.3">
      <c r="G422">
        <f t="shared" si="34"/>
        <v>204</v>
      </c>
      <c r="H422" s="2">
        <f t="shared" si="35"/>
        <v>3.9230769230769229</v>
      </c>
      <c r="I422" s="3">
        <f t="shared" si="36"/>
        <v>-7.2375899962106915E-2</v>
      </c>
      <c r="J422" s="3">
        <f t="shared" si="37"/>
        <v>-7.6923076923076872E-2</v>
      </c>
      <c r="K422">
        <f t="shared" si="38"/>
        <v>-7.237589996210686E-2</v>
      </c>
      <c r="L422" s="52"/>
    </row>
    <row r="423" spans="7:12" x14ac:dyDescent="0.3">
      <c r="G423">
        <f t="shared" si="34"/>
        <v>203</v>
      </c>
      <c r="H423" s="2">
        <f t="shared" si="35"/>
        <v>3.9038461538461537</v>
      </c>
      <c r="I423" s="3">
        <f t="shared" si="36"/>
        <v>-7.2353389185072392E-2</v>
      </c>
      <c r="J423" s="3">
        <f t="shared" si="37"/>
        <v>-7.6923076923076872E-2</v>
      </c>
      <c r="K423">
        <f t="shared" si="38"/>
        <v>-7.235338918507235E-2</v>
      </c>
      <c r="L423" s="52"/>
    </row>
    <row r="424" spans="7:12" x14ac:dyDescent="0.3">
      <c r="G424">
        <f t="shared" si="34"/>
        <v>202</v>
      </c>
      <c r="H424" s="2">
        <f t="shared" si="35"/>
        <v>3.8846153846153846</v>
      </c>
      <c r="I424" s="3">
        <f t="shared" si="36"/>
        <v>-7.2330654420206586E-2</v>
      </c>
      <c r="J424" s="3">
        <f t="shared" si="37"/>
        <v>-7.6923076923076872E-2</v>
      </c>
      <c r="K424">
        <f t="shared" si="38"/>
        <v>-7.2330654420206655E-2</v>
      </c>
      <c r="L424" s="52"/>
    </row>
    <row r="425" spans="7:12" x14ac:dyDescent="0.3">
      <c r="G425">
        <f t="shared" si="34"/>
        <v>201</v>
      </c>
      <c r="H425" s="2">
        <f t="shared" si="35"/>
        <v>3.8653846153846154</v>
      </c>
      <c r="I425" s="3">
        <f t="shared" si="36"/>
        <v>-7.2307692307692295E-2</v>
      </c>
      <c r="J425" s="3">
        <f t="shared" si="37"/>
        <v>-7.6923076923076872E-2</v>
      </c>
      <c r="K425">
        <f t="shared" si="38"/>
        <v>-7.2307692307692309E-2</v>
      </c>
      <c r="L425" s="52"/>
    </row>
    <row r="426" spans="7:12" x14ac:dyDescent="0.3">
      <c r="G426">
        <f t="shared" si="34"/>
        <v>200</v>
      </c>
      <c r="H426" s="2">
        <f t="shared" si="35"/>
        <v>3.8461538461538463</v>
      </c>
      <c r="I426" s="3">
        <f t="shared" si="36"/>
        <v>-7.2284499420177672E-2</v>
      </c>
      <c r="J426" s="3">
        <f t="shared" si="37"/>
        <v>-7.6923076923076872E-2</v>
      </c>
      <c r="K426">
        <f t="shared" si="38"/>
        <v>-7.2284499420177811E-2</v>
      </c>
      <c r="L426" s="52"/>
    </row>
    <row r="427" spans="7:12" x14ac:dyDescent="0.3">
      <c r="G427">
        <f t="shared" ref="G427:G490" si="39">+IF(G426-1&gt;0,G426-1,NA())</f>
        <v>199</v>
      </c>
      <c r="H427" s="2">
        <f t="shared" ref="H427:H490" si="40">+IF(H426&gt;0,G427/52,NA())</f>
        <v>3.8269230769230771</v>
      </c>
      <c r="I427" s="3">
        <f t="shared" ref="I427:I490" si="41">2*(16*H427)/(G427-1)-(36*H427-1)/(G427-1)</f>
        <v>-7.2261072261072257E-2</v>
      </c>
      <c r="J427" s="3">
        <f t="shared" si="37"/>
        <v>-7.6923076923076872E-2</v>
      </c>
      <c r="K427">
        <f t="shared" si="38"/>
        <v>-7.2261072261072271E-2</v>
      </c>
      <c r="L427" s="52"/>
    </row>
    <row r="428" spans="7:12" x14ac:dyDescent="0.3">
      <c r="G428">
        <f t="shared" si="39"/>
        <v>198</v>
      </c>
      <c r="H428" s="2">
        <f t="shared" si="40"/>
        <v>3.8076923076923075</v>
      </c>
      <c r="I428" s="3">
        <f t="shared" si="41"/>
        <v>-7.2237407262788045E-2</v>
      </c>
      <c r="J428" s="3">
        <f t="shared" si="37"/>
        <v>-7.6923076923076872E-2</v>
      </c>
      <c r="K428">
        <f t="shared" si="38"/>
        <v>-7.2237407262787975E-2</v>
      </c>
      <c r="L428" s="52"/>
    </row>
    <row r="429" spans="7:12" x14ac:dyDescent="0.3">
      <c r="G429">
        <f t="shared" si="39"/>
        <v>197</v>
      </c>
      <c r="H429" s="2">
        <f t="shared" si="40"/>
        <v>3.7884615384615383</v>
      </c>
      <c r="I429" s="3">
        <f t="shared" si="41"/>
        <v>-7.2213500784929385E-2</v>
      </c>
      <c r="J429" s="3">
        <f t="shared" si="37"/>
        <v>-7.6923076923076872E-2</v>
      </c>
      <c r="K429">
        <f t="shared" si="38"/>
        <v>-7.2213500784929358E-2</v>
      </c>
      <c r="L429" s="52"/>
    </row>
    <row r="430" spans="7:12" x14ac:dyDescent="0.3">
      <c r="G430">
        <f t="shared" si="39"/>
        <v>196</v>
      </c>
      <c r="H430" s="2">
        <f t="shared" si="40"/>
        <v>3.7692307692307692</v>
      </c>
      <c r="I430" s="3">
        <f t="shared" si="41"/>
        <v>-7.2189349112425916E-2</v>
      </c>
      <c r="J430" s="3">
        <f t="shared" si="37"/>
        <v>-7.6923076923076872E-2</v>
      </c>
      <c r="K430">
        <f t="shared" si="38"/>
        <v>-7.2189349112426041E-2</v>
      </c>
      <c r="L430" s="52"/>
    </row>
    <row r="431" spans="7:12" x14ac:dyDescent="0.3">
      <c r="G431">
        <f t="shared" si="39"/>
        <v>195</v>
      </c>
      <c r="H431" s="2">
        <f t="shared" si="40"/>
        <v>3.75</v>
      </c>
      <c r="I431" s="3">
        <f t="shared" si="41"/>
        <v>-7.2164948453608213E-2</v>
      </c>
      <c r="J431" s="3">
        <f t="shared" si="37"/>
        <v>-7.6923076923076872E-2</v>
      </c>
      <c r="K431">
        <f t="shared" si="38"/>
        <v>-7.2164948453608241E-2</v>
      </c>
      <c r="L431" s="52"/>
    </row>
    <row r="432" spans="7:12" x14ac:dyDescent="0.3">
      <c r="G432">
        <f t="shared" si="39"/>
        <v>194</v>
      </c>
      <c r="H432" s="2">
        <f t="shared" si="40"/>
        <v>3.7307692307692308</v>
      </c>
      <c r="I432" s="3">
        <f t="shared" si="41"/>
        <v>-7.2140294938222493E-2</v>
      </c>
      <c r="J432" s="3">
        <f t="shared" si="37"/>
        <v>-7.6923076923076872E-2</v>
      </c>
      <c r="K432">
        <f t="shared" si="38"/>
        <v>-7.2140294938222396E-2</v>
      </c>
      <c r="L432" s="52"/>
    </row>
    <row r="433" spans="7:12" x14ac:dyDescent="0.3">
      <c r="G433">
        <f t="shared" si="39"/>
        <v>193</v>
      </c>
      <c r="H433" s="2">
        <f t="shared" si="40"/>
        <v>3.7115384615384617</v>
      </c>
      <c r="I433" s="3">
        <f t="shared" si="41"/>
        <v>-7.2115384615384581E-2</v>
      </c>
      <c r="J433" s="3">
        <f t="shared" si="37"/>
        <v>-7.6923076923076872E-2</v>
      </c>
      <c r="K433">
        <f t="shared" si="38"/>
        <v>-7.2115384615384623E-2</v>
      </c>
      <c r="L433" s="52"/>
    </row>
    <row r="434" spans="7:12" x14ac:dyDescent="0.3">
      <c r="G434">
        <f t="shared" si="39"/>
        <v>192</v>
      </c>
      <c r="H434" s="2">
        <f t="shared" si="40"/>
        <v>3.6923076923076925</v>
      </c>
      <c r="I434" s="3">
        <f t="shared" si="41"/>
        <v>-7.2090213451469931E-2</v>
      </c>
      <c r="J434" s="3">
        <f t="shared" si="37"/>
        <v>-7.6923076923076872E-2</v>
      </c>
      <c r="K434">
        <f t="shared" si="38"/>
        <v>-7.209021345147E-2</v>
      </c>
      <c r="L434" s="52"/>
    </row>
    <row r="435" spans="7:12" x14ac:dyDescent="0.3">
      <c r="G435">
        <f t="shared" si="39"/>
        <v>191</v>
      </c>
      <c r="H435" s="2">
        <f t="shared" si="40"/>
        <v>3.6730769230769229</v>
      </c>
      <c r="I435" s="3">
        <f t="shared" si="41"/>
        <v>-7.2064777327935259E-2</v>
      </c>
      <c r="J435" s="3">
        <f t="shared" si="37"/>
        <v>-7.6923076923076872E-2</v>
      </c>
      <c r="K435">
        <f t="shared" si="38"/>
        <v>-7.2064777327935217E-2</v>
      </c>
      <c r="L435" s="52"/>
    </row>
    <row r="436" spans="7:12" x14ac:dyDescent="0.3">
      <c r="G436">
        <f t="shared" si="39"/>
        <v>190</v>
      </c>
      <c r="H436" s="2">
        <f t="shared" si="40"/>
        <v>3.6538461538461537</v>
      </c>
      <c r="I436" s="3">
        <f t="shared" si="41"/>
        <v>-7.2039072039072116E-2</v>
      </c>
      <c r="J436" s="3">
        <f t="shared" si="37"/>
        <v>-7.6923076923076872E-2</v>
      </c>
      <c r="K436">
        <f t="shared" si="38"/>
        <v>-7.2039072039072033E-2</v>
      </c>
      <c r="L436" s="52"/>
    </row>
    <row r="437" spans="7:12" x14ac:dyDescent="0.3">
      <c r="G437">
        <f t="shared" si="39"/>
        <v>189</v>
      </c>
      <c r="H437" s="2">
        <f t="shared" si="40"/>
        <v>3.6346153846153846</v>
      </c>
      <c r="I437" s="3">
        <f t="shared" si="41"/>
        <v>-7.2013093289689079E-2</v>
      </c>
      <c r="J437" s="3">
        <f t="shared" si="37"/>
        <v>-7.6923076923076872E-2</v>
      </c>
      <c r="K437">
        <f t="shared" si="38"/>
        <v>-7.2013093289689037E-2</v>
      </c>
      <c r="L437" s="52"/>
    </row>
    <row r="438" spans="7:12" x14ac:dyDescent="0.3">
      <c r="G438">
        <f t="shared" si="39"/>
        <v>188</v>
      </c>
      <c r="H438" s="2">
        <f t="shared" si="40"/>
        <v>3.6153846153846154</v>
      </c>
      <c r="I438" s="3">
        <f t="shared" si="41"/>
        <v>-7.1986836692719103E-2</v>
      </c>
      <c r="J438" s="3">
        <f t="shared" si="37"/>
        <v>-7.6923076923076872E-2</v>
      </c>
      <c r="K438">
        <f t="shared" si="38"/>
        <v>-7.1986836692719047E-2</v>
      </c>
      <c r="L438" s="52"/>
    </row>
    <row r="439" spans="7:12" x14ac:dyDescent="0.3">
      <c r="G439">
        <f t="shared" si="39"/>
        <v>187</v>
      </c>
      <c r="H439" s="2">
        <f t="shared" si="40"/>
        <v>3.5961538461538463</v>
      </c>
      <c r="I439" s="3">
        <f t="shared" si="41"/>
        <v>-7.1960297766749282E-2</v>
      </c>
      <c r="J439" s="3">
        <f t="shared" si="37"/>
        <v>-7.6923076923076872E-2</v>
      </c>
      <c r="K439">
        <f t="shared" si="38"/>
        <v>-7.1960297766749379E-2</v>
      </c>
      <c r="L439" s="52"/>
    </row>
    <row r="440" spans="7:12" x14ac:dyDescent="0.3">
      <c r="G440">
        <f t="shared" si="39"/>
        <v>186</v>
      </c>
      <c r="H440" s="2">
        <f t="shared" si="40"/>
        <v>3.5769230769230771</v>
      </c>
      <c r="I440" s="3">
        <f t="shared" si="41"/>
        <v>-7.1933471933471882E-2</v>
      </c>
      <c r="J440" s="3">
        <f t="shared" si="37"/>
        <v>-7.6923076923076872E-2</v>
      </c>
      <c r="K440">
        <f t="shared" si="38"/>
        <v>-7.1933471933471937E-2</v>
      </c>
      <c r="L440" s="52"/>
    </row>
    <row r="441" spans="7:12" x14ac:dyDescent="0.3">
      <c r="G441">
        <f t="shared" si="39"/>
        <v>185</v>
      </c>
      <c r="H441" s="2">
        <f t="shared" si="40"/>
        <v>3.5576923076923075</v>
      </c>
      <c r="I441" s="3">
        <f t="shared" si="41"/>
        <v>-7.190635451505023E-2</v>
      </c>
      <c r="J441" s="3">
        <f t="shared" si="37"/>
        <v>-7.6923076923076872E-2</v>
      </c>
      <c r="K441">
        <f t="shared" si="38"/>
        <v>-7.1906354515050161E-2</v>
      </c>
      <c r="L441" s="52"/>
    </row>
    <row r="442" spans="7:12" x14ac:dyDescent="0.3">
      <c r="G442">
        <f t="shared" si="39"/>
        <v>184</v>
      </c>
      <c r="H442" s="2">
        <f t="shared" si="40"/>
        <v>3.5384615384615383</v>
      </c>
      <c r="I442" s="3">
        <f t="shared" si="41"/>
        <v>-7.1878940731399776E-2</v>
      </c>
      <c r="J442" s="3">
        <f t="shared" si="37"/>
        <v>-7.6923076923076872E-2</v>
      </c>
      <c r="K442">
        <f t="shared" si="38"/>
        <v>-7.1878940731399749E-2</v>
      </c>
      <c r="L442" s="52"/>
    </row>
    <row r="443" spans="7:12" x14ac:dyDescent="0.3">
      <c r="G443">
        <f t="shared" si="39"/>
        <v>183</v>
      </c>
      <c r="H443" s="2">
        <f t="shared" si="40"/>
        <v>3.5192307692307692</v>
      </c>
      <c r="I443" s="3">
        <f t="shared" si="41"/>
        <v>-7.1851225697379562E-2</v>
      </c>
      <c r="J443" s="3">
        <f t="shared" si="37"/>
        <v>-7.6923076923076872E-2</v>
      </c>
      <c r="K443">
        <f t="shared" si="38"/>
        <v>-7.1851225697379548E-2</v>
      </c>
      <c r="L443" s="52"/>
    </row>
    <row r="444" spans="7:12" x14ac:dyDescent="0.3">
      <c r="G444">
        <f t="shared" si="39"/>
        <v>182</v>
      </c>
      <c r="H444" s="2">
        <f t="shared" si="40"/>
        <v>3.5</v>
      </c>
      <c r="I444" s="3">
        <f t="shared" si="41"/>
        <v>-7.1823204419889541E-2</v>
      </c>
      <c r="J444" s="3">
        <f t="shared" si="37"/>
        <v>-7.6923076923076872E-2</v>
      </c>
      <c r="K444">
        <f t="shared" si="38"/>
        <v>-7.18232044198895E-2</v>
      </c>
      <c r="L444" s="52"/>
    </row>
    <row r="445" spans="7:12" x14ac:dyDescent="0.3">
      <c r="G445">
        <f t="shared" si="39"/>
        <v>181</v>
      </c>
      <c r="H445" s="2">
        <f t="shared" si="40"/>
        <v>3.4807692307692308</v>
      </c>
      <c r="I445" s="3">
        <f t="shared" si="41"/>
        <v>-7.1794871794871762E-2</v>
      </c>
      <c r="J445" s="3">
        <f t="shared" si="37"/>
        <v>-7.6923076923076872E-2</v>
      </c>
      <c r="K445">
        <f t="shared" si="38"/>
        <v>-7.179487179487179E-2</v>
      </c>
      <c r="L445" s="52"/>
    </row>
    <row r="446" spans="7:12" x14ac:dyDescent="0.3">
      <c r="G446">
        <f t="shared" si="39"/>
        <v>180</v>
      </c>
      <c r="H446" s="2">
        <f t="shared" si="40"/>
        <v>3.4615384615384617</v>
      </c>
      <c r="I446" s="3">
        <f t="shared" si="41"/>
        <v>-7.1766222604211394E-2</v>
      </c>
      <c r="J446" s="3">
        <f t="shared" si="37"/>
        <v>-7.6923076923076872E-2</v>
      </c>
      <c r="K446">
        <f t="shared" si="38"/>
        <v>-7.1766222604211435E-2</v>
      </c>
      <c r="L446" s="52"/>
    </row>
    <row r="447" spans="7:12" x14ac:dyDescent="0.3">
      <c r="G447">
        <f t="shared" si="39"/>
        <v>179</v>
      </c>
      <c r="H447" s="2">
        <f t="shared" si="40"/>
        <v>3.4423076923076925</v>
      </c>
      <c r="I447" s="3">
        <f t="shared" si="41"/>
        <v>-7.1737251512532407E-2</v>
      </c>
      <c r="J447" s="3">
        <f t="shared" si="37"/>
        <v>-7.6923076923076872E-2</v>
      </c>
      <c r="K447">
        <f t="shared" si="38"/>
        <v>-7.1737251512532421E-2</v>
      </c>
      <c r="L447" s="52"/>
    </row>
    <row r="448" spans="7:12" x14ac:dyDescent="0.3">
      <c r="G448">
        <f t="shared" si="39"/>
        <v>178</v>
      </c>
      <c r="H448" s="2">
        <f t="shared" si="40"/>
        <v>3.4230769230769229</v>
      </c>
      <c r="I448" s="3">
        <f t="shared" si="41"/>
        <v>-7.1707953063885221E-2</v>
      </c>
      <c r="J448" s="3">
        <f t="shared" si="37"/>
        <v>-7.6923076923076872E-2</v>
      </c>
      <c r="K448">
        <f t="shared" si="38"/>
        <v>-7.1707953063885263E-2</v>
      </c>
      <c r="L448" s="52"/>
    </row>
    <row r="449" spans="7:12" x14ac:dyDescent="0.3">
      <c r="G449">
        <f t="shared" si="39"/>
        <v>177</v>
      </c>
      <c r="H449" s="2">
        <f t="shared" si="40"/>
        <v>3.4038461538461537</v>
      </c>
      <c r="I449" s="3">
        <f t="shared" si="41"/>
        <v>-7.1678321678321666E-2</v>
      </c>
      <c r="J449" s="3">
        <f t="shared" si="37"/>
        <v>-7.6923076923076872E-2</v>
      </c>
      <c r="K449">
        <f t="shared" si="38"/>
        <v>-7.167832167832168E-2</v>
      </c>
      <c r="L449" s="52"/>
    </row>
    <row r="450" spans="7:12" x14ac:dyDescent="0.3">
      <c r="G450">
        <f t="shared" si="39"/>
        <v>176</v>
      </c>
      <c r="H450" s="2">
        <f t="shared" si="40"/>
        <v>3.3846153846153846</v>
      </c>
      <c r="I450" s="3">
        <f t="shared" si="41"/>
        <v>-7.1648351648351594E-2</v>
      </c>
      <c r="J450" s="3">
        <f t="shared" si="37"/>
        <v>-7.6923076923076872E-2</v>
      </c>
      <c r="K450">
        <f t="shared" si="38"/>
        <v>-7.1648351648351649E-2</v>
      </c>
      <c r="L450" s="52"/>
    </row>
    <row r="451" spans="7:12" x14ac:dyDescent="0.3">
      <c r="G451">
        <f t="shared" si="39"/>
        <v>175</v>
      </c>
      <c r="H451" s="2">
        <f t="shared" si="40"/>
        <v>3.3653846153846154</v>
      </c>
      <c r="I451" s="3">
        <f t="shared" si="41"/>
        <v>-7.1618037135278589E-2</v>
      </c>
      <c r="J451" s="3">
        <f t="shared" ref="J451:J514" si="42">2*(0.307692307692308)-0.692307692307692</f>
        <v>-7.6923076923076872E-2</v>
      </c>
      <c r="K451">
        <f t="shared" ref="K451:K514" si="43">+(-4*H451+1)/(52*H451-1)</f>
        <v>-7.161803713527852E-2</v>
      </c>
      <c r="L451" s="52"/>
    </row>
    <row r="452" spans="7:12" x14ac:dyDescent="0.3">
      <c r="G452">
        <f t="shared" si="39"/>
        <v>174</v>
      </c>
      <c r="H452" s="2">
        <f t="shared" si="40"/>
        <v>3.3461538461538463</v>
      </c>
      <c r="I452" s="3">
        <f t="shared" si="41"/>
        <v>-7.1587372165406893E-2</v>
      </c>
      <c r="J452" s="3">
        <f t="shared" si="42"/>
        <v>-7.6923076923076872E-2</v>
      </c>
      <c r="K452">
        <f t="shared" si="43"/>
        <v>-7.1587372165406851E-2</v>
      </c>
      <c r="L452" s="52"/>
    </row>
    <row r="453" spans="7:12" x14ac:dyDescent="0.3">
      <c r="G453">
        <f t="shared" si="39"/>
        <v>173</v>
      </c>
      <c r="H453" s="2">
        <f t="shared" si="40"/>
        <v>3.3269230769230771</v>
      </c>
      <c r="I453" s="3">
        <f t="shared" si="41"/>
        <v>-7.1556350626117982E-2</v>
      </c>
      <c r="J453" s="3">
        <f t="shared" si="42"/>
        <v>-7.6923076923076872E-2</v>
      </c>
      <c r="K453">
        <f t="shared" si="43"/>
        <v>-7.1556350626118079E-2</v>
      </c>
      <c r="L453" s="52"/>
    </row>
    <row r="454" spans="7:12" x14ac:dyDescent="0.3">
      <c r="G454">
        <f t="shared" si="39"/>
        <v>172</v>
      </c>
      <c r="H454" s="2">
        <f t="shared" si="40"/>
        <v>3.3076923076923075</v>
      </c>
      <c r="I454" s="3">
        <f t="shared" si="41"/>
        <v>-7.1524966261808376E-2</v>
      </c>
      <c r="J454" s="3">
        <f t="shared" si="42"/>
        <v>-7.6923076923076872E-2</v>
      </c>
      <c r="K454">
        <f t="shared" si="43"/>
        <v>-7.1524966261808362E-2</v>
      </c>
      <c r="L454" s="52"/>
    </row>
    <row r="455" spans="7:12" x14ac:dyDescent="0.3">
      <c r="G455">
        <f t="shared" si="39"/>
        <v>171</v>
      </c>
      <c r="H455" s="2">
        <f t="shared" si="40"/>
        <v>3.2884615384615383</v>
      </c>
      <c r="I455" s="3">
        <f t="shared" si="41"/>
        <v>-7.1493212669683226E-2</v>
      </c>
      <c r="J455" s="3">
        <f t="shared" si="42"/>
        <v>-7.6923076923076872E-2</v>
      </c>
      <c r="K455">
        <f t="shared" si="43"/>
        <v>-7.1493212669683254E-2</v>
      </c>
      <c r="L455" s="52"/>
    </row>
    <row r="456" spans="7:12" x14ac:dyDescent="0.3">
      <c r="G456">
        <f t="shared" si="39"/>
        <v>170</v>
      </c>
      <c r="H456" s="2">
        <f t="shared" si="40"/>
        <v>3.2692307692307692</v>
      </c>
      <c r="I456" s="3">
        <f t="shared" si="41"/>
        <v>-7.1461083295402794E-2</v>
      </c>
      <c r="J456" s="3">
        <f t="shared" si="42"/>
        <v>-7.6923076923076872E-2</v>
      </c>
      <c r="K456">
        <f t="shared" si="43"/>
        <v>-7.1461083295402822E-2</v>
      </c>
      <c r="L456" s="52"/>
    </row>
    <row r="457" spans="7:12" x14ac:dyDescent="0.3">
      <c r="G457">
        <f t="shared" si="39"/>
        <v>169</v>
      </c>
      <c r="H457" s="2">
        <f t="shared" si="40"/>
        <v>3.25</v>
      </c>
      <c r="I457" s="3">
        <f t="shared" si="41"/>
        <v>-7.1428571428571397E-2</v>
      </c>
      <c r="J457" s="3">
        <f t="shared" si="42"/>
        <v>-7.6923076923076872E-2</v>
      </c>
      <c r="K457">
        <f t="shared" si="43"/>
        <v>-7.1428571428571425E-2</v>
      </c>
      <c r="L457" s="52"/>
    </row>
    <row r="458" spans="7:12" x14ac:dyDescent="0.3">
      <c r="G458">
        <f t="shared" si="39"/>
        <v>168</v>
      </c>
      <c r="H458" s="2">
        <f t="shared" si="40"/>
        <v>3.2307692307692308</v>
      </c>
      <c r="I458" s="3">
        <f t="shared" si="41"/>
        <v>-7.1395670198065364E-2</v>
      </c>
      <c r="J458" s="3">
        <f t="shared" si="42"/>
        <v>-7.6923076923076872E-2</v>
      </c>
      <c r="K458">
        <f t="shared" si="43"/>
        <v>-7.1395670198065406E-2</v>
      </c>
      <c r="L458" s="52"/>
    </row>
    <row r="459" spans="7:12" x14ac:dyDescent="0.3">
      <c r="G459">
        <f t="shared" si="39"/>
        <v>167</v>
      </c>
      <c r="H459" s="2">
        <f t="shared" si="40"/>
        <v>3.2115384615384617</v>
      </c>
      <c r="I459" s="3">
        <f t="shared" si="41"/>
        <v>-7.1362372567191801E-2</v>
      </c>
      <c r="J459" s="3">
        <f t="shared" si="42"/>
        <v>-7.6923076923076872E-2</v>
      </c>
      <c r="K459">
        <f t="shared" si="43"/>
        <v>-7.1362372567191842E-2</v>
      </c>
      <c r="L459" s="52"/>
    </row>
    <row r="460" spans="7:12" x14ac:dyDescent="0.3">
      <c r="G460">
        <f t="shared" si="39"/>
        <v>166</v>
      </c>
      <c r="H460" s="2">
        <f t="shared" si="40"/>
        <v>3.1923076923076925</v>
      </c>
      <c r="I460" s="3">
        <f t="shared" si="41"/>
        <v>-7.1328671328671378E-2</v>
      </c>
      <c r="J460" s="3">
        <f t="shared" si="42"/>
        <v>-7.6923076923076872E-2</v>
      </c>
      <c r="K460">
        <f t="shared" si="43"/>
        <v>-7.1328671328671336E-2</v>
      </c>
      <c r="L460" s="52"/>
    </row>
    <row r="461" spans="7:12" x14ac:dyDescent="0.3">
      <c r="G461">
        <f t="shared" si="39"/>
        <v>165</v>
      </c>
      <c r="H461" s="2">
        <f t="shared" si="40"/>
        <v>3.1730769230769229</v>
      </c>
      <c r="I461" s="3">
        <f t="shared" si="41"/>
        <v>-7.129455909943716E-2</v>
      </c>
      <c r="J461" s="3">
        <f t="shared" si="42"/>
        <v>-7.6923076923076872E-2</v>
      </c>
      <c r="K461">
        <f t="shared" si="43"/>
        <v>-7.1294559099437146E-2</v>
      </c>
      <c r="L461" s="52"/>
    </row>
    <row r="462" spans="7:12" x14ac:dyDescent="0.3">
      <c r="G462">
        <f t="shared" si="39"/>
        <v>164</v>
      </c>
      <c r="H462" s="2">
        <f t="shared" si="40"/>
        <v>3.1538461538461537</v>
      </c>
      <c r="I462" s="3">
        <f t="shared" si="41"/>
        <v>-7.1260028315243029E-2</v>
      </c>
      <c r="J462" s="3">
        <f t="shared" si="42"/>
        <v>-7.6923076923076872E-2</v>
      </c>
      <c r="K462">
        <f t="shared" si="43"/>
        <v>-7.1260028315243043E-2</v>
      </c>
      <c r="L462" s="52"/>
    </row>
    <row r="463" spans="7:12" x14ac:dyDescent="0.3">
      <c r="G463">
        <f t="shared" si="39"/>
        <v>163</v>
      </c>
      <c r="H463" s="2">
        <f t="shared" si="40"/>
        <v>3.1346153846153846</v>
      </c>
      <c r="I463" s="3">
        <f t="shared" si="41"/>
        <v>-7.1225071225071157E-2</v>
      </c>
      <c r="J463" s="3">
        <f t="shared" si="42"/>
        <v>-7.6923076923076872E-2</v>
      </c>
      <c r="K463">
        <f t="shared" si="43"/>
        <v>-7.1225071225071226E-2</v>
      </c>
      <c r="L463" s="52"/>
    </row>
    <row r="464" spans="7:12" x14ac:dyDescent="0.3">
      <c r="G464">
        <f t="shared" si="39"/>
        <v>162</v>
      </c>
      <c r="H464" s="2">
        <f t="shared" si="40"/>
        <v>3.1153846153846154</v>
      </c>
      <c r="I464" s="3">
        <f t="shared" si="41"/>
        <v>-7.1189679885332091E-2</v>
      </c>
      <c r="J464" s="3">
        <f t="shared" si="42"/>
        <v>-7.6923076923076872E-2</v>
      </c>
      <c r="K464">
        <f t="shared" si="43"/>
        <v>-7.1189679885332063E-2</v>
      </c>
      <c r="L464" s="52"/>
    </row>
    <row r="465" spans="7:12" x14ac:dyDescent="0.3">
      <c r="G465">
        <f t="shared" si="39"/>
        <v>161</v>
      </c>
      <c r="H465" s="2">
        <f t="shared" si="40"/>
        <v>3.0961538461538463</v>
      </c>
      <c r="I465" s="3">
        <f t="shared" si="41"/>
        <v>-7.1153846153846123E-2</v>
      </c>
      <c r="J465" s="3">
        <f t="shared" si="42"/>
        <v>-7.6923076923076872E-2</v>
      </c>
      <c r="K465">
        <f t="shared" si="43"/>
        <v>-7.1153846153846151E-2</v>
      </c>
      <c r="L465" s="52"/>
    </row>
    <row r="466" spans="7:12" x14ac:dyDescent="0.3">
      <c r="G466">
        <f t="shared" si="39"/>
        <v>160</v>
      </c>
      <c r="H466" s="2">
        <f t="shared" si="40"/>
        <v>3.0769230769230771</v>
      </c>
      <c r="I466" s="3">
        <f t="shared" si="41"/>
        <v>-7.1117561683599395E-2</v>
      </c>
      <c r="J466" s="3">
        <f t="shared" si="42"/>
        <v>-7.6923076923076872E-2</v>
      </c>
      <c r="K466">
        <f t="shared" si="43"/>
        <v>-7.1117561683599423E-2</v>
      </c>
      <c r="L466" s="52"/>
    </row>
    <row r="467" spans="7:12" x14ac:dyDescent="0.3">
      <c r="G467">
        <f t="shared" si="39"/>
        <v>159</v>
      </c>
      <c r="H467" s="2">
        <f t="shared" si="40"/>
        <v>3.0576923076923075</v>
      </c>
      <c r="I467" s="3">
        <f t="shared" si="41"/>
        <v>-7.1080817916260863E-2</v>
      </c>
      <c r="J467" s="3">
        <f t="shared" si="42"/>
        <v>-7.6923076923076872E-2</v>
      </c>
      <c r="K467">
        <f t="shared" si="43"/>
        <v>-7.1080817916260947E-2</v>
      </c>
      <c r="L467" s="52"/>
    </row>
    <row r="468" spans="7:12" x14ac:dyDescent="0.3">
      <c r="G468">
        <f t="shared" si="39"/>
        <v>158</v>
      </c>
      <c r="H468" s="2">
        <f t="shared" si="40"/>
        <v>3.0384615384615383</v>
      </c>
      <c r="I468" s="3">
        <f t="shared" si="41"/>
        <v>-7.1043606075453236E-2</v>
      </c>
      <c r="J468" s="3">
        <f t="shared" si="42"/>
        <v>-7.6923076923076872E-2</v>
      </c>
      <c r="K468">
        <f t="shared" si="43"/>
        <v>-7.1043606075453208E-2</v>
      </c>
      <c r="L468" s="52"/>
    </row>
    <row r="469" spans="7:12" x14ac:dyDescent="0.3">
      <c r="G469">
        <f t="shared" si="39"/>
        <v>157</v>
      </c>
      <c r="H469" s="2">
        <f t="shared" si="40"/>
        <v>3.0192307692307692</v>
      </c>
      <c r="I469" s="3">
        <f t="shared" si="41"/>
        <v>-7.1005917159763343E-2</v>
      </c>
      <c r="J469" s="3">
        <f t="shared" si="42"/>
        <v>-7.6923076923076872E-2</v>
      </c>
      <c r="K469">
        <f t="shared" si="43"/>
        <v>-7.1005917159763315E-2</v>
      </c>
      <c r="L469" s="52"/>
    </row>
    <row r="470" spans="7:12" x14ac:dyDescent="0.3">
      <c r="G470">
        <f t="shared" si="39"/>
        <v>156</v>
      </c>
      <c r="H470" s="2">
        <f t="shared" si="40"/>
        <v>3</v>
      </c>
      <c r="I470" s="3">
        <f t="shared" si="41"/>
        <v>-7.096774193548383E-2</v>
      </c>
      <c r="J470" s="3">
        <f t="shared" si="42"/>
        <v>-7.6923076923076872E-2</v>
      </c>
      <c r="K470">
        <f t="shared" si="43"/>
        <v>-7.0967741935483872E-2</v>
      </c>
      <c r="L470" s="52"/>
    </row>
    <row r="471" spans="7:12" x14ac:dyDescent="0.3">
      <c r="G471">
        <f t="shared" si="39"/>
        <v>155</v>
      </c>
      <c r="H471" s="2">
        <f t="shared" si="40"/>
        <v>2.9807692307692308</v>
      </c>
      <c r="I471" s="3">
        <f t="shared" si="41"/>
        <v>-7.0929070929070859E-2</v>
      </c>
      <c r="J471" s="3">
        <f t="shared" si="42"/>
        <v>-7.6923076923076872E-2</v>
      </c>
      <c r="K471">
        <f t="shared" si="43"/>
        <v>-7.0929070929070928E-2</v>
      </c>
      <c r="L471" s="52"/>
    </row>
    <row r="472" spans="7:12" x14ac:dyDescent="0.3">
      <c r="G472">
        <f t="shared" si="39"/>
        <v>154</v>
      </c>
      <c r="H472" s="2">
        <f t="shared" si="40"/>
        <v>2.9615384615384617</v>
      </c>
      <c r="I472" s="3">
        <f t="shared" si="41"/>
        <v>-7.0889894419306154E-2</v>
      </c>
      <c r="J472" s="3">
        <f t="shared" si="42"/>
        <v>-7.6923076923076872E-2</v>
      </c>
      <c r="K472">
        <f t="shared" si="43"/>
        <v>-7.0889894419306182E-2</v>
      </c>
      <c r="L472" s="52"/>
    </row>
    <row r="473" spans="7:12" x14ac:dyDescent="0.3">
      <c r="G473">
        <f t="shared" si="39"/>
        <v>153</v>
      </c>
      <c r="H473" s="2">
        <f t="shared" si="40"/>
        <v>2.9423076923076925</v>
      </c>
      <c r="I473" s="3">
        <f t="shared" si="41"/>
        <v>-7.0850202429149745E-2</v>
      </c>
      <c r="J473" s="3">
        <f t="shared" si="42"/>
        <v>-7.6923076923076872E-2</v>
      </c>
      <c r="K473">
        <f t="shared" si="43"/>
        <v>-7.08502024291498E-2</v>
      </c>
      <c r="L473" s="52"/>
    </row>
    <row r="474" spans="7:12" x14ac:dyDescent="0.3">
      <c r="G474">
        <f t="shared" si="39"/>
        <v>152</v>
      </c>
      <c r="H474" s="2">
        <f t="shared" si="40"/>
        <v>2.9230769230769229</v>
      </c>
      <c r="I474" s="3">
        <f t="shared" si="41"/>
        <v>-7.0809984717269514E-2</v>
      </c>
      <c r="J474" s="3">
        <f t="shared" si="42"/>
        <v>-7.6923076923076872E-2</v>
      </c>
      <c r="K474">
        <f t="shared" si="43"/>
        <v>-7.0809984717269486E-2</v>
      </c>
      <c r="L474" s="52"/>
    </row>
    <row r="475" spans="7:12" x14ac:dyDescent="0.3">
      <c r="G475">
        <f t="shared" si="39"/>
        <v>151</v>
      </c>
      <c r="H475" s="2">
        <f t="shared" si="40"/>
        <v>2.9038461538461537</v>
      </c>
      <c r="I475" s="3">
        <f t="shared" si="41"/>
        <v>-7.0769230769230806E-2</v>
      </c>
      <c r="J475" s="3">
        <f t="shared" si="42"/>
        <v>-7.6923076923076872E-2</v>
      </c>
      <c r="K475">
        <f t="shared" si="43"/>
        <v>-7.0769230769230765E-2</v>
      </c>
      <c r="L475" s="52"/>
    </row>
    <row r="476" spans="7:12" x14ac:dyDescent="0.3">
      <c r="G476">
        <f t="shared" si="39"/>
        <v>150</v>
      </c>
      <c r="H476" s="2">
        <f t="shared" si="40"/>
        <v>2.8846153846153846</v>
      </c>
      <c r="I476" s="3">
        <f t="shared" si="41"/>
        <v>-7.0727929788332422E-2</v>
      </c>
      <c r="J476" s="3">
        <f t="shared" si="42"/>
        <v>-7.6923076923076872E-2</v>
      </c>
      <c r="K476">
        <f t="shared" si="43"/>
        <v>-7.0727929788332478E-2</v>
      </c>
      <c r="L476" s="52"/>
    </row>
    <row r="477" spans="7:12" x14ac:dyDescent="0.3">
      <c r="G477">
        <f t="shared" si="39"/>
        <v>149</v>
      </c>
      <c r="H477" s="2">
        <f t="shared" si="40"/>
        <v>2.8653846153846154</v>
      </c>
      <c r="I477" s="3">
        <f t="shared" si="41"/>
        <v>-7.068607068607069E-2</v>
      </c>
      <c r="J477" s="3">
        <f t="shared" si="42"/>
        <v>-7.6923076923076872E-2</v>
      </c>
      <c r="K477">
        <f t="shared" si="43"/>
        <v>-7.068607068607069E-2</v>
      </c>
      <c r="L477" s="52"/>
    </row>
    <row r="478" spans="7:12" x14ac:dyDescent="0.3">
      <c r="G478">
        <f t="shared" si="39"/>
        <v>148</v>
      </c>
      <c r="H478" s="2">
        <f t="shared" si="40"/>
        <v>2.8461538461538463</v>
      </c>
      <c r="I478" s="3">
        <f t="shared" si="41"/>
        <v>-7.0643642072213519E-2</v>
      </c>
      <c r="J478" s="3">
        <f t="shared" si="42"/>
        <v>-7.6923076923076872E-2</v>
      </c>
      <c r="K478">
        <f t="shared" si="43"/>
        <v>-7.0643642072213506E-2</v>
      </c>
      <c r="L478" s="52"/>
    </row>
    <row r="479" spans="7:12" x14ac:dyDescent="0.3">
      <c r="G479">
        <f t="shared" si="39"/>
        <v>147</v>
      </c>
      <c r="H479" s="2">
        <f t="shared" si="40"/>
        <v>2.8269230769230771</v>
      </c>
      <c r="I479" s="3">
        <f t="shared" si="41"/>
        <v>-7.0600632244467887E-2</v>
      </c>
      <c r="J479" s="3">
        <f t="shared" si="42"/>
        <v>-7.6923076923076872E-2</v>
      </c>
      <c r="K479">
        <f t="shared" si="43"/>
        <v>-7.0600632244467859E-2</v>
      </c>
      <c r="L479" s="52"/>
    </row>
    <row r="480" spans="7:12" x14ac:dyDescent="0.3">
      <c r="G480">
        <f t="shared" si="39"/>
        <v>146</v>
      </c>
      <c r="H480" s="2">
        <f t="shared" si="40"/>
        <v>2.8076923076923075</v>
      </c>
      <c r="I480" s="3">
        <f t="shared" si="41"/>
        <v>-7.0557029177718777E-2</v>
      </c>
      <c r="J480" s="3">
        <f t="shared" si="42"/>
        <v>-7.6923076923076872E-2</v>
      </c>
      <c r="K480">
        <f t="shared" si="43"/>
        <v>-7.0557029177718833E-2</v>
      </c>
      <c r="L480" s="52"/>
    </row>
    <row r="481" spans="7:12" x14ac:dyDescent="0.3">
      <c r="G481">
        <f t="shared" si="39"/>
        <v>145</v>
      </c>
      <c r="H481" s="2">
        <f t="shared" si="40"/>
        <v>2.7884615384615383</v>
      </c>
      <c r="I481" s="3">
        <f t="shared" si="41"/>
        <v>-7.0512820512820484E-2</v>
      </c>
      <c r="J481" s="3">
        <f t="shared" si="42"/>
        <v>-7.6923076923076872E-2</v>
      </c>
      <c r="K481">
        <f t="shared" si="43"/>
        <v>-7.0512820512820512E-2</v>
      </c>
      <c r="L481" s="52"/>
    </row>
    <row r="482" spans="7:12" x14ac:dyDescent="0.3">
      <c r="G482">
        <f t="shared" si="39"/>
        <v>144</v>
      </c>
      <c r="H482" s="2">
        <f t="shared" si="40"/>
        <v>2.7692307692307692</v>
      </c>
      <c r="I482" s="3">
        <f t="shared" si="41"/>
        <v>-7.0467993544916618E-2</v>
      </c>
      <c r="J482" s="3">
        <f t="shared" si="42"/>
        <v>-7.6923076923076872E-2</v>
      </c>
      <c r="K482">
        <f t="shared" si="43"/>
        <v>-7.0467993544916618E-2</v>
      </c>
      <c r="L482" s="52"/>
    </row>
    <row r="483" spans="7:12" x14ac:dyDescent="0.3">
      <c r="G483">
        <f t="shared" si="39"/>
        <v>143</v>
      </c>
      <c r="H483" s="2">
        <f t="shared" si="40"/>
        <v>2.75</v>
      </c>
      <c r="I483" s="3">
        <f t="shared" si="41"/>
        <v>-7.0422535211267623E-2</v>
      </c>
      <c r="J483" s="3">
        <f t="shared" si="42"/>
        <v>-7.6923076923076872E-2</v>
      </c>
      <c r="K483">
        <f t="shared" si="43"/>
        <v>-7.0422535211267609E-2</v>
      </c>
      <c r="L483" s="52"/>
    </row>
    <row r="484" spans="7:12" x14ac:dyDescent="0.3">
      <c r="G484">
        <f t="shared" si="39"/>
        <v>142</v>
      </c>
      <c r="H484" s="2">
        <f t="shared" si="40"/>
        <v>2.7307692307692308</v>
      </c>
      <c r="I484" s="3">
        <f t="shared" si="41"/>
        <v>-7.0376432078559703E-2</v>
      </c>
      <c r="J484" s="3">
        <f t="shared" si="42"/>
        <v>-7.6923076923076872E-2</v>
      </c>
      <c r="K484">
        <f t="shared" si="43"/>
        <v>-7.0376432078559745E-2</v>
      </c>
      <c r="L484" s="52"/>
    </row>
    <row r="485" spans="7:12" x14ac:dyDescent="0.3">
      <c r="G485">
        <f t="shared" si="39"/>
        <v>141</v>
      </c>
      <c r="H485" s="2">
        <f t="shared" si="40"/>
        <v>2.7115384615384617</v>
      </c>
      <c r="I485" s="3">
        <f t="shared" si="41"/>
        <v>-7.0329670329670302E-2</v>
      </c>
      <c r="J485" s="3">
        <f t="shared" si="42"/>
        <v>-7.6923076923076872E-2</v>
      </c>
      <c r="K485">
        <f t="shared" si="43"/>
        <v>-7.032967032967033E-2</v>
      </c>
      <c r="L485" s="52"/>
    </row>
    <row r="486" spans="7:12" x14ac:dyDescent="0.3">
      <c r="G486">
        <f t="shared" si="39"/>
        <v>140</v>
      </c>
      <c r="H486" s="2">
        <f t="shared" si="40"/>
        <v>2.6923076923076925</v>
      </c>
      <c r="I486" s="3">
        <f t="shared" si="41"/>
        <v>-7.0282235749861699E-2</v>
      </c>
      <c r="J486" s="3">
        <f t="shared" si="42"/>
        <v>-7.6923076923076872E-2</v>
      </c>
      <c r="K486">
        <f t="shared" si="43"/>
        <v>-7.0282235749861657E-2</v>
      </c>
      <c r="L486" s="52"/>
    </row>
    <row r="487" spans="7:12" x14ac:dyDescent="0.3">
      <c r="G487">
        <f t="shared" si="39"/>
        <v>139</v>
      </c>
      <c r="H487" s="2">
        <f t="shared" si="40"/>
        <v>2.6730769230769229</v>
      </c>
      <c r="I487" s="3">
        <f t="shared" si="41"/>
        <v>-7.0234113712374535E-2</v>
      </c>
      <c r="J487" s="3">
        <f t="shared" si="42"/>
        <v>-7.6923076923076872E-2</v>
      </c>
      <c r="K487">
        <f t="shared" si="43"/>
        <v>-7.0234113712374577E-2</v>
      </c>
      <c r="L487" s="52"/>
    </row>
    <row r="488" spans="7:12" x14ac:dyDescent="0.3">
      <c r="G488">
        <f t="shared" si="39"/>
        <v>138</v>
      </c>
      <c r="H488" s="2">
        <f t="shared" si="40"/>
        <v>2.6538461538461537</v>
      </c>
      <c r="I488" s="3">
        <f t="shared" si="41"/>
        <v>-7.0185289163391396E-2</v>
      </c>
      <c r="J488" s="3">
        <f t="shared" si="42"/>
        <v>-7.6923076923076872E-2</v>
      </c>
      <c r="K488">
        <f t="shared" si="43"/>
        <v>-7.0185289163391354E-2</v>
      </c>
      <c r="L488" s="52"/>
    </row>
    <row r="489" spans="7:12" x14ac:dyDescent="0.3">
      <c r="G489">
        <f t="shared" si="39"/>
        <v>137</v>
      </c>
      <c r="H489" s="2">
        <f t="shared" si="40"/>
        <v>2.6346153846153846</v>
      </c>
      <c r="I489" s="3">
        <f t="shared" si="41"/>
        <v>-7.0135746606334815E-2</v>
      </c>
      <c r="J489" s="3">
        <f t="shared" si="42"/>
        <v>-7.6923076923076872E-2</v>
      </c>
      <c r="K489">
        <f t="shared" si="43"/>
        <v>-7.0135746606334842E-2</v>
      </c>
      <c r="L489" s="52"/>
    </row>
    <row r="490" spans="7:12" x14ac:dyDescent="0.3">
      <c r="G490">
        <f t="shared" si="39"/>
        <v>136</v>
      </c>
      <c r="H490" s="2">
        <f t="shared" si="40"/>
        <v>2.6153846153846154</v>
      </c>
      <c r="I490" s="3">
        <f t="shared" si="41"/>
        <v>-7.008547008547017E-2</v>
      </c>
      <c r="J490" s="3">
        <f t="shared" si="42"/>
        <v>-7.6923076923076872E-2</v>
      </c>
      <c r="K490">
        <f t="shared" si="43"/>
        <v>-7.0085470085470086E-2</v>
      </c>
      <c r="L490" s="52"/>
    </row>
    <row r="491" spans="7:12" x14ac:dyDescent="0.3">
      <c r="G491">
        <f t="shared" ref="G491:G554" si="44">+IF(G490-1&gt;0,G490-1,NA())</f>
        <v>135</v>
      </c>
      <c r="H491" s="2">
        <f t="shared" ref="H491:H554" si="45">+IF(H490&gt;0,G491/52,NA())</f>
        <v>2.5961538461538463</v>
      </c>
      <c r="I491" s="3">
        <f t="shared" ref="I491:I554" si="46">2*(16*H491)/(G491-1)-(36*H491-1)/(G491-1)</f>
        <v>-7.0034443168771499E-2</v>
      </c>
      <c r="J491" s="3">
        <f t="shared" si="42"/>
        <v>-7.6923076923076872E-2</v>
      </c>
      <c r="K491">
        <f t="shared" si="43"/>
        <v>-7.0034443168771526E-2</v>
      </c>
      <c r="L491" s="52"/>
    </row>
    <row r="492" spans="7:12" x14ac:dyDescent="0.3">
      <c r="G492">
        <f t="shared" si="44"/>
        <v>134</v>
      </c>
      <c r="H492" s="2">
        <f t="shared" si="45"/>
        <v>2.5769230769230771</v>
      </c>
      <c r="I492" s="3">
        <f t="shared" si="46"/>
        <v>-6.9982648930017266E-2</v>
      </c>
      <c r="J492" s="3">
        <f t="shared" si="42"/>
        <v>-7.6923076923076872E-2</v>
      </c>
      <c r="K492">
        <f t="shared" si="43"/>
        <v>-6.9982648930017349E-2</v>
      </c>
      <c r="L492" s="52"/>
    </row>
    <row r="493" spans="7:12" x14ac:dyDescent="0.3">
      <c r="G493">
        <f t="shared" si="44"/>
        <v>133</v>
      </c>
      <c r="H493" s="2">
        <f t="shared" si="45"/>
        <v>2.5576923076923075</v>
      </c>
      <c r="I493" s="3">
        <f t="shared" si="46"/>
        <v>-6.9930069930069894E-2</v>
      </c>
      <c r="J493" s="3">
        <f t="shared" si="42"/>
        <v>-7.6923076923076872E-2</v>
      </c>
      <c r="K493">
        <f t="shared" si="43"/>
        <v>-6.9930069930069921E-2</v>
      </c>
      <c r="L493" s="52"/>
    </row>
    <row r="494" spans="7:12" x14ac:dyDescent="0.3">
      <c r="G494">
        <f t="shared" si="44"/>
        <v>132</v>
      </c>
      <c r="H494" s="2">
        <f t="shared" si="45"/>
        <v>2.5384615384615383</v>
      </c>
      <c r="I494" s="3">
        <f t="shared" si="46"/>
        <v>-6.9876688197298975E-2</v>
      </c>
      <c r="J494" s="3">
        <f t="shared" si="42"/>
        <v>-7.6923076923076872E-2</v>
      </c>
      <c r="K494">
        <f t="shared" si="43"/>
        <v>-6.9876688197298878E-2</v>
      </c>
      <c r="L494" s="52"/>
    </row>
    <row r="495" spans="7:12" x14ac:dyDescent="0.3">
      <c r="G495">
        <f t="shared" si="44"/>
        <v>131</v>
      </c>
      <c r="H495" s="2">
        <f t="shared" si="45"/>
        <v>2.5192307692307692</v>
      </c>
      <c r="I495" s="3">
        <f t="shared" si="46"/>
        <v>-6.982248520710066E-2</v>
      </c>
      <c r="J495" s="3">
        <f t="shared" si="42"/>
        <v>-7.6923076923076872E-2</v>
      </c>
      <c r="K495">
        <f t="shared" si="43"/>
        <v>-6.982248520710059E-2</v>
      </c>
      <c r="L495" s="52"/>
    </row>
    <row r="496" spans="7:12" x14ac:dyDescent="0.3">
      <c r="G496">
        <f t="shared" si="44"/>
        <v>130</v>
      </c>
      <c r="H496" s="2">
        <f t="shared" si="45"/>
        <v>2.5</v>
      </c>
      <c r="I496" s="3">
        <f t="shared" si="46"/>
        <v>-6.9767441860465129E-2</v>
      </c>
      <c r="J496" s="3">
        <f t="shared" si="42"/>
        <v>-7.6923076923076872E-2</v>
      </c>
      <c r="K496">
        <f t="shared" si="43"/>
        <v>-6.9767441860465115E-2</v>
      </c>
      <c r="L496" s="52"/>
    </row>
    <row r="497" spans="7:12" x14ac:dyDescent="0.3">
      <c r="G497">
        <f t="shared" si="44"/>
        <v>129</v>
      </c>
      <c r="H497" s="2">
        <f t="shared" si="45"/>
        <v>2.4807692307692308</v>
      </c>
      <c r="I497" s="3">
        <f t="shared" si="46"/>
        <v>-6.9711538461538436E-2</v>
      </c>
      <c r="J497" s="3">
        <f t="shared" si="42"/>
        <v>-7.6923076923076872E-2</v>
      </c>
      <c r="K497">
        <f t="shared" si="43"/>
        <v>-6.9711538461538464E-2</v>
      </c>
      <c r="L497" s="52"/>
    </row>
    <row r="498" spans="7:12" x14ac:dyDescent="0.3">
      <c r="G498">
        <f t="shared" si="44"/>
        <v>128</v>
      </c>
      <c r="H498" s="2">
        <f t="shared" si="45"/>
        <v>2.4615384615384617</v>
      </c>
      <c r="I498" s="3">
        <f t="shared" si="46"/>
        <v>-6.9654754694124743E-2</v>
      </c>
      <c r="J498" s="3">
        <f t="shared" si="42"/>
        <v>-7.6923076923076872E-2</v>
      </c>
      <c r="K498">
        <f t="shared" si="43"/>
        <v>-6.9654754694124771E-2</v>
      </c>
      <c r="L498" s="52"/>
    </row>
    <row r="499" spans="7:12" x14ac:dyDescent="0.3">
      <c r="G499">
        <f t="shared" si="44"/>
        <v>127</v>
      </c>
      <c r="H499" s="2">
        <f t="shared" si="45"/>
        <v>2.4423076923076925</v>
      </c>
      <c r="I499" s="3">
        <f t="shared" si="46"/>
        <v>-6.9597069597069683E-2</v>
      </c>
      <c r="J499" s="3">
        <f t="shared" si="42"/>
        <v>-7.6923076923076872E-2</v>
      </c>
      <c r="K499">
        <f t="shared" si="43"/>
        <v>-6.95970695970696E-2</v>
      </c>
      <c r="L499" s="52"/>
    </row>
    <row r="500" spans="7:12" x14ac:dyDescent="0.3">
      <c r="G500">
        <f t="shared" si="44"/>
        <v>126</v>
      </c>
      <c r="H500" s="2">
        <f t="shared" si="45"/>
        <v>2.4230769230769229</v>
      </c>
      <c r="I500" s="3">
        <f t="shared" si="46"/>
        <v>-6.9538461538461549E-2</v>
      </c>
      <c r="J500" s="3">
        <f t="shared" si="42"/>
        <v>-7.6923076923076872E-2</v>
      </c>
      <c r="K500">
        <f t="shared" si="43"/>
        <v>-6.9538461538461535E-2</v>
      </c>
      <c r="L500" s="52"/>
    </row>
    <row r="501" spans="7:12" x14ac:dyDescent="0.3">
      <c r="G501">
        <f t="shared" si="44"/>
        <v>125</v>
      </c>
      <c r="H501" s="2">
        <f t="shared" si="45"/>
        <v>2.4038461538461537</v>
      </c>
      <c r="I501" s="3">
        <f t="shared" si="46"/>
        <v>-6.9478908188585597E-2</v>
      </c>
      <c r="J501" s="3">
        <f t="shared" si="42"/>
        <v>-7.6923076923076872E-2</v>
      </c>
      <c r="K501">
        <f t="shared" si="43"/>
        <v>-6.9478908188585611E-2</v>
      </c>
      <c r="L501" s="52"/>
    </row>
    <row r="502" spans="7:12" x14ac:dyDescent="0.3">
      <c r="G502">
        <f t="shared" si="44"/>
        <v>124</v>
      </c>
      <c r="H502" s="2">
        <f t="shared" si="45"/>
        <v>2.3846153846153846</v>
      </c>
      <c r="I502" s="3">
        <f t="shared" si="46"/>
        <v>-6.9418386491557182E-2</v>
      </c>
      <c r="J502" s="3">
        <f t="shared" si="42"/>
        <v>-7.6923076923076872E-2</v>
      </c>
      <c r="K502">
        <f t="shared" si="43"/>
        <v>-6.9418386491557224E-2</v>
      </c>
      <c r="L502" s="52"/>
    </row>
    <row r="503" spans="7:12" x14ac:dyDescent="0.3">
      <c r="G503">
        <f t="shared" si="44"/>
        <v>123</v>
      </c>
      <c r="H503" s="2">
        <f t="shared" si="45"/>
        <v>2.3653846153846154</v>
      </c>
      <c r="I503" s="3">
        <f t="shared" si="46"/>
        <v>-6.9356872635561229E-2</v>
      </c>
      <c r="J503" s="3">
        <f t="shared" si="42"/>
        <v>-7.6923076923076872E-2</v>
      </c>
      <c r="K503">
        <f t="shared" si="43"/>
        <v>-6.9356872635561159E-2</v>
      </c>
      <c r="L503" s="52"/>
    </row>
    <row r="504" spans="7:12" x14ac:dyDescent="0.3">
      <c r="G504">
        <f t="shared" si="44"/>
        <v>122</v>
      </c>
      <c r="H504" s="2">
        <f t="shared" si="45"/>
        <v>2.3461538461538463</v>
      </c>
      <c r="I504" s="3">
        <f t="shared" si="46"/>
        <v>-6.9294342021614774E-2</v>
      </c>
      <c r="J504" s="3">
        <f t="shared" si="42"/>
        <v>-7.6923076923076872E-2</v>
      </c>
      <c r="K504">
        <f t="shared" si="43"/>
        <v>-6.9294342021614747E-2</v>
      </c>
      <c r="L504" s="52"/>
    </row>
    <row r="505" spans="7:12" x14ac:dyDescent="0.3">
      <c r="G505">
        <f t="shared" si="44"/>
        <v>121</v>
      </c>
      <c r="H505" s="2">
        <f t="shared" si="45"/>
        <v>2.3269230769230771</v>
      </c>
      <c r="I505" s="3">
        <f t="shared" si="46"/>
        <v>-6.9230769230769207E-2</v>
      </c>
      <c r="J505" s="3">
        <f t="shared" si="42"/>
        <v>-7.6923076923076872E-2</v>
      </c>
      <c r="K505">
        <f t="shared" si="43"/>
        <v>-6.9230769230769235E-2</v>
      </c>
      <c r="L505" s="52"/>
    </row>
    <row r="506" spans="7:12" x14ac:dyDescent="0.3">
      <c r="G506">
        <f t="shared" si="44"/>
        <v>120</v>
      </c>
      <c r="H506" s="2">
        <f t="shared" si="45"/>
        <v>2.3076923076923075</v>
      </c>
      <c r="I506" s="3">
        <f t="shared" si="46"/>
        <v>-6.9166127989657378E-2</v>
      </c>
      <c r="J506" s="3">
        <f t="shared" si="42"/>
        <v>-7.6923076923076872E-2</v>
      </c>
      <c r="K506">
        <f t="shared" si="43"/>
        <v>-6.9166127989657405E-2</v>
      </c>
      <c r="L506" s="52"/>
    </row>
    <row r="507" spans="7:12" x14ac:dyDescent="0.3">
      <c r="G507">
        <f t="shared" si="44"/>
        <v>119</v>
      </c>
      <c r="H507" s="2">
        <f t="shared" si="45"/>
        <v>2.2884615384615383</v>
      </c>
      <c r="I507" s="3">
        <f t="shared" si="46"/>
        <v>-6.9100391134289563E-2</v>
      </c>
      <c r="J507" s="3">
        <f t="shared" si="42"/>
        <v>-7.6923076923076872E-2</v>
      </c>
      <c r="K507">
        <f t="shared" si="43"/>
        <v>-6.9100391134289438E-2</v>
      </c>
      <c r="L507" s="52"/>
    </row>
    <row r="508" spans="7:12" x14ac:dyDescent="0.3">
      <c r="G508">
        <f t="shared" si="44"/>
        <v>118</v>
      </c>
      <c r="H508" s="2">
        <f t="shared" si="45"/>
        <v>2.2692307692307692</v>
      </c>
      <c r="I508" s="3">
        <f t="shared" si="46"/>
        <v>-6.903353057199213E-2</v>
      </c>
      <c r="J508" s="3">
        <f t="shared" si="42"/>
        <v>-7.6923076923076872E-2</v>
      </c>
      <c r="K508">
        <f t="shared" si="43"/>
        <v>-6.9033530571992102E-2</v>
      </c>
      <c r="L508" s="52"/>
    </row>
    <row r="509" spans="7:12" x14ac:dyDescent="0.3">
      <c r="G509">
        <f t="shared" si="44"/>
        <v>117</v>
      </c>
      <c r="H509" s="2">
        <f t="shared" si="45"/>
        <v>2.25</v>
      </c>
      <c r="I509" s="3">
        <f t="shared" si="46"/>
        <v>-6.8965517241379337E-2</v>
      </c>
      <c r="J509" s="3">
        <f t="shared" si="42"/>
        <v>-7.6923076923076872E-2</v>
      </c>
      <c r="K509">
        <f t="shared" si="43"/>
        <v>-6.8965517241379309E-2</v>
      </c>
      <c r="L509" s="52"/>
    </row>
    <row r="510" spans="7:12" x14ac:dyDescent="0.3">
      <c r="G510">
        <f t="shared" si="44"/>
        <v>116</v>
      </c>
      <c r="H510" s="2">
        <f t="shared" si="45"/>
        <v>2.2307692307692308</v>
      </c>
      <c r="I510" s="3">
        <f t="shared" si="46"/>
        <v>-6.8896321070234134E-2</v>
      </c>
      <c r="J510" s="3">
        <f t="shared" si="42"/>
        <v>-7.6923076923076872E-2</v>
      </c>
      <c r="K510">
        <f t="shared" si="43"/>
        <v>-6.8896321070234121E-2</v>
      </c>
      <c r="L510" s="52"/>
    </row>
    <row r="511" spans="7:12" x14ac:dyDescent="0.3">
      <c r="G511">
        <f t="shared" si="44"/>
        <v>115</v>
      </c>
      <c r="H511" s="2">
        <f t="shared" si="45"/>
        <v>2.2115384615384617</v>
      </c>
      <c r="I511" s="3">
        <f t="shared" si="46"/>
        <v>-6.8825910931173961E-2</v>
      </c>
      <c r="J511" s="3">
        <f t="shared" si="42"/>
        <v>-7.6923076923076872E-2</v>
      </c>
      <c r="K511">
        <f t="shared" si="43"/>
        <v>-6.88259109311741E-2</v>
      </c>
      <c r="L511" s="52"/>
    </row>
    <row r="512" spans="7:12" x14ac:dyDescent="0.3">
      <c r="G512">
        <f t="shared" si="44"/>
        <v>114</v>
      </c>
      <c r="H512" s="2">
        <f t="shared" si="45"/>
        <v>2.1923076923076925</v>
      </c>
      <c r="I512" s="3">
        <f t="shared" si="46"/>
        <v>-6.8754254594962649E-2</v>
      </c>
      <c r="J512" s="3">
        <f t="shared" si="42"/>
        <v>-7.6923076923076872E-2</v>
      </c>
      <c r="K512">
        <f t="shared" si="43"/>
        <v>-6.8754254594962552E-2</v>
      </c>
      <c r="L512" s="52"/>
    </row>
    <row r="513" spans="7:12" x14ac:dyDescent="0.3">
      <c r="G513">
        <f t="shared" si="44"/>
        <v>113</v>
      </c>
      <c r="H513" s="2">
        <f t="shared" si="45"/>
        <v>2.1730769230769229</v>
      </c>
      <c r="I513" s="3">
        <f t="shared" si="46"/>
        <v>-6.868131868131877E-2</v>
      </c>
      <c r="J513" s="3">
        <f t="shared" si="42"/>
        <v>-7.6923076923076872E-2</v>
      </c>
      <c r="K513">
        <f t="shared" si="43"/>
        <v>-6.8681318681318687E-2</v>
      </c>
      <c r="L513" s="52"/>
    </row>
    <row r="514" spans="7:12" x14ac:dyDescent="0.3">
      <c r="G514">
        <f t="shared" si="44"/>
        <v>112</v>
      </c>
      <c r="H514" s="2">
        <f t="shared" si="45"/>
        <v>2.1538461538461537</v>
      </c>
      <c r="I514" s="3">
        <f t="shared" si="46"/>
        <v>-6.8607068607068555E-2</v>
      </c>
      <c r="J514" s="3">
        <f t="shared" si="42"/>
        <v>-7.6923076923076872E-2</v>
      </c>
      <c r="K514">
        <f t="shared" si="43"/>
        <v>-6.8607068607068597E-2</v>
      </c>
      <c r="L514" s="52"/>
    </row>
    <row r="515" spans="7:12" x14ac:dyDescent="0.3">
      <c r="G515">
        <f t="shared" si="44"/>
        <v>111</v>
      </c>
      <c r="H515" s="2">
        <f t="shared" si="45"/>
        <v>2.1346153846153846</v>
      </c>
      <c r="I515" s="3">
        <f t="shared" si="46"/>
        <v>-6.8531468531468409E-2</v>
      </c>
      <c r="J515" s="3">
        <f t="shared" ref="J515:J578" si="47">2*(0.307692307692308)-0.692307692307692</f>
        <v>-7.6923076923076872E-2</v>
      </c>
      <c r="K515">
        <f t="shared" ref="K515:K578" si="48">+(-4*H515+1)/(52*H515-1)</f>
        <v>-6.8531468531468534E-2</v>
      </c>
      <c r="L515" s="52"/>
    </row>
    <row r="516" spans="7:12" x14ac:dyDescent="0.3">
      <c r="G516">
        <f t="shared" si="44"/>
        <v>110</v>
      </c>
      <c r="H516" s="2">
        <f t="shared" si="45"/>
        <v>2.1153846153846154</v>
      </c>
      <c r="I516" s="3">
        <f t="shared" si="46"/>
        <v>-6.8454481298518055E-2</v>
      </c>
      <c r="J516" s="3">
        <f t="shared" si="47"/>
        <v>-7.6923076923076872E-2</v>
      </c>
      <c r="K516">
        <f t="shared" si="48"/>
        <v>-6.8454481298518E-2</v>
      </c>
      <c r="L516" s="52"/>
    </row>
    <row r="517" spans="7:12" x14ac:dyDescent="0.3">
      <c r="G517">
        <f t="shared" si="44"/>
        <v>109</v>
      </c>
      <c r="H517" s="2">
        <f t="shared" si="45"/>
        <v>2.0961538461538463</v>
      </c>
      <c r="I517" s="3">
        <f t="shared" si="46"/>
        <v>-6.8376068376068355E-2</v>
      </c>
      <c r="J517" s="3">
        <f t="shared" si="47"/>
        <v>-7.6923076923076872E-2</v>
      </c>
      <c r="K517">
        <f t="shared" si="48"/>
        <v>-6.8376068376068383E-2</v>
      </c>
      <c r="L517" s="52"/>
    </row>
    <row r="518" spans="7:12" x14ac:dyDescent="0.3">
      <c r="G518">
        <f t="shared" si="44"/>
        <v>108</v>
      </c>
      <c r="H518" s="2">
        <f t="shared" si="45"/>
        <v>2.0769230769230771</v>
      </c>
      <c r="I518" s="3">
        <f t="shared" si="46"/>
        <v>-6.8296189791516859E-2</v>
      </c>
      <c r="J518" s="3">
        <f t="shared" si="47"/>
        <v>-7.6923076923076872E-2</v>
      </c>
      <c r="K518">
        <f t="shared" si="48"/>
        <v>-6.8296189791516887E-2</v>
      </c>
      <c r="L518" s="52"/>
    </row>
    <row r="519" spans="7:12" x14ac:dyDescent="0.3">
      <c r="G519">
        <f t="shared" si="44"/>
        <v>107</v>
      </c>
      <c r="H519" s="2">
        <f t="shared" si="45"/>
        <v>2.0576923076923075</v>
      </c>
      <c r="I519" s="3">
        <f t="shared" si="46"/>
        <v>-6.8214804063860712E-2</v>
      </c>
      <c r="J519" s="3">
        <f t="shared" si="47"/>
        <v>-7.6923076923076872E-2</v>
      </c>
      <c r="K519">
        <f t="shared" si="48"/>
        <v>-6.8214804063860671E-2</v>
      </c>
      <c r="L519" s="52"/>
    </row>
    <row r="520" spans="7:12" x14ac:dyDescent="0.3">
      <c r="G520">
        <f t="shared" si="44"/>
        <v>106</v>
      </c>
      <c r="H520" s="2">
        <f t="shared" si="45"/>
        <v>2.0384615384615383</v>
      </c>
      <c r="I520" s="3">
        <f t="shared" si="46"/>
        <v>-6.8131868131868112E-2</v>
      </c>
      <c r="J520" s="3">
        <f t="shared" si="47"/>
        <v>-7.6923076923076872E-2</v>
      </c>
      <c r="K520">
        <f t="shared" si="48"/>
        <v>-6.8131868131868126E-2</v>
      </c>
      <c r="L520" s="52"/>
    </row>
    <row r="521" spans="7:12" x14ac:dyDescent="0.3">
      <c r="G521">
        <f t="shared" si="44"/>
        <v>105</v>
      </c>
      <c r="H521" s="2">
        <f t="shared" si="45"/>
        <v>2.0192307692307692</v>
      </c>
      <c r="I521" s="3">
        <f t="shared" si="46"/>
        <v>-6.8047337278106523E-2</v>
      </c>
      <c r="J521" s="3">
        <f t="shared" si="47"/>
        <v>-7.6923076923076872E-2</v>
      </c>
      <c r="K521">
        <f t="shared" si="48"/>
        <v>-6.8047337278106509E-2</v>
      </c>
      <c r="L521" s="52"/>
    </row>
    <row r="522" spans="7:12" x14ac:dyDescent="0.3">
      <c r="G522">
        <f t="shared" si="44"/>
        <v>104</v>
      </c>
      <c r="H522" s="2">
        <f t="shared" si="45"/>
        <v>2</v>
      </c>
      <c r="I522" s="3">
        <f t="shared" si="46"/>
        <v>-6.796116504854377E-2</v>
      </c>
      <c r="J522" s="3">
        <f t="shared" si="47"/>
        <v>-7.6923076923076872E-2</v>
      </c>
      <c r="K522">
        <f t="shared" si="48"/>
        <v>-6.7961165048543687E-2</v>
      </c>
      <c r="L522" s="52"/>
    </row>
    <row r="523" spans="7:12" x14ac:dyDescent="0.3">
      <c r="G523">
        <f t="shared" si="44"/>
        <v>103</v>
      </c>
      <c r="H523" s="2">
        <f t="shared" si="45"/>
        <v>1.9807692307692308</v>
      </c>
      <c r="I523" s="3">
        <f t="shared" si="46"/>
        <v>-6.7873303167420795E-2</v>
      </c>
      <c r="J523" s="3">
        <f t="shared" si="47"/>
        <v>-7.6923076923076872E-2</v>
      </c>
      <c r="K523">
        <f t="shared" si="48"/>
        <v>-6.7873303167420823E-2</v>
      </c>
      <c r="L523" s="52"/>
    </row>
    <row r="524" spans="7:12" x14ac:dyDescent="0.3">
      <c r="G524">
        <f t="shared" si="44"/>
        <v>102</v>
      </c>
      <c r="H524" s="2">
        <f t="shared" si="45"/>
        <v>1.9615384615384615</v>
      </c>
      <c r="I524" s="3">
        <f t="shared" si="46"/>
        <v>-6.7783701447067801E-2</v>
      </c>
      <c r="J524" s="3">
        <f t="shared" si="47"/>
        <v>-7.6923076923076872E-2</v>
      </c>
      <c r="K524">
        <f t="shared" si="48"/>
        <v>-6.7783701447067773E-2</v>
      </c>
      <c r="L524" s="52"/>
    </row>
    <row r="525" spans="7:12" x14ac:dyDescent="0.3">
      <c r="G525">
        <f t="shared" si="44"/>
        <v>101</v>
      </c>
      <c r="H525" s="2">
        <f t="shared" si="45"/>
        <v>1.9423076923076923</v>
      </c>
      <c r="I525" s="3">
        <f t="shared" si="46"/>
        <v>-6.7692307692307718E-2</v>
      </c>
      <c r="J525" s="3">
        <f t="shared" si="47"/>
        <v>-7.6923076923076872E-2</v>
      </c>
      <c r="K525">
        <f t="shared" si="48"/>
        <v>-6.7692307692307691E-2</v>
      </c>
      <c r="L525" s="52"/>
    </row>
    <row r="526" spans="7:12" x14ac:dyDescent="0.3">
      <c r="G526">
        <f t="shared" si="44"/>
        <v>100</v>
      </c>
      <c r="H526" s="2">
        <f t="shared" si="45"/>
        <v>1.9230769230769231</v>
      </c>
      <c r="I526" s="3">
        <f t="shared" si="46"/>
        <v>-6.759906759906753E-2</v>
      </c>
      <c r="J526" s="3">
        <f t="shared" si="47"/>
        <v>-7.6923076923076872E-2</v>
      </c>
      <c r="K526">
        <f t="shared" si="48"/>
        <v>-6.75990675990676E-2</v>
      </c>
      <c r="L526" s="52"/>
    </row>
    <row r="527" spans="7:12" x14ac:dyDescent="0.3">
      <c r="G527">
        <f t="shared" si="44"/>
        <v>99</v>
      </c>
      <c r="H527" s="2">
        <f t="shared" si="45"/>
        <v>1.9038461538461537</v>
      </c>
      <c r="I527" s="3">
        <f t="shared" si="46"/>
        <v>-6.7503924646781788E-2</v>
      </c>
      <c r="J527" s="3">
        <f t="shared" si="47"/>
        <v>-7.6923076923076872E-2</v>
      </c>
      <c r="K527">
        <f t="shared" si="48"/>
        <v>-6.7503924646781788E-2</v>
      </c>
      <c r="L527" s="52"/>
    </row>
    <row r="528" spans="7:12" x14ac:dyDescent="0.3">
      <c r="G528">
        <f t="shared" si="44"/>
        <v>98</v>
      </c>
      <c r="H528" s="2">
        <f t="shared" si="45"/>
        <v>1.8846153846153846</v>
      </c>
      <c r="I528" s="3">
        <f t="shared" si="46"/>
        <v>-6.7406819984139443E-2</v>
      </c>
      <c r="J528" s="3">
        <f t="shared" si="47"/>
        <v>-7.6923076923076872E-2</v>
      </c>
      <c r="K528">
        <f t="shared" si="48"/>
        <v>-6.7406819984139568E-2</v>
      </c>
      <c r="L528" s="52"/>
    </row>
    <row r="529" spans="7:12" x14ac:dyDescent="0.3">
      <c r="G529">
        <f t="shared" si="44"/>
        <v>97</v>
      </c>
      <c r="H529" s="2">
        <f t="shared" si="45"/>
        <v>1.8653846153846154</v>
      </c>
      <c r="I529" s="3">
        <f t="shared" si="46"/>
        <v>-6.7307692307692402E-2</v>
      </c>
      <c r="J529" s="3">
        <f t="shared" si="47"/>
        <v>-7.6923076923076872E-2</v>
      </c>
      <c r="K529">
        <f t="shared" si="48"/>
        <v>-6.7307692307692304E-2</v>
      </c>
      <c r="L529" s="52"/>
    </row>
    <row r="530" spans="7:12" x14ac:dyDescent="0.3">
      <c r="G530">
        <f t="shared" si="44"/>
        <v>96</v>
      </c>
      <c r="H530" s="2">
        <f t="shared" si="45"/>
        <v>1.8461538461538463</v>
      </c>
      <c r="I530" s="3">
        <f t="shared" si="46"/>
        <v>-6.7206477732793535E-2</v>
      </c>
      <c r="J530" s="3">
        <f t="shared" si="47"/>
        <v>-7.6923076923076872E-2</v>
      </c>
      <c r="K530">
        <f t="shared" si="48"/>
        <v>-6.7206477732793521E-2</v>
      </c>
      <c r="L530" s="52"/>
    </row>
    <row r="531" spans="7:12" x14ac:dyDescent="0.3">
      <c r="G531">
        <f t="shared" si="44"/>
        <v>95</v>
      </c>
      <c r="H531" s="2">
        <f t="shared" si="45"/>
        <v>1.8269230769230769</v>
      </c>
      <c r="I531" s="3">
        <f t="shared" si="46"/>
        <v>-6.7103109656301174E-2</v>
      </c>
      <c r="J531" s="3">
        <f t="shared" si="47"/>
        <v>-7.6923076923076872E-2</v>
      </c>
      <c r="K531">
        <f t="shared" si="48"/>
        <v>-6.7103109656301146E-2</v>
      </c>
      <c r="L531" s="52"/>
    </row>
    <row r="532" spans="7:12" x14ac:dyDescent="0.3">
      <c r="G532">
        <f t="shared" si="44"/>
        <v>94</v>
      </c>
      <c r="H532" s="2">
        <f t="shared" si="45"/>
        <v>1.8076923076923077</v>
      </c>
      <c r="I532" s="3">
        <f t="shared" si="46"/>
        <v>-6.6997518610421913E-2</v>
      </c>
      <c r="J532" s="3">
        <f t="shared" si="47"/>
        <v>-7.6923076923076872E-2</v>
      </c>
      <c r="K532">
        <f t="shared" si="48"/>
        <v>-6.699751861042183E-2</v>
      </c>
      <c r="L532" s="52"/>
    </row>
    <row r="533" spans="7:12" x14ac:dyDescent="0.3">
      <c r="G533">
        <f t="shared" si="44"/>
        <v>93</v>
      </c>
      <c r="H533" s="2">
        <f t="shared" si="45"/>
        <v>1.7884615384615385</v>
      </c>
      <c r="I533" s="3">
        <f t="shared" si="46"/>
        <v>-6.6889632107023367E-2</v>
      </c>
      <c r="J533" s="3">
        <f t="shared" si="47"/>
        <v>-7.6923076923076872E-2</v>
      </c>
      <c r="K533">
        <f t="shared" si="48"/>
        <v>-6.6889632107023408E-2</v>
      </c>
      <c r="L533" s="52"/>
    </row>
    <row r="534" spans="7:12" x14ac:dyDescent="0.3">
      <c r="G534">
        <f t="shared" si="44"/>
        <v>92</v>
      </c>
      <c r="H534" s="2">
        <f t="shared" si="45"/>
        <v>1.7692307692307692</v>
      </c>
      <c r="I534" s="3">
        <f t="shared" si="46"/>
        <v>-6.6779374471682251E-2</v>
      </c>
      <c r="J534" s="3">
        <f t="shared" si="47"/>
        <v>-7.6923076923076872E-2</v>
      </c>
      <c r="K534">
        <f t="shared" si="48"/>
        <v>-6.6779374471682154E-2</v>
      </c>
      <c r="L534" s="52"/>
    </row>
    <row r="535" spans="7:12" x14ac:dyDescent="0.3">
      <c r="G535">
        <f t="shared" si="44"/>
        <v>91</v>
      </c>
      <c r="H535" s="2">
        <f t="shared" si="45"/>
        <v>1.75</v>
      </c>
      <c r="I535" s="3">
        <f t="shared" si="46"/>
        <v>-6.6666666666666652E-2</v>
      </c>
      <c r="J535" s="3">
        <f t="shared" si="47"/>
        <v>-7.6923076923076872E-2</v>
      </c>
      <c r="K535">
        <f t="shared" si="48"/>
        <v>-6.6666666666666666E-2</v>
      </c>
      <c r="L535" s="52"/>
    </row>
    <row r="536" spans="7:12" x14ac:dyDescent="0.3">
      <c r="G536">
        <f t="shared" si="44"/>
        <v>90</v>
      </c>
      <c r="H536" s="2">
        <f t="shared" si="45"/>
        <v>1.7307692307692308</v>
      </c>
      <c r="I536" s="3">
        <f t="shared" si="46"/>
        <v>-6.6551426101987832E-2</v>
      </c>
      <c r="J536" s="3">
        <f t="shared" si="47"/>
        <v>-7.6923076923076872E-2</v>
      </c>
      <c r="K536">
        <f t="shared" si="48"/>
        <v>-6.6551426101987901E-2</v>
      </c>
      <c r="L536" s="52"/>
    </row>
    <row r="537" spans="7:12" x14ac:dyDescent="0.3">
      <c r="G537">
        <f t="shared" si="44"/>
        <v>89</v>
      </c>
      <c r="H537" s="2">
        <f t="shared" si="45"/>
        <v>1.7115384615384615</v>
      </c>
      <c r="I537" s="3">
        <f t="shared" si="46"/>
        <v>-6.6433566433566349E-2</v>
      </c>
      <c r="J537" s="3">
        <f t="shared" si="47"/>
        <v>-7.6923076923076872E-2</v>
      </c>
      <c r="K537">
        <f t="shared" si="48"/>
        <v>-6.6433566433566432E-2</v>
      </c>
      <c r="L537" s="52"/>
    </row>
    <row r="538" spans="7:12" x14ac:dyDescent="0.3">
      <c r="G538">
        <f t="shared" si="44"/>
        <v>88</v>
      </c>
      <c r="H538" s="2">
        <f t="shared" si="45"/>
        <v>1.6923076923076923</v>
      </c>
      <c r="I538" s="3">
        <f t="shared" si="46"/>
        <v>-6.6312997347480085E-2</v>
      </c>
      <c r="J538" s="3">
        <f t="shared" si="47"/>
        <v>-7.6923076923076872E-2</v>
      </c>
      <c r="K538">
        <f t="shared" si="48"/>
        <v>-6.6312997347480099E-2</v>
      </c>
      <c r="L538" s="52"/>
    </row>
    <row r="539" spans="7:12" x14ac:dyDescent="0.3">
      <c r="G539">
        <f t="shared" si="44"/>
        <v>87</v>
      </c>
      <c r="H539" s="2">
        <f t="shared" si="45"/>
        <v>1.6730769230769231</v>
      </c>
      <c r="I539" s="3">
        <f t="shared" si="46"/>
        <v>-6.6189624329159313E-2</v>
      </c>
      <c r="J539" s="3">
        <f t="shared" si="47"/>
        <v>-7.6923076923076872E-2</v>
      </c>
      <c r="K539">
        <f t="shared" si="48"/>
        <v>-6.6189624329159216E-2</v>
      </c>
      <c r="L539" s="52"/>
    </row>
    <row r="540" spans="7:12" x14ac:dyDescent="0.3">
      <c r="G540">
        <f t="shared" si="44"/>
        <v>86</v>
      </c>
      <c r="H540" s="2">
        <f t="shared" si="45"/>
        <v>1.6538461538461537</v>
      </c>
      <c r="I540" s="3">
        <f t="shared" si="46"/>
        <v>-6.6063348416289469E-2</v>
      </c>
      <c r="J540" s="3">
        <f t="shared" si="47"/>
        <v>-7.6923076923076872E-2</v>
      </c>
      <c r="K540">
        <f t="shared" si="48"/>
        <v>-6.6063348416289594E-2</v>
      </c>
      <c r="L540" s="52"/>
    </row>
    <row r="541" spans="7:12" x14ac:dyDescent="0.3">
      <c r="G541">
        <f t="shared" si="44"/>
        <v>85</v>
      </c>
      <c r="H541" s="2">
        <f t="shared" si="45"/>
        <v>1.6346153846153846</v>
      </c>
      <c r="I541" s="3">
        <f t="shared" si="46"/>
        <v>-6.5934065934065922E-2</v>
      </c>
      <c r="J541" s="3">
        <f t="shared" si="47"/>
        <v>-7.6923076923076872E-2</v>
      </c>
      <c r="K541">
        <f t="shared" si="48"/>
        <v>-6.5934065934065936E-2</v>
      </c>
      <c r="L541" s="52"/>
    </row>
    <row r="542" spans="7:12" x14ac:dyDescent="0.3">
      <c r="G542">
        <f t="shared" si="44"/>
        <v>84</v>
      </c>
      <c r="H542" s="2">
        <f t="shared" si="45"/>
        <v>1.6153846153846154</v>
      </c>
      <c r="I542" s="3">
        <f t="shared" si="46"/>
        <v>-6.580166821130673E-2</v>
      </c>
      <c r="J542" s="3">
        <f t="shared" si="47"/>
        <v>-7.6923076923076872E-2</v>
      </c>
      <c r="K542">
        <f t="shared" si="48"/>
        <v>-6.5801668211306771E-2</v>
      </c>
      <c r="L542" s="52"/>
    </row>
    <row r="543" spans="7:12" x14ac:dyDescent="0.3">
      <c r="G543">
        <f t="shared" si="44"/>
        <v>83</v>
      </c>
      <c r="H543" s="2">
        <f t="shared" si="45"/>
        <v>1.5961538461538463</v>
      </c>
      <c r="I543" s="3">
        <f t="shared" si="46"/>
        <v>-6.5666041275797449E-2</v>
      </c>
      <c r="J543" s="3">
        <f t="shared" si="47"/>
        <v>-7.6923076923076872E-2</v>
      </c>
      <c r="K543">
        <f t="shared" si="48"/>
        <v>-6.5666041275797379E-2</v>
      </c>
      <c r="L543" s="52"/>
    </row>
    <row r="544" spans="7:12" x14ac:dyDescent="0.3">
      <c r="G544">
        <f t="shared" si="44"/>
        <v>82</v>
      </c>
      <c r="H544" s="2">
        <f t="shared" si="45"/>
        <v>1.5769230769230769</v>
      </c>
      <c r="I544" s="3">
        <f t="shared" si="46"/>
        <v>-6.5527065527065553E-2</v>
      </c>
      <c r="J544" s="3">
        <f t="shared" si="47"/>
        <v>-7.6923076923076872E-2</v>
      </c>
      <c r="K544">
        <f t="shared" si="48"/>
        <v>-6.5527065527065526E-2</v>
      </c>
      <c r="L544" s="52"/>
    </row>
    <row r="545" spans="7:12" x14ac:dyDescent="0.3">
      <c r="G545">
        <f t="shared" si="44"/>
        <v>81</v>
      </c>
      <c r="H545" s="2">
        <f t="shared" si="45"/>
        <v>1.5576923076923077</v>
      </c>
      <c r="I545" s="3">
        <f t="shared" si="46"/>
        <v>-6.5384615384615374E-2</v>
      </c>
      <c r="J545" s="3">
        <f t="shared" si="47"/>
        <v>-7.6923076923076872E-2</v>
      </c>
      <c r="K545">
        <f t="shared" si="48"/>
        <v>-6.5384615384615388E-2</v>
      </c>
      <c r="L545" s="52"/>
    </row>
    <row r="546" spans="7:12" x14ac:dyDescent="0.3">
      <c r="G546">
        <f t="shared" si="44"/>
        <v>80</v>
      </c>
      <c r="H546" s="2">
        <f t="shared" si="45"/>
        <v>1.5384615384615385</v>
      </c>
      <c r="I546" s="3">
        <f t="shared" si="46"/>
        <v>-6.5238558909444966E-2</v>
      </c>
      <c r="J546" s="3">
        <f t="shared" si="47"/>
        <v>-7.6923076923076872E-2</v>
      </c>
      <c r="K546">
        <f t="shared" si="48"/>
        <v>-6.5238558909444994E-2</v>
      </c>
      <c r="L546" s="52"/>
    </row>
    <row r="547" spans="7:12" x14ac:dyDescent="0.3">
      <c r="G547">
        <f t="shared" si="44"/>
        <v>79</v>
      </c>
      <c r="H547" s="2">
        <f t="shared" si="45"/>
        <v>1.5192307692307692</v>
      </c>
      <c r="I547" s="3">
        <f t="shared" si="46"/>
        <v>-6.5088757396449703E-2</v>
      </c>
      <c r="J547" s="3">
        <f t="shared" si="47"/>
        <v>-7.6923076923076872E-2</v>
      </c>
      <c r="K547">
        <f t="shared" si="48"/>
        <v>-6.5088757396449703E-2</v>
      </c>
      <c r="L547" s="52"/>
    </row>
    <row r="548" spans="7:12" x14ac:dyDescent="0.3">
      <c r="G548">
        <f t="shared" si="44"/>
        <v>78</v>
      </c>
      <c r="H548" s="2">
        <f t="shared" si="45"/>
        <v>1.5</v>
      </c>
      <c r="I548" s="3">
        <f t="shared" si="46"/>
        <v>-6.4935064935064957E-2</v>
      </c>
      <c r="J548" s="3">
        <f t="shared" si="47"/>
        <v>-7.6923076923076872E-2</v>
      </c>
      <c r="K548">
        <f t="shared" si="48"/>
        <v>-6.4935064935064929E-2</v>
      </c>
      <c r="L548" s="52"/>
    </row>
    <row r="549" spans="7:12" x14ac:dyDescent="0.3">
      <c r="G549">
        <f t="shared" si="44"/>
        <v>77</v>
      </c>
      <c r="H549" s="2">
        <f t="shared" si="45"/>
        <v>1.4807692307692308</v>
      </c>
      <c r="I549" s="3">
        <f t="shared" si="46"/>
        <v>-6.4777327935222617E-2</v>
      </c>
      <c r="J549" s="3">
        <f t="shared" si="47"/>
        <v>-7.6923076923076872E-2</v>
      </c>
      <c r="K549">
        <f t="shared" si="48"/>
        <v>-6.4777327935222673E-2</v>
      </c>
      <c r="L549" s="52"/>
    </row>
    <row r="550" spans="7:12" x14ac:dyDescent="0.3">
      <c r="G550">
        <f t="shared" si="44"/>
        <v>76</v>
      </c>
      <c r="H550" s="2">
        <f t="shared" si="45"/>
        <v>1.4615384615384615</v>
      </c>
      <c r="I550" s="3">
        <f t="shared" si="46"/>
        <v>-6.461538461538463E-2</v>
      </c>
      <c r="J550" s="3">
        <f t="shared" si="47"/>
        <v>-7.6923076923076872E-2</v>
      </c>
      <c r="K550">
        <f t="shared" si="48"/>
        <v>-6.4615384615384616E-2</v>
      </c>
      <c r="L550" s="52"/>
    </row>
    <row r="551" spans="7:12" x14ac:dyDescent="0.3">
      <c r="G551">
        <f t="shared" si="44"/>
        <v>75</v>
      </c>
      <c r="H551" s="2">
        <f t="shared" si="45"/>
        <v>1.4423076923076923</v>
      </c>
      <c r="I551" s="3">
        <f t="shared" si="46"/>
        <v>-6.4449064449064397E-2</v>
      </c>
      <c r="J551" s="3">
        <f t="shared" si="47"/>
        <v>-7.6923076923076872E-2</v>
      </c>
      <c r="K551">
        <f t="shared" si="48"/>
        <v>-6.4449064449064453E-2</v>
      </c>
      <c r="L551" s="52"/>
    </row>
    <row r="552" spans="7:12" x14ac:dyDescent="0.3">
      <c r="G552">
        <f t="shared" si="44"/>
        <v>74</v>
      </c>
      <c r="H552" s="2">
        <f t="shared" si="45"/>
        <v>1.4230769230769231</v>
      </c>
      <c r="I552" s="3">
        <f t="shared" si="46"/>
        <v>-6.4278187565858791E-2</v>
      </c>
      <c r="J552" s="3">
        <f t="shared" si="47"/>
        <v>-7.6923076923076872E-2</v>
      </c>
      <c r="K552">
        <f t="shared" si="48"/>
        <v>-6.4278187565858805E-2</v>
      </c>
      <c r="L552" s="52"/>
    </row>
    <row r="553" spans="7:12" x14ac:dyDescent="0.3">
      <c r="G553">
        <f t="shared" si="44"/>
        <v>73</v>
      </c>
      <c r="H553" s="2">
        <f t="shared" si="45"/>
        <v>1.4038461538461537</v>
      </c>
      <c r="I553" s="3">
        <f t="shared" si="46"/>
        <v>-6.4102564102563986E-2</v>
      </c>
      <c r="J553" s="3">
        <f t="shared" si="47"/>
        <v>-7.6923076923076872E-2</v>
      </c>
      <c r="K553">
        <f t="shared" si="48"/>
        <v>-6.4102564102564097E-2</v>
      </c>
      <c r="L553" s="52"/>
    </row>
    <row r="554" spans="7:12" x14ac:dyDescent="0.3">
      <c r="G554">
        <f t="shared" si="44"/>
        <v>72</v>
      </c>
      <c r="H554" s="2">
        <f t="shared" si="45"/>
        <v>1.3846153846153846</v>
      </c>
      <c r="I554" s="3">
        <f t="shared" si="46"/>
        <v>-6.3921993499458263E-2</v>
      </c>
      <c r="J554" s="3">
        <f t="shared" si="47"/>
        <v>-7.6923076923076872E-2</v>
      </c>
      <c r="K554">
        <f t="shared" si="48"/>
        <v>-6.3921993499458291E-2</v>
      </c>
      <c r="L554" s="52"/>
    </row>
    <row r="555" spans="7:12" x14ac:dyDescent="0.3">
      <c r="G555">
        <f t="shared" ref="G555:G566" si="49">+IF(G554-1&gt;0,G554-1,NA())</f>
        <v>71</v>
      </c>
      <c r="H555" s="2">
        <f t="shared" ref="H555:H566" si="50">+IF(H554&gt;0,G555/52,NA())</f>
        <v>1.3653846153846154</v>
      </c>
      <c r="I555" s="3">
        <f t="shared" ref="I555:I566" si="51">2*(16*H555)/(G555-1)-(36*H555-1)/(G555-1)</f>
        <v>-6.3736263736263732E-2</v>
      </c>
      <c r="J555" s="3">
        <f t="shared" si="47"/>
        <v>-7.6923076923076872E-2</v>
      </c>
      <c r="K555">
        <f t="shared" si="48"/>
        <v>-6.3736263736263732E-2</v>
      </c>
      <c r="L555" s="52"/>
    </row>
    <row r="556" spans="7:12" x14ac:dyDescent="0.3">
      <c r="G556">
        <f t="shared" si="49"/>
        <v>70</v>
      </c>
      <c r="H556" s="2">
        <f t="shared" si="50"/>
        <v>1.3461538461538463</v>
      </c>
      <c r="I556" s="3">
        <f t="shared" si="51"/>
        <v>-6.3545150501672309E-2</v>
      </c>
      <c r="J556" s="3">
        <f t="shared" si="47"/>
        <v>-7.6923076923076872E-2</v>
      </c>
      <c r="K556">
        <f t="shared" si="48"/>
        <v>-6.354515050167224E-2</v>
      </c>
      <c r="L556" s="52"/>
    </row>
    <row r="557" spans="7:12" x14ac:dyDescent="0.3">
      <c r="G557">
        <f t="shared" si="49"/>
        <v>69</v>
      </c>
      <c r="H557" s="2">
        <f t="shared" si="50"/>
        <v>1.3269230769230769</v>
      </c>
      <c r="I557" s="3">
        <f t="shared" si="51"/>
        <v>-6.3348416289592757E-2</v>
      </c>
      <c r="J557" s="3">
        <f t="shared" si="47"/>
        <v>-7.6923076923076872E-2</v>
      </c>
      <c r="K557">
        <f t="shared" si="48"/>
        <v>-6.3348416289592757E-2</v>
      </c>
      <c r="L557" s="52"/>
    </row>
    <row r="558" spans="7:12" x14ac:dyDescent="0.3">
      <c r="G558">
        <f t="shared" si="49"/>
        <v>68</v>
      </c>
      <c r="H558" s="2">
        <f t="shared" si="50"/>
        <v>1.3076923076923077</v>
      </c>
      <c r="I558" s="3">
        <f t="shared" si="51"/>
        <v>-6.3145809414466236E-2</v>
      </c>
      <c r="J558" s="3">
        <f t="shared" si="47"/>
        <v>-7.6923076923076872E-2</v>
      </c>
      <c r="K558">
        <f t="shared" si="48"/>
        <v>-6.3145809414466125E-2</v>
      </c>
      <c r="L558" s="52"/>
    </row>
    <row r="559" spans="7:12" x14ac:dyDescent="0.3">
      <c r="G559">
        <f t="shared" si="49"/>
        <v>67</v>
      </c>
      <c r="H559" s="2">
        <f t="shared" si="50"/>
        <v>1.2884615384615385</v>
      </c>
      <c r="I559" s="3">
        <f t="shared" si="51"/>
        <v>-6.2937062937062915E-2</v>
      </c>
      <c r="J559" s="3">
        <f t="shared" si="47"/>
        <v>-7.6923076923076872E-2</v>
      </c>
      <c r="K559">
        <f t="shared" si="48"/>
        <v>-6.2937062937062943E-2</v>
      </c>
      <c r="L559" s="52"/>
    </row>
    <row r="560" spans="7:12" x14ac:dyDescent="0.3">
      <c r="G560">
        <f t="shared" si="49"/>
        <v>66</v>
      </c>
      <c r="H560" s="2">
        <f t="shared" si="50"/>
        <v>1.2692307692307692</v>
      </c>
      <c r="I560" s="3">
        <f t="shared" si="51"/>
        <v>-6.2721893491124336E-2</v>
      </c>
      <c r="J560" s="3">
        <f t="shared" si="47"/>
        <v>-7.6923076923076872E-2</v>
      </c>
      <c r="K560">
        <f t="shared" si="48"/>
        <v>-6.2721893491124253E-2</v>
      </c>
      <c r="L560" s="52"/>
    </row>
    <row r="561" spans="7:12" x14ac:dyDescent="0.3">
      <c r="G561">
        <f t="shared" si="49"/>
        <v>65</v>
      </c>
      <c r="H561" s="2">
        <f t="shared" si="50"/>
        <v>1.25</v>
      </c>
      <c r="I561" s="3">
        <f t="shared" si="51"/>
        <v>-6.25E-2</v>
      </c>
      <c r="J561" s="3">
        <f t="shared" si="47"/>
        <v>-7.6923076923076872E-2</v>
      </c>
      <c r="K561">
        <f t="shared" si="48"/>
        <v>-6.25E-2</v>
      </c>
      <c r="L561" s="52"/>
    </row>
    <row r="562" spans="7:12" x14ac:dyDescent="0.3">
      <c r="G562">
        <f t="shared" si="49"/>
        <v>64</v>
      </c>
      <c r="H562" s="2">
        <f t="shared" si="50"/>
        <v>1.2307692307692308</v>
      </c>
      <c r="I562" s="3">
        <f t="shared" si="51"/>
        <v>-6.2271062271062272E-2</v>
      </c>
      <c r="J562" s="3">
        <f t="shared" si="47"/>
        <v>-7.6923076923076872E-2</v>
      </c>
      <c r="K562">
        <f t="shared" si="48"/>
        <v>-6.2271062271062279E-2</v>
      </c>
      <c r="L562" s="52"/>
    </row>
    <row r="563" spans="7:12" x14ac:dyDescent="0.3">
      <c r="G563">
        <f t="shared" si="49"/>
        <v>63</v>
      </c>
      <c r="H563" s="2">
        <f t="shared" si="50"/>
        <v>1.2115384615384615</v>
      </c>
      <c r="I563" s="3">
        <f t="shared" si="51"/>
        <v>-6.2034739454094323E-2</v>
      </c>
      <c r="J563" s="3">
        <f t="shared" si="47"/>
        <v>-7.6923076923076872E-2</v>
      </c>
      <c r="K563">
        <f t="shared" si="48"/>
        <v>-6.2034739454094295E-2</v>
      </c>
      <c r="L563" s="52"/>
    </row>
    <row r="564" spans="7:12" x14ac:dyDescent="0.3">
      <c r="G564">
        <f t="shared" si="49"/>
        <v>62</v>
      </c>
      <c r="H564" s="2">
        <f t="shared" si="50"/>
        <v>1.1923076923076923</v>
      </c>
      <c r="I564" s="3">
        <f t="shared" si="51"/>
        <v>-6.1790668348045363E-2</v>
      </c>
      <c r="J564" s="3">
        <f t="shared" si="47"/>
        <v>-7.6923076923076872E-2</v>
      </c>
      <c r="K564">
        <f t="shared" si="48"/>
        <v>-6.1790668348045398E-2</v>
      </c>
      <c r="L564" s="52"/>
    </row>
    <row r="565" spans="7:12" x14ac:dyDescent="0.3">
      <c r="G565">
        <f t="shared" si="49"/>
        <v>61</v>
      </c>
      <c r="H565" s="2">
        <f t="shared" si="50"/>
        <v>1.1730769230769231</v>
      </c>
      <c r="I565" s="3">
        <f t="shared" si="51"/>
        <v>-6.1538461538461542E-2</v>
      </c>
      <c r="J565" s="3">
        <f t="shared" si="47"/>
        <v>-7.6923076923076872E-2</v>
      </c>
      <c r="K565">
        <f t="shared" si="48"/>
        <v>-6.1538461538461542E-2</v>
      </c>
      <c r="L565" s="52"/>
    </row>
    <row r="566" spans="7:12" x14ac:dyDescent="0.3">
      <c r="G566">
        <f t="shared" si="49"/>
        <v>60</v>
      </c>
      <c r="H566" s="2">
        <f t="shared" si="50"/>
        <v>1.1538461538461537</v>
      </c>
      <c r="I566" s="3">
        <f t="shared" si="51"/>
        <v>-6.127770534550192E-2</v>
      </c>
      <c r="J566" s="3">
        <f t="shared" si="47"/>
        <v>-7.6923076923076872E-2</v>
      </c>
      <c r="K566">
        <f t="shared" si="48"/>
        <v>-6.1277705345501955E-2</v>
      </c>
      <c r="L566" s="52"/>
    </row>
    <row r="567" spans="7:12" x14ac:dyDescent="0.3">
      <c r="G567">
        <f t="shared" ref="G567:G600" si="52">+IF(G566-1&gt;0,G566-1,NA())</f>
        <v>59</v>
      </c>
      <c r="H567" s="2">
        <f t="shared" ref="H567:H600" si="53">+IF(H566&gt;0,G567/52,NA())</f>
        <v>1.1346153846153846</v>
      </c>
      <c r="I567" s="3">
        <f t="shared" ref="I567:I600" si="54">2*(16*H567)/(G567-1)-(36*H567-1)/(G567-1)</f>
        <v>-6.1007957559681691E-2</v>
      </c>
      <c r="J567" s="3">
        <f t="shared" si="47"/>
        <v>-7.6923076923076872E-2</v>
      </c>
      <c r="K567">
        <f t="shared" si="48"/>
        <v>-6.1007957559681698E-2</v>
      </c>
      <c r="L567" s="52"/>
    </row>
    <row r="568" spans="7:12" x14ac:dyDescent="0.3">
      <c r="G568">
        <f t="shared" si="52"/>
        <v>58</v>
      </c>
      <c r="H568" s="2">
        <f t="shared" si="53"/>
        <v>1.1153846153846154</v>
      </c>
      <c r="I568" s="3">
        <f t="shared" si="54"/>
        <v>-6.0728744939271273E-2</v>
      </c>
      <c r="J568" s="3">
        <f t="shared" si="47"/>
        <v>-7.6923076923076872E-2</v>
      </c>
      <c r="K568">
        <f t="shared" si="48"/>
        <v>-6.0728744939271259E-2</v>
      </c>
      <c r="L568" s="52"/>
    </row>
    <row r="569" spans="7:12" x14ac:dyDescent="0.3">
      <c r="G569">
        <f t="shared" si="52"/>
        <v>57</v>
      </c>
      <c r="H569" s="2">
        <f t="shared" si="53"/>
        <v>1.0961538461538463</v>
      </c>
      <c r="I569" s="3">
        <f t="shared" si="54"/>
        <v>-6.0439560439560447E-2</v>
      </c>
      <c r="J569" s="3">
        <f t="shared" si="47"/>
        <v>-7.6923076923076872E-2</v>
      </c>
      <c r="K569">
        <f t="shared" si="48"/>
        <v>-6.043956043956044E-2</v>
      </c>
      <c r="L569" s="52"/>
    </row>
    <row r="570" spans="7:12" x14ac:dyDescent="0.3">
      <c r="G570">
        <f t="shared" si="52"/>
        <v>56</v>
      </c>
      <c r="H570" s="2">
        <f t="shared" si="53"/>
        <v>1.0769230769230769</v>
      </c>
      <c r="I570" s="3">
        <f t="shared" si="54"/>
        <v>-6.0139860139860168E-2</v>
      </c>
      <c r="J570" s="3">
        <f t="shared" si="47"/>
        <v>-7.6923076923076872E-2</v>
      </c>
      <c r="K570">
        <f t="shared" si="48"/>
        <v>-6.0139860139860134E-2</v>
      </c>
      <c r="L570" s="52"/>
    </row>
    <row r="571" spans="7:12" x14ac:dyDescent="0.3">
      <c r="G571">
        <f t="shared" si="52"/>
        <v>55</v>
      </c>
      <c r="H571" s="2">
        <f t="shared" si="53"/>
        <v>1.0576923076923077</v>
      </c>
      <c r="I571" s="3">
        <f t="shared" si="54"/>
        <v>-5.982905982905995E-2</v>
      </c>
      <c r="J571" s="3">
        <f t="shared" si="47"/>
        <v>-7.6923076923076872E-2</v>
      </c>
      <c r="K571">
        <f t="shared" si="48"/>
        <v>-5.9829059829059832E-2</v>
      </c>
      <c r="L571" s="52"/>
    </row>
    <row r="572" spans="7:12" x14ac:dyDescent="0.3">
      <c r="G572">
        <f t="shared" si="52"/>
        <v>54</v>
      </c>
      <c r="H572" s="2">
        <f t="shared" si="53"/>
        <v>1.0384615384615385</v>
      </c>
      <c r="I572" s="3">
        <f t="shared" si="54"/>
        <v>-5.9506531204644331E-2</v>
      </c>
      <c r="J572" s="3">
        <f t="shared" si="47"/>
        <v>-7.6923076923076872E-2</v>
      </c>
      <c r="K572">
        <f t="shared" si="48"/>
        <v>-5.9506531204644414E-2</v>
      </c>
      <c r="L572" s="52"/>
    </row>
    <row r="573" spans="7:12" x14ac:dyDescent="0.3">
      <c r="G573">
        <f t="shared" si="52"/>
        <v>53</v>
      </c>
      <c r="H573" s="2">
        <f t="shared" si="53"/>
        <v>1.0192307692307692</v>
      </c>
      <c r="I573" s="3">
        <f t="shared" si="54"/>
        <v>-5.9171597633136175E-2</v>
      </c>
      <c r="J573" s="3">
        <f t="shared" si="47"/>
        <v>-7.6923076923076872E-2</v>
      </c>
      <c r="K573">
        <f t="shared" si="48"/>
        <v>-5.9171597633136092E-2</v>
      </c>
      <c r="L573" s="52"/>
    </row>
    <row r="574" spans="7:12" x14ac:dyDescent="0.3">
      <c r="G574">
        <f t="shared" si="52"/>
        <v>52</v>
      </c>
      <c r="H574" s="2">
        <f t="shared" si="53"/>
        <v>1</v>
      </c>
      <c r="I574" s="3">
        <f t="shared" si="54"/>
        <v>-5.8823529411764719E-2</v>
      </c>
      <c r="J574" s="3">
        <f t="shared" si="47"/>
        <v>-7.6923076923076872E-2</v>
      </c>
      <c r="K574">
        <f t="shared" si="48"/>
        <v>-5.8823529411764705E-2</v>
      </c>
      <c r="L574" s="52"/>
    </row>
    <row r="575" spans="7:12" x14ac:dyDescent="0.3">
      <c r="G575">
        <f t="shared" si="52"/>
        <v>51</v>
      </c>
      <c r="H575" s="2">
        <f t="shared" si="53"/>
        <v>0.98076923076923073</v>
      </c>
      <c r="I575" s="3">
        <f t="shared" si="54"/>
        <v>-5.8461538461538454E-2</v>
      </c>
      <c r="J575" s="3">
        <f t="shared" si="47"/>
        <v>-7.6923076923076872E-2</v>
      </c>
      <c r="K575">
        <f t="shared" si="48"/>
        <v>-5.8461538461538461E-2</v>
      </c>
      <c r="L575" s="52"/>
    </row>
    <row r="576" spans="7:12" x14ac:dyDescent="0.3">
      <c r="G576">
        <f t="shared" si="52"/>
        <v>50</v>
      </c>
      <c r="H576" s="2">
        <f t="shared" si="53"/>
        <v>0.96153846153846156</v>
      </c>
      <c r="I576" s="3">
        <f t="shared" si="54"/>
        <v>-5.8084772370486593E-2</v>
      </c>
      <c r="J576" s="3">
        <f t="shared" si="47"/>
        <v>-7.6923076923076872E-2</v>
      </c>
      <c r="K576">
        <f t="shared" si="48"/>
        <v>-5.8084772370486655E-2</v>
      </c>
      <c r="L576" s="52"/>
    </row>
    <row r="577" spans="7:12" x14ac:dyDescent="0.3">
      <c r="G577">
        <f t="shared" si="52"/>
        <v>49</v>
      </c>
      <c r="H577" s="2">
        <f t="shared" si="53"/>
        <v>0.94230769230769229</v>
      </c>
      <c r="I577" s="3">
        <f t="shared" si="54"/>
        <v>-5.7692307692307598E-2</v>
      </c>
      <c r="J577" s="3">
        <f t="shared" si="47"/>
        <v>-7.6923076923076872E-2</v>
      </c>
      <c r="K577">
        <f t="shared" si="48"/>
        <v>-5.7692307692307689E-2</v>
      </c>
      <c r="L577" s="52"/>
    </row>
    <row r="578" spans="7:12" x14ac:dyDescent="0.3">
      <c r="G578">
        <f t="shared" si="52"/>
        <v>48</v>
      </c>
      <c r="H578" s="2">
        <f t="shared" si="53"/>
        <v>0.92307692307692313</v>
      </c>
      <c r="I578" s="3">
        <f t="shared" si="54"/>
        <v>-5.7283142389525477E-2</v>
      </c>
      <c r="J578" s="3">
        <f t="shared" si="47"/>
        <v>-7.6923076923076872E-2</v>
      </c>
      <c r="K578">
        <f t="shared" si="48"/>
        <v>-5.7283142389525372E-2</v>
      </c>
      <c r="L578" s="52"/>
    </row>
    <row r="579" spans="7:12" x14ac:dyDescent="0.3">
      <c r="G579">
        <f t="shared" si="52"/>
        <v>47</v>
      </c>
      <c r="H579" s="2">
        <f t="shared" si="53"/>
        <v>0.90384615384615385</v>
      </c>
      <c r="I579" s="3">
        <f t="shared" si="54"/>
        <v>-5.6856187290969862E-2</v>
      </c>
      <c r="J579" s="3">
        <f t="shared" ref="J579:J642" si="55">2*(0.307692307692308)-0.692307692307692</f>
        <v>-7.6923076923076872E-2</v>
      </c>
      <c r="K579">
        <f t="shared" ref="K579:K642" si="56">+(-4*H579+1)/(52*H579-1)</f>
        <v>-5.6856187290969903E-2</v>
      </c>
      <c r="L579" s="52"/>
    </row>
    <row r="580" spans="7:12" x14ac:dyDescent="0.3">
      <c r="G580">
        <f t="shared" si="52"/>
        <v>46</v>
      </c>
      <c r="H580" s="2">
        <f t="shared" si="53"/>
        <v>0.88461538461538458</v>
      </c>
      <c r="I580" s="3">
        <f t="shared" si="54"/>
        <v>-5.6410256410256432E-2</v>
      </c>
      <c r="J580" s="3">
        <f t="shared" si="55"/>
        <v>-7.6923076923076872E-2</v>
      </c>
      <c r="K580">
        <f t="shared" si="56"/>
        <v>-5.6410256410256404E-2</v>
      </c>
      <c r="L580" s="52"/>
    </row>
    <row r="581" spans="7:12" x14ac:dyDescent="0.3">
      <c r="G581">
        <f t="shared" si="52"/>
        <v>45</v>
      </c>
      <c r="H581" s="2">
        <f t="shared" si="53"/>
        <v>0.86538461538461542</v>
      </c>
      <c r="I581" s="3">
        <f t="shared" si="54"/>
        <v>-5.5944055944055937E-2</v>
      </c>
      <c r="J581" s="3">
        <f t="shared" si="55"/>
        <v>-7.6923076923076872E-2</v>
      </c>
      <c r="K581">
        <f t="shared" si="56"/>
        <v>-5.5944055944055944E-2</v>
      </c>
      <c r="L581" s="52"/>
    </row>
    <row r="582" spans="7:12" x14ac:dyDescent="0.3">
      <c r="G582">
        <f t="shared" si="52"/>
        <v>44</v>
      </c>
      <c r="H582" s="2">
        <f t="shared" si="53"/>
        <v>0.84615384615384615</v>
      </c>
      <c r="I582" s="3">
        <f t="shared" si="54"/>
        <v>-5.5456171735241422E-2</v>
      </c>
      <c r="J582" s="3">
        <f t="shared" si="55"/>
        <v>-7.6923076923076872E-2</v>
      </c>
      <c r="K582">
        <f t="shared" si="56"/>
        <v>-5.5456171735241505E-2</v>
      </c>
      <c r="L582" s="52"/>
    </row>
    <row r="583" spans="7:12" x14ac:dyDescent="0.3">
      <c r="G583">
        <f t="shared" si="52"/>
        <v>43</v>
      </c>
      <c r="H583" s="2">
        <f t="shared" si="53"/>
        <v>0.82692307692307687</v>
      </c>
      <c r="I583" s="3">
        <f t="shared" si="54"/>
        <v>-5.4945054945054861E-2</v>
      </c>
      <c r="J583" s="3">
        <f t="shared" si="55"/>
        <v>-7.6923076923076872E-2</v>
      </c>
      <c r="K583">
        <f t="shared" si="56"/>
        <v>-5.4945054945054937E-2</v>
      </c>
      <c r="L583" s="52"/>
    </row>
    <row r="584" spans="7:12" x14ac:dyDescent="0.3">
      <c r="G584">
        <f t="shared" si="52"/>
        <v>42</v>
      </c>
      <c r="H584" s="2">
        <f t="shared" si="53"/>
        <v>0.80769230769230771</v>
      </c>
      <c r="I584" s="3">
        <f t="shared" si="54"/>
        <v>-5.4409005628517804E-2</v>
      </c>
      <c r="J584" s="3">
        <f t="shared" si="55"/>
        <v>-7.6923076923076872E-2</v>
      </c>
      <c r="K584">
        <f t="shared" si="56"/>
        <v>-5.4409005628517824E-2</v>
      </c>
      <c r="L584" s="52"/>
    </row>
    <row r="585" spans="7:12" x14ac:dyDescent="0.3">
      <c r="G585">
        <f t="shared" si="52"/>
        <v>41</v>
      </c>
      <c r="H585" s="2">
        <f t="shared" si="53"/>
        <v>0.78846153846153844</v>
      </c>
      <c r="I585" s="3">
        <f t="shared" si="54"/>
        <v>-5.3846153846153877E-2</v>
      </c>
      <c r="J585" s="3">
        <f t="shared" si="55"/>
        <v>-7.6923076923076872E-2</v>
      </c>
      <c r="K585">
        <f t="shared" si="56"/>
        <v>-5.3846153846153842E-2</v>
      </c>
      <c r="L585" s="52"/>
    </row>
    <row r="586" spans="7:12" x14ac:dyDescent="0.3">
      <c r="G586">
        <f t="shared" si="52"/>
        <v>40</v>
      </c>
      <c r="H586" s="2">
        <f t="shared" si="53"/>
        <v>0.76923076923076927</v>
      </c>
      <c r="I586" s="3">
        <f t="shared" si="54"/>
        <v>-5.3254437869822535E-2</v>
      </c>
      <c r="J586" s="3">
        <f t="shared" si="55"/>
        <v>-7.6923076923076872E-2</v>
      </c>
      <c r="K586">
        <f t="shared" si="56"/>
        <v>-5.3254437869822487E-2</v>
      </c>
      <c r="L586" s="52"/>
    </row>
    <row r="587" spans="7:12" x14ac:dyDescent="0.3">
      <c r="G587">
        <f t="shared" si="52"/>
        <v>39</v>
      </c>
      <c r="H587" s="2">
        <f t="shared" si="53"/>
        <v>0.75</v>
      </c>
      <c r="I587" s="3">
        <f t="shared" si="54"/>
        <v>-5.2631578947368474E-2</v>
      </c>
      <c r="J587" s="3">
        <f t="shared" si="55"/>
        <v>-7.6923076923076872E-2</v>
      </c>
      <c r="K587">
        <f t="shared" si="56"/>
        <v>-5.2631578947368418E-2</v>
      </c>
      <c r="L587" s="52"/>
    </row>
    <row r="588" spans="7:12" x14ac:dyDescent="0.3">
      <c r="G588">
        <f t="shared" si="52"/>
        <v>38</v>
      </c>
      <c r="H588" s="2">
        <f t="shared" si="53"/>
        <v>0.73076923076923073</v>
      </c>
      <c r="I588" s="3">
        <f t="shared" si="54"/>
        <v>-5.1975051975052033E-2</v>
      </c>
      <c r="J588" s="3">
        <f t="shared" si="55"/>
        <v>-7.6923076923076872E-2</v>
      </c>
      <c r="K588">
        <f t="shared" si="56"/>
        <v>-5.1975051975051971E-2</v>
      </c>
      <c r="L588" s="52"/>
    </row>
    <row r="589" spans="7:12" x14ac:dyDescent="0.3">
      <c r="G589">
        <f t="shared" si="52"/>
        <v>37</v>
      </c>
      <c r="H589" s="2">
        <f t="shared" si="53"/>
        <v>0.71153846153846156</v>
      </c>
      <c r="I589" s="3">
        <f t="shared" si="54"/>
        <v>-5.1282051282051322E-2</v>
      </c>
      <c r="J589" s="3">
        <f t="shared" si="55"/>
        <v>-7.6923076923076872E-2</v>
      </c>
      <c r="K589">
        <f t="shared" si="56"/>
        <v>-5.1282051282051287E-2</v>
      </c>
      <c r="L589" s="52"/>
    </row>
    <row r="590" spans="7:12" x14ac:dyDescent="0.3">
      <c r="G590">
        <f t="shared" si="52"/>
        <v>36</v>
      </c>
      <c r="H590" s="2">
        <f t="shared" si="53"/>
        <v>0.69230769230769229</v>
      </c>
      <c r="I590" s="3">
        <f t="shared" si="54"/>
        <v>-5.0549450549450592E-2</v>
      </c>
      <c r="J590" s="3">
        <f t="shared" si="55"/>
        <v>-7.6923076923076872E-2</v>
      </c>
      <c r="K590">
        <f t="shared" si="56"/>
        <v>-5.054945054945055E-2</v>
      </c>
      <c r="L590" s="52"/>
    </row>
    <row r="591" spans="7:12" x14ac:dyDescent="0.3">
      <c r="G591">
        <f t="shared" si="52"/>
        <v>35</v>
      </c>
      <c r="H591" s="2">
        <f t="shared" si="53"/>
        <v>0.67307692307692313</v>
      </c>
      <c r="I591" s="3">
        <f t="shared" si="54"/>
        <v>-4.9773755656108642E-2</v>
      </c>
      <c r="J591" s="3">
        <f t="shared" si="55"/>
        <v>-7.6923076923076872E-2</v>
      </c>
      <c r="K591">
        <f t="shared" si="56"/>
        <v>-4.9773755656108601E-2</v>
      </c>
      <c r="L591" s="52"/>
    </row>
    <row r="592" spans="7:12" x14ac:dyDescent="0.3">
      <c r="G592">
        <f t="shared" si="52"/>
        <v>34</v>
      </c>
      <c r="H592" s="2">
        <f t="shared" si="53"/>
        <v>0.65384615384615385</v>
      </c>
      <c r="I592" s="3">
        <f t="shared" si="54"/>
        <v>-4.895104895104907E-2</v>
      </c>
      <c r="J592" s="3">
        <f t="shared" si="55"/>
        <v>-7.6923076923076872E-2</v>
      </c>
      <c r="K592">
        <f t="shared" si="56"/>
        <v>-4.8951048951048952E-2</v>
      </c>
      <c r="L592" s="52"/>
    </row>
    <row r="593" spans="7:12" x14ac:dyDescent="0.3">
      <c r="G593">
        <f t="shared" si="52"/>
        <v>33</v>
      </c>
      <c r="H593" s="2">
        <f t="shared" si="53"/>
        <v>0.63461538461538458</v>
      </c>
      <c r="I593" s="3">
        <f t="shared" si="54"/>
        <v>-4.8076923076923128E-2</v>
      </c>
      <c r="J593" s="3">
        <f t="shared" si="55"/>
        <v>-7.6923076923076872E-2</v>
      </c>
      <c r="K593">
        <f t="shared" si="56"/>
        <v>-4.8076923076923073E-2</v>
      </c>
      <c r="L593" s="52"/>
    </row>
    <row r="594" spans="7:12" x14ac:dyDescent="0.3">
      <c r="G594">
        <f t="shared" si="52"/>
        <v>32</v>
      </c>
      <c r="H594" s="2">
        <f t="shared" si="53"/>
        <v>0.61538461538461542</v>
      </c>
      <c r="I594" s="3">
        <f t="shared" si="54"/>
        <v>-4.7146401985111663E-2</v>
      </c>
      <c r="J594" s="3">
        <f t="shared" si="55"/>
        <v>-7.6923076923076872E-2</v>
      </c>
      <c r="K594">
        <f t="shared" si="56"/>
        <v>-4.714640198511167E-2</v>
      </c>
      <c r="L594" s="52"/>
    </row>
    <row r="595" spans="7:12" x14ac:dyDescent="0.3">
      <c r="G595">
        <f t="shared" si="52"/>
        <v>31</v>
      </c>
      <c r="H595" s="2">
        <f t="shared" si="53"/>
        <v>0.59615384615384615</v>
      </c>
      <c r="I595" s="3">
        <f t="shared" si="54"/>
        <v>-4.6153846153846101E-2</v>
      </c>
      <c r="J595" s="3">
        <f t="shared" si="55"/>
        <v>-7.6923076923076872E-2</v>
      </c>
      <c r="K595">
        <f t="shared" si="56"/>
        <v>-4.6153846153846149E-2</v>
      </c>
      <c r="L595" s="52"/>
    </row>
    <row r="596" spans="7:12" x14ac:dyDescent="0.3">
      <c r="G596">
        <f t="shared" si="52"/>
        <v>30</v>
      </c>
      <c r="H596" s="2">
        <f t="shared" si="53"/>
        <v>0.57692307692307687</v>
      </c>
      <c r="I596" s="3">
        <f t="shared" si="54"/>
        <v>-4.50928381962864E-2</v>
      </c>
      <c r="J596" s="3">
        <f t="shared" si="55"/>
        <v>-7.6923076923076872E-2</v>
      </c>
      <c r="K596">
        <f t="shared" si="56"/>
        <v>-4.5092838196286469E-2</v>
      </c>
      <c r="L596" s="52"/>
    </row>
    <row r="597" spans="7:12" x14ac:dyDescent="0.3">
      <c r="G597">
        <f t="shared" si="52"/>
        <v>29</v>
      </c>
      <c r="H597" s="2">
        <f t="shared" si="53"/>
        <v>0.55769230769230771</v>
      </c>
      <c r="I597" s="3">
        <f t="shared" si="54"/>
        <v>-4.3956043956043911E-2</v>
      </c>
      <c r="J597" s="3">
        <f t="shared" si="55"/>
        <v>-7.6923076923076872E-2</v>
      </c>
      <c r="K597">
        <f t="shared" si="56"/>
        <v>-4.3956043956043959E-2</v>
      </c>
      <c r="L597" s="52"/>
    </row>
    <row r="598" spans="7:12" x14ac:dyDescent="0.3">
      <c r="G598">
        <f t="shared" si="52"/>
        <v>28</v>
      </c>
      <c r="H598" s="2">
        <f t="shared" si="53"/>
        <v>0.53846153846153844</v>
      </c>
      <c r="I598" s="3">
        <f t="shared" si="54"/>
        <v>-4.2735042735042694E-2</v>
      </c>
      <c r="J598" s="3">
        <f t="shared" si="55"/>
        <v>-7.6923076923076872E-2</v>
      </c>
      <c r="K598">
        <f t="shared" si="56"/>
        <v>-4.2735042735042729E-2</v>
      </c>
      <c r="L598" s="52"/>
    </row>
    <row r="599" spans="7:12" x14ac:dyDescent="0.3">
      <c r="G599">
        <f t="shared" si="52"/>
        <v>27</v>
      </c>
      <c r="H599" s="2">
        <f t="shared" si="53"/>
        <v>0.51923076923076927</v>
      </c>
      <c r="I599" s="3">
        <f t="shared" si="54"/>
        <v>-4.1420118343195256E-2</v>
      </c>
      <c r="J599" s="3">
        <f t="shared" si="55"/>
        <v>-7.6923076923076872E-2</v>
      </c>
      <c r="K599">
        <f t="shared" si="56"/>
        <v>-4.142011834319527E-2</v>
      </c>
      <c r="L599" s="52"/>
    </row>
    <row r="600" spans="7:12" x14ac:dyDescent="0.3">
      <c r="G600">
        <f t="shared" si="52"/>
        <v>26</v>
      </c>
      <c r="H600" s="2">
        <f t="shared" si="53"/>
        <v>0.5</v>
      </c>
      <c r="I600" s="3">
        <f t="shared" si="54"/>
        <v>-4.0000000000000036E-2</v>
      </c>
      <c r="J600" s="3">
        <f t="shared" si="55"/>
        <v>-7.6923076923076872E-2</v>
      </c>
      <c r="K600">
        <f t="shared" si="56"/>
        <v>-0.04</v>
      </c>
      <c r="L600" s="52"/>
    </row>
    <row r="601" spans="7:12" x14ac:dyDescent="0.3">
      <c r="G601">
        <f t="shared" ref="G601:G664" si="57">+IF(G600-1&gt;0,G600-1,NA())</f>
        <v>25</v>
      </c>
      <c r="H601" s="2">
        <f t="shared" ref="H601:H664" si="58">+IF(H600&gt;0,G601/52,NA())</f>
        <v>0.48076923076923078</v>
      </c>
      <c r="I601" s="3">
        <f t="shared" ref="I601:I664" si="59">2*(16*H601)/(G601-1)-(36*H601-1)/(G601-1)</f>
        <v>-3.8461538461538325E-2</v>
      </c>
      <c r="J601" s="3">
        <f t="shared" si="55"/>
        <v>-7.6923076923076872E-2</v>
      </c>
      <c r="K601">
        <f t="shared" si="56"/>
        <v>-3.8461538461538464E-2</v>
      </c>
      <c r="L601" s="52"/>
    </row>
    <row r="602" spans="7:12" x14ac:dyDescent="0.3">
      <c r="G602">
        <f t="shared" si="57"/>
        <v>24</v>
      </c>
      <c r="H602" s="2">
        <f t="shared" si="58"/>
        <v>0.46153846153846156</v>
      </c>
      <c r="I602" s="3">
        <f t="shared" si="59"/>
        <v>-3.6789297658862963E-2</v>
      </c>
      <c r="J602" s="3">
        <f t="shared" si="55"/>
        <v>-7.6923076923076872E-2</v>
      </c>
      <c r="K602">
        <f t="shared" si="56"/>
        <v>-3.678929765886288E-2</v>
      </c>
      <c r="L602" s="52"/>
    </row>
    <row r="603" spans="7:12" x14ac:dyDescent="0.3">
      <c r="G603">
        <f t="shared" si="57"/>
        <v>23</v>
      </c>
      <c r="H603" s="2">
        <f t="shared" si="58"/>
        <v>0.44230769230769229</v>
      </c>
      <c r="I603" s="3">
        <f t="shared" si="59"/>
        <v>-3.4965034965035002E-2</v>
      </c>
      <c r="J603" s="3">
        <f t="shared" si="55"/>
        <v>-7.6923076923076872E-2</v>
      </c>
      <c r="K603">
        <f t="shared" si="56"/>
        <v>-3.4965034965034961E-2</v>
      </c>
      <c r="L603" s="52"/>
    </row>
    <row r="604" spans="7:12" x14ac:dyDescent="0.3">
      <c r="G604">
        <f t="shared" si="57"/>
        <v>22</v>
      </c>
      <c r="H604" s="2">
        <f t="shared" si="58"/>
        <v>0.42307692307692307</v>
      </c>
      <c r="I604" s="3">
        <f t="shared" si="59"/>
        <v>-3.296703296703285E-2</v>
      </c>
      <c r="J604" s="3">
        <f t="shared" si="55"/>
        <v>-7.6923076923076872E-2</v>
      </c>
      <c r="K604">
        <f t="shared" si="56"/>
        <v>-3.2967032967032968E-2</v>
      </c>
      <c r="L604" s="52"/>
    </row>
    <row r="605" spans="7:12" x14ac:dyDescent="0.3">
      <c r="G605">
        <f t="shared" si="57"/>
        <v>21</v>
      </c>
      <c r="H605" s="2">
        <f t="shared" si="58"/>
        <v>0.40384615384615385</v>
      </c>
      <c r="I605" s="3">
        <f t="shared" si="59"/>
        <v>-3.0769230769230771E-2</v>
      </c>
      <c r="J605" s="3">
        <f t="shared" si="55"/>
        <v>-7.6923076923076872E-2</v>
      </c>
      <c r="K605">
        <f t="shared" si="56"/>
        <v>-3.0769230769230771E-2</v>
      </c>
      <c r="L605" s="52"/>
    </row>
    <row r="606" spans="7:12" x14ac:dyDescent="0.3">
      <c r="G606">
        <f t="shared" si="57"/>
        <v>20</v>
      </c>
      <c r="H606" s="2">
        <f t="shared" si="58"/>
        <v>0.38461538461538464</v>
      </c>
      <c r="I606" s="3">
        <f t="shared" si="59"/>
        <v>-2.8340080971659964E-2</v>
      </c>
      <c r="J606" s="3">
        <f t="shared" si="55"/>
        <v>-7.6923076923076872E-2</v>
      </c>
      <c r="K606">
        <f t="shared" si="56"/>
        <v>-2.8340080971659923E-2</v>
      </c>
      <c r="L606" s="52"/>
    </row>
    <row r="607" spans="7:12" x14ac:dyDescent="0.3">
      <c r="G607">
        <f t="shared" si="57"/>
        <v>19</v>
      </c>
      <c r="H607" s="2">
        <f t="shared" si="58"/>
        <v>0.36538461538461536</v>
      </c>
      <c r="I607" s="3">
        <f t="shared" si="59"/>
        <v>-2.5641025641025661E-2</v>
      </c>
      <c r="J607" s="3">
        <f t="shared" si="55"/>
        <v>-7.6923076923076872E-2</v>
      </c>
      <c r="K607">
        <f t="shared" si="56"/>
        <v>-2.5641025641025637E-2</v>
      </c>
      <c r="L607" s="52"/>
    </row>
    <row r="608" spans="7:12" x14ac:dyDescent="0.3">
      <c r="G608">
        <f t="shared" si="57"/>
        <v>18</v>
      </c>
      <c r="H608" s="2">
        <f t="shared" si="58"/>
        <v>0.34615384615384615</v>
      </c>
      <c r="I608" s="3">
        <f t="shared" si="59"/>
        <v>-2.2624434389140302E-2</v>
      </c>
      <c r="J608" s="3">
        <f t="shared" si="55"/>
        <v>-7.6923076923076872E-2</v>
      </c>
      <c r="K608">
        <f t="shared" si="56"/>
        <v>-2.2624434389140271E-2</v>
      </c>
      <c r="L608" s="52"/>
    </row>
    <row r="609" spans="7:12" x14ac:dyDescent="0.3">
      <c r="G609">
        <f t="shared" si="57"/>
        <v>17</v>
      </c>
      <c r="H609" s="2">
        <f t="shared" si="58"/>
        <v>0.32692307692307693</v>
      </c>
      <c r="I609" s="3">
        <f t="shared" si="59"/>
        <v>-1.9230769230769273E-2</v>
      </c>
      <c r="J609" s="3">
        <f t="shared" si="55"/>
        <v>-7.6923076923076872E-2</v>
      </c>
      <c r="K609">
        <f t="shared" si="56"/>
        <v>-1.9230769230769232E-2</v>
      </c>
      <c r="L609" s="52"/>
    </row>
    <row r="610" spans="7:12" x14ac:dyDescent="0.3">
      <c r="G610">
        <f t="shared" si="57"/>
        <v>16</v>
      </c>
      <c r="H610" s="2">
        <f t="shared" si="58"/>
        <v>0.30769230769230771</v>
      </c>
      <c r="I610" s="3">
        <f t="shared" si="59"/>
        <v>-1.538461538461533E-2</v>
      </c>
      <c r="J610" s="3">
        <f t="shared" si="55"/>
        <v>-7.6923076923076872E-2</v>
      </c>
      <c r="K610">
        <f t="shared" si="56"/>
        <v>-1.5384615384615389E-2</v>
      </c>
      <c r="L610" s="52"/>
    </row>
    <row r="611" spans="7:12" x14ac:dyDescent="0.3">
      <c r="G611">
        <f t="shared" si="57"/>
        <v>15</v>
      </c>
      <c r="H611" s="2">
        <f t="shared" si="58"/>
        <v>0.28846153846153844</v>
      </c>
      <c r="I611" s="3">
        <f t="shared" si="59"/>
        <v>-1.098901098901095E-2</v>
      </c>
      <c r="J611" s="3">
        <f t="shared" si="55"/>
        <v>-7.6923076923076872E-2</v>
      </c>
      <c r="K611">
        <f t="shared" si="56"/>
        <v>-1.0989010989010983E-2</v>
      </c>
      <c r="L611" s="52"/>
    </row>
    <row r="612" spans="7:12" x14ac:dyDescent="0.3">
      <c r="G612">
        <f t="shared" si="57"/>
        <v>14</v>
      </c>
      <c r="H612" s="2">
        <f t="shared" si="58"/>
        <v>0.26923076923076922</v>
      </c>
      <c r="I612" s="3">
        <f t="shared" si="59"/>
        <v>-5.9171597633136397E-3</v>
      </c>
      <c r="J612" s="3">
        <f t="shared" si="55"/>
        <v>-7.6923076923076872E-2</v>
      </c>
      <c r="K612">
        <f t="shared" si="56"/>
        <v>-5.9171597633136059E-3</v>
      </c>
      <c r="L612" s="52"/>
    </row>
    <row r="613" spans="7:12" x14ac:dyDescent="0.3">
      <c r="G613">
        <f t="shared" si="57"/>
        <v>13</v>
      </c>
      <c r="H613" s="2">
        <f t="shared" si="58"/>
        <v>0.25</v>
      </c>
      <c r="I613" s="3">
        <f t="shared" si="59"/>
        <v>0</v>
      </c>
      <c r="J613" s="3">
        <f t="shared" si="55"/>
        <v>-7.6923076923076872E-2</v>
      </c>
      <c r="K613">
        <f t="shared" si="56"/>
        <v>0</v>
      </c>
      <c r="L613" s="52"/>
    </row>
    <row r="614" spans="7:12" x14ac:dyDescent="0.3">
      <c r="G614">
        <f t="shared" si="57"/>
        <v>12</v>
      </c>
      <c r="H614" s="2">
        <f t="shared" si="58"/>
        <v>0.23076923076923078</v>
      </c>
      <c r="I614" s="3">
        <f t="shared" si="59"/>
        <v>6.9930069930069783E-3</v>
      </c>
      <c r="J614" s="3">
        <f t="shared" si="55"/>
        <v>-7.6923076923076872E-2</v>
      </c>
      <c r="K614">
        <f t="shared" si="56"/>
        <v>6.9930069930069887E-3</v>
      </c>
      <c r="L614" s="52"/>
    </row>
    <row r="615" spans="7:12" x14ac:dyDescent="0.3">
      <c r="G615">
        <f t="shared" si="57"/>
        <v>11</v>
      </c>
      <c r="H615" s="2">
        <f t="shared" si="58"/>
        <v>0.21153846153846154</v>
      </c>
      <c r="I615" s="3">
        <f t="shared" si="59"/>
        <v>1.5384615384615441E-2</v>
      </c>
      <c r="J615" s="3">
        <f t="shared" si="55"/>
        <v>-7.6923076923076872E-2</v>
      </c>
      <c r="K615">
        <f t="shared" si="56"/>
        <v>1.5384615384615385E-2</v>
      </c>
      <c r="L615" s="52"/>
    </row>
    <row r="616" spans="7:12" x14ac:dyDescent="0.3">
      <c r="G616">
        <f t="shared" si="57"/>
        <v>10</v>
      </c>
      <c r="H616" s="2">
        <f t="shared" si="58"/>
        <v>0.19230769230769232</v>
      </c>
      <c r="I616" s="3">
        <f t="shared" si="59"/>
        <v>2.5641025641025661E-2</v>
      </c>
      <c r="J616" s="3">
        <f t="shared" si="55"/>
        <v>-7.6923076923076872E-2</v>
      </c>
      <c r="K616">
        <f t="shared" si="56"/>
        <v>2.5641025641025637E-2</v>
      </c>
      <c r="L616" s="52"/>
    </row>
    <row r="617" spans="7:12" x14ac:dyDescent="0.3">
      <c r="G617">
        <f t="shared" si="57"/>
        <v>9</v>
      </c>
      <c r="H617" s="2">
        <f t="shared" si="58"/>
        <v>0.17307692307692307</v>
      </c>
      <c r="I617" s="3">
        <f t="shared" si="59"/>
        <v>3.8461538461538436E-2</v>
      </c>
      <c r="J617" s="3">
        <f t="shared" si="55"/>
        <v>-7.6923076923076872E-2</v>
      </c>
      <c r="K617">
        <f t="shared" si="56"/>
        <v>3.8461538461538464E-2</v>
      </c>
      <c r="L617" s="52"/>
    </row>
    <row r="618" spans="7:12" x14ac:dyDescent="0.3">
      <c r="G618">
        <f t="shared" si="57"/>
        <v>8</v>
      </c>
      <c r="H618" s="2">
        <f t="shared" si="58"/>
        <v>0.15384615384615385</v>
      </c>
      <c r="I618" s="3">
        <f t="shared" si="59"/>
        <v>5.4945054945054972E-2</v>
      </c>
      <c r="J618" s="3">
        <f t="shared" si="55"/>
        <v>-7.6923076923076872E-2</v>
      </c>
      <c r="K618">
        <f t="shared" si="56"/>
        <v>5.4945054945054937E-2</v>
      </c>
      <c r="L618" s="52"/>
    </row>
    <row r="619" spans="7:12" x14ac:dyDescent="0.3">
      <c r="G619">
        <f t="shared" si="57"/>
        <v>7</v>
      </c>
      <c r="H619" s="2">
        <f t="shared" si="58"/>
        <v>0.13461538461538461</v>
      </c>
      <c r="I619" s="3">
        <f t="shared" si="59"/>
        <v>7.6923076923076983E-2</v>
      </c>
      <c r="J619" s="3">
        <f t="shared" si="55"/>
        <v>-7.6923076923076872E-2</v>
      </c>
      <c r="K619">
        <f t="shared" si="56"/>
        <v>7.6923076923076927E-2</v>
      </c>
      <c r="L619" s="52"/>
    </row>
    <row r="620" spans="7:12" x14ac:dyDescent="0.3">
      <c r="G620">
        <f t="shared" si="57"/>
        <v>6</v>
      </c>
      <c r="H620" s="2">
        <f t="shared" si="58"/>
        <v>0.11538461538461539</v>
      </c>
      <c r="I620" s="3">
        <f t="shared" si="59"/>
        <v>0.10769230769230764</v>
      </c>
      <c r="J620" s="3">
        <f t="shared" si="55"/>
        <v>-7.6923076923076872E-2</v>
      </c>
      <c r="K620">
        <f t="shared" si="56"/>
        <v>0.10769230769230768</v>
      </c>
      <c r="L620" s="52"/>
    </row>
    <row r="621" spans="7:12" x14ac:dyDescent="0.3">
      <c r="G621">
        <f t="shared" si="57"/>
        <v>5</v>
      </c>
      <c r="H621" s="2">
        <f t="shared" si="58"/>
        <v>9.6153846153846159E-2</v>
      </c>
      <c r="I621" s="3">
        <f t="shared" si="59"/>
        <v>0.15384615384615385</v>
      </c>
      <c r="J621" s="3">
        <f t="shared" si="55"/>
        <v>-7.6923076923076872E-2</v>
      </c>
      <c r="K621">
        <f t="shared" si="56"/>
        <v>0.15384615384615385</v>
      </c>
      <c r="L621" s="52"/>
    </row>
    <row r="622" spans="7:12" x14ac:dyDescent="0.3">
      <c r="G622">
        <f t="shared" si="57"/>
        <v>4</v>
      </c>
      <c r="H622" s="2">
        <f t="shared" si="58"/>
        <v>7.6923076923076927E-2</v>
      </c>
      <c r="I622" s="3">
        <f t="shared" si="59"/>
        <v>0.23076923076923084</v>
      </c>
      <c r="J622" s="3">
        <f t="shared" si="55"/>
        <v>-7.6923076923076872E-2</v>
      </c>
      <c r="K622">
        <f t="shared" si="56"/>
        <v>0.23076923076923075</v>
      </c>
      <c r="L622" s="52"/>
    </row>
    <row r="623" spans="7:12" x14ac:dyDescent="0.3">
      <c r="G623">
        <f t="shared" si="57"/>
        <v>3</v>
      </c>
      <c r="H623" s="2">
        <f t="shared" si="58"/>
        <v>5.7692307692307696E-2</v>
      </c>
      <c r="I623" s="3">
        <f t="shared" si="59"/>
        <v>0.38461538461538458</v>
      </c>
      <c r="J623" s="3">
        <f t="shared" si="55"/>
        <v>-7.6923076923076872E-2</v>
      </c>
      <c r="K623">
        <f t="shared" si="56"/>
        <v>0.38461538461538458</v>
      </c>
      <c r="L623" s="52"/>
    </row>
    <row r="624" spans="7:12" x14ac:dyDescent="0.3">
      <c r="G624">
        <f t="shared" si="57"/>
        <v>2</v>
      </c>
      <c r="H624" s="2">
        <f t="shared" si="58"/>
        <v>3.8461538461538464E-2</v>
      </c>
      <c r="I624" s="3">
        <f t="shared" si="59"/>
        <v>0.84615384615384626</v>
      </c>
      <c r="J624" s="3">
        <f t="shared" si="55"/>
        <v>-7.6923076923076872E-2</v>
      </c>
      <c r="K624">
        <f t="shared" si="56"/>
        <v>0.84615384615384615</v>
      </c>
      <c r="L624" s="52"/>
    </row>
    <row r="625" spans="7:12" x14ac:dyDescent="0.3">
      <c r="G625">
        <f t="shared" si="57"/>
        <v>1</v>
      </c>
      <c r="H625" s="2">
        <f t="shared" si="58"/>
        <v>1.9230769230769232E-2</v>
      </c>
      <c r="I625" s="3" t="e">
        <f t="shared" si="59"/>
        <v>#DIV/0!</v>
      </c>
      <c r="J625" s="3">
        <f t="shared" si="55"/>
        <v>-7.6923076923076872E-2</v>
      </c>
      <c r="K625" t="e">
        <f t="shared" si="56"/>
        <v>#DIV/0!</v>
      </c>
      <c r="L625" s="52"/>
    </row>
    <row r="626" spans="7:12" x14ac:dyDescent="0.3">
      <c r="G626" t="e">
        <f t="shared" si="57"/>
        <v>#N/A</v>
      </c>
      <c r="H626" s="2" t="e">
        <f t="shared" si="58"/>
        <v>#N/A</v>
      </c>
      <c r="I626" s="3" t="e">
        <f t="shared" si="59"/>
        <v>#N/A</v>
      </c>
      <c r="J626" s="3">
        <f t="shared" si="55"/>
        <v>-7.6923076923076872E-2</v>
      </c>
      <c r="K626" t="e">
        <f t="shared" si="56"/>
        <v>#N/A</v>
      </c>
      <c r="L626" s="52"/>
    </row>
    <row r="627" spans="7:12" x14ac:dyDescent="0.3">
      <c r="G627" t="e">
        <f t="shared" si="57"/>
        <v>#N/A</v>
      </c>
      <c r="H627" s="2" t="e">
        <f t="shared" si="58"/>
        <v>#N/A</v>
      </c>
      <c r="I627" s="3" t="e">
        <f t="shared" si="59"/>
        <v>#N/A</v>
      </c>
      <c r="J627" s="3">
        <f t="shared" si="55"/>
        <v>-7.6923076923076872E-2</v>
      </c>
      <c r="K627" t="e">
        <f t="shared" si="56"/>
        <v>#N/A</v>
      </c>
      <c r="L627" s="52"/>
    </row>
    <row r="628" spans="7:12" x14ac:dyDescent="0.3">
      <c r="G628" t="e">
        <f t="shared" si="57"/>
        <v>#N/A</v>
      </c>
      <c r="H628" s="2" t="e">
        <f t="shared" si="58"/>
        <v>#N/A</v>
      </c>
      <c r="I628" s="3" t="e">
        <f t="shared" si="59"/>
        <v>#N/A</v>
      </c>
      <c r="J628" s="3">
        <f t="shared" si="55"/>
        <v>-7.6923076923076872E-2</v>
      </c>
      <c r="K628" t="e">
        <f t="shared" si="56"/>
        <v>#N/A</v>
      </c>
      <c r="L628" s="52"/>
    </row>
    <row r="629" spans="7:12" x14ac:dyDescent="0.3">
      <c r="G629" t="e">
        <f t="shared" si="57"/>
        <v>#N/A</v>
      </c>
      <c r="H629" s="2" t="e">
        <f t="shared" si="58"/>
        <v>#N/A</v>
      </c>
      <c r="I629" s="3" t="e">
        <f t="shared" si="59"/>
        <v>#N/A</v>
      </c>
      <c r="J629" s="3">
        <f t="shared" si="55"/>
        <v>-7.6923076923076872E-2</v>
      </c>
      <c r="K629" t="e">
        <f t="shared" si="56"/>
        <v>#N/A</v>
      </c>
      <c r="L629" s="52"/>
    </row>
    <row r="630" spans="7:12" x14ac:dyDescent="0.3">
      <c r="G630" t="e">
        <f t="shared" si="57"/>
        <v>#N/A</v>
      </c>
      <c r="H630" s="2" t="e">
        <f t="shared" si="58"/>
        <v>#N/A</v>
      </c>
      <c r="I630" s="3" t="e">
        <f t="shared" si="59"/>
        <v>#N/A</v>
      </c>
      <c r="J630" s="3">
        <f t="shared" si="55"/>
        <v>-7.6923076923076872E-2</v>
      </c>
      <c r="K630" t="e">
        <f t="shared" si="56"/>
        <v>#N/A</v>
      </c>
      <c r="L630" s="52"/>
    </row>
    <row r="631" spans="7:12" x14ac:dyDescent="0.3">
      <c r="G631" t="e">
        <f t="shared" si="57"/>
        <v>#N/A</v>
      </c>
      <c r="H631" s="2" t="e">
        <f t="shared" si="58"/>
        <v>#N/A</v>
      </c>
      <c r="I631" s="3" t="e">
        <f t="shared" si="59"/>
        <v>#N/A</v>
      </c>
      <c r="J631" s="3">
        <f t="shared" si="55"/>
        <v>-7.6923076923076872E-2</v>
      </c>
      <c r="K631" t="e">
        <f t="shared" si="56"/>
        <v>#N/A</v>
      </c>
      <c r="L631" s="52"/>
    </row>
    <row r="632" spans="7:12" x14ac:dyDescent="0.3">
      <c r="G632" t="e">
        <f t="shared" si="57"/>
        <v>#N/A</v>
      </c>
      <c r="H632" s="2" t="e">
        <f t="shared" si="58"/>
        <v>#N/A</v>
      </c>
      <c r="I632" s="3" t="e">
        <f t="shared" si="59"/>
        <v>#N/A</v>
      </c>
      <c r="J632" s="3">
        <f t="shared" si="55"/>
        <v>-7.6923076923076872E-2</v>
      </c>
      <c r="K632" t="e">
        <f t="shared" si="56"/>
        <v>#N/A</v>
      </c>
      <c r="L632" s="52"/>
    </row>
    <row r="633" spans="7:12" x14ac:dyDescent="0.3">
      <c r="G633" t="e">
        <f t="shared" si="57"/>
        <v>#N/A</v>
      </c>
      <c r="H633" s="2" t="e">
        <f t="shared" si="58"/>
        <v>#N/A</v>
      </c>
      <c r="I633" s="3" t="e">
        <f t="shared" si="59"/>
        <v>#N/A</v>
      </c>
      <c r="J633" s="3">
        <f t="shared" si="55"/>
        <v>-7.6923076923076872E-2</v>
      </c>
      <c r="K633" t="e">
        <f t="shared" si="56"/>
        <v>#N/A</v>
      </c>
      <c r="L633" s="52"/>
    </row>
    <row r="634" spans="7:12" x14ac:dyDescent="0.3">
      <c r="G634" t="e">
        <f t="shared" si="57"/>
        <v>#N/A</v>
      </c>
      <c r="H634" s="2" t="e">
        <f t="shared" si="58"/>
        <v>#N/A</v>
      </c>
      <c r="I634" s="3" t="e">
        <f t="shared" si="59"/>
        <v>#N/A</v>
      </c>
      <c r="J634" s="3">
        <f t="shared" si="55"/>
        <v>-7.6923076923076872E-2</v>
      </c>
      <c r="K634" t="e">
        <f t="shared" si="56"/>
        <v>#N/A</v>
      </c>
      <c r="L634" s="52"/>
    </row>
    <row r="635" spans="7:12" x14ac:dyDescent="0.3">
      <c r="G635" t="e">
        <f t="shared" si="57"/>
        <v>#N/A</v>
      </c>
      <c r="H635" s="2" t="e">
        <f t="shared" si="58"/>
        <v>#N/A</v>
      </c>
      <c r="I635" s="3" t="e">
        <f t="shared" si="59"/>
        <v>#N/A</v>
      </c>
      <c r="J635" s="3">
        <f t="shared" si="55"/>
        <v>-7.6923076923076872E-2</v>
      </c>
      <c r="K635" t="e">
        <f t="shared" si="56"/>
        <v>#N/A</v>
      </c>
      <c r="L635" s="52"/>
    </row>
    <row r="636" spans="7:12" x14ac:dyDescent="0.3">
      <c r="G636" t="e">
        <f t="shared" si="57"/>
        <v>#N/A</v>
      </c>
      <c r="H636" s="2" t="e">
        <f t="shared" si="58"/>
        <v>#N/A</v>
      </c>
      <c r="I636" s="3" t="e">
        <f t="shared" si="59"/>
        <v>#N/A</v>
      </c>
      <c r="J636" s="3">
        <f t="shared" si="55"/>
        <v>-7.6923076923076872E-2</v>
      </c>
      <c r="K636" t="e">
        <f t="shared" si="56"/>
        <v>#N/A</v>
      </c>
      <c r="L636" s="52"/>
    </row>
    <row r="637" spans="7:12" x14ac:dyDescent="0.3">
      <c r="G637" t="e">
        <f t="shared" si="57"/>
        <v>#N/A</v>
      </c>
      <c r="H637" s="2" t="e">
        <f t="shared" si="58"/>
        <v>#N/A</v>
      </c>
      <c r="I637" s="3" t="e">
        <f t="shared" si="59"/>
        <v>#N/A</v>
      </c>
      <c r="J637" s="3">
        <f t="shared" si="55"/>
        <v>-7.6923076923076872E-2</v>
      </c>
      <c r="K637" t="e">
        <f t="shared" si="56"/>
        <v>#N/A</v>
      </c>
      <c r="L637" s="52"/>
    </row>
    <row r="638" spans="7:12" x14ac:dyDescent="0.3">
      <c r="G638" t="e">
        <f t="shared" si="57"/>
        <v>#N/A</v>
      </c>
      <c r="H638" s="2" t="e">
        <f t="shared" si="58"/>
        <v>#N/A</v>
      </c>
      <c r="I638" s="3" t="e">
        <f t="shared" si="59"/>
        <v>#N/A</v>
      </c>
      <c r="J638" s="3">
        <f t="shared" si="55"/>
        <v>-7.6923076923076872E-2</v>
      </c>
      <c r="K638" t="e">
        <f t="shared" si="56"/>
        <v>#N/A</v>
      </c>
      <c r="L638" s="52"/>
    </row>
    <row r="639" spans="7:12" x14ac:dyDescent="0.3">
      <c r="G639" t="e">
        <f t="shared" si="57"/>
        <v>#N/A</v>
      </c>
      <c r="H639" s="2" t="e">
        <f t="shared" si="58"/>
        <v>#N/A</v>
      </c>
      <c r="I639" s="3" t="e">
        <f t="shared" si="59"/>
        <v>#N/A</v>
      </c>
      <c r="J639" s="3">
        <f t="shared" si="55"/>
        <v>-7.6923076923076872E-2</v>
      </c>
      <c r="K639" t="e">
        <f t="shared" si="56"/>
        <v>#N/A</v>
      </c>
      <c r="L639" s="52"/>
    </row>
    <row r="640" spans="7:12" x14ac:dyDescent="0.3">
      <c r="G640" t="e">
        <f t="shared" si="57"/>
        <v>#N/A</v>
      </c>
      <c r="H640" s="2" t="e">
        <f t="shared" si="58"/>
        <v>#N/A</v>
      </c>
      <c r="I640" s="3" t="e">
        <f t="shared" si="59"/>
        <v>#N/A</v>
      </c>
      <c r="J640" s="3">
        <f t="shared" si="55"/>
        <v>-7.6923076923076872E-2</v>
      </c>
      <c r="K640" t="e">
        <f t="shared" si="56"/>
        <v>#N/A</v>
      </c>
      <c r="L640" s="52"/>
    </row>
    <row r="641" spans="7:12" x14ac:dyDescent="0.3">
      <c r="G641" t="e">
        <f t="shared" si="57"/>
        <v>#N/A</v>
      </c>
      <c r="H641" s="2" t="e">
        <f t="shared" si="58"/>
        <v>#N/A</v>
      </c>
      <c r="I641" s="3" t="e">
        <f t="shared" si="59"/>
        <v>#N/A</v>
      </c>
      <c r="J641" s="3">
        <f t="shared" si="55"/>
        <v>-7.6923076923076872E-2</v>
      </c>
      <c r="K641" t="e">
        <f t="shared" si="56"/>
        <v>#N/A</v>
      </c>
      <c r="L641" s="52"/>
    </row>
    <row r="642" spans="7:12" x14ac:dyDescent="0.3">
      <c r="G642" t="e">
        <f t="shared" si="57"/>
        <v>#N/A</v>
      </c>
      <c r="H642" s="2" t="e">
        <f t="shared" si="58"/>
        <v>#N/A</v>
      </c>
      <c r="I642" s="3" t="e">
        <f t="shared" si="59"/>
        <v>#N/A</v>
      </c>
      <c r="J642" s="3">
        <f t="shared" si="55"/>
        <v>-7.6923076923076872E-2</v>
      </c>
      <c r="K642" t="e">
        <f t="shared" si="56"/>
        <v>#N/A</v>
      </c>
      <c r="L642" s="52"/>
    </row>
    <row r="643" spans="7:12" x14ac:dyDescent="0.3">
      <c r="G643" t="e">
        <f t="shared" si="57"/>
        <v>#N/A</v>
      </c>
      <c r="H643" s="2" t="e">
        <f t="shared" si="58"/>
        <v>#N/A</v>
      </c>
      <c r="I643" s="3" t="e">
        <f t="shared" si="59"/>
        <v>#N/A</v>
      </c>
      <c r="J643" s="3">
        <f t="shared" ref="J643:J683" si="60">2*(0.307692307692308)-0.692307692307692</f>
        <v>-7.6923076923076872E-2</v>
      </c>
      <c r="K643" t="e">
        <f t="shared" ref="K643:K683" si="61">+(-4*H643+1)/(52*H643-1)</f>
        <v>#N/A</v>
      </c>
      <c r="L643" s="52"/>
    </row>
    <row r="644" spans="7:12" x14ac:dyDescent="0.3">
      <c r="G644" t="e">
        <f t="shared" si="57"/>
        <v>#N/A</v>
      </c>
      <c r="H644" s="2" t="e">
        <f t="shared" si="58"/>
        <v>#N/A</v>
      </c>
      <c r="I644" s="3" t="e">
        <f t="shared" si="59"/>
        <v>#N/A</v>
      </c>
      <c r="J644" s="3">
        <f t="shared" si="60"/>
        <v>-7.6923076923076872E-2</v>
      </c>
      <c r="K644" t="e">
        <f t="shared" si="61"/>
        <v>#N/A</v>
      </c>
      <c r="L644" s="52"/>
    </row>
    <row r="645" spans="7:12" x14ac:dyDescent="0.3">
      <c r="G645" t="e">
        <f t="shared" si="57"/>
        <v>#N/A</v>
      </c>
      <c r="H645" s="2" t="e">
        <f t="shared" si="58"/>
        <v>#N/A</v>
      </c>
      <c r="I645" s="3" t="e">
        <f t="shared" si="59"/>
        <v>#N/A</v>
      </c>
      <c r="J645" s="3">
        <f t="shared" si="60"/>
        <v>-7.6923076923076872E-2</v>
      </c>
      <c r="K645" t="e">
        <f t="shared" si="61"/>
        <v>#N/A</v>
      </c>
      <c r="L645" s="52"/>
    </row>
    <row r="646" spans="7:12" x14ac:dyDescent="0.3">
      <c r="G646" t="e">
        <f t="shared" si="57"/>
        <v>#N/A</v>
      </c>
      <c r="H646" s="2" t="e">
        <f t="shared" si="58"/>
        <v>#N/A</v>
      </c>
      <c r="I646" s="3" t="e">
        <f t="shared" si="59"/>
        <v>#N/A</v>
      </c>
      <c r="J646" s="3">
        <f t="shared" si="60"/>
        <v>-7.6923076923076872E-2</v>
      </c>
      <c r="K646" t="e">
        <f t="shared" si="61"/>
        <v>#N/A</v>
      </c>
      <c r="L646" s="52"/>
    </row>
    <row r="647" spans="7:12" x14ac:dyDescent="0.3">
      <c r="G647" t="e">
        <f t="shared" si="57"/>
        <v>#N/A</v>
      </c>
      <c r="H647" s="2" t="e">
        <f t="shared" si="58"/>
        <v>#N/A</v>
      </c>
      <c r="I647" s="3" t="e">
        <f t="shared" si="59"/>
        <v>#N/A</v>
      </c>
      <c r="J647" s="3">
        <f t="shared" si="60"/>
        <v>-7.6923076923076872E-2</v>
      </c>
      <c r="K647" t="e">
        <f t="shared" si="61"/>
        <v>#N/A</v>
      </c>
      <c r="L647" s="52"/>
    </row>
    <row r="648" spans="7:12" x14ac:dyDescent="0.3">
      <c r="G648" t="e">
        <f t="shared" si="57"/>
        <v>#N/A</v>
      </c>
      <c r="H648" s="2" t="e">
        <f t="shared" si="58"/>
        <v>#N/A</v>
      </c>
      <c r="I648" s="3" t="e">
        <f t="shared" si="59"/>
        <v>#N/A</v>
      </c>
      <c r="J648" s="3">
        <f t="shared" si="60"/>
        <v>-7.6923076923076872E-2</v>
      </c>
      <c r="K648" t="e">
        <f t="shared" si="61"/>
        <v>#N/A</v>
      </c>
      <c r="L648" s="52"/>
    </row>
    <row r="649" spans="7:12" x14ac:dyDescent="0.3">
      <c r="G649" t="e">
        <f t="shared" si="57"/>
        <v>#N/A</v>
      </c>
      <c r="H649" s="2" t="e">
        <f t="shared" si="58"/>
        <v>#N/A</v>
      </c>
      <c r="I649" s="3" t="e">
        <f t="shared" si="59"/>
        <v>#N/A</v>
      </c>
      <c r="J649" s="3">
        <f t="shared" si="60"/>
        <v>-7.6923076923076872E-2</v>
      </c>
      <c r="K649" t="e">
        <f t="shared" si="61"/>
        <v>#N/A</v>
      </c>
      <c r="L649" s="52"/>
    </row>
    <row r="650" spans="7:12" x14ac:dyDescent="0.3">
      <c r="G650" t="e">
        <f t="shared" si="57"/>
        <v>#N/A</v>
      </c>
      <c r="H650" s="2" t="e">
        <f t="shared" si="58"/>
        <v>#N/A</v>
      </c>
      <c r="I650" s="3" t="e">
        <f t="shared" si="59"/>
        <v>#N/A</v>
      </c>
      <c r="J650" s="3">
        <f t="shared" si="60"/>
        <v>-7.6923076923076872E-2</v>
      </c>
      <c r="K650" t="e">
        <f t="shared" si="61"/>
        <v>#N/A</v>
      </c>
      <c r="L650" s="52"/>
    </row>
    <row r="651" spans="7:12" x14ac:dyDescent="0.3">
      <c r="G651" t="e">
        <f t="shared" si="57"/>
        <v>#N/A</v>
      </c>
      <c r="H651" s="2" t="e">
        <f t="shared" si="58"/>
        <v>#N/A</v>
      </c>
      <c r="I651" s="3" t="e">
        <f t="shared" si="59"/>
        <v>#N/A</v>
      </c>
      <c r="J651" s="3">
        <f t="shared" si="60"/>
        <v>-7.6923076923076872E-2</v>
      </c>
      <c r="K651" t="e">
        <f t="shared" si="61"/>
        <v>#N/A</v>
      </c>
      <c r="L651" s="52"/>
    </row>
    <row r="652" spans="7:12" x14ac:dyDescent="0.3">
      <c r="G652" t="e">
        <f t="shared" si="57"/>
        <v>#N/A</v>
      </c>
      <c r="H652" s="2" t="e">
        <f t="shared" si="58"/>
        <v>#N/A</v>
      </c>
      <c r="I652" s="3" t="e">
        <f t="shared" si="59"/>
        <v>#N/A</v>
      </c>
      <c r="J652" s="3">
        <f t="shared" si="60"/>
        <v>-7.6923076923076872E-2</v>
      </c>
      <c r="K652" t="e">
        <f t="shared" si="61"/>
        <v>#N/A</v>
      </c>
      <c r="L652" s="52"/>
    </row>
    <row r="653" spans="7:12" x14ac:dyDescent="0.3">
      <c r="G653" t="e">
        <f t="shared" si="57"/>
        <v>#N/A</v>
      </c>
      <c r="H653" s="2" t="e">
        <f t="shared" si="58"/>
        <v>#N/A</v>
      </c>
      <c r="I653" s="3" t="e">
        <f t="shared" si="59"/>
        <v>#N/A</v>
      </c>
      <c r="J653" s="3">
        <f t="shared" si="60"/>
        <v>-7.6923076923076872E-2</v>
      </c>
      <c r="K653" t="e">
        <f t="shared" si="61"/>
        <v>#N/A</v>
      </c>
      <c r="L653" s="52"/>
    </row>
    <row r="654" spans="7:12" x14ac:dyDescent="0.3">
      <c r="G654" t="e">
        <f t="shared" si="57"/>
        <v>#N/A</v>
      </c>
      <c r="H654" s="2" t="e">
        <f t="shared" si="58"/>
        <v>#N/A</v>
      </c>
      <c r="I654" s="3" t="e">
        <f t="shared" si="59"/>
        <v>#N/A</v>
      </c>
      <c r="J654" s="3">
        <f t="shared" si="60"/>
        <v>-7.6923076923076872E-2</v>
      </c>
      <c r="K654" t="e">
        <f t="shared" si="61"/>
        <v>#N/A</v>
      </c>
      <c r="L654" s="52"/>
    </row>
    <row r="655" spans="7:12" x14ac:dyDescent="0.3">
      <c r="G655" t="e">
        <f t="shared" si="57"/>
        <v>#N/A</v>
      </c>
      <c r="H655" s="2" t="e">
        <f t="shared" si="58"/>
        <v>#N/A</v>
      </c>
      <c r="I655" s="3" t="e">
        <f t="shared" si="59"/>
        <v>#N/A</v>
      </c>
      <c r="J655" s="3">
        <f t="shared" si="60"/>
        <v>-7.6923076923076872E-2</v>
      </c>
      <c r="K655" t="e">
        <f t="shared" si="61"/>
        <v>#N/A</v>
      </c>
      <c r="L655" s="52"/>
    </row>
    <row r="656" spans="7:12" x14ac:dyDescent="0.3">
      <c r="G656" t="e">
        <f t="shared" si="57"/>
        <v>#N/A</v>
      </c>
      <c r="H656" s="2" t="e">
        <f t="shared" si="58"/>
        <v>#N/A</v>
      </c>
      <c r="I656" s="3" t="e">
        <f t="shared" si="59"/>
        <v>#N/A</v>
      </c>
      <c r="J656" s="3">
        <f t="shared" si="60"/>
        <v>-7.6923076923076872E-2</v>
      </c>
      <c r="K656" t="e">
        <f t="shared" si="61"/>
        <v>#N/A</v>
      </c>
      <c r="L656" s="52"/>
    </row>
    <row r="657" spans="7:12" x14ac:dyDescent="0.3">
      <c r="G657" t="e">
        <f t="shared" si="57"/>
        <v>#N/A</v>
      </c>
      <c r="H657" s="2" t="e">
        <f t="shared" si="58"/>
        <v>#N/A</v>
      </c>
      <c r="I657" s="3" t="e">
        <f t="shared" si="59"/>
        <v>#N/A</v>
      </c>
      <c r="J657" s="3">
        <f t="shared" si="60"/>
        <v>-7.6923076923076872E-2</v>
      </c>
      <c r="K657" t="e">
        <f t="shared" si="61"/>
        <v>#N/A</v>
      </c>
      <c r="L657" s="52"/>
    </row>
    <row r="658" spans="7:12" x14ac:dyDescent="0.3">
      <c r="G658" t="e">
        <f t="shared" si="57"/>
        <v>#N/A</v>
      </c>
      <c r="H658" s="2" t="e">
        <f t="shared" si="58"/>
        <v>#N/A</v>
      </c>
      <c r="I658" s="3" t="e">
        <f t="shared" si="59"/>
        <v>#N/A</v>
      </c>
      <c r="J658" s="3">
        <f t="shared" si="60"/>
        <v>-7.6923076923076872E-2</v>
      </c>
      <c r="K658" t="e">
        <f t="shared" si="61"/>
        <v>#N/A</v>
      </c>
      <c r="L658" s="52"/>
    </row>
    <row r="659" spans="7:12" x14ac:dyDescent="0.3">
      <c r="G659" t="e">
        <f t="shared" si="57"/>
        <v>#N/A</v>
      </c>
      <c r="H659" s="2" t="e">
        <f t="shared" si="58"/>
        <v>#N/A</v>
      </c>
      <c r="I659" s="3" t="e">
        <f t="shared" si="59"/>
        <v>#N/A</v>
      </c>
      <c r="J659" s="3">
        <f t="shared" si="60"/>
        <v>-7.6923076923076872E-2</v>
      </c>
      <c r="K659" t="e">
        <f t="shared" si="61"/>
        <v>#N/A</v>
      </c>
      <c r="L659" s="52"/>
    </row>
    <row r="660" spans="7:12" x14ac:dyDescent="0.3">
      <c r="G660" t="e">
        <f t="shared" si="57"/>
        <v>#N/A</v>
      </c>
      <c r="H660" s="2" t="e">
        <f t="shared" si="58"/>
        <v>#N/A</v>
      </c>
      <c r="I660" s="3" t="e">
        <f t="shared" si="59"/>
        <v>#N/A</v>
      </c>
      <c r="J660" s="3">
        <f t="shared" si="60"/>
        <v>-7.6923076923076872E-2</v>
      </c>
      <c r="K660" t="e">
        <f t="shared" si="61"/>
        <v>#N/A</v>
      </c>
      <c r="L660" s="52"/>
    </row>
    <row r="661" spans="7:12" x14ac:dyDescent="0.3">
      <c r="G661" t="e">
        <f t="shared" si="57"/>
        <v>#N/A</v>
      </c>
      <c r="H661" s="2" t="e">
        <f t="shared" si="58"/>
        <v>#N/A</v>
      </c>
      <c r="I661" s="3" t="e">
        <f t="shared" si="59"/>
        <v>#N/A</v>
      </c>
      <c r="J661" s="3">
        <f t="shared" si="60"/>
        <v>-7.6923076923076872E-2</v>
      </c>
      <c r="K661" t="e">
        <f t="shared" si="61"/>
        <v>#N/A</v>
      </c>
      <c r="L661" s="52"/>
    </row>
    <row r="662" spans="7:12" x14ac:dyDescent="0.3">
      <c r="G662" t="e">
        <f t="shared" si="57"/>
        <v>#N/A</v>
      </c>
      <c r="H662" s="2" t="e">
        <f t="shared" si="58"/>
        <v>#N/A</v>
      </c>
      <c r="I662" s="3" t="e">
        <f t="shared" si="59"/>
        <v>#N/A</v>
      </c>
      <c r="J662" s="3">
        <f t="shared" si="60"/>
        <v>-7.6923076923076872E-2</v>
      </c>
      <c r="K662" t="e">
        <f t="shared" si="61"/>
        <v>#N/A</v>
      </c>
      <c r="L662" s="52"/>
    </row>
    <row r="663" spans="7:12" x14ac:dyDescent="0.3">
      <c r="G663" t="e">
        <f t="shared" si="57"/>
        <v>#N/A</v>
      </c>
      <c r="H663" s="2" t="e">
        <f t="shared" si="58"/>
        <v>#N/A</v>
      </c>
      <c r="I663" s="3" t="e">
        <f t="shared" si="59"/>
        <v>#N/A</v>
      </c>
      <c r="J663" s="3">
        <f t="shared" si="60"/>
        <v>-7.6923076923076872E-2</v>
      </c>
      <c r="K663" t="e">
        <f t="shared" si="61"/>
        <v>#N/A</v>
      </c>
      <c r="L663" s="52"/>
    </row>
    <row r="664" spans="7:12" x14ac:dyDescent="0.3">
      <c r="G664" t="e">
        <f t="shared" si="57"/>
        <v>#N/A</v>
      </c>
      <c r="H664" s="2" t="e">
        <f t="shared" si="58"/>
        <v>#N/A</v>
      </c>
      <c r="I664" s="3" t="e">
        <f t="shared" si="59"/>
        <v>#N/A</v>
      </c>
      <c r="J664" s="3">
        <f t="shared" si="60"/>
        <v>-7.6923076923076872E-2</v>
      </c>
      <c r="K664" t="e">
        <f t="shared" si="61"/>
        <v>#N/A</v>
      </c>
      <c r="L664" s="52"/>
    </row>
    <row r="665" spans="7:12" x14ac:dyDescent="0.3">
      <c r="G665" t="e">
        <f t="shared" ref="G665:G683" si="62">+IF(G664-1&gt;0,G664-1,NA())</f>
        <v>#N/A</v>
      </c>
      <c r="H665" s="2" t="e">
        <f t="shared" ref="H665:H683" si="63">+IF(H664&gt;0,G665/52,NA())</f>
        <v>#N/A</v>
      </c>
      <c r="I665" s="3" t="e">
        <f t="shared" ref="I665:I683" si="64">2*(16*H665)/(G665-1)-(36*H665-1)/(G665-1)</f>
        <v>#N/A</v>
      </c>
      <c r="J665" s="3">
        <f t="shared" si="60"/>
        <v>-7.6923076923076872E-2</v>
      </c>
      <c r="K665" t="e">
        <f t="shared" si="61"/>
        <v>#N/A</v>
      </c>
      <c r="L665" s="52"/>
    </row>
    <row r="666" spans="7:12" x14ac:dyDescent="0.3">
      <c r="G666" t="e">
        <f t="shared" si="62"/>
        <v>#N/A</v>
      </c>
      <c r="H666" s="2" t="e">
        <f t="shared" si="63"/>
        <v>#N/A</v>
      </c>
      <c r="I666" s="3" t="e">
        <f t="shared" si="64"/>
        <v>#N/A</v>
      </c>
      <c r="J666" s="3">
        <f t="shared" si="60"/>
        <v>-7.6923076923076872E-2</v>
      </c>
      <c r="K666" t="e">
        <f t="shared" si="61"/>
        <v>#N/A</v>
      </c>
      <c r="L666" s="52"/>
    </row>
    <row r="667" spans="7:12" x14ac:dyDescent="0.3">
      <c r="G667" t="e">
        <f t="shared" si="62"/>
        <v>#N/A</v>
      </c>
      <c r="H667" s="2" t="e">
        <f t="shared" si="63"/>
        <v>#N/A</v>
      </c>
      <c r="I667" s="3" t="e">
        <f t="shared" si="64"/>
        <v>#N/A</v>
      </c>
      <c r="J667" s="3">
        <f t="shared" si="60"/>
        <v>-7.6923076923076872E-2</v>
      </c>
      <c r="K667" t="e">
        <f t="shared" si="61"/>
        <v>#N/A</v>
      </c>
      <c r="L667" s="52"/>
    </row>
    <row r="668" spans="7:12" x14ac:dyDescent="0.3">
      <c r="G668" t="e">
        <f t="shared" si="62"/>
        <v>#N/A</v>
      </c>
      <c r="H668" s="2" t="e">
        <f t="shared" si="63"/>
        <v>#N/A</v>
      </c>
      <c r="I668" s="3" t="e">
        <f t="shared" si="64"/>
        <v>#N/A</v>
      </c>
      <c r="J668" s="3">
        <f t="shared" si="60"/>
        <v>-7.6923076923076872E-2</v>
      </c>
      <c r="K668" t="e">
        <f t="shared" si="61"/>
        <v>#N/A</v>
      </c>
      <c r="L668" s="52"/>
    </row>
    <row r="669" spans="7:12" x14ac:dyDescent="0.3">
      <c r="G669" t="e">
        <f t="shared" si="62"/>
        <v>#N/A</v>
      </c>
      <c r="H669" s="2" t="e">
        <f t="shared" si="63"/>
        <v>#N/A</v>
      </c>
      <c r="I669" s="3" t="e">
        <f t="shared" si="64"/>
        <v>#N/A</v>
      </c>
      <c r="J669" s="3">
        <f t="shared" si="60"/>
        <v>-7.6923076923076872E-2</v>
      </c>
      <c r="K669" t="e">
        <f t="shared" si="61"/>
        <v>#N/A</v>
      </c>
      <c r="L669" s="52"/>
    </row>
    <row r="670" spans="7:12" x14ac:dyDescent="0.3">
      <c r="G670" t="e">
        <f t="shared" si="62"/>
        <v>#N/A</v>
      </c>
      <c r="H670" s="2" t="e">
        <f t="shared" si="63"/>
        <v>#N/A</v>
      </c>
      <c r="I670" s="3" t="e">
        <f t="shared" si="64"/>
        <v>#N/A</v>
      </c>
      <c r="J670" s="3">
        <f t="shared" si="60"/>
        <v>-7.6923076923076872E-2</v>
      </c>
      <c r="K670" t="e">
        <f t="shared" si="61"/>
        <v>#N/A</v>
      </c>
      <c r="L670" s="52"/>
    </row>
    <row r="671" spans="7:12" x14ac:dyDescent="0.3">
      <c r="G671" t="e">
        <f t="shared" si="62"/>
        <v>#N/A</v>
      </c>
      <c r="H671" s="2" t="e">
        <f t="shared" si="63"/>
        <v>#N/A</v>
      </c>
      <c r="I671" s="3" t="e">
        <f t="shared" si="64"/>
        <v>#N/A</v>
      </c>
      <c r="J671" s="3">
        <f t="shared" si="60"/>
        <v>-7.6923076923076872E-2</v>
      </c>
      <c r="K671" t="e">
        <f t="shared" si="61"/>
        <v>#N/A</v>
      </c>
      <c r="L671" s="52"/>
    </row>
    <row r="672" spans="7:12" x14ac:dyDescent="0.3">
      <c r="G672" t="e">
        <f t="shared" si="62"/>
        <v>#N/A</v>
      </c>
      <c r="H672" s="2" t="e">
        <f t="shared" si="63"/>
        <v>#N/A</v>
      </c>
      <c r="I672" s="3" t="e">
        <f t="shared" si="64"/>
        <v>#N/A</v>
      </c>
      <c r="J672" s="3">
        <f t="shared" si="60"/>
        <v>-7.6923076923076872E-2</v>
      </c>
      <c r="K672" t="e">
        <f t="shared" si="61"/>
        <v>#N/A</v>
      </c>
      <c r="L672" s="52"/>
    </row>
    <row r="673" spans="7:12" x14ac:dyDescent="0.3">
      <c r="G673" t="e">
        <f t="shared" si="62"/>
        <v>#N/A</v>
      </c>
      <c r="H673" s="2" t="e">
        <f t="shared" si="63"/>
        <v>#N/A</v>
      </c>
      <c r="I673" s="3" t="e">
        <f t="shared" si="64"/>
        <v>#N/A</v>
      </c>
      <c r="J673" s="3">
        <f t="shared" si="60"/>
        <v>-7.6923076923076872E-2</v>
      </c>
      <c r="K673" t="e">
        <f t="shared" si="61"/>
        <v>#N/A</v>
      </c>
      <c r="L673" s="52"/>
    </row>
    <row r="674" spans="7:12" x14ac:dyDescent="0.3">
      <c r="G674" t="e">
        <f t="shared" si="62"/>
        <v>#N/A</v>
      </c>
      <c r="H674" s="2" t="e">
        <f t="shared" si="63"/>
        <v>#N/A</v>
      </c>
      <c r="I674" s="3" t="e">
        <f t="shared" si="64"/>
        <v>#N/A</v>
      </c>
      <c r="J674" s="3">
        <f t="shared" si="60"/>
        <v>-7.6923076923076872E-2</v>
      </c>
      <c r="K674" t="e">
        <f t="shared" si="61"/>
        <v>#N/A</v>
      </c>
      <c r="L674" s="52"/>
    </row>
    <row r="675" spans="7:12" x14ac:dyDescent="0.3">
      <c r="G675" t="e">
        <f t="shared" si="62"/>
        <v>#N/A</v>
      </c>
      <c r="H675" s="2" t="e">
        <f t="shared" si="63"/>
        <v>#N/A</v>
      </c>
      <c r="I675" s="3" t="e">
        <f t="shared" si="64"/>
        <v>#N/A</v>
      </c>
      <c r="J675" s="3">
        <f t="shared" si="60"/>
        <v>-7.6923076923076872E-2</v>
      </c>
      <c r="K675" t="e">
        <f t="shared" si="61"/>
        <v>#N/A</v>
      </c>
      <c r="L675" s="52"/>
    </row>
    <row r="676" spans="7:12" x14ac:dyDescent="0.3">
      <c r="G676" t="e">
        <f t="shared" si="62"/>
        <v>#N/A</v>
      </c>
      <c r="H676" s="2" t="e">
        <f t="shared" si="63"/>
        <v>#N/A</v>
      </c>
      <c r="I676" s="3" t="e">
        <f t="shared" si="64"/>
        <v>#N/A</v>
      </c>
      <c r="J676" s="3">
        <f t="shared" si="60"/>
        <v>-7.6923076923076872E-2</v>
      </c>
      <c r="K676" t="e">
        <f t="shared" si="61"/>
        <v>#N/A</v>
      </c>
      <c r="L676" s="52"/>
    </row>
    <row r="677" spans="7:12" x14ac:dyDescent="0.3">
      <c r="G677" t="e">
        <f t="shared" si="62"/>
        <v>#N/A</v>
      </c>
      <c r="H677" s="2" t="e">
        <f t="shared" si="63"/>
        <v>#N/A</v>
      </c>
      <c r="I677" s="3" t="e">
        <f t="shared" si="64"/>
        <v>#N/A</v>
      </c>
      <c r="J677" s="3">
        <f t="shared" si="60"/>
        <v>-7.6923076923076872E-2</v>
      </c>
      <c r="K677" t="e">
        <f t="shared" si="61"/>
        <v>#N/A</v>
      </c>
      <c r="L677" s="52"/>
    </row>
    <row r="678" spans="7:12" x14ac:dyDescent="0.3">
      <c r="G678" t="e">
        <f t="shared" si="62"/>
        <v>#N/A</v>
      </c>
      <c r="H678" s="2" t="e">
        <f t="shared" si="63"/>
        <v>#N/A</v>
      </c>
      <c r="I678" s="3" t="e">
        <f t="shared" si="64"/>
        <v>#N/A</v>
      </c>
      <c r="J678" s="3">
        <f t="shared" si="60"/>
        <v>-7.6923076923076872E-2</v>
      </c>
      <c r="K678" t="e">
        <f t="shared" si="61"/>
        <v>#N/A</v>
      </c>
      <c r="L678" s="52"/>
    </row>
    <row r="679" spans="7:12" x14ac:dyDescent="0.3">
      <c r="G679" t="e">
        <f t="shared" si="62"/>
        <v>#N/A</v>
      </c>
      <c r="H679" s="2" t="e">
        <f t="shared" si="63"/>
        <v>#N/A</v>
      </c>
      <c r="I679" s="3" t="e">
        <f t="shared" si="64"/>
        <v>#N/A</v>
      </c>
      <c r="J679" s="3">
        <f t="shared" si="60"/>
        <v>-7.6923076923076872E-2</v>
      </c>
      <c r="K679" t="e">
        <f t="shared" si="61"/>
        <v>#N/A</v>
      </c>
      <c r="L679" s="52"/>
    </row>
    <row r="680" spans="7:12" x14ac:dyDescent="0.3">
      <c r="G680" t="e">
        <f t="shared" si="62"/>
        <v>#N/A</v>
      </c>
      <c r="H680" s="2" t="e">
        <f t="shared" si="63"/>
        <v>#N/A</v>
      </c>
      <c r="I680" s="3" t="e">
        <f t="shared" si="64"/>
        <v>#N/A</v>
      </c>
      <c r="J680" s="3">
        <f t="shared" si="60"/>
        <v>-7.6923076923076872E-2</v>
      </c>
      <c r="K680" t="e">
        <f t="shared" si="61"/>
        <v>#N/A</v>
      </c>
      <c r="L680" s="52"/>
    </row>
    <row r="681" spans="7:12" x14ac:dyDescent="0.3">
      <c r="G681" t="e">
        <f t="shared" si="62"/>
        <v>#N/A</v>
      </c>
      <c r="H681" s="2" t="e">
        <f t="shared" si="63"/>
        <v>#N/A</v>
      </c>
      <c r="I681" s="3" t="e">
        <f t="shared" si="64"/>
        <v>#N/A</v>
      </c>
      <c r="J681" s="3">
        <f t="shared" si="60"/>
        <v>-7.6923076923076872E-2</v>
      </c>
      <c r="K681" t="e">
        <f t="shared" si="61"/>
        <v>#N/A</v>
      </c>
      <c r="L681" s="52"/>
    </row>
    <row r="682" spans="7:12" x14ac:dyDescent="0.3">
      <c r="G682" t="e">
        <f t="shared" si="62"/>
        <v>#N/A</v>
      </c>
      <c r="H682" s="2" t="e">
        <f t="shared" si="63"/>
        <v>#N/A</v>
      </c>
      <c r="I682" s="3" t="e">
        <f t="shared" si="64"/>
        <v>#N/A</v>
      </c>
      <c r="J682" s="3">
        <f t="shared" si="60"/>
        <v>-7.6923076923076872E-2</v>
      </c>
      <c r="K682" t="e">
        <f t="shared" si="61"/>
        <v>#N/A</v>
      </c>
      <c r="L682" s="52"/>
    </row>
    <row r="683" spans="7:12" x14ac:dyDescent="0.3">
      <c r="G683" t="e">
        <f t="shared" si="62"/>
        <v>#N/A</v>
      </c>
      <c r="H683" s="2" t="e">
        <f t="shared" si="63"/>
        <v>#N/A</v>
      </c>
      <c r="I683" s="3" t="e">
        <f t="shared" si="64"/>
        <v>#N/A</v>
      </c>
      <c r="J683" s="3">
        <f t="shared" si="60"/>
        <v>-7.6923076923076872E-2</v>
      </c>
      <c r="K683" t="e">
        <f t="shared" si="61"/>
        <v>#N/A</v>
      </c>
      <c r="L683" s="52"/>
    </row>
  </sheetData>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5CA9A-242B-4E94-B59A-3F9773F12479}">
  <sheetPr>
    <tabColor rgb="FFFF0000"/>
  </sheetPr>
  <dimension ref="A2:E8"/>
  <sheetViews>
    <sheetView zoomScale="190" zoomScaleNormal="190" workbookViewId="0">
      <selection activeCell="D8" sqref="D8"/>
    </sheetView>
  </sheetViews>
  <sheetFormatPr baseColWidth="10" defaultRowHeight="14.4" x14ac:dyDescent="0.3"/>
  <cols>
    <col min="1" max="1" width="12.77734375" bestFit="1" customWidth="1"/>
    <col min="2" max="2" width="13.77734375" bestFit="1" customWidth="1"/>
    <col min="3" max="3" width="12.77734375" bestFit="1" customWidth="1"/>
  </cols>
  <sheetData>
    <row r="2" spans="1:5" x14ac:dyDescent="0.3">
      <c r="A2" t="s">
        <v>21</v>
      </c>
      <c r="B2" s="1">
        <v>1.5</v>
      </c>
    </row>
    <row r="3" spans="1:5" x14ac:dyDescent="0.3">
      <c r="A3" t="s">
        <v>26</v>
      </c>
      <c r="B3" s="17">
        <v>1</v>
      </c>
    </row>
    <row r="5" spans="1:5" x14ac:dyDescent="0.3">
      <c r="C5" s="56" t="s">
        <v>27</v>
      </c>
      <c r="D5" s="56"/>
      <c r="E5" s="56"/>
    </row>
    <row r="6" spans="1:5" x14ac:dyDescent="0.3">
      <c r="B6" s="5" t="s">
        <v>25</v>
      </c>
      <c r="C6" s="5" t="s">
        <v>26</v>
      </c>
      <c r="D6" s="5" t="s">
        <v>11</v>
      </c>
      <c r="E6" s="5" t="s">
        <v>14</v>
      </c>
    </row>
    <row r="7" spans="1:5" x14ac:dyDescent="0.3">
      <c r="B7" s="5" t="s">
        <v>8</v>
      </c>
      <c r="C7" s="23">
        <f>0*B3</f>
        <v>0</v>
      </c>
      <c r="D7" s="23">
        <f>2*0.5*B3</f>
        <v>1</v>
      </c>
      <c r="E7" s="23">
        <f>+SUM(C7:D7)</f>
        <v>1</v>
      </c>
    </row>
    <row r="8" spans="1:5" x14ac:dyDescent="0.3">
      <c r="B8" s="5" t="s">
        <v>9</v>
      </c>
      <c r="C8" s="23">
        <f>+B2*B3</f>
        <v>1.5</v>
      </c>
      <c r="D8" s="23">
        <f>+-0.5*B3</f>
        <v>-0.5</v>
      </c>
      <c r="E8" s="23">
        <f>+SUM(C8:D8)</f>
        <v>1</v>
      </c>
    </row>
  </sheetData>
  <mergeCells count="1">
    <mergeCell ref="C5:E5"/>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9A905-FCA7-4CD9-BE7F-4C772D9C6977}">
  <sheetPr>
    <tabColor rgb="FFFF0000"/>
  </sheetPr>
  <dimension ref="A1:J683"/>
  <sheetViews>
    <sheetView zoomScale="79" zoomScaleNormal="145" workbookViewId="0">
      <selection activeCell="M45" sqref="M45"/>
    </sheetView>
  </sheetViews>
  <sheetFormatPr baseColWidth="10" defaultRowHeight="14.4" x14ac:dyDescent="0.3"/>
  <cols>
    <col min="1" max="1" width="18.109375" customWidth="1"/>
    <col min="3" max="3" width="13.33203125" bestFit="1" customWidth="1"/>
    <col min="5" max="5" width="28.77734375" bestFit="1" customWidth="1"/>
    <col min="7" max="7" width="14.21875" bestFit="1" customWidth="1"/>
    <col min="8" max="8" width="18.21875" bestFit="1" customWidth="1"/>
    <col min="9" max="9" width="14" bestFit="1" customWidth="1"/>
  </cols>
  <sheetData>
    <row r="1" spans="1:10" x14ac:dyDescent="0.3">
      <c r="A1" t="s">
        <v>10</v>
      </c>
      <c r="G1" t="s">
        <v>0</v>
      </c>
      <c r="H1" t="s">
        <v>1</v>
      </c>
      <c r="I1" t="s">
        <v>29</v>
      </c>
      <c r="J1" t="s">
        <v>28</v>
      </c>
    </row>
    <row r="2" spans="1:10" x14ac:dyDescent="0.3">
      <c r="A2" t="s">
        <v>2</v>
      </c>
      <c r="B2" s="1">
        <v>12</v>
      </c>
      <c r="D2">
        <f>+B2*52</f>
        <v>624</v>
      </c>
      <c r="E2">
        <f>16*B2</f>
        <v>192</v>
      </c>
      <c r="G2">
        <f>+B2*52</f>
        <v>624</v>
      </c>
      <c r="H2" s="2">
        <f>+G2/52</f>
        <v>12</v>
      </c>
      <c r="I2" s="3">
        <f>-$B$4*(36*H2-2)/(52*H2-3)+1</f>
        <v>-3.8647342995169032E-2</v>
      </c>
      <c r="J2" s="3">
        <v>-3.8461538461538547E-2</v>
      </c>
    </row>
    <row r="3" spans="1:10" x14ac:dyDescent="0.3">
      <c r="A3" t="s">
        <v>17</v>
      </c>
      <c r="B3" s="17">
        <v>10000</v>
      </c>
      <c r="G3">
        <f>+IF(G2-1&gt;0,G2-1,NA())</f>
        <v>623</v>
      </c>
      <c r="H3" s="2">
        <f>+IF(H2&gt;0,G3/52,NA())</f>
        <v>11.98076923076923</v>
      </c>
      <c r="I3" s="3">
        <f t="shared" ref="I3:I66" si="0">-$B$4*(36*H3-2)/(52*H3-3)+1</f>
        <v>-3.8647642679900507E-2</v>
      </c>
      <c r="J3" s="3">
        <v>-3.8461538461538547E-2</v>
      </c>
    </row>
    <row r="4" spans="1:10" x14ac:dyDescent="0.3">
      <c r="A4" t="s">
        <v>21</v>
      </c>
      <c r="B4" s="24">
        <v>1.5</v>
      </c>
      <c r="G4">
        <f t="shared" ref="G4:G67" si="1">+IF(G3-1&gt;0,G3-1,NA())</f>
        <v>622</v>
      </c>
      <c r="H4" s="2">
        <f t="shared" ref="H4:H67" si="2">+IF(H3&gt;0,G4/52,NA())</f>
        <v>11.961538461538462</v>
      </c>
      <c r="I4" s="3">
        <f t="shared" si="0"/>
        <v>-3.8647943332918988E-2</v>
      </c>
      <c r="J4" s="3">
        <v>-3.8461538461538547E-2</v>
      </c>
    </row>
    <row r="5" spans="1:10" x14ac:dyDescent="0.3">
      <c r="G5">
        <f t="shared" si="1"/>
        <v>621</v>
      </c>
      <c r="H5" s="2">
        <f t="shared" si="2"/>
        <v>11.942307692307692</v>
      </c>
      <c r="I5" s="3">
        <f t="shared" si="0"/>
        <v>-3.8648244958924494E-2</v>
      </c>
      <c r="J5" s="3">
        <v>-3.8461538461538547E-2</v>
      </c>
    </row>
    <row r="6" spans="1:10" x14ac:dyDescent="0.3">
      <c r="A6" t="s">
        <v>22</v>
      </c>
      <c r="B6" t="s">
        <v>23</v>
      </c>
      <c r="C6" t="s">
        <v>12</v>
      </c>
      <c r="D6" t="s">
        <v>13</v>
      </c>
      <c r="E6" t="s">
        <v>16</v>
      </c>
      <c r="G6">
        <f t="shared" si="1"/>
        <v>620</v>
      </c>
      <c r="H6" s="2">
        <f t="shared" si="2"/>
        <v>11.923076923076923</v>
      </c>
      <c r="I6" s="3">
        <f t="shared" si="0"/>
        <v>-3.8648547562647906E-2</v>
      </c>
      <c r="J6" s="3">
        <v>-3.8461538461538547E-2</v>
      </c>
    </row>
    <row r="7" spans="1:10" x14ac:dyDescent="0.3">
      <c r="A7" s="12">
        <v>10</v>
      </c>
      <c r="B7" s="14">
        <f>+(16*$B$2-1)/(52*$B$2-3)</f>
        <v>0.30756843800322059</v>
      </c>
      <c r="C7">
        <v>0</v>
      </c>
      <c r="D7" s="3">
        <f>+B7*C7</f>
        <v>0</v>
      </c>
      <c r="E7" s="10">
        <f>+D7*$B$3/2</f>
        <v>0</v>
      </c>
      <c r="G7">
        <f t="shared" si="1"/>
        <v>619</v>
      </c>
      <c r="H7" s="2">
        <f t="shared" si="2"/>
        <v>11.903846153846153</v>
      </c>
      <c r="I7" s="3">
        <f t="shared" si="0"/>
        <v>-3.8648851148851193E-2</v>
      </c>
      <c r="J7" s="3">
        <v>-3.8461538461538547E-2</v>
      </c>
    </row>
    <row r="8" spans="1:10" x14ac:dyDescent="0.3">
      <c r="A8" s="13" t="s">
        <v>15</v>
      </c>
      <c r="B8" s="14">
        <f>+(36*B2-2)/(52*B2-3)</f>
        <v>0.69243156199677935</v>
      </c>
      <c r="C8" s="22">
        <f>+B4</f>
        <v>1.5</v>
      </c>
      <c r="D8" s="3">
        <f>+B8*C8</f>
        <v>1.038647342995169</v>
      </c>
      <c r="E8" s="10">
        <f>+D8*$B$3/2</f>
        <v>5193.2367149758447</v>
      </c>
      <c r="F8" s="10"/>
      <c r="G8">
        <f t="shared" si="1"/>
        <v>618</v>
      </c>
      <c r="H8" s="2">
        <f t="shared" si="2"/>
        <v>11.884615384615385</v>
      </c>
      <c r="I8" s="3">
        <f t="shared" si="0"/>
        <v>-3.8649155722326523E-2</v>
      </c>
      <c r="J8" s="3">
        <v>-3.8461538461538547E-2</v>
      </c>
    </row>
    <row r="9" spans="1:10" x14ac:dyDescent="0.3">
      <c r="B9" s="15"/>
      <c r="G9">
        <f t="shared" si="1"/>
        <v>617</v>
      </c>
      <c r="H9" s="2">
        <f t="shared" si="2"/>
        <v>11.865384615384615</v>
      </c>
      <c r="I9" s="3">
        <f t="shared" si="0"/>
        <v>-3.8649461287897591E-2</v>
      </c>
      <c r="J9" s="3">
        <v>-3.8461538461538547E-2</v>
      </c>
    </row>
    <row r="10" spans="1:10" x14ac:dyDescent="0.3">
      <c r="A10" t="s">
        <v>18</v>
      </c>
      <c r="B10" s="19">
        <f>+B7+B8</f>
        <v>1</v>
      </c>
      <c r="C10" t="s">
        <v>14</v>
      </c>
      <c r="D10" s="16">
        <f>+SUM(D7:D8)</f>
        <v>1.038647342995169</v>
      </c>
      <c r="E10" s="17">
        <f>+SUM(E7:E8)</f>
        <v>5193.2367149758447</v>
      </c>
      <c r="G10">
        <f t="shared" si="1"/>
        <v>616</v>
      </c>
      <c r="H10" s="2">
        <f t="shared" si="2"/>
        <v>11.846153846153847</v>
      </c>
      <c r="I10" s="3">
        <f t="shared" si="0"/>
        <v>-3.8649767850420291E-2</v>
      </c>
      <c r="J10" s="3">
        <v>-3.8461538461538547E-2</v>
      </c>
    </row>
    <row r="11" spans="1:10" x14ac:dyDescent="0.3">
      <c r="G11">
        <f t="shared" si="1"/>
        <v>615</v>
      </c>
      <c r="H11" s="2">
        <f t="shared" si="2"/>
        <v>11.826923076923077</v>
      </c>
      <c r="I11" s="3">
        <f t="shared" si="0"/>
        <v>-3.8650075414781382E-2</v>
      </c>
      <c r="J11" s="3">
        <v>-3.8461538461538547E-2</v>
      </c>
    </row>
    <row r="12" spans="1:10" x14ac:dyDescent="0.3">
      <c r="D12" s="18">
        <f>+-D10+1</f>
        <v>-3.8647342995169032E-2</v>
      </c>
      <c r="G12">
        <f t="shared" si="1"/>
        <v>614</v>
      </c>
      <c r="H12" s="2">
        <f t="shared" si="2"/>
        <v>11.807692307692308</v>
      </c>
      <c r="I12" s="3">
        <f t="shared" si="0"/>
        <v>-3.8650383985899595E-2</v>
      </c>
      <c r="J12" s="3">
        <v>-3.8461538461538547E-2</v>
      </c>
    </row>
    <row r="13" spans="1:10" x14ac:dyDescent="0.3">
      <c r="A13" s="5" t="s">
        <v>5</v>
      </c>
      <c r="B13" s="5" t="s">
        <v>30</v>
      </c>
      <c r="E13" s="10"/>
      <c r="G13">
        <f t="shared" si="1"/>
        <v>613</v>
      </c>
      <c r="H13" s="2">
        <f t="shared" si="2"/>
        <v>11.788461538461538</v>
      </c>
      <c r="I13" s="3">
        <f t="shared" si="0"/>
        <v>-3.8650693568726302E-2</v>
      </c>
      <c r="J13" s="3">
        <v>-3.8461538461538547E-2</v>
      </c>
    </row>
    <row r="14" spans="1:10" x14ac:dyDescent="0.3">
      <c r="A14" s="5">
        <v>1</v>
      </c>
      <c r="B14" s="20">
        <f>+VLOOKUP(A14,$H:$I,2,FALSE)</f>
        <v>-4.081632653061229E-2</v>
      </c>
      <c r="G14">
        <f t="shared" si="1"/>
        <v>612</v>
      </c>
      <c r="H14" s="2">
        <f t="shared" si="2"/>
        <v>11.76923076923077</v>
      </c>
      <c r="I14" s="3">
        <f t="shared" si="0"/>
        <v>-3.8651004168245739E-2</v>
      </c>
      <c r="J14" s="3">
        <v>-3.8461538461538547E-2</v>
      </c>
    </row>
    <row r="15" spans="1:10" x14ac:dyDescent="0.3">
      <c r="A15" s="5">
        <v>2</v>
      </c>
      <c r="B15" s="20">
        <f t="shared" ref="B15:B21" si="3">+VLOOKUP(A15,$H:$I,2,FALSE)</f>
        <v>-3.9603960396039639E-2</v>
      </c>
      <c r="G15">
        <f t="shared" si="1"/>
        <v>611</v>
      </c>
      <c r="H15" s="2">
        <f t="shared" si="2"/>
        <v>11.75</v>
      </c>
      <c r="I15" s="3">
        <f t="shared" si="0"/>
        <v>-3.8651315789473673E-2</v>
      </c>
      <c r="J15" s="3">
        <v>-3.8461538461538547E-2</v>
      </c>
    </row>
    <row r="16" spans="1:10" x14ac:dyDescent="0.3">
      <c r="A16" s="5">
        <v>3</v>
      </c>
      <c r="B16" s="20">
        <f t="shared" si="3"/>
        <v>-3.9215686274509887E-2</v>
      </c>
      <c r="G16">
        <f t="shared" si="1"/>
        <v>610</v>
      </c>
      <c r="H16" s="2">
        <f t="shared" si="2"/>
        <v>11.73076923076923</v>
      </c>
      <c r="I16" s="3">
        <f t="shared" si="0"/>
        <v>-3.8651628437460284E-2</v>
      </c>
      <c r="J16" s="3">
        <v>-3.8461538461538547E-2</v>
      </c>
    </row>
    <row r="17" spans="1:10" x14ac:dyDescent="0.3">
      <c r="A17" s="5">
        <v>4</v>
      </c>
      <c r="B17" s="20">
        <f t="shared" si="3"/>
        <v>-3.9024390243902474E-2</v>
      </c>
      <c r="G17">
        <f t="shared" si="1"/>
        <v>609</v>
      </c>
      <c r="H17" s="2">
        <f t="shared" si="2"/>
        <v>11.711538461538462</v>
      </c>
      <c r="I17" s="3">
        <f t="shared" si="0"/>
        <v>-3.8651942117288618E-2</v>
      </c>
      <c r="J17" s="3">
        <v>-3.8461538461538547E-2</v>
      </c>
    </row>
    <row r="18" spans="1:10" x14ac:dyDescent="0.3">
      <c r="A18" s="5">
        <v>5</v>
      </c>
      <c r="B18" s="20">
        <f t="shared" si="3"/>
        <v>-3.8910505836575959E-2</v>
      </c>
      <c r="G18">
        <f t="shared" si="1"/>
        <v>608</v>
      </c>
      <c r="H18" s="2">
        <f t="shared" si="2"/>
        <v>11.692307692307692</v>
      </c>
      <c r="I18" s="3">
        <f t="shared" si="0"/>
        <v>-3.8652256834075027E-2</v>
      </c>
      <c r="J18" s="3">
        <v>-3.8461538461538547E-2</v>
      </c>
    </row>
    <row r="19" spans="1:10" x14ac:dyDescent="0.3">
      <c r="A19" s="5">
        <v>6</v>
      </c>
      <c r="B19" s="20">
        <f t="shared" si="3"/>
        <v>-3.8834951456310662E-2</v>
      </c>
      <c r="G19">
        <f t="shared" si="1"/>
        <v>607</v>
      </c>
      <c r="H19" s="2">
        <f t="shared" si="2"/>
        <v>11.673076923076923</v>
      </c>
      <c r="I19" s="3">
        <f t="shared" si="0"/>
        <v>-3.8652572592969836E-2</v>
      </c>
      <c r="J19" s="3">
        <v>-3.8461538461538547E-2</v>
      </c>
    </row>
    <row r="20" spans="1:10" x14ac:dyDescent="0.3">
      <c r="A20" s="5">
        <v>7</v>
      </c>
      <c r="B20" s="20">
        <f t="shared" si="3"/>
        <v>-3.8781163434903121E-2</v>
      </c>
      <c r="G20">
        <f t="shared" si="1"/>
        <v>606</v>
      </c>
      <c r="H20" s="2">
        <f t="shared" si="2"/>
        <v>11.653846153846153</v>
      </c>
      <c r="I20" s="3">
        <f t="shared" si="0"/>
        <v>-3.865288939915823E-2</v>
      </c>
      <c r="J20" s="3">
        <v>-3.8461538461538547E-2</v>
      </c>
    </row>
    <row r="21" spans="1:10" x14ac:dyDescent="0.3">
      <c r="A21" s="5">
        <v>8</v>
      </c>
      <c r="B21" s="20">
        <f t="shared" si="3"/>
        <v>-3.874092009685226E-2</v>
      </c>
      <c r="G21">
        <f t="shared" si="1"/>
        <v>605</v>
      </c>
      <c r="H21" s="2">
        <f t="shared" si="2"/>
        <v>11.634615384615385</v>
      </c>
      <c r="I21" s="3">
        <f t="shared" si="0"/>
        <v>-3.865320725785848E-2</v>
      </c>
      <c r="J21" s="3">
        <v>-3.8461538461538547E-2</v>
      </c>
    </row>
    <row r="22" spans="1:10" x14ac:dyDescent="0.3">
      <c r="A22" s="6" t="s">
        <v>7</v>
      </c>
      <c r="B22" s="20">
        <f>+J2</f>
        <v>-3.8461538461538547E-2</v>
      </c>
      <c r="G22">
        <f t="shared" si="1"/>
        <v>604</v>
      </c>
      <c r="H22" s="2">
        <f t="shared" si="2"/>
        <v>11.615384615384615</v>
      </c>
      <c r="I22" s="3">
        <f t="shared" si="0"/>
        <v>-3.8653526174324826E-2</v>
      </c>
      <c r="J22" s="3">
        <v>-3.8461538461538547E-2</v>
      </c>
    </row>
    <row r="23" spans="1:10" x14ac:dyDescent="0.3">
      <c r="G23">
        <f t="shared" si="1"/>
        <v>603</v>
      </c>
      <c r="H23" s="2">
        <f t="shared" si="2"/>
        <v>11.596153846153847</v>
      </c>
      <c r="I23" s="3">
        <f t="shared" si="0"/>
        <v>-3.8653846153845928E-2</v>
      </c>
      <c r="J23" s="3">
        <v>-3.8461538461538547E-2</v>
      </c>
    </row>
    <row r="24" spans="1:10" x14ac:dyDescent="0.3">
      <c r="G24">
        <f t="shared" si="1"/>
        <v>602</v>
      </c>
      <c r="H24" s="2">
        <f t="shared" si="2"/>
        <v>11.576923076923077</v>
      </c>
      <c r="I24" s="3">
        <f t="shared" si="0"/>
        <v>-3.8654167201746636E-2</v>
      </c>
      <c r="J24" s="3">
        <v>-3.8461538461538547E-2</v>
      </c>
    </row>
    <row r="25" spans="1:10" x14ac:dyDescent="0.3">
      <c r="G25">
        <f t="shared" si="1"/>
        <v>601</v>
      </c>
      <c r="H25" s="2">
        <f t="shared" si="2"/>
        <v>11.557692307692308</v>
      </c>
      <c r="I25" s="3">
        <f t="shared" si="0"/>
        <v>-3.8654489323385777E-2</v>
      </c>
      <c r="J25" s="3">
        <v>-3.8461538461538547E-2</v>
      </c>
    </row>
    <row r="26" spans="1:10" x14ac:dyDescent="0.3">
      <c r="G26">
        <f t="shared" si="1"/>
        <v>600</v>
      </c>
      <c r="H26" s="2">
        <f t="shared" si="2"/>
        <v>11.538461538461538</v>
      </c>
      <c r="I26" s="3">
        <f t="shared" si="0"/>
        <v>-3.8654812524159254E-2</v>
      </c>
      <c r="J26" s="3">
        <v>-3.8461538461538547E-2</v>
      </c>
    </row>
    <row r="27" spans="1:10" x14ac:dyDescent="0.3">
      <c r="G27">
        <f t="shared" si="1"/>
        <v>599</v>
      </c>
      <c r="H27" s="2">
        <f t="shared" si="2"/>
        <v>11.51923076923077</v>
      </c>
      <c r="I27" s="3">
        <f t="shared" si="0"/>
        <v>-3.8655136809499391E-2</v>
      </c>
      <c r="J27" s="3">
        <v>-3.8461538461538547E-2</v>
      </c>
    </row>
    <row r="28" spans="1:10" x14ac:dyDescent="0.3">
      <c r="G28">
        <f t="shared" si="1"/>
        <v>598</v>
      </c>
      <c r="H28" s="2">
        <f t="shared" si="2"/>
        <v>11.5</v>
      </c>
      <c r="I28" s="3">
        <f t="shared" si="0"/>
        <v>-3.8655462184874034E-2</v>
      </c>
      <c r="J28" s="3">
        <v>-3.8461538461538547E-2</v>
      </c>
    </row>
    <row r="29" spans="1:10" x14ac:dyDescent="0.3">
      <c r="G29">
        <f t="shared" si="1"/>
        <v>597</v>
      </c>
      <c r="H29" s="2">
        <f t="shared" si="2"/>
        <v>11.48076923076923</v>
      </c>
      <c r="I29" s="3">
        <f t="shared" si="0"/>
        <v>-3.8655788655788559E-2</v>
      </c>
      <c r="J29" s="3">
        <v>-3.8461538461538547E-2</v>
      </c>
    </row>
    <row r="30" spans="1:10" x14ac:dyDescent="0.3">
      <c r="G30">
        <f t="shared" si="1"/>
        <v>596</v>
      </c>
      <c r="H30" s="2">
        <f t="shared" si="2"/>
        <v>11.461538461538462</v>
      </c>
      <c r="I30" s="3">
        <f t="shared" si="0"/>
        <v>-3.8656116227785642E-2</v>
      </c>
      <c r="J30" s="3">
        <v>-3.8461538461538547E-2</v>
      </c>
    </row>
    <row r="31" spans="1:10" x14ac:dyDescent="0.3">
      <c r="G31">
        <f t="shared" si="1"/>
        <v>595</v>
      </c>
      <c r="H31" s="2">
        <f t="shared" si="2"/>
        <v>11.442307692307692</v>
      </c>
      <c r="I31" s="3">
        <f t="shared" si="0"/>
        <v>-3.865644490644482E-2</v>
      </c>
      <c r="J31" s="3">
        <v>-3.8461538461538547E-2</v>
      </c>
    </row>
    <row r="32" spans="1:10" x14ac:dyDescent="0.3">
      <c r="G32">
        <f t="shared" si="1"/>
        <v>594</v>
      </c>
      <c r="H32" s="2">
        <f t="shared" si="2"/>
        <v>11.423076923076923</v>
      </c>
      <c r="I32" s="3">
        <f t="shared" si="0"/>
        <v>-3.8656774697383822E-2</v>
      </c>
      <c r="J32" s="3">
        <v>-3.8461538461538547E-2</v>
      </c>
    </row>
    <row r="33" spans="7:10" x14ac:dyDescent="0.3">
      <c r="G33">
        <f t="shared" si="1"/>
        <v>593</v>
      </c>
      <c r="H33" s="2">
        <f t="shared" si="2"/>
        <v>11.403846153846153</v>
      </c>
      <c r="I33" s="3">
        <f t="shared" si="0"/>
        <v>-3.8657105606258346E-2</v>
      </c>
      <c r="J33" s="3">
        <v>-3.8461538461538547E-2</v>
      </c>
    </row>
    <row r="34" spans="7:10" x14ac:dyDescent="0.3">
      <c r="G34">
        <f t="shared" si="1"/>
        <v>592</v>
      </c>
      <c r="H34" s="2">
        <f t="shared" si="2"/>
        <v>11.384615384615385</v>
      </c>
      <c r="I34" s="3">
        <f t="shared" si="0"/>
        <v>-3.865743763876206E-2</v>
      </c>
      <c r="J34" s="3">
        <v>-3.8461538461538547E-2</v>
      </c>
    </row>
    <row r="35" spans="7:10" x14ac:dyDescent="0.3">
      <c r="G35">
        <f t="shared" si="1"/>
        <v>591</v>
      </c>
      <c r="H35" s="2">
        <f t="shared" si="2"/>
        <v>11.365384615384615</v>
      </c>
      <c r="I35" s="3">
        <f t="shared" si="0"/>
        <v>-3.8657770800627933E-2</v>
      </c>
      <c r="J35" s="3">
        <v>-3.8461538461538547E-2</v>
      </c>
    </row>
    <row r="36" spans="7:10" x14ac:dyDescent="0.3">
      <c r="G36">
        <f t="shared" si="1"/>
        <v>590</v>
      </c>
      <c r="H36" s="2">
        <f t="shared" si="2"/>
        <v>11.346153846153847</v>
      </c>
      <c r="I36" s="3">
        <f t="shared" si="0"/>
        <v>-3.8658105097628015E-2</v>
      </c>
      <c r="J36" s="3">
        <v>-3.8461538461538547E-2</v>
      </c>
    </row>
    <row r="37" spans="7:10" x14ac:dyDescent="0.3">
      <c r="G37">
        <f t="shared" si="1"/>
        <v>589</v>
      </c>
      <c r="H37" s="2">
        <f t="shared" si="2"/>
        <v>11.326923076923077</v>
      </c>
      <c r="I37" s="3">
        <f t="shared" si="0"/>
        <v>-3.8658440535573657E-2</v>
      </c>
      <c r="J37" s="3">
        <v>-3.8461538461538547E-2</v>
      </c>
    </row>
    <row r="38" spans="7:10" x14ac:dyDescent="0.3">
      <c r="G38">
        <f t="shared" si="1"/>
        <v>588</v>
      </c>
      <c r="H38" s="2">
        <f t="shared" si="2"/>
        <v>11.307692307692308</v>
      </c>
      <c r="I38" s="3">
        <f t="shared" si="0"/>
        <v>-3.8658777120315735E-2</v>
      </c>
      <c r="J38" s="3">
        <v>-3.8461538461538547E-2</v>
      </c>
    </row>
    <row r="39" spans="7:10" x14ac:dyDescent="0.3">
      <c r="G39">
        <f t="shared" si="1"/>
        <v>587</v>
      </c>
      <c r="H39" s="2">
        <f t="shared" si="2"/>
        <v>11.288461538461538</v>
      </c>
      <c r="I39" s="3">
        <f t="shared" si="0"/>
        <v>-3.8659114857745092E-2</v>
      </c>
      <c r="J39" s="3">
        <v>-3.8461538461538547E-2</v>
      </c>
    </row>
    <row r="40" spans="7:10" x14ac:dyDescent="0.3">
      <c r="G40">
        <f t="shared" si="1"/>
        <v>586</v>
      </c>
      <c r="H40" s="2">
        <f t="shared" si="2"/>
        <v>11.26923076923077</v>
      </c>
      <c r="I40" s="3">
        <f t="shared" si="0"/>
        <v>-3.8659453753793649E-2</v>
      </c>
      <c r="J40" s="3">
        <v>-3.8461538461538547E-2</v>
      </c>
    </row>
    <row r="41" spans="7:10" x14ac:dyDescent="0.3">
      <c r="G41">
        <f t="shared" si="1"/>
        <v>585</v>
      </c>
      <c r="H41" s="2">
        <f t="shared" si="2"/>
        <v>11.25</v>
      </c>
      <c r="I41" s="3">
        <f t="shared" si="0"/>
        <v>-3.8659793814433074E-2</v>
      </c>
      <c r="J41" s="3">
        <v>-3.8461538461538547E-2</v>
      </c>
    </row>
    <row r="42" spans="7:10" x14ac:dyDescent="0.3">
      <c r="G42">
        <f t="shared" si="1"/>
        <v>584</v>
      </c>
      <c r="H42" s="2">
        <f t="shared" si="2"/>
        <v>11.23076923076923</v>
      </c>
      <c r="I42" s="3">
        <f t="shared" si="0"/>
        <v>-3.8660135045677002E-2</v>
      </c>
      <c r="J42" s="3">
        <v>-3.8461538461538547E-2</v>
      </c>
    </row>
    <row r="43" spans="7:10" x14ac:dyDescent="0.3">
      <c r="G43">
        <f t="shared" si="1"/>
        <v>583</v>
      </c>
      <c r="H43" s="2">
        <f t="shared" si="2"/>
        <v>11.211538461538462</v>
      </c>
      <c r="I43" s="3">
        <f t="shared" si="0"/>
        <v>-3.866047745358081E-2</v>
      </c>
      <c r="J43" s="3">
        <v>-3.8461538461538547E-2</v>
      </c>
    </row>
    <row r="44" spans="7:10" x14ac:dyDescent="0.3">
      <c r="G44">
        <f t="shared" si="1"/>
        <v>582</v>
      </c>
      <c r="H44" s="2">
        <f t="shared" si="2"/>
        <v>11.192307692307692</v>
      </c>
      <c r="I44" s="3">
        <f t="shared" si="0"/>
        <v>-3.8660821044240734E-2</v>
      </c>
      <c r="J44" s="3">
        <v>-3.8461538461538547E-2</v>
      </c>
    </row>
    <row r="45" spans="7:10" x14ac:dyDescent="0.3">
      <c r="G45">
        <f t="shared" si="1"/>
        <v>581</v>
      </c>
      <c r="H45" s="2">
        <f t="shared" si="2"/>
        <v>11.173076923076923</v>
      </c>
      <c r="I45" s="3">
        <f t="shared" si="0"/>
        <v>-3.8661165823795418E-2</v>
      </c>
      <c r="J45" s="3">
        <v>-3.8461538461538547E-2</v>
      </c>
    </row>
    <row r="46" spans="7:10" x14ac:dyDescent="0.3">
      <c r="G46">
        <f t="shared" si="1"/>
        <v>580</v>
      </c>
      <c r="H46" s="2">
        <f t="shared" si="2"/>
        <v>11.153846153846153</v>
      </c>
      <c r="I46" s="3">
        <f t="shared" si="0"/>
        <v>-3.8661511798427028E-2</v>
      </c>
      <c r="J46" s="3">
        <v>-3.8461538461538547E-2</v>
      </c>
    </row>
    <row r="47" spans="7:10" x14ac:dyDescent="0.3">
      <c r="G47">
        <f t="shared" si="1"/>
        <v>579</v>
      </c>
      <c r="H47" s="2">
        <f t="shared" si="2"/>
        <v>11.134615384615385</v>
      </c>
      <c r="I47" s="3">
        <f t="shared" si="0"/>
        <v>-3.8661858974359031E-2</v>
      </c>
      <c r="J47" s="3">
        <v>-3.8461538461538547E-2</v>
      </c>
    </row>
    <row r="48" spans="7:10" x14ac:dyDescent="0.3">
      <c r="G48">
        <f t="shared" si="1"/>
        <v>578</v>
      </c>
      <c r="H48" s="2">
        <f t="shared" si="2"/>
        <v>11.115384615384615</v>
      </c>
      <c r="I48" s="3">
        <f t="shared" si="0"/>
        <v>-3.8662207357859524E-2</v>
      </c>
      <c r="J48" s="3">
        <v>-3.8461538461538547E-2</v>
      </c>
    </row>
    <row r="49" spans="7:10" x14ac:dyDescent="0.3">
      <c r="G49">
        <f t="shared" si="1"/>
        <v>577</v>
      </c>
      <c r="H49" s="2">
        <f t="shared" si="2"/>
        <v>11.096153846153847</v>
      </c>
      <c r="I49" s="3">
        <f t="shared" si="0"/>
        <v>-3.866255695523968E-2</v>
      </c>
      <c r="J49" s="3">
        <v>-3.8461538461538547E-2</v>
      </c>
    </row>
    <row r="50" spans="7:10" x14ac:dyDescent="0.3">
      <c r="G50">
        <f t="shared" si="1"/>
        <v>576</v>
      </c>
      <c r="H50" s="2">
        <f t="shared" si="2"/>
        <v>11.076923076923077</v>
      </c>
      <c r="I50" s="3">
        <f t="shared" si="0"/>
        <v>-3.8662907772855526E-2</v>
      </c>
      <c r="J50" s="3">
        <v>-3.8461538461538547E-2</v>
      </c>
    </row>
    <row r="51" spans="7:10" x14ac:dyDescent="0.3">
      <c r="G51">
        <f t="shared" si="1"/>
        <v>575</v>
      </c>
      <c r="H51" s="2">
        <f t="shared" si="2"/>
        <v>11.057692307692308</v>
      </c>
      <c r="I51" s="3">
        <f t="shared" si="0"/>
        <v>-3.8663259817105944E-2</v>
      </c>
      <c r="J51" s="3">
        <v>-3.8461538461538547E-2</v>
      </c>
    </row>
    <row r="52" spans="7:10" x14ac:dyDescent="0.3">
      <c r="G52">
        <f t="shared" si="1"/>
        <v>574</v>
      </c>
      <c r="H52" s="2">
        <f t="shared" si="2"/>
        <v>11.038461538461538</v>
      </c>
      <c r="I52" s="3">
        <f t="shared" si="0"/>
        <v>-3.8663613094436222E-2</v>
      </c>
      <c r="J52" s="3">
        <v>-3.8461538461538547E-2</v>
      </c>
    </row>
    <row r="53" spans="7:10" x14ac:dyDescent="0.3">
      <c r="G53">
        <f t="shared" si="1"/>
        <v>573</v>
      </c>
      <c r="H53" s="2">
        <f t="shared" si="2"/>
        <v>11.01923076923077</v>
      </c>
      <c r="I53" s="3">
        <f t="shared" si="0"/>
        <v>-3.8663967611336281E-2</v>
      </c>
      <c r="J53" s="3">
        <v>-3.8461538461538547E-2</v>
      </c>
    </row>
    <row r="54" spans="7:10" x14ac:dyDescent="0.3">
      <c r="G54">
        <f t="shared" si="1"/>
        <v>572</v>
      </c>
      <c r="H54" s="2">
        <f t="shared" si="2"/>
        <v>11</v>
      </c>
      <c r="I54" s="3">
        <f t="shared" si="0"/>
        <v>-3.8664323374340892E-2</v>
      </c>
      <c r="J54" s="3">
        <v>-3.8461538461538547E-2</v>
      </c>
    </row>
    <row r="55" spans="7:10" x14ac:dyDescent="0.3">
      <c r="G55">
        <f t="shared" si="1"/>
        <v>571</v>
      </c>
      <c r="H55" s="2">
        <f t="shared" si="2"/>
        <v>10.98076923076923</v>
      </c>
      <c r="I55" s="3">
        <f t="shared" si="0"/>
        <v>-3.8664680390032347E-2</v>
      </c>
      <c r="J55" s="3">
        <v>-3.8461538461538547E-2</v>
      </c>
    </row>
    <row r="56" spans="7:10" x14ac:dyDescent="0.3">
      <c r="G56">
        <f t="shared" si="1"/>
        <v>570</v>
      </c>
      <c r="H56" s="2">
        <f t="shared" si="2"/>
        <v>10.961538461538462</v>
      </c>
      <c r="I56" s="3">
        <f t="shared" si="0"/>
        <v>-3.8665038665038676E-2</v>
      </c>
      <c r="J56" s="3">
        <v>-3.8461538461538547E-2</v>
      </c>
    </row>
    <row r="57" spans="7:10" x14ac:dyDescent="0.3">
      <c r="G57">
        <f t="shared" si="1"/>
        <v>569</v>
      </c>
      <c r="H57" s="2">
        <f t="shared" si="2"/>
        <v>10.942307692307692</v>
      </c>
      <c r="I57" s="3">
        <f t="shared" si="0"/>
        <v>-3.8665398206034096E-2</v>
      </c>
      <c r="J57" s="3">
        <v>-3.8461538461538547E-2</v>
      </c>
    </row>
    <row r="58" spans="7:10" x14ac:dyDescent="0.3">
      <c r="G58">
        <f t="shared" si="1"/>
        <v>568</v>
      </c>
      <c r="H58" s="2">
        <f t="shared" si="2"/>
        <v>10.923076923076923</v>
      </c>
      <c r="I58" s="3">
        <f t="shared" si="0"/>
        <v>-3.866575901974123E-2</v>
      </c>
      <c r="J58" s="3">
        <v>-3.8461538461538547E-2</v>
      </c>
    </row>
    <row r="59" spans="7:10" x14ac:dyDescent="0.3">
      <c r="G59">
        <f t="shared" si="1"/>
        <v>567</v>
      </c>
      <c r="H59" s="2">
        <f t="shared" si="2"/>
        <v>10.903846153846153</v>
      </c>
      <c r="I59" s="3">
        <f t="shared" si="0"/>
        <v>-3.8666121112929774E-2</v>
      </c>
      <c r="J59" s="3">
        <v>-3.8461538461538547E-2</v>
      </c>
    </row>
    <row r="60" spans="7:10" x14ac:dyDescent="0.3">
      <c r="G60">
        <f t="shared" si="1"/>
        <v>566</v>
      </c>
      <c r="H60" s="2">
        <f t="shared" si="2"/>
        <v>10.884615384615385</v>
      </c>
      <c r="I60" s="3">
        <f t="shared" si="0"/>
        <v>-3.8666484492417164E-2</v>
      </c>
      <c r="J60" s="3">
        <v>-3.8461538461538547E-2</v>
      </c>
    </row>
    <row r="61" spans="7:10" x14ac:dyDescent="0.3">
      <c r="G61">
        <f t="shared" si="1"/>
        <v>565</v>
      </c>
      <c r="H61" s="2">
        <f t="shared" si="2"/>
        <v>10.865384615384615</v>
      </c>
      <c r="I61" s="3">
        <f t="shared" si="0"/>
        <v>-3.8666849165069683E-2</v>
      </c>
      <c r="J61" s="3">
        <v>-3.8461538461538547E-2</v>
      </c>
    </row>
    <row r="62" spans="7:10" x14ac:dyDescent="0.3">
      <c r="G62">
        <f t="shared" si="1"/>
        <v>564</v>
      </c>
      <c r="H62" s="2">
        <f t="shared" si="2"/>
        <v>10.846153846153847</v>
      </c>
      <c r="I62" s="3">
        <f t="shared" si="0"/>
        <v>-3.8667215137803357E-2</v>
      </c>
      <c r="J62" s="3">
        <v>-3.8461538461538547E-2</v>
      </c>
    </row>
    <row r="63" spans="7:10" x14ac:dyDescent="0.3">
      <c r="G63">
        <f t="shared" si="1"/>
        <v>563</v>
      </c>
      <c r="H63" s="2">
        <f t="shared" si="2"/>
        <v>10.826923076923077</v>
      </c>
      <c r="I63" s="3">
        <f t="shared" si="0"/>
        <v>-3.8667582417582391E-2</v>
      </c>
      <c r="J63" s="3">
        <v>-3.8461538461538547E-2</v>
      </c>
    </row>
    <row r="64" spans="7:10" x14ac:dyDescent="0.3">
      <c r="G64">
        <f t="shared" si="1"/>
        <v>562</v>
      </c>
      <c r="H64" s="2">
        <f t="shared" si="2"/>
        <v>10.807692307692308</v>
      </c>
      <c r="I64" s="3">
        <f t="shared" si="0"/>
        <v>-3.866795101142162E-2</v>
      </c>
      <c r="J64" s="3">
        <v>-3.8461538461538547E-2</v>
      </c>
    </row>
    <row r="65" spans="7:10" x14ac:dyDescent="0.3">
      <c r="G65">
        <f t="shared" si="1"/>
        <v>561</v>
      </c>
      <c r="H65" s="2">
        <f t="shared" si="2"/>
        <v>10.788461538461538</v>
      </c>
      <c r="I65" s="3">
        <f t="shared" si="0"/>
        <v>-3.8668320926385391E-2</v>
      </c>
      <c r="J65" s="3">
        <v>-3.8461538461538547E-2</v>
      </c>
    </row>
    <row r="66" spans="7:10" x14ac:dyDescent="0.3">
      <c r="G66">
        <f t="shared" si="1"/>
        <v>560</v>
      </c>
      <c r="H66" s="2">
        <f t="shared" si="2"/>
        <v>10.76923076923077</v>
      </c>
      <c r="I66" s="3">
        <f t="shared" si="0"/>
        <v>-3.8668692169590013E-2</v>
      </c>
      <c r="J66" s="3">
        <v>-3.8461538461538547E-2</v>
      </c>
    </row>
    <row r="67" spans="7:10" x14ac:dyDescent="0.3">
      <c r="G67">
        <f t="shared" si="1"/>
        <v>559</v>
      </c>
      <c r="H67" s="2">
        <f t="shared" si="2"/>
        <v>10.75</v>
      </c>
      <c r="I67" s="3">
        <f t="shared" ref="I67:I130" si="4">-$B$4*(36*H67-2)/(52*H67-3)+1</f>
        <v>-3.8669064748201532E-2</v>
      </c>
      <c r="J67" s="3">
        <v>-3.8461538461538547E-2</v>
      </c>
    </row>
    <row r="68" spans="7:10" x14ac:dyDescent="0.3">
      <c r="G68">
        <f t="shared" ref="G68:G131" si="5">+IF(G67-1&gt;0,G67-1,NA())</f>
        <v>558</v>
      </c>
      <c r="H68" s="2">
        <f t="shared" ref="H68:H131" si="6">+IF(H67&gt;0,G68/52,NA())</f>
        <v>10.73076923076923</v>
      </c>
      <c r="I68" s="3">
        <f t="shared" si="4"/>
        <v>-3.8669438669438394E-2</v>
      </c>
      <c r="J68" s="3">
        <v>-3.8461538461538547E-2</v>
      </c>
    </row>
    <row r="69" spans="7:10" x14ac:dyDescent="0.3">
      <c r="G69">
        <f t="shared" si="5"/>
        <v>557</v>
      </c>
      <c r="H69" s="2">
        <f t="shared" si="6"/>
        <v>10.711538461538462</v>
      </c>
      <c r="I69" s="3">
        <f t="shared" si="4"/>
        <v>-3.8669813940572118E-2</v>
      </c>
      <c r="J69" s="3">
        <v>-3.8461538461538547E-2</v>
      </c>
    </row>
    <row r="70" spans="7:10" x14ac:dyDescent="0.3">
      <c r="G70">
        <f t="shared" si="5"/>
        <v>556</v>
      </c>
      <c r="H70" s="2">
        <f t="shared" si="6"/>
        <v>10.692307692307692</v>
      </c>
      <c r="I70" s="3">
        <f t="shared" si="4"/>
        <v>-3.8670190568924623E-2</v>
      </c>
      <c r="J70" s="3">
        <v>-3.8461538461538547E-2</v>
      </c>
    </row>
    <row r="71" spans="7:10" x14ac:dyDescent="0.3">
      <c r="G71">
        <f t="shared" si="5"/>
        <v>555</v>
      </c>
      <c r="H71" s="2">
        <f t="shared" si="6"/>
        <v>10.673076923076923</v>
      </c>
      <c r="I71" s="3">
        <f t="shared" si="4"/>
        <v>-3.8670568561872898E-2</v>
      </c>
      <c r="J71" s="3">
        <v>-3.8461538461538547E-2</v>
      </c>
    </row>
    <row r="72" spans="7:10" x14ac:dyDescent="0.3">
      <c r="G72">
        <f t="shared" si="5"/>
        <v>554</v>
      </c>
      <c r="H72" s="2">
        <f t="shared" si="6"/>
        <v>10.653846153846153</v>
      </c>
      <c r="I72" s="3">
        <f t="shared" si="4"/>
        <v>-3.8670947926846333E-2</v>
      </c>
      <c r="J72" s="3">
        <v>-3.8461538461538547E-2</v>
      </c>
    </row>
    <row r="73" spans="7:10" x14ac:dyDescent="0.3">
      <c r="G73">
        <f t="shared" si="5"/>
        <v>553</v>
      </c>
      <c r="H73" s="2">
        <f t="shared" si="6"/>
        <v>10.634615384615385</v>
      </c>
      <c r="I73" s="3">
        <f t="shared" si="4"/>
        <v>-3.867132867132872E-2</v>
      </c>
      <c r="J73" s="3">
        <v>-3.8461538461538547E-2</v>
      </c>
    </row>
    <row r="74" spans="7:10" x14ac:dyDescent="0.3">
      <c r="G74">
        <f t="shared" si="5"/>
        <v>552</v>
      </c>
      <c r="H74" s="2">
        <f t="shared" si="6"/>
        <v>10.615384615384615</v>
      </c>
      <c r="I74" s="3">
        <f t="shared" si="4"/>
        <v>-3.867171080285825E-2</v>
      </c>
      <c r="J74" s="3">
        <v>-3.8461538461538547E-2</v>
      </c>
    </row>
    <row r="75" spans="7:10" x14ac:dyDescent="0.3">
      <c r="G75">
        <f t="shared" si="5"/>
        <v>551</v>
      </c>
      <c r="H75" s="2">
        <f t="shared" si="6"/>
        <v>10.596153846153847</v>
      </c>
      <c r="I75" s="3">
        <f t="shared" si="4"/>
        <v>-3.8672094329028406E-2</v>
      </c>
      <c r="J75" s="3">
        <v>-3.8461538461538547E-2</v>
      </c>
    </row>
    <row r="76" spans="7:10" x14ac:dyDescent="0.3">
      <c r="G76">
        <f t="shared" si="5"/>
        <v>550</v>
      </c>
      <c r="H76" s="2">
        <f t="shared" si="6"/>
        <v>10.576923076923077</v>
      </c>
      <c r="I76" s="3">
        <f t="shared" si="4"/>
        <v>-3.8672479257488401E-2</v>
      </c>
      <c r="J76" s="3">
        <v>-3.8461538461538547E-2</v>
      </c>
    </row>
    <row r="77" spans="7:10" x14ac:dyDescent="0.3">
      <c r="G77">
        <f t="shared" si="5"/>
        <v>549</v>
      </c>
      <c r="H77" s="2">
        <f t="shared" si="6"/>
        <v>10.557692307692308</v>
      </c>
      <c r="I77" s="3">
        <f t="shared" si="4"/>
        <v>-3.8672865595942518E-2</v>
      </c>
      <c r="J77" s="3">
        <v>-3.8461538461538547E-2</v>
      </c>
    </row>
    <row r="78" spans="7:10" x14ac:dyDescent="0.3">
      <c r="G78">
        <f t="shared" si="5"/>
        <v>548</v>
      </c>
      <c r="H78" s="2">
        <f t="shared" si="6"/>
        <v>10.538461538461538</v>
      </c>
      <c r="I78" s="3">
        <f t="shared" si="4"/>
        <v>-3.8673253352152548E-2</v>
      </c>
      <c r="J78" s="3">
        <v>-3.8461538461538547E-2</v>
      </c>
    </row>
    <row r="79" spans="7:10" x14ac:dyDescent="0.3">
      <c r="G79">
        <f t="shared" si="5"/>
        <v>547</v>
      </c>
      <c r="H79" s="2">
        <f t="shared" si="6"/>
        <v>10.51923076923077</v>
      </c>
      <c r="I79" s="3">
        <f t="shared" si="4"/>
        <v>-3.8673642533936903E-2</v>
      </c>
      <c r="J79" s="3">
        <v>-3.8461538461538547E-2</v>
      </c>
    </row>
    <row r="80" spans="7:10" x14ac:dyDescent="0.3">
      <c r="G80">
        <f t="shared" si="5"/>
        <v>546</v>
      </c>
      <c r="H80" s="2">
        <f t="shared" si="6"/>
        <v>10.5</v>
      </c>
      <c r="I80" s="3">
        <f t="shared" si="4"/>
        <v>-3.8674033149171283E-2</v>
      </c>
      <c r="J80" s="3">
        <v>-3.8461538461538547E-2</v>
      </c>
    </row>
    <row r="81" spans="7:10" x14ac:dyDescent="0.3">
      <c r="G81">
        <f t="shared" si="5"/>
        <v>545</v>
      </c>
      <c r="H81" s="2">
        <f t="shared" si="6"/>
        <v>10.48076923076923</v>
      </c>
      <c r="I81" s="3">
        <f t="shared" si="4"/>
        <v>-3.867442520579023E-2</v>
      </c>
      <c r="J81" s="3">
        <v>-3.8461538461538547E-2</v>
      </c>
    </row>
    <row r="82" spans="7:10" x14ac:dyDescent="0.3">
      <c r="G82">
        <f t="shared" si="5"/>
        <v>544</v>
      </c>
      <c r="H82" s="2">
        <f t="shared" si="6"/>
        <v>10.461538461538462</v>
      </c>
      <c r="I82" s="3">
        <f t="shared" si="4"/>
        <v>-3.8674818711787351E-2</v>
      </c>
      <c r="J82" s="3">
        <v>-3.8461538461538547E-2</v>
      </c>
    </row>
    <row r="83" spans="7:10" x14ac:dyDescent="0.3">
      <c r="G83">
        <f t="shared" si="5"/>
        <v>543</v>
      </c>
      <c r="H83" s="2">
        <f t="shared" si="6"/>
        <v>10.442307692307692</v>
      </c>
      <c r="I83" s="3">
        <f t="shared" si="4"/>
        <v>-3.8675213675213538E-2</v>
      </c>
      <c r="J83" s="3">
        <v>-3.8461538461538547E-2</v>
      </c>
    </row>
    <row r="84" spans="7:10" x14ac:dyDescent="0.3">
      <c r="G84">
        <f t="shared" si="5"/>
        <v>542</v>
      </c>
      <c r="H84" s="2">
        <f t="shared" si="6"/>
        <v>10.423076923076923</v>
      </c>
      <c r="I84" s="3">
        <f t="shared" si="4"/>
        <v>-3.8675610104181413E-2</v>
      </c>
      <c r="J84" s="3">
        <v>-3.8461538461538547E-2</v>
      </c>
    </row>
    <row r="85" spans="7:10" x14ac:dyDescent="0.3">
      <c r="G85">
        <f t="shared" si="5"/>
        <v>541</v>
      </c>
      <c r="H85" s="2">
        <f t="shared" si="6"/>
        <v>10.403846153846153</v>
      </c>
      <c r="I85" s="3">
        <f t="shared" si="4"/>
        <v>-3.8676008006863105E-2</v>
      </c>
      <c r="J85" s="3">
        <v>-3.8461538461538547E-2</v>
      </c>
    </row>
    <row r="86" spans="7:10" x14ac:dyDescent="0.3">
      <c r="G86">
        <f t="shared" si="5"/>
        <v>540</v>
      </c>
      <c r="H86" s="2">
        <f t="shared" si="6"/>
        <v>10.384615384615385</v>
      </c>
      <c r="I86" s="3">
        <f t="shared" si="4"/>
        <v>-3.8676407391491363E-2</v>
      </c>
      <c r="J86" s="3">
        <v>-3.8461538461538547E-2</v>
      </c>
    </row>
    <row r="87" spans="7:10" x14ac:dyDescent="0.3">
      <c r="G87">
        <f t="shared" si="5"/>
        <v>539</v>
      </c>
      <c r="H87" s="2">
        <f t="shared" si="6"/>
        <v>10.365384615384615</v>
      </c>
      <c r="I87" s="3">
        <f t="shared" si="4"/>
        <v>-3.8676808266360441E-2</v>
      </c>
      <c r="J87" s="3">
        <v>-3.8461538461538547E-2</v>
      </c>
    </row>
    <row r="88" spans="7:10" x14ac:dyDescent="0.3">
      <c r="G88">
        <f t="shared" si="5"/>
        <v>538</v>
      </c>
      <c r="H88" s="2">
        <f t="shared" si="6"/>
        <v>10.346153846153847</v>
      </c>
      <c r="I88" s="3">
        <f t="shared" si="4"/>
        <v>-3.8677210639827431E-2</v>
      </c>
      <c r="J88" s="3">
        <v>-3.8461538461538547E-2</v>
      </c>
    </row>
    <row r="89" spans="7:10" x14ac:dyDescent="0.3">
      <c r="G89">
        <f t="shared" si="5"/>
        <v>537</v>
      </c>
      <c r="H89" s="2">
        <f t="shared" si="6"/>
        <v>10.326923076923077</v>
      </c>
      <c r="I89" s="3">
        <f t="shared" si="4"/>
        <v>-3.8677614520311154E-2</v>
      </c>
      <c r="J89" s="3">
        <v>-3.8461538461538547E-2</v>
      </c>
    </row>
    <row r="90" spans="7:10" x14ac:dyDescent="0.3">
      <c r="G90">
        <f t="shared" si="5"/>
        <v>536</v>
      </c>
      <c r="H90" s="2">
        <f t="shared" si="6"/>
        <v>10.307692307692308</v>
      </c>
      <c r="I90" s="3">
        <f t="shared" si="4"/>
        <v>-3.8678019916293938E-2</v>
      </c>
      <c r="J90" s="3">
        <v>-3.8461538461538547E-2</v>
      </c>
    </row>
    <row r="91" spans="7:10" x14ac:dyDescent="0.3">
      <c r="G91">
        <f t="shared" si="5"/>
        <v>535</v>
      </c>
      <c r="H91" s="2">
        <f t="shared" si="6"/>
        <v>10.288461538461538</v>
      </c>
      <c r="I91" s="3">
        <f t="shared" si="4"/>
        <v>-3.8678426836321611E-2</v>
      </c>
      <c r="J91" s="3">
        <v>-3.8461538461538547E-2</v>
      </c>
    </row>
    <row r="92" spans="7:10" x14ac:dyDescent="0.3">
      <c r="G92">
        <f t="shared" si="5"/>
        <v>534</v>
      </c>
      <c r="H92" s="2">
        <f t="shared" si="6"/>
        <v>10.26923076923077</v>
      </c>
      <c r="I92" s="3">
        <f t="shared" si="4"/>
        <v>-3.8678835289005065E-2</v>
      </c>
      <c r="J92" s="3">
        <v>-3.8461538461538547E-2</v>
      </c>
    </row>
    <row r="93" spans="7:10" x14ac:dyDescent="0.3">
      <c r="G93">
        <f t="shared" si="5"/>
        <v>533</v>
      </c>
      <c r="H93" s="2">
        <f t="shared" si="6"/>
        <v>10.25</v>
      </c>
      <c r="I93" s="3">
        <f t="shared" si="4"/>
        <v>-3.8679245283018915E-2</v>
      </c>
      <c r="J93" s="3">
        <v>-3.8461538461538547E-2</v>
      </c>
    </row>
    <row r="94" spans="7:10" x14ac:dyDescent="0.3">
      <c r="G94">
        <f t="shared" si="5"/>
        <v>532</v>
      </c>
      <c r="H94" s="2">
        <f t="shared" si="6"/>
        <v>10.23076923076923</v>
      </c>
      <c r="I94" s="3">
        <f t="shared" si="4"/>
        <v>-3.8679656827104614E-2</v>
      </c>
      <c r="J94" s="3">
        <v>-3.8461538461538547E-2</v>
      </c>
    </row>
    <row r="95" spans="7:10" x14ac:dyDescent="0.3">
      <c r="G95">
        <f t="shared" si="5"/>
        <v>531</v>
      </c>
      <c r="H95" s="2">
        <f t="shared" si="6"/>
        <v>10.211538461538462</v>
      </c>
      <c r="I95" s="3">
        <f t="shared" si="4"/>
        <v>-3.8680069930070005E-2</v>
      </c>
      <c r="J95" s="3">
        <v>-3.8461538461538547E-2</v>
      </c>
    </row>
    <row r="96" spans="7:10" x14ac:dyDescent="0.3">
      <c r="G96">
        <f t="shared" si="5"/>
        <v>530</v>
      </c>
      <c r="H96" s="2">
        <f t="shared" si="6"/>
        <v>10.192307692307692</v>
      </c>
      <c r="I96" s="3">
        <f t="shared" si="4"/>
        <v>-3.8680484600788212E-2</v>
      </c>
      <c r="J96" s="3">
        <v>-3.8461538461538547E-2</v>
      </c>
    </row>
    <row r="97" spans="7:10" x14ac:dyDescent="0.3">
      <c r="G97">
        <f t="shared" si="5"/>
        <v>529</v>
      </c>
      <c r="H97" s="2">
        <f t="shared" si="6"/>
        <v>10.173076923076923</v>
      </c>
      <c r="I97" s="3">
        <f t="shared" si="4"/>
        <v>-3.8680900848201194E-2</v>
      </c>
      <c r="J97" s="3">
        <v>-3.8461538461538547E-2</v>
      </c>
    </row>
    <row r="98" spans="7:10" x14ac:dyDescent="0.3">
      <c r="G98">
        <f t="shared" si="5"/>
        <v>528</v>
      </c>
      <c r="H98" s="2">
        <f t="shared" si="6"/>
        <v>10.153846153846153</v>
      </c>
      <c r="I98" s="3">
        <f t="shared" si="4"/>
        <v>-3.8681318681318855E-2</v>
      </c>
      <c r="J98" s="3">
        <v>-3.8461538461538547E-2</v>
      </c>
    </row>
    <row r="99" spans="7:10" x14ac:dyDescent="0.3">
      <c r="G99">
        <f t="shared" si="5"/>
        <v>527</v>
      </c>
      <c r="H99" s="2">
        <f t="shared" si="6"/>
        <v>10.134615384615385</v>
      </c>
      <c r="I99" s="3">
        <f t="shared" si="4"/>
        <v>-3.8681738109219044E-2</v>
      </c>
      <c r="J99" s="3">
        <v>-3.8461538461538547E-2</v>
      </c>
    </row>
    <row r="100" spans="7:10" x14ac:dyDescent="0.3">
      <c r="G100">
        <f t="shared" si="5"/>
        <v>526</v>
      </c>
      <c r="H100" s="2">
        <f t="shared" si="6"/>
        <v>10.115384615384615</v>
      </c>
      <c r="I100" s="3">
        <f t="shared" si="4"/>
        <v>-3.8682159141049999E-2</v>
      </c>
      <c r="J100" s="3">
        <v>-3.8461538461538547E-2</v>
      </c>
    </row>
    <row r="101" spans="7:10" x14ac:dyDescent="0.3">
      <c r="G101">
        <f t="shared" si="5"/>
        <v>525</v>
      </c>
      <c r="H101" s="2">
        <f t="shared" si="6"/>
        <v>10.096153846153847</v>
      </c>
      <c r="I101" s="3">
        <f t="shared" si="4"/>
        <v>-3.8682581786029901E-2</v>
      </c>
      <c r="J101" s="3">
        <v>-3.8461538461538547E-2</v>
      </c>
    </row>
    <row r="102" spans="7:10" x14ac:dyDescent="0.3">
      <c r="G102">
        <f t="shared" si="5"/>
        <v>524</v>
      </c>
      <c r="H102" s="2">
        <f t="shared" si="6"/>
        <v>10.076923076923077</v>
      </c>
      <c r="I102" s="3">
        <f t="shared" si="4"/>
        <v>-3.8683006053447544E-2</v>
      </c>
      <c r="J102" s="3">
        <v>-3.8461538461538547E-2</v>
      </c>
    </row>
    <row r="103" spans="7:10" x14ac:dyDescent="0.3">
      <c r="G103">
        <f t="shared" si="5"/>
        <v>523</v>
      </c>
      <c r="H103" s="2">
        <f t="shared" si="6"/>
        <v>10.057692307692308</v>
      </c>
      <c r="I103" s="3">
        <f t="shared" si="4"/>
        <v>-3.8683431952662772E-2</v>
      </c>
      <c r="J103" s="3">
        <v>-3.8461538461538547E-2</v>
      </c>
    </row>
    <row r="104" spans="7:10" x14ac:dyDescent="0.3">
      <c r="G104">
        <f t="shared" si="5"/>
        <v>522</v>
      </c>
      <c r="H104" s="2">
        <f t="shared" si="6"/>
        <v>10.038461538461538</v>
      </c>
      <c r="I104" s="3">
        <f t="shared" si="4"/>
        <v>-3.8683859493108042E-2</v>
      </c>
      <c r="J104" s="3">
        <v>-3.8461538461538547E-2</v>
      </c>
    </row>
    <row r="105" spans="7:10" x14ac:dyDescent="0.3">
      <c r="G105">
        <f t="shared" si="5"/>
        <v>521</v>
      </c>
      <c r="H105" s="2">
        <f t="shared" si="6"/>
        <v>10.01923076923077</v>
      </c>
      <c r="I105" s="3">
        <f t="shared" si="4"/>
        <v>-3.8684288684288859E-2</v>
      </c>
      <c r="J105" s="3">
        <v>-3.8461538461538547E-2</v>
      </c>
    </row>
    <row r="106" spans="7:10" x14ac:dyDescent="0.3">
      <c r="G106">
        <f t="shared" si="5"/>
        <v>520</v>
      </c>
      <c r="H106" s="2">
        <f t="shared" si="6"/>
        <v>10</v>
      </c>
      <c r="I106" s="3">
        <f t="shared" si="4"/>
        <v>-3.8684719535783341E-2</v>
      </c>
      <c r="J106" s="3">
        <v>-3.8461538461538547E-2</v>
      </c>
    </row>
    <row r="107" spans="7:10" x14ac:dyDescent="0.3">
      <c r="G107">
        <f t="shared" si="5"/>
        <v>519</v>
      </c>
      <c r="H107" s="2">
        <f t="shared" si="6"/>
        <v>9.9807692307692299</v>
      </c>
      <c r="I107" s="3">
        <f t="shared" si="4"/>
        <v>-3.8685152057244876E-2</v>
      </c>
      <c r="J107" s="3">
        <v>-3.8461538461538547E-2</v>
      </c>
    </row>
    <row r="108" spans="7:10" x14ac:dyDescent="0.3">
      <c r="G108">
        <f t="shared" si="5"/>
        <v>518</v>
      </c>
      <c r="H108" s="2">
        <f t="shared" si="6"/>
        <v>9.9615384615384617</v>
      </c>
      <c r="I108" s="3">
        <f t="shared" si="4"/>
        <v>-3.8685586258401683E-2</v>
      </c>
      <c r="J108" s="3">
        <v>-3.8461538461538547E-2</v>
      </c>
    </row>
    <row r="109" spans="7:10" x14ac:dyDescent="0.3">
      <c r="G109">
        <f t="shared" si="5"/>
        <v>517</v>
      </c>
      <c r="H109" s="2">
        <f t="shared" si="6"/>
        <v>9.9423076923076916</v>
      </c>
      <c r="I109" s="3">
        <f t="shared" si="4"/>
        <v>-3.8686022149057031E-2</v>
      </c>
      <c r="J109" s="3">
        <v>-3.8461538461538547E-2</v>
      </c>
    </row>
    <row r="110" spans="7:10" x14ac:dyDescent="0.3">
      <c r="G110">
        <f t="shared" si="5"/>
        <v>516</v>
      </c>
      <c r="H110" s="2">
        <f t="shared" si="6"/>
        <v>9.9230769230769234</v>
      </c>
      <c r="I110" s="3">
        <f t="shared" si="4"/>
        <v>-3.8686459739091239E-2</v>
      </c>
      <c r="J110" s="3">
        <v>-3.8461538461538547E-2</v>
      </c>
    </row>
    <row r="111" spans="7:10" x14ac:dyDescent="0.3">
      <c r="G111">
        <f t="shared" si="5"/>
        <v>515</v>
      </c>
      <c r="H111" s="2">
        <f t="shared" si="6"/>
        <v>9.9038461538461533</v>
      </c>
      <c r="I111" s="3">
        <f t="shared" si="4"/>
        <v>-3.8686899038461675E-2</v>
      </c>
      <c r="J111" s="3">
        <v>-3.8461538461538547E-2</v>
      </c>
    </row>
    <row r="112" spans="7:10" x14ac:dyDescent="0.3">
      <c r="G112">
        <f t="shared" si="5"/>
        <v>514</v>
      </c>
      <c r="H112" s="2">
        <f t="shared" si="6"/>
        <v>9.884615384615385</v>
      </c>
      <c r="I112" s="3">
        <f t="shared" si="4"/>
        <v>-3.8687340057203201E-2</v>
      </c>
      <c r="J112" s="3">
        <v>-3.8461538461538547E-2</v>
      </c>
    </row>
    <row r="113" spans="7:10" x14ac:dyDescent="0.3">
      <c r="G113">
        <f t="shared" si="5"/>
        <v>513</v>
      </c>
      <c r="H113" s="2">
        <f t="shared" si="6"/>
        <v>9.865384615384615</v>
      </c>
      <c r="I113" s="3">
        <f t="shared" si="4"/>
        <v>-3.8687782805429727E-2</v>
      </c>
      <c r="J113" s="3">
        <v>-3.8461538461538547E-2</v>
      </c>
    </row>
    <row r="114" spans="7:10" x14ac:dyDescent="0.3">
      <c r="G114">
        <f t="shared" si="5"/>
        <v>512</v>
      </c>
      <c r="H114" s="2">
        <f t="shared" si="6"/>
        <v>9.8461538461538467</v>
      </c>
      <c r="I114" s="3">
        <f t="shared" si="4"/>
        <v>-3.868822729333532E-2</v>
      </c>
      <c r="J114" s="3">
        <v>-3.8461538461538547E-2</v>
      </c>
    </row>
    <row r="115" spans="7:10" x14ac:dyDescent="0.3">
      <c r="G115">
        <f t="shared" si="5"/>
        <v>511</v>
      </c>
      <c r="H115" s="2">
        <f t="shared" si="6"/>
        <v>9.8269230769230766</v>
      </c>
      <c r="I115" s="3">
        <f t="shared" si="4"/>
        <v>-3.8688673531193318E-2</v>
      </c>
      <c r="J115" s="3">
        <v>-3.8461538461538547E-2</v>
      </c>
    </row>
    <row r="116" spans="7:10" x14ac:dyDescent="0.3">
      <c r="G116">
        <f t="shared" si="5"/>
        <v>510</v>
      </c>
      <c r="H116" s="2">
        <f t="shared" si="6"/>
        <v>9.8076923076923084</v>
      </c>
      <c r="I116" s="3">
        <f t="shared" si="4"/>
        <v>-3.8689121529358106E-2</v>
      </c>
      <c r="J116" s="3">
        <v>-3.8461538461538547E-2</v>
      </c>
    </row>
    <row r="117" spans="7:10" x14ac:dyDescent="0.3">
      <c r="G117">
        <f t="shared" si="5"/>
        <v>509</v>
      </c>
      <c r="H117" s="2">
        <f t="shared" si="6"/>
        <v>9.7884615384615383</v>
      </c>
      <c r="I117" s="3">
        <f t="shared" si="4"/>
        <v>-3.8689571298266889E-2</v>
      </c>
      <c r="J117" s="3">
        <v>-3.8461538461538547E-2</v>
      </c>
    </row>
    <row r="118" spans="7:10" x14ac:dyDescent="0.3">
      <c r="G118">
        <f t="shared" si="5"/>
        <v>508</v>
      </c>
      <c r="H118" s="2">
        <f t="shared" si="6"/>
        <v>9.7692307692307701</v>
      </c>
      <c r="I118" s="3">
        <f t="shared" si="4"/>
        <v>-3.869002284843881E-2</v>
      </c>
      <c r="J118" s="3">
        <v>-3.8461538461538547E-2</v>
      </c>
    </row>
    <row r="119" spans="7:10" x14ac:dyDescent="0.3">
      <c r="G119">
        <f t="shared" si="5"/>
        <v>507</v>
      </c>
      <c r="H119" s="2">
        <f t="shared" si="6"/>
        <v>9.75</v>
      </c>
      <c r="I119" s="3">
        <f t="shared" si="4"/>
        <v>-3.8690476190476275E-2</v>
      </c>
      <c r="J119" s="3">
        <v>-3.8461538461538547E-2</v>
      </c>
    </row>
    <row r="120" spans="7:10" x14ac:dyDescent="0.3">
      <c r="G120">
        <f t="shared" si="5"/>
        <v>506</v>
      </c>
      <c r="H120" s="2">
        <f t="shared" si="6"/>
        <v>9.7307692307692299</v>
      </c>
      <c r="I120" s="3">
        <f t="shared" si="4"/>
        <v>-3.8690931335066292E-2</v>
      </c>
      <c r="J120" s="3">
        <v>-3.8461538461538547E-2</v>
      </c>
    </row>
    <row r="121" spans="7:10" x14ac:dyDescent="0.3">
      <c r="G121">
        <f t="shared" si="5"/>
        <v>505</v>
      </c>
      <c r="H121" s="2">
        <f t="shared" si="6"/>
        <v>9.7115384615384617</v>
      </c>
      <c r="I121" s="3">
        <f t="shared" si="4"/>
        <v>-3.8691388292981799E-2</v>
      </c>
      <c r="J121" s="3">
        <v>-3.8461538461538547E-2</v>
      </c>
    </row>
    <row r="122" spans="7:10" x14ac:dyDescent="0.3">
      <c r="G122">
        <f t="shared" si="5"/>
        <v>504</v>
      </c>
      <c r="H122" s="2">
        <f t="shared" si="6"/>
        <v>9.6923076923076916</v>
      </c>
      <c r="I122" s="3">
        <f t="shared" si="4"/>
        <v>-3.8691847075080776E-2</v>
      </c>
      <c r="J122" s="3">
        <v>-3.8461538461538547E-2</v>
      </c>
    </row>
    <row r="123" spans="7:10" x14ac:dyDescent="0.3">
      <c r="G123">
        <f t="shared" si="5"/>
        <v>503</v>
      </c>
      <c r="H123" s="2">
        <f t="shared" si="6"/>
        <v>9.6730769230769234</v>
      </c>
      <c r="I123" s="3">
        <f t="shared" si="4"/>
        <v>-3.8692307692307581E-2</v>
      </c>
      <c r="J123" s="3">
        <v>-3.8461538461538547E-2</v>
      </c>
    </row>
    <row r="124" spans="7:10" x14ac:dyDescent="0.3">
      <c r="G124">
        <f t="shared" si="5"/>
        <v>502</v>
      </c>
      <c r="H124" s="2">
        <f t="shared" si="6"/>
        <v>9.6538461538461533</v>
      </c>
      <c r="I124" s="3">
        <f t="shared" si="4"/>
        <v>-3.8692770155696055E-2</v>
      </c>
      <c r="J124" s="3">
        <v>-3.8461538461538547E-2</v>
      </c>
    </row>
    <row r="125" spans="7:10" x14ac:dyDescent="0.3">
      <c r="G125">
        <f t="shared" si="5"/>
        <v>501</v>
      </c>
      <c r="H125" s="2">
        <f t="shared" si="6"/>
        <v>9.634615384615385</v>
      </c>
      <c r="I125" s="3">
        <f t="shared" si="4"/>
        <v>-3.8693234476367078E-2</v>
      </c>
      <c r="J125" s="3">
        <v>-3.8461538461538547E-2</v>
      </c>
    </row>
    <row r="126" spans="7:10" x14ac:dyDescent="0.3">
      <c r="G126">
        <f t="shared" si="5"/>
        <v>500</v>
      </c>
      <c r="H126" s="2">
        <f t="shared" si="6"/>
        <v>9.615384615384615</v>
      </c>
      <c r="I126" s="3">
        <f t="shared" si="4"/>
        <v>-3.8693700665531461E-2</v>
      </c>
      <c r="J126" s="3">
        <v>-3.8461538461538547E-2</v>
      </c>
    </row>
    <row r="127" spans="7:10" x14ac:dyDescent="0.3">
      <c r="G127">
        <f t="shared" si="5"/>
        <v>499</v>
      </c>
      <c r="H127" s="2">
        <f t="shared" si="6"/>
        <v>9.5961538461538467</v>
      </c>
      <c r="I127" s="3">
        <f t="shared" si="4"/>
        <v>-3.8694168734491274E-2</v>
      </c>
      <c r="J127" s="3">
        <v>-3.8461538461538547E-2</v>
      </c>
    </row>
    <row r="128" spans="7:10" x14ac:dyDescent="0.3">
      <c r="G128">
        <f t="shared" si="5"/>
        <v>498</v>
      </c>
      <c r="H128" s="2">
        <f t="shared" si="6"/>
        <v>9.5769230769230766</v>
      </c>
      <c r="I128" s="3">
        <f t="shared" si="4"/>
        <v>-3.8694638694638739E-2</v>
      </c>
      <c r="J128" s="3">
        <v>-3.8461538461538547E-2</v>
      </c>
    </row>
    <row r="129" spans="7:10" x14ac:dyDescent="0.3">
      <c r="G129">
        <f t="shared" si="5"/>
        <v>497</v>
      </c>
      <c r="H129" s="2">
        <f t="shared" si="6"/>
        <v>9.5576923076923084</v>
      </c>
      <c r="I129" s="3">
        <f t="shared" si="4"/>
        <v>-3.8695110557458667E-2</v>
      </c>
      <c r="J129" s="3">
        <v>-3.8461538461538547E-2</v>
      </c>
    </row>
    <row r="130" spans="7:10" x14ac:dyDescent="0.3">
      <c r="G130">
        <f t="shared" si="5"/>
        <v>496</v>
      </c>
      <c r="H130" s="2">
        <f t="shared" si="6"/>
        <v>9.5384615384615383</v>
      </c>
      <c r="I130" s="3">
        <f t="shared" si="4"/>
        <v>-3.8695584334529576E-2</v>
      </c>
      <c r="J130" s="3">
        <v>-3.8461538461538547E-2</v>
      </c>
    </row>
    <row r="131" spans="7:10" x14ac:dyDescent="0.3">
      <c r="G131">
        <f t="shared" si="5"/>
        <v>495</v>
      </c>
      <c r="H131" s="2">
        <f t="shared" si="6"/>
        <v>9.5192307692307701</v>
      </c>
      <c r="I131" s="3">
        <f t="shared" ref="I131:I194" si="7">-$B$4*(36*H131-2)/(52*H131-3)+1</f>
        <v>-3.8696060037523461E-2</v>
      </c>
      <c r="J131" s="3">
        <v>-3.8461538461538547E-2</v>
      </c>
    </row>
    <row r="132" spans="7:10" x14ac:dyDescent="0.3">
      <c r="G132">
        <f t="shared" ref="G132:G195" si="8">+IF(G131-1&gt;0,G131-1,NA())</f>
        <v>494</v>
      </c>
      <c r="H132" s="2">
        <f t="shared" ref="H132:H195" si="9">+IF(H131&gt;0,G132/52,NA())</f>
        <v>9.5</v>
      </c>
      <c r="I132" s="3">
        <f t="shared" si="7"/>
        <v>-3.8696537678207799E-2</v>
      </c>
      <c r="J132" s="3">
        <v>-3.8461538461538547E-2</v>
      </c>
    </row>
    <row r="133" spans="7:10" x14ac:dyDescent="0.3">
      <c r="G133">
        <f t="shared" si="8"/>
        <v>493</v>
      </c>
      <c r="H133" s="2">
        <f t="shared" si="9"/>
        <v>9.4807692307692299</v>
      </c>
      <c r="I133" s="3">
        <f t="shared" si="7"/>
        <v>-3.8697017268445766E-2</v>
      </c>
      <c r="J133" s="3">
        <v>-3.8461538461538547E-2</v>
      </c>
    </row>
    <row r="134" spans="7:10" x14ac:dyDescent="0.3">
      <c r="G134">
        <f t="shared" si="8"/>
        <v>492</v>
      </c>
      <c r="H134" s="2">
        <f t="shared" si="9"/>
        <v>9.4615384615384617</v>
      </c>
      <c r="I134" s="3">
        <f t="shared" si="7"/>
        <v>-3.8697498820198239E-2</v>
      </c>
      <c r="J134" s="3">
        <v>-3.8461538461538547E-2</v>
      </c>
    </row>
    <row r="135" spans="7:10" x14ac:dyDescent="0.3">
      <c r="G135">
        <f t="shared" si="8"/>
        <v>491</v>
      </c>
      <c r="H135" s="2">
        <f t="shared" si="9"/>
        <v>9.4423076923076916</v>
      </c>
      <c r="I135" s="3">
        <f t="shared" si="7"/>
        <v>-3.8697982345523352E-2</v>
      </c>
      <c r="J135" s="3">
        <v>-3.8461538461538547E-2</v>
      </c>
    </row>
    <row r="136" spans="7:10" x14ac:dyDescent="0.3">
      <c r="G136">
        <f t="shared" si="8"/>
        <v>490</v>
      </c>
      <c r="H136" s="2">
        <f t="shared" si="9"/>
        <v>9.4230769230769234</v>
      </c>
      <c r="I136" s="3">
        <f t="shared" si="7"/>
        <v>-3.8698467856578711E-2</v>
      </c>
      <c r="J136" s="3">
        <v>-3.8461538461538547E-2</v>
      </c>
    </row>
    <row r="137" spans="7:10" x14ac:dyDescent="0.3">
      <c r="G137">
        <f t="shared" si="8"/>
        <v>489</v>
      </c>
      <c r="H137" s="2">
        <f t="shared" si="9"/>
        <v>9.4038461538461533</v>
      </c>
      <c r="I137" s="3">
        <f t="shared" si="7"/>
        <v>-3.8698955365622068E-2</v>
      </c>
      <c r="J137" s="3">
        <v>-3.8461538461538547E-2</v>
      </c>
    </row>
    <row r="138" spans="7:10" x14ac:dyDescent="0.3">
      <c r="G138">
        <f t="shared" si="8"/>
        <v>488</v>
      </c>
      <c r="H138" s="2">
        <f t="shared" si="9"/>
        <v>9.384615384615385</v>
      </c>
      <c r="I138" s="3">
        <f t="shared" si="7"/>
        <v>-3.869944488501198E-2</v>
      </c>
      <c r="J138" s="3">
        <v>-3.8461538461538547E-2</v>
      </c>
    </row>
    <row r="139" spans="7:10" x14ac:dyDescent="0.3">
      <c r="G139">
        <f t="shared" si="8"/>
        <v>487</v>
      </c>
      <c r="H139" s="2">
        <f t="shared" si="9"/>
        <v>9.365384615384615</v>
      </c>
      <c r="I139" s="3">
        <f t="shared" si="7"/>
        <v>-3.8699936427208925E-2</v>
      </c>
      <c r="J139" s="3">
        <v>-3.8461538461538547E-2</v>
      </c>
    </row>
    <row r="140" spans="7:10" x14ac:dyDescent="0.3">
      <c r="G140">
        <f t="shared" si="8"/>
        <v>486</v>
      </c>
      <c r="H140" s="2">
        <f t="shared" si="9"/>
        <v>9.3461538461538467</v>
      </c>
      <c r="I140" s="3">
        <f t="shared" si="7"/>
        <v>-3.8700430004777742E-2</v>
      </c>
      <c r="J140" s="3">
        <v>-3.8461538461538547E-2</v>
      </c>
    </row>
    <row r="141" spans="7:10" x14ac:dyDescent="0.3">
      <c r="G141">
        <f t="shared" si="8"/>
        <v>485</v>
      </c>
      <c r="H141" s="2">
        <f t="shared" si="9"/>
        <v>9.3269230769230766</v>
      </c>
      <c r="I141" s="3">
        <f t="shared" si="7"/>
        <v>-3.8700925630386296E-2</v>
      </c>
      <c r="J141" s="3">
        <v>-3.8461538461538547E-2</v>
      </c>
    </row>
    <row r="142" spans="7:10" x14ac:dyDescent="0.3">
      <c r="G142">
        <f t="shared" si="8"/>
        <v>484</v>
      </c>
      <c r="H142" s="2">
        <f t="shared" si="9"/>
        <v>9.3076923076923084</v>
      </c>
      <c r="I142" s="3">
        <f t="shared" si="7"/>
        <v>-3.8701423316807926E-2</v>
      </c>
      <c r="J142" s="3">
        <v>-3.8461538461538547E-2</v>
      </c>
    </row>
    <row r="143" spans="7:10" x14ac:dyDescent="0.3">
      <c r="G143">
        <f t="shared" si="8"/>
        <v>483</v>
      </c>
      <c r="H143" s="2">
        <f t="shared" si="9"/>
        <v>9.2884615384615383</v>
      </c>
      <c r="I143" s="3">
        <f t="shared" si="7"/>
        <v>-3.8701923076922995E-2</v>
      </c>
      <c r="J143" s="3">
        <v>-3.8461538461538547E-2</v>
      </c>
    </row>
    <row r="144" spans="7:10" x14ac:dyDescent="0.3">
      <c r="G144">
        <f t="shared" si="8"/>
        <v>482</v>
      </c>
      <c r="H144" s="2">
        <f t="shared" si="9"/>
        <v>9.2692307692307701</v>
      </c>
      <c r="I144" s="3">
        <f t="shared" si="7"/>
        <v>-3.8702424923719336E-2</v>
      </c>
      <c r="J144" s="3">
        <v>-3.8461538461538547E-2</v>
      </c>
    </row>
    <row r="145" spans="7:10" x14ac:dyDescent="0.3">
      <c r="G145">
        <f t="shared" si="8"/>
        <v>481</v>
      </c>
      <c r="H145" s="2">
        <f t="shared" si="9"/>
        <v>9.25</v>
      </c>
      <c r="I145" s="3">
        <f t="shared" si="7"/>
        <v>-3.8702928870292919E-2</v>
      </c>
      <c r="J145" s="3">
        <v>-3.8461538461538547E-2</v>
      </c>
    </row>
    <row r="146" spans="7:10" x14ac:dyDescent="0.3">
      <c r="G146">
        <f t="shared" si="8"/>
        <v>480</v>
      </c>
      <c r="H146" s="2">
        <f t="shared" si="9"/>
        <v>9.2307692307692299</v>
      </c>
      <c r="I146" s="3">
        <f t="shared" si="7"/>
        <v>-3.8703434929850067E-2</v>
      </c>
      <c r="J146" s="3">
        <v>-3.8461538461538547E-2</v>
      </c>
    </row>
    <row r="147" spans="7:10" x14ac:dyDescent="0.3">
      <c r="G147">
        <f t="shared" si="8"/>
        <v>479</v>
      </c>
      <c r="H147" s="2">
        <f t="shared" si="9"/>
        <v>9.2115384615384617</v>
      </c>
      <c r="I147" s="3">
        <f t="shared" si="7"/>
        <v>-3.8703943115707906E-2</v>
      </c>
      <c r="J147" s="3">
        <v>-3.8461538461538547E-2</v>
      </c>
    </row>
    <row r="148" spans="7:10" x14ac:dyDescent="0.3">
      <c r="G148">
        <f t="shared" si="8"/>
        <v>478</v>
      </c>
      <c r="H148" s="2">
        <f t="shared" si="9"/>
        <v>9.1923076923076916</v>
      </c>
      <c r="I148" s="3">
        <f t="shared" si="7"/>
        <v>-3.8704453441295694E-2</v>
      </c>
      <c r="J148" s="3">
        <v>-3.8461538461538547E-2</v>
      </c>
    </row>
    <row r="149" spans="7:10" x14ac:dyDescent="0.3">
      <c r="G149">
        <f t="shared" si="8"/>
        <v>477</v>
      </c>
      <c r="H149" s="2">
        <f t="shared" si="9"/>
        <v>9.1730769230769234</v>
      </c>
      <c r="I149" s="3">
        <f t="shared" si="7"/>
        <v>-3.8704965920155709E-2</v>
      </c>
      <c r="J149" s="3">
        <v>-3.8461538461538547E-2</v>
      </c>
    </row>
    <row r="150" spans="7:10" x14ac:dyDescent="0.3">
      <c r="G150">
        <f t="shared" si="8"/>
        <v>476</v>
      </c>
      <c r="H150" s="2">
        <f t="shared" si="9"/>
        <v>9.1538461538461533</v>
      </c>
      <c r="I150" s="3">
        <f t="shared" si="7"/>
        <v>-3.8705480565945694E-2</v>
      </c>
      <c r="J150" s="3">
        <v>-3.8461538461538547E-2</v>
      </c>
    </row>
    <row r="151" spans="7:10" x14ac:dyDescent="0.3">
      <c r="G151">
        <f t="shared" si="8"/>
        <v>475</v>
      </c>
      <c r="H151" s="2">
        <f t="shared" si="9"/>
        <v>9.134615384615385</v>
      </c>
      <c r="I151" s="3">
        <f t="shared" si="7"/>
        <v>-3.8705997392438185E-2</v>
      </c>
      <c r="J151" s="3">
        <v>-3.8461538461538547E-2</v>
      </c>
    </row>
    <row r="152" spans="7:10" x14ac:dyDescent="0.3">
      <c r="G152">
        <f t="shared" si="8"/>
        <v>474</v>
      </c>
      <c r="H152" s="2">
        <f t="shared" si="9"/>
        <v>9.115384615384615</v>
      </c>
      <c r="I152" s="3">
        <f t="shared" si="7"/>
        <v>-3.870651641352274E-2</v>
      </c>
      <c r="J152" s="3">
        <v>-3.8461538461538547E-2</v>
      </c>
    </row>
    <row r="153" spans="7:10" x14ac:dyDescent="0.3">
      <c r="G153">
        <f t="shared" si="8"/>
        <v>473</v>
      </c>
      <c r="H153" s="2">
        <f t="shared" si="9"/>
        <v>9.0961538461538467</v>
      </c>
      <c r="I153" s="3">
        <f t="shared" si="7"/>
        <v>-3.8707037643207931E-2</v>
      </c>
      <c r="J153" s="3">
        <v>-3.8461538461538547E-2</v>
      </c>
    </row>
    <row r="154" spans="7:10" x14ac:dyDescent="0.3">
      <c r="G154">
        <f t="shared" si="8"/>
        <v>472</v>
      </c>
      <c r="H154" s="2">
        <f t="shared" si="9"/>
        <v>9.0769230769230766</v>
      </c>
      <c r="I154" s="3">
        <f t="shared" si="7"/>
        <v>-3.8707561095620902E-2</v>
      </c>
      <c r="J154" s="3">
        <v>-3.8461538461538547E-2</v>
      </c>
    </row>
    <row r="155" spans="7:10" x14ac:dyDescent="0.3">
      <c r="G155">
        <f t="shared" si="8"/>
        <v>471</v>
      </c>
      <c r="H155" s="2">
        <f t="shared" si="9"/>
        <v>9.0576923076923084</v>
      </c>
      <c r="I155" s="3">
        <f t="shared" si="7"/>
        <v>-3.870808678500981E-2</v>
      </c>
      <c r="J155" s="3">
        <v>-3.8461538461538547E-2</v>
      </c>
    </row>
    <row r="156" spans="7:10" x14ac:dyDescent="0.3">
      <c r="G156">
        <f t="shared" si="8"/>
        <v>470</v>
      </c>
      <c r="H156" s="2">
        <f t="shared" si="9"/>
        <v>9.0384615384615383</v>
      </c>
      <c r="I156" s="3">
        <f t="shared" si="7"/>
        <v>-3.8708614725745161E-2</v>
      </c>
      <c r="J156" s="3">
        <v>-3.8461538461538547E-2</v>
      </c>
    </row>
    <row r="157" spans="7:10" x14ac:dyDescent="0.3">
      <c r="G157">
        <f t="shared" si="8"/>
        <v>469</v>
      </c>
      <c r="H157" s="2">
        <f t="shared" si="9"/>
        <v>9.0192307692307701</v>
      </c>
      <c r="I157" s="3">
        <f t="shared" si="7"/>
        <v>-3.8709144932320916E-2</v>
      </c>
      <c r="J157" s="3">
        <v>-3.8461538461538547E-2</v>
      </c>
    </row>
    <row r="158" spans="7:10" x14ac:dyDescent="0.3">
      <c r="G158">
        <f t="shared" si="8"/>
        <v>468</v>
      </c>
      <c r="H158" s="2">
        <f t="shared" si="9"/>
        <v>9</v>
      </c>
      <c r="I158" s="3">
        <f t="shared" si="7"/>
        <v>-3.8709677419354938E-2</v>
      </c>
      <c r="J158" s="3">
        <v>-3.8461538461538547E-2</v>
      </c>
    </row>
    <row r="159" spans="7:10" x14ac:dyDescent="0.3">
      <c r="G159">
        <f t="shared" si="8"/>
        <v>467</v>
      </c>
      <c r="H159" s="2">
        <f t="shared" si="9"/>
        <v>8.9807692307692299</v>
      </c>
      <c r="I159" s="3">
        <f t="shared" si="7"/>
        <v>-3.8710212201591432E-2</v>
      </c>
      <c r="J159" s="3">
        <v>-3.8461538461538547E-2</v>
      </c>
    </row>
    <row r="160" spans="7:10" x14ac:dyDescent="0.3">
      <c r="G160">
        <f t="shared" si="8"/>
        <v>466</v>
      </c>
      <c r="H160" s="2">
        <f t="shared" si="9"/>
        <v>8.9615384615384617</v>
      </c>
      <c r="I160" s="3">
        <f t="shared" si="7"/>
        <v>-3.8710749293902724E-2</v>
      </c>
      <c r="J160" s="3">
        <v>-3.8461538461538547E-2</v>
      </c>
    </row>
    <row r="161" spans="7:10" x14ac:dyDescent="0.3">
      <c r="G161">
        <f t="shared" si="8"/>
        <v>465</v>
      </c>
      <c r="H161" s="2">
        <f t="shared" si="9"/>
        <v>8.9423076923076916</v>
      </c>
      <c r="I161" s="3">
        <f t="shared" si="7"/>
        <v>-3.8711288711288816E-2</v>
      </c>
      <c r="J161" s="3">
        <v>-3.8461538461538547E-2</v>
      </c>
    </row>
    <row r="162" spans="7:10" x14ac:dyDescent="0.3">
      <c r="G162">
        <f t="shared" si="8"/>
        <v>464</v>
      </c>
      <c r="H162" s="2">
        <f t="shared" si="9"/>
        <v>8.9230769230769234</v>
      </c>
      <c r="I162" s="3">
        <f t="shared" si="7"/>
        <v>-3.8711830468880271E-2</v>
      </c>
      <c r="J162" s="3">
        <v>-3.8461538461538547E-2</v>
      </c>
    </row>
    <row r="163" spans="7:10" x14ac:dyDescent="0.3">
      <c r="G163">
        <f t="shared" si="8"/>
        <v>463</v>
      </c>
      <c r="H163" s="2">
        <f t="shared" si="9"/>
        <v>8.9038461538461533</v>
      </c>
      <c r="I163" s="3">
        <f t="shared" si="7"/>
        <v>-3.8712374581939768E-2</v>
      </c>
      <c r="J163" s="3">
        <v>-3.8461538461538547E-2</v>
      </c>
    </row>
    <row r="164" spans="7:10" x14ac:dyDescent="0.3">
      <c r="G164">
        <f t="shared" si="8"/>
        <v>462</v>
      </c>
      <c r="H164" s="2">
        <f t="shared" si="9"/>
        <v>8.884615384615385</v>
      </c>
      <c r="I164" s="3">
        <f t="shared" si="7"/>
        <v>-3.8712921065862327E-2</v>
      </c>
      <c r="J164" s="3">
        <v>-3.8461538461538547E-2</v>
      </c>
    </row>
    <row r="165" spans="7:10" x14ac:dyDescent="0.3">
      <c r="G165">
        <f t="shared" si="8"/>
        <v>461</v>
      </c>
      <c r="H165" s="2">
        <f t="shared" si="9"/>
        <v>8.865384615384615</v>
      </c>
      <c r="I165" s="3">
        <f t="shared" si="7"/>
        <v>-3.8713469936177303E-2</v>
      </c>
      <c r="J165" s="3">
        <v>-3.8461538461538547E-2</v>
      </c>
    </row>
    <row r="166" spans="7:10" x14ac:dyDescent="0.3">
      <c r="G166">
        <f t="shared" si="8"/>
        <v>460</v>
      </c>
      <c r="H166" s="2">
        <f t="shared" si="9"/>
        <v>8.8461538461538467</v>
      </c>
      <c r="I166" s="3">
        <f t="shared" si="7"/>
        <v>-3.8714021208550831E-2</v>
      </c>
      <c r="J166" s="3">
        <v>-3.8461538461538547E-2</v>
      </c>
    </row>
    <row r="167" spans="7:10" x14ac:dyDescent="0.3">
      <c r="G167">
        <f t="shared" si="8"/>
        <v>459</v>
      </c>
      <c r="H167" s="2">
        <f t="shared" si="9"/>
        <v>8.8269230769230766</v>
      </c>
      <c r="I167" s="3">
        <f t="shared" si="7"/>
        <v>-3.8714574898785603E-2</v>
      </c>
      <c r="J167" s="3">
        <v>-3.8461538461538547E-2</v>
      </c>
    </row>
    <row r="168" spans="7:10" x14ac:dyDescent="0.3">
      <c r="G168">
        <f t="shared" si="8"/>
        <v>458</v>
      </c>
      <c r="H168" s="2">
        <f t="shared" si="9"/>
        <v>8.8076923076923084</v>
      </c>
      <c r="I168" s="3">
        <f t="shared" si="7"/>
        <v>-3.8715131022823313E-2</v>
      </c>
      <c r="J168" s="3">
        <v>-3.8461538461538547E-2</v>
      </c>
    </row>
    <row r="169" spans="7:10" x14ac:dyDescent="0.3">
      <c r="G169">
        <f t="shared" si="8"/>
        <v>457</v>
      </c>
      <c r="H169" s="2">
        <f t="shared" si="9"/>
        <v>8.7884615384615383</v>
      </c>
      <c r="I169" s="3">
        <f t="shared" si="7"/>
        <v>-3.8715689596746872E-2</v>
      </c>
      <c r="J169" s="3">
        <v>-3.8461538461538547E-2</v>
      </c>
    </row>
    <row r="170" spans="7:10" x14ac:dyDescent="0.3">
      <c r="G170">
        <f t="shared" si="8"/>
        <v>456</v>
      </c>
      <c r="H170" s="2">
        <f t="shared" si="9"/>
        <v>8.7692307692307701</v>
      </c>
      <c r="I170" s="3">
        <f t="shared" si="7"/>
        <v>-3.8716250636780414E-2</v>
      </c>
      <c r="J170" s="3">
        <v>-3.8461538461538547E-2</v>
      </c>
    </row>
    <row r="171" spans="7:10" x14ac:dyDescent="0.3">
      <c r="G171">
        <f t="shared" si="8"/>
        <v>455</v>
      </c>
      <c r="H171" s="2">
        <f t="shared" si="9"/>
        <v>8.75</v>
      </c>
      <c r="I171" s="3">
        <f t="shared" si="7"/>
        <v>-3.8716814159291957E-2</v>
      </c>
      <c r="J171" s="3">
        <v>-3.8461538461538547E-2</v>
      </c>
    </row>
    <row r="172" spans="7:10" x14ac:dyDescent="0.3">
      <c r="G172">
        <f t="shared" si="8"/>
        <v>454</v>
      </c>
      <c r="H172" s="2">
        <f t="shared" si="9"/>
        <v>8.7307692307692299</v>
      </c>
      <c r="I172" s="3">
        <f t="shared" si="7"/>
        <v>-3.8717380180794736E-2</v>
      </c>
      <c r="J172" s="3">
        <v>-3.8461538461538547E-2</v>
      </c>
    </row>
    <row r="173" spans="7:10" x14ac:dyDescent="0.3">
      <c r="G173">
        <f t="shared" si="8"/>
        <v>453</v>
      </c>
      <c r="H173" s="2">
        <f t="shared" si="9"/>
        <v>8.7115384615384617</v>
      </c>
      <c r="I173" s="3">
        <f t="shared" si="7"/>
        <v>-3.8717948717948758E-2</v>
      </c>
      <c r="J173" s="3">
        <v>-3.8461538461538547E-2</v>
      </c>
    </row>
    <row r="174" spans="7:10" x14ac:dyDescent="0.3">
      <c r="G174">
        <f t="shared" si="8"/>
        <v>452</v>
      </c>
      <c r="H174" s="2">
        <f t="shared" si="9"/>
        <v>8.6923076923076916</v>
      </c>
      <c r="I174" s="3">
        <f t="shared" si="7"/>
        <v>-3.8718519787562133E-2</v>
      </c>
      <c r="J174" s="3">
        <v>-3.8461538461538547E-2</v>
      </c>
    </row>
    <row r="175" spans="7:10" x14ac:dyDescent="0.3">
      <c r="G175">
        <f t="shared" si="8"/>
        <v>451</v>
      </c>
      <c r="H175" s="2">
        <f t="shared" si="9"/>
        <v>8.6730769230769234</v>
      </c>
      <c r="I175" s="3">
        <f t="shared" si="7"/>
        <v>-3.8719093406593297E-2</v>
      </c>
      <c r="J175" s="3">
        <v>-3.8461538461538547E-2</v>
      </c>
    </row>
    <row r="176" spans="7:10" x14ac:dyDescent="0.3">
      <c r="G176">
        <f t="shared" si="8"/>
        <v>450</v>
      </c>
      <c r="H176" s="2">
        <f t="shared" si="9"/>
        <v>8.6538461538461533</v>
      </c>
      <c r="I176" s="3">
        <f t="shared" si="7"/>
        <v>-3.8719669592152783E-2</v>
      </c>
      <c r="J176" s="3">
        <v>-3.8461538461538547E-2</v>
      </c>
    </row>
    <row r="177" spans="7:10" x14ac:dyDescent="0.3">
      <c r="G177">
        <f t="shared" si="8"/>
        <v>449</v>
      </c>
      <c r="H177" s="2">
        <f t="shared" si="9"/>
        <v>8.634615384615385</v>
      </c>
      <c r="I177" s="3">
        <f t="shared" si="7"/>
        <v>-3.8720248361504117E-2</v>
      </c>
      <c r="J177" s="3">
        <v>-3.8461538461538547E-2</v>
      </c>
    </row>
    <row r="178" spans="7:10" x14ac:dyDescent="0.3">
      <c r="G178">
        <f t="shared" si="8"/>
        <v>448</v>
      </c>
      <c r="H178" s="2">
        <f t="shared" si="9"/>
        <v>8.615384615384615</v>
      </c>
      <c r="I178" s="3">
        <f t="shared" si="7"/>
        <v>-3.8720829732065587E-2</v>
      </c>
      <c r="J178" s="3">
        <v>-3.8461538461538547E-2</v>
      </c>
    </row>
    <row r="179" spans="7:10" x14ac:dyDescent="0.3">
      <c r="G179">
        <f t="shared" si="8"/>
        <v>447</v>
      </c>
      <c r="H179" s="2">
        <f t="shared" si="9"/>
        <v>8.5961538461538467</v>
      </c>
      <c r="I179" s="3">
        <f t="shared" si="7"/>
        <v>-3.87214137214138E-2</v>
      </c>
      <c r="J179" s="3">
        <v>-3.8461538461538547E-2</v>
      </c>
    </row>
    <row r="180" spans="7:10" x14ac:dyDescent="0.3">
      <c r="G180">
        <f t="shared" si="8"/>
        <v>446</v>
      </c>
      <c r="H180" s="2">
        <f t="shared" si="9"/>
        <v>8.5769230769230766</v>
      </c>
      <c r="I180" s="3">
        <f t="shared" si="7"/>
        <v>-3.872200034728257E-2</v>
      </c>
      <c r="J180" s="3">
        <v>-3.8461538461538547E-2</v>
      </c>
    </row>
    <row r="181" spans="7:10" x14ac:dyDescent="0.3">
      <c r="G181">
        <f t="shared" si="8"/>
        <v>445</v>
      </c>
      <c r="H181" s="2">
        <f t="shared" si="9"/>
        <v>8.5576923076923084</v>
      </c>
      <c r="I181" s="3">
        <f t="shared" si="7"/>
        <v>-3.8722589627566917E-2</v>
      </c>
      <c r="J181" s="3">
        <v>-3.8461538461538547E-2</v>
      </c>
    </row>
    <row r="182" spans="7:10" x14ac:dyDescent="0.3">
      <c r="G182">
        <f t="shared" si="8"/>
        <v>444</v>
      </c>
      <c r="H182" s="2">
        <f t="shared" si="9"/>
        <v>8.5384615384615383</v>
      </c>
      <c r="I182" s="3">
        <f t="shared" si="7"/>
        <v>-3.8723181580324395E-2</v>
      </c>
      <c r="J182" s="3">
        <v>-3.8461538461538547E-2</v>
      </c>
    </row>
    <row r="183" spans="7:10" x14ac:dyDescent="0.3">
      <c r="G183">
        <f t="shared" si="8"/>
        <v>443</v>
      </c>
      <c r="H183" s="2">
        <f t="shared" si="9"/>
        <v>8.5192307692307701</v>
      </c>
      <c r="I183" s="3">
        <f t="shared" si="7"/>
        <v>-3.8723776223776207E-2</v>
      </c>
      <c r="J183" s="3">
        <v>-3.8461538461538547E-2</v>
      </c>
    </row>
    <row r="184" spans="7:10" x14ac:dyDescent="0.3">
      <c r="G184">
        <f t="shared" si="8"/>
        <v>442</v>
      </c>
      <c r="H184" s="2">
        <f t="shared" si="9"/>
        <v>8.5</v>
      </c>
      <c r="I184" s="3">
        <f t="shared" si="7"/>
        <v>-3.8724373576309867E-2</v>
      </c>
      <c r="J184" s="3">
        <v>-3.8461538461538547E-2</v>
      </c>
    </row>
    <row r="185" spans="7:10" x14ac:dyDescent="0.3">
      <c r="G185">
        <f t="shared" si="8"/>
        <v>441</v>
      </c>
      <c r="H185" s="2">
        <f t="shared" si="9"/>
        <v>8.4807692307692299</v>
      </c>
      <c r="I185" s="3">
        <f t="shared" si="7"/>
        <v>-3.8724973656480532E-2</v>
      </c>
      <c r="J185" s="3">
        <v>-3.8461538461538547E-2</v>
      </c>
    </row>
    <row r="186" spans="7:10" x14ac:dyDescent="0.3">
      <c r="G186">
        <f t="shared" si="8"/>
        <v>440</v>
      </c>
      <c r="H186" s="2">
        <f t="shared" si="9"/>
        <v>8.4615384615384617</v>
      </c>
      <c r="I186" s="3">
        <f t="shared" si="7"/>
        <v>-3.8725576483013668E-2</v>
      </c>
      <c r="J186" s="3">
        <v>-3.8461538461538547E-2</v>
      </c>
    </row>
    <row r="187" spans="7:10" x14ac:dyDescent="0.3">
      <c r="G187">
        <f t="shared" si="8"/>
        <v>439</v>
      </c>
      <c r="H187" s="2">
        <f t="shared" si="9"/>
        <v>8.4423076923076916</v>
      </c>
      <c r="I187" s="3">
        <f t="shared" si="7"/>
        <v>-3.8726182074805937E-2</v>
      </c>
      <c r="J187" s="3">
        <v>-3.8461538461538547E-2</v>
      </c>
    </row>
    <row r="188" spans="7:10" x14ac:dyDescent="0.3">
      <c r="G188">
        <f t="shared" si="8"/>
        <v>438</v>
      </c>
      <c r="H188" s="2">
        <f t="shared" si="9"/>
        <v>8.4230769230769234</v>
      </c>
      <c r="I188" s="3">
        <f t="shared" si="7"/>
        <v>-3.8726790450928306E-2</v>
      </c>
      <c r="J188" s="3">
        <v>-3.8461538461538547E-2</v>
      </c>
    </row>
    <row r="189" spans="7:10" x14ac:dyDescent="0.3">
      <c r="G189">
        <f t="shared" si="8"/>
        <v>437</v>
      </c>
      <c r="H189" s="2">
        <f t="shared" si="9"/>
        <v>8.4038461538461533</v>
      </c>
      <c r="I189" s="3">
        <f t="shared" si="7"/>
        <v>-3.8727401630627378E-2</v>
      </c>
      <c r="J189" s="3">
        <v>-3.8461538461538547E-2</v>
      </c>
    </row>
    <row r="190" spans="7:10" x14ac:dyDescent="0.3">
      <c r="G190">
        <f t="shared" si="8"/>
        <v>436</v>
      </c>
      <c r="H190" s="2">
        <f t="shared" si="9"/>
        <v>8.384615384615385</v>
      </c>
      <c r="I190" s="3">
        <f t="shared" si="7"/>
        <v>-3.8728015633327617E-2</v>
      </c>
      <c r="J190" s="3">
        <v>-3.8461538461538547E-2</v>
      </c>
    </row>
    <row r="191" spans="7:10" x14ac:dyDescent="0.3">
      <c r="G191">
        <f t="shared" si="8"/>
        <v>435</v>
      </c>
      <c r="H191" s="2">
        <f t="shared" si="9"/>
        <v>8.365384615384615</v>
      </c>
      <c r="I191" s="3">
        <f t="shared" si="7"/>
        <v>-3.872863247863223E-2</v>
      </c>
      <c r="J191" s="3">
        <v>-3.8461538461538547E-2</v>
      </c>
    </row>
    <row r="192" spans="7:10" x14ac:dyDescent="0.3">
      <c r="G192">
        <f t="shared" si="8"/>
        <v>434</v>
      </c>
      <c r="H192" s="2">
        <f t="shared" si="9"/>
        <v>8.3461538461538467</v>
      </c>
      <c r="I192" s="3">
        <f t="shared" si="7"/>
        <v>-3.8729252186328722E-2</v>
      </c>
      <c r="J192" s="3">
        <v>-3.8461538461538547E-2</v>
      </c>
    </row>
    <row r="193" spans="7:10" x14ac:dyDescent="0.3">
      <c r="G193">
        <f t="shared" si="8"/>
        <v>433</v>
      </c>
      <c r="H193" s="2">
        <f t="shared" si="9"/>
        <v>8.3269230769230766</v>
      </c>
      <c r="I193" s="3">
        <f t="shared" si="7"/>
        <v>-3.8729874776386453E-2</v>
      </c>
      <c r="J193" s="3">
        <v>-3.8461538461538547E-2</v>
      </c>
    </row>
    <row r="194" spans="7:10" x14ac:dyDescent="0.3">
      <c r="G194">
        <f t="shared" si="8"/>
        <v>432</v>
      </c>
      <c r="H194" s="2">
        <f t="shared" si="9"/>
        <v>8.3076923076923084</v>
      </c>
      <c r="I194" s="3">
        <f t="shared" si="7"/>
        <v>-3.8730500268961743E-2</v>
      </c>
      <c r="J194" s="3">
        <v>-3.8461538461538547E-2</v>
      </c>
    </row>
    <row r="195" spans="7:10" x14ac:dyDescent="0.3">
      <c r="G195">
        <f t="shared" si="8"/>
        <v>431</v>
      </c>
      <c r="H195" s="2">
        <f t="shared" si="9"/>
        <v>8.2884615384615383</v>
      </c>
      <c r="I195" s="3">
        <f t="shared" ref="I195:I258" si="10">-$B$4*(36*H195-2)/(52*H195-3)+1</f>
        <v>-3.8731128684399652E-2</v>
      </c>
      <c r="J195" s="3">
        <v>-3.8461538461538547E-2</v>
      </c>
    </row>
    <row r="196" spans="7:10" x14ac:dyDescent="0.3">
      <c r="G196">
        <f t="shared" ref="G196:G259" si="11">+IF(G195-1&gt;0,G195-1,NA())</f>
        <v>430</v>
      </c>
      <c r="H196" s="2">
        <f t="shared" ref="H196:H259" si="12">+IF(H195&gt;0,G196/52,NA())</f>
        <v>8.2692307692307701</v>
      </c>
      <c r="I196" s="3">
        <f t="shared" si="10"/>
        <v>-3.873176004323553E-2</v>
      </c>
      <c r="J196" s="3">
        <v>-3.8461538461538547E-2</v>
      </c>
    </row>
    <row r="197" spans="7:10" x14ac:dyDescent="0.3">
      <c r="G197">
        <f t="shared" si="11"/>
        <v>429</v>
      </c>
      <c r="H197" s="2">
        <f t="shared" si="12"/>
        <v>8.25</v>
      </c>
      <c r="I197" s="3">
        <f t="shared" si="10"/>
        <v>-3.8732394366197243E-2</v>
      </c>
      <c r="J197" s="3">
        <v>-3.8461538461538547E-2</v>
      </c>
    </row>
    <row r="198" spans="7:10" x14ac:dyDescent="0.3">
      <c r="G198">
        <f t="shared" si="11"/>
        <v>428</v>
      </c>
      <c r="H198" s="2">
        <f t="shared" si="12"/>
        <v>8.2307692307692299</v>
      </c>
      <c r="I198" s="3">
        <f t="shared" si="10"/>
        <v>-3.8733031674208052E-2</v>
      </c>
      <c r="J198" s="3">
        <v>-3.8461538461538547E-2</v>
      </c>
    </row>
    <row r="199" spans="7:10" x14ac:dyDescent="0.3">
      <c r="G199">
        <f t="shared" si="11"/>
        <v>427</v>
      </c>
      <c r="H199" s="2">
        <f t="shared" si="12"/>
        <v>8.2115384615384617</v>
      </c>
      <c r="I199" s="3">
        <f t="shared" si="10"/>
        <v>-3.8733671988389062E-2</v>
      </c>
      <c r="J199" s="3">
        <v>-3.8461538461538547E-2</v>
      </c>
    </row>
    <row r="200" spans="7:10" x14ac:dyDescent="0.3">
      <c r="G200">
        <f t="shared" si="11"/>
        <v>426</v>
      </c>
      <c r="H200" s="2">
        <f t="shared" si="12"/>
        <v>8.1923076923076916</v>
      </c>
      <c r="I200" s="3">
        <f t="shared" si="10"/>
        <v>-3.873431533006011E-2</v>
      </c>
      <c r="J200" s="3">
        <v>-3.8461538461538547E-2</v>
      </c>
    </row>
    <row r="201" spans="7:10" x14ac:dyDescent="0.3">
      <c r="G201">
        <f t="shared" si="11"/>
        <v>425</v>
      </c>
      <c r="H201" s="2">
        <f t="shared" si="12"/>
        <v>8.1730769230769234</v>
      </c>
      <c r="I201" s="3">
        <f t="shared" si="10"/>
        <v>-3.8734961720743533E-2</v>
      </c>
      <c r="J201" s="3">
        <v>-3.8461538461538547E-2</v>
      </c>
    </row>
    <row r="202" spans="7:10" x14ac:dyDescent="0.3">
      <c r="G202">
        <f t="shared" si="11"/>
        <v>424</v>
      </c>
      <c r="H202" s="2">
        <f t="shared" si="12"/>
        <v>8.1538461538461533</v>
      </c>
      <c r="I202" s="3">
        <f t="shared" si="10"/>
        <v>-3.8735611182167062E-2</v>
      </c>
      <c r="J202" s="3">
        <v>-3.8461538461538547E-2</v>
      </c>
    </row>
    <row r="203" spans="7:10" x14ac:dyDescent="0.3">
      <c r="G203">
        <f t="shared" si="11"/>
        <v>423</v>
      </c>
      <c r="H203" s="2">
        <f t="shared" si="12"/>
        <v>8.134615384615385</v>
      </c>
      <c r="I203" s="3">
        <f t="shared" si="10"/>
        <v>-3.8736263736263821E-2</v>
      </c>
      <c r="J203" s="3">
        <v>-3.8461538461538547E-2</v>
      </c>
    </row>
    <row r="204" spans="7:10" x14ac:dyDescent="0.3">
      <c r="G204">
        <f t="shared" si="11"/>
        <v>422</v>
      </c>
      <c r="H204" s="2">
        <f t="shared" si="12"/>
        <v>8.115384615384615</v>
      </c>
      <c r="I204" s="3">
        <f t="shared" si="10"/>
        <v>-3.8736919405176984E-2</v>
      </c>
      <c r="J204" s="3">
        <v>-3.8461538461538547E-2</v>
      </c>
    </row>
    <row r="205" spans="7:10" x14ac:dyDescent="0.3">
      <c r="G205">
        <f t="shared" si="11"/>
        <v>421</v>
      </c>
      <c r="H205" s="2">
        <f t="shared" si="12"/>
        <v>8.0961538461538467</v>
      </c>
      <c r="I205" s="3">
        <f t="shared" si="10"/>
        <v>-3.8737578211262447E-2</v>
      </c>
      <c r="J205" s="3">
        <v>-3.8461538461538547E-2</v>
      </c>
    </row>
    <row r="206" spans="7:10" x14ac:dyDescent="0.3">
      <c r="G206">
        <f t="shared" si="11"/>
        <v>420</v>
      </c>
      <c r="H206" s="2">
        <f t="shared" si="12"/>
        <v>8.0769230769230766</v>
      </c>
      <c r="I206" s="3">
        <f t="shared" si="10"/>
        <v>-3.8738240177089267E-2</v>
      </c>
      <c r="J206" s="3">
        <v>-3.8461538461538547E-2</v>
      </c>
    </row>
    <row r="207" spans="7:10" x14ac:dyDescent="0.3">
      <c r="G207">
        <f t="shared" si="11"/>
        <v>419</v>
      </c>
      <c r="H207" s="2">
        <f t="shared" si="12"/>
        <v>8.0576923076923084</v>
      </c>
      <c r="I207" s="3">
        <f t="shared" si="10"/>
        <v>-3.8738905325443662E-2</v>
      </c>
      <c r="J207" s="3">
        <v>-3.8461538461538547E-2</v>
      </c>
    </row>
    <row r="208" spans="7:10" x14ac:dyDescent="0.3">
      <c r="G208">
        <f t="shared" si="11"/>
        <v>418</v>
      </c>
      <c r="H208" s="2">
        <f t="shared" si="12"/>
        <v>8.0384615384615383</v>
      </c>
      <c r="I208" s="3">
        <f t="shared" si="10"/>
        <v>-3.8739573679332562E-2</v>
      </c>
      <c r="J208" s="3">
        <v>-3.8461538461538547E-2</v>
      </c>
    </row>
    <row r="209" spans="7:10" x14ac:dyDescent="0.3">
      <c r="G209">
        <f t="shared" si="11"/>
        <v>417</v>
      </c>
      <c r="H209" s="2">
        <f t="shared" si="12"/>
        <v>8.0192307692307701</v>
      </c>
      <c r="I209" s="3">
        <f t="shared" si="10"/>
        <v>-3.8740245261984496E-2</v>
      </c>
      <c r="J209" s="3">
        <v>-3.8461538461538547E-2</v>
      </c>
    </row>
    <row r="210" spans="7:10" x14ac:dyDescent="0.3">
      <c r="G210">
        <f t="shared" si="11"/>
        <v>416</v>
      </c>
      <c r="H210" s="2">
        <f t="shared" si="12"/>
        <v>8</v>
      </c>
      <c r="I210" s="3">
        <f t="shared" si="10"/>
        <v>-3.874092009685226E-2</v>
      </c>
      <c r="J210" s="3">
        <v>-3.8461538461538547E-2</v>
      </c>
    </row>
    <row r="211" spans="7:10" x14ac:dyDescent="0.3">
      <c r="G211">
        <f t="shared" si="11"/>
        <v>415</v>
      </c>
      <c r="H211" s="2">
        <f t="shared" si="12"/>
        <v>7.9807692307692308</v>
      </c>
      <c r="I211" s="3">
        <f t="shared" si="10"/>
        <v>-3.8741598207617578E-2</v>
      </c>
      <c r="J211" s="3">
        <v>-3.8461538461538547E-2</v>
      </c>
    </row>
    <row r="212" spans="7:10" x14ac:dyDescent="0.3">
      <c r="G212">
        <f t="shared" si="11"/>
        <v>414</v>
      </c>
      <c r="H212" s="2">
        <f t="shared" si="12"/>
        <v>7.9615384615384617</v>
      </c>
      <c r="I212" s="3">
        <f t="shared" si="10"/>
        <v>-3.874227961819221E-2</v>
      </c>
      <c r="J212" s="3">
        <v>-3.8461538461538547E-2</v>
      </c>
    </row>
    <row r="213" spans="7:10" x14ac:dyDescent="0.3">
      <c r="G213">
        <f t="shared" si="11"/>
        <v>413</v>
      </c>
      <c r="H213" s="2">
        <f t="shared" si="12"/>
        <v>7.9423076923076925</v>
      </c>
      <c r="I213" s="3">
        <f t="shared" si="10"/>
        <v>-3.8742964352720399E-2</v>
      </c>
      <c r="J213" s="3">
        <v>-3.8461538461538547E-2</v>
      </c>
    </row>
    <row r="214" spans="7:10" x14ac:dyDescent="0.3">
      <c r="G214">
        <f t="shared" si="11"/>
        <v>412</v>
      </c>
      <c r="H214" s="2">
        <f t="shared" si="12"/>
        <v>7.9230769230769234</v>
      </c>
      <c r="I214" s="3">
        <f t="shared" si="10"/>
        <v>-3.8743652435583975E-2</v>
      </c>
      <c r="J214" s="3">
        <v>-3.8461538461538547E-2</v>
      </c>
    </row>
    <row r="215" spans="7:10" x14ac:dyDescent="0.3">
      <c r="G215">
        <f t="shared" si="11"/>
        <v>411</v>
      </c>
      <c r="H215" s="2">
        <f t="shared" si="12"/>
        <v>7.9038461538461542</v>
      </c>
      <c r="I215" s="3">
        <f t="shared" si="10"/>
        <v>-3.8744343891402799E-2</v>
      </c>
      <c r="J215" s="3">
        <v>-3.8461538461538547E-2</v>
      </c>
    </row>
    <row r="216" spans="7:10" x14ac:dyDescent="0.3">
      <c r="G216">
        <f t="shared" si="11"/>
        <v>410</v>
      </c>
      <c r="H216" s="2">
        <f t="shared" si="12"/>
        <v>7.884615384615385</v>
      </c>
      <c r="I216" s="3">
        <f t="shared" si="10"/>
        <v>-3.8745038745038984E-2</v>
      </c>
      <c r="J216" s="3">
        <v>-3.8461538461538547E-2</v>
      </c>
    </row>
    <row r="217" spans="7:10" x14ac:dyDescent="0.3">
      <c r="G217">
        <f t="shared" si="11"/>
        <v>409</v>
      </c>
      <c r="H217" s="2">
        <f t="shared" si="12"/>
        <v>7.865384615384615</v>
      </c>
      <c r="I217" s="3">
        <f t="shared" si="10"/>
        <v>-3.8745737021598892E-2</v>
      </c>
      <c r="J217" s="3">
        <v>-3.8461538461538547E-2</v>
      </c>
    </row>
    <row r="218" spans="7:10" x14ac:dyDescent="0.3">
      <c r="G218">
        <f t="shared" si="11"/>
        <v>408</v>
      </c>
      <c r="H218" s="2">
        <f t="shared" si="12"/>
        <v>7.8461538461538458</v>
      </c>
      <c r="I218" s="3">
        <f t="shared" si="10"/>
        <v>-3.8746438746438683E-2</v>
      </c>
      <c r="J218" s="3">
        <v>-3.8461538461538547E-2</v>
      </c>
    </row>
    <row r="219" spans="7:10" x14ac:dyDescent="0.3">
      <c r="G219">
        <f t="shared" si="11"/>
        <v>407</v>
      </c>
      <c r="H219" s="2">
        <f t="shared" si="12"/>
        <v>7.8269230769230766</v>
      </c>
      <c r="I219" s="3">
        <f t="shared" si="10"/>
        <v>-3.8747143945163876E-2</v>
      </c>
      <c r="J219" s="3">
        <v>-3.8461538461538547E-2</v>
      </c>
    </row>
    <row r="220" spans="7:10" x14ac:dyDescent="0.3">
      <c r="G220">
        <f t="shared" si="11"/>
        <v>406</v>
      </c>
      <c r="H220" s="2">
        <f t="shared" si="12"/>
        <v>7.8076923076923075</v>
      </c>
      <c r="I220" s="3">
        <f t="shared" si="10"/>
        <v>-3.8747852643634451E-2</v>
      </c>
      <c r="J220" s="3">
        <v>-3.8461538461538547E-2</v>
      </c>
    </row>
    <row r="221" spans="7:10" x14ac:dyDescent="0.3">
      <c r="G221">
        <f t="shared" si="11"/>
        <v>405</v>
      </c>
      <c r="H221" s="2">
        <f t="shared" si="12"/>
        <v>7.7884615384615383</v>
      </c>
      <c r="I221" s="3">
        <f t="shared" si="10"/>
        <v>-3.8748564867967739E-2</v>
      </c>
      <c r="J221" s="3">
        <v>-3.8461538461538547E-2</v>
      </c>
    </row>
    <row r="222" spans="7:10" x14ac:dyDescent="0.3">
      <c r="G222">
        <f t="shared" si="11"/>
        <v>404</v>
      </c>
      <c r="H222" s="2">
        <f t="shared" si="12"/>
        <v>7.7692307692307692</v>
      </c>
      <c r="I222" s="3">
        <f t="shared" si="10"/>
        <v>-3.8749280644542416E-2</v>
      </c>
      <c r="J222" s="3">
        <v>-3.8461538461538547E-2</v>
      </c>
    </row>
    <row r="223" spans="7:10" x14ac:dyDescent="0.3">
      <c r="G223">
        <f t="shared" si="11"/>
        <v>403</v>
      </c>
      <c r="H223" s="2">
        <f t="shared" si="12"/>
        <v>7.75</v>
      </c>
      <c r="I223" s="3">
        <f t="shared" si="10"/>
        <v>-3.8750000000000062E-2</v>
      </c>
      <c r="J223" s="3">
        <v>-3.8461538461538547E-2</v>
      </c>
    </row>
    <row r="224" spans="7:10" x14ac:dyDescent="0.3">
      <c r="G224">
        <f t="shared" si="11"/>
        <v>402</v>
      </c>
      <c r="H224" s="2">
        <f t="shared" si="12"/>
        <v>7.7307692307692308</v>
      </c>
      <c r="I224" s="3">
        <f t="shared" si="10"/>
        <v>-3.8750722961249151E-2</v>
      </c>
      <c r="J224" s="3">
        <v>-3.8461538461538547E-2</v>
      </c>
    </row>
    <row r="225" spans="7:10" x14ac:dyDescent="0.3">
      <c r="G225">
        <f t="shared" si="11"/>
        <v>401</v>
      </c>
      <c r="H225" s="2">
        <f t="shared" si="12"/>
        <v>7.7115384615384617</v>
      </c>
      <c r="I225" s="3">
        <f t="shared" si="10"/>
        <v>-3.8751449555469719E-2</v>
      </c>
      <c r="J225" s="3">
        <v>-3.8461538461538547E-2</v>
      </c>
    </row>
    <row r="226" spans="7:10" x14ac:dyDescent="0.3">
      <c r="G226">
        <f t="shared" si="11"/>
        <v>400</v>
      </c>
      <c r="H226" s="2">
        <f t="shared" si="12"/>
        <v>7.6923076923076925</v>
      </c>
      <c r="I226" s="3">
        <f t="shared" si="10"/>
        <v>-3.8752179810114251E-2</v>
      </c>
      <c r="J226" s="3">
        <v>-3.8461538461538547E-2</v>
      </c>
    </row>
    <row r="227" spans="7:10" x14ac:dyDescent="0.3">
      <c r="G227">
        <f t="shared" si="11"/>
        <v>399</v>
      </c>
      <c r="H227" s="2">
        <f t="shared" si="12"/>
        <v>7.6730769230769234</v>
      </c>
      <c r="I227" s="3">
        <f t="shared" si="10"/>
        <v>-3.8752913752913676E-2</v>
      </c>
      <c r="J227" s="3">
        <v>-3.8461538461538547E-2</v>
      </c>
    </row>
    <row r="228" spans="7:10" x14ac:dyDescent="0.3">
      <c r="G228">
        <f t="shared" si="11"/>
        <v>398</v>
      </c>
      <c r="H228" s="2">
        <f t="shared" si="12"/>
        <v>7.6538461538461542</v>
      </c>
      <c r="I228" s="3">
        <f t="shared" si="10"/>
        <v>-3.8753651411879364E-2</v>
      </c>
      <c r="J228" s="3">
        <v>-3.8461538461538547E-2</v>
      </c>
    </row>
    <row r="229" spans="7:10" x14ac:dyDescent="0.3">
      <c r="G229">
        <f t="shared" si="11"/>
        <v>397</v>
      </c>
      <c r="H229" s="2">
        <f t="shared" si="12"/>
        <v>7.634615384615385</v>
      </c>
      <c r="I229" s="3">
        <f t="shared" si="10"/>
        <v>-3.8754392815306682E-2</v>
      </c>
      <c r="J229" s="3">
        <v>-3.8461538461538547E-2</v>
      </c>
    </row>
    <row r="230" spans="7:10" x14ac:dyDescent="0.3">
      <c r="G230">
        <f t="shared" si="11"/>
        <v>396</v>
      </c>
      <c r="H230" s="2">
        <f t="shared" si="12"/>
        <v>7.615384615384615</v>
      </c>
      <c r="I230" s="3">
        <f t="shared" si="10"/>
        <v>-3.8755137991778987E-2</v>
      </c>
      <c r="J230" s="3">
        <v>-3.8461538461538547E-2</v>
      </c>
    </row>
    <row r="231" spans="7:10" x14ac:dyDescent="0.3">
      <c r="G231">
        <f t="shared" si="11"/>
        <v>395</v>
      </c>
      <c r="H231" s="2">
        <f t="shared" si="12"/>
        <v>7.5961538461538458</v>
      </c>
      <c r="I231" s="3">
        <f t="shared" si="10"/>
        <v>-3.8755886970172737E-2</v>
      </c>
      <c r="J231" s="3">
        <v>-3.8461538461538547E-2</v>
      </c>
    </row>
    <row r="232" spans="7:10" x14ac:dyDescent="0.3">
      <c r="G232">
        <f t="shared" si="11"/>
        <v>394</v>
      </c>
      <c r="H232" s="2">
        <f t="shared" si="12"/>
        <v>7.5769230769230766</v>
      </c>
      <c r="I232" s="3">
        <f t="shared" si="10"/>
        <v>-3.8756639779657709E-2</v>
      </c>
      <c r="J232" s="3">
        <v>-3.8461538461538547E-2</v>
      </c>
    </row>
    <row r="233" spans="7:10" x14ac:dyDescent="0.3">
      <c r="G233">
        <f t="shared" si="11"/>
        <v>393</v>
      </c>
      <c r="H233" s="2">
        <f t="shared" si="12"/>
        <v>7.5576923076923075</v>
      </c>
      <c r="I233" s="3">
        <f t="shared" si="10"/>
        <v>-3.8757396449704107E-2</v>
      </c>
      <c r="J233" s="3">
        <v>-3.8461538461538547E-2</v>
      </c>
    </row>
    <row r="234" spans="7:10" x14ac:dyDescent="0.3">
      <c r="G234">
        <f t="shared" si="11"/>
        <v>392</v>
      </c>
      <c r="H234" s="2">
        <f t="shared" si="12"/>
        <v>7.5384615384615383</v>
      </c>
      <c r="I234" s="3">
        <f t="shared" si="10"/>
        <v>-3.8758157010085004E-2</v>
      </c>
      <c r="J234" s="3">
        <v>-3.8461538461538547E-2</v>
      </c>
    </row>
    <row r="235" spans="7:10" x14ac:dyDescent="0.3">
      <c r="G235">
        <f t="shared" si="11"/>
        <v>391</v>
      </c>
      <c r="H235" s="2">
        <f t="shared" si="12"/>
        <v>7.5192307692307692</v>
      </c>
      <c r="I235" s="3">
        <f t="shared" si="10"/>
        <v>-3.8758921490880338E-2</v>
      </c>
      <c r="J235" s="3">
        <v>-3.8461538461538547E-2</v>
      </c>
    </row>
    <row r="236" spans="7:10" x14ac:dyDescent="0.3">
      <c r="G236">
        <f t="shared" si="11"/>
        <v>390</v>
      </c>
      <c r="H236" s="2">
        <f t="shared" si="12"/>
        <v>7.5</v>
      </c>
      <c r="I236" s="3">
        <f t="shared" si="10"/>
        <v>-3.8759689922480689E-2</v>
      </c>
      <c r="J236" s="3">
        <v>-3.8461538461538547E-2</v>
      </c>
    </row>
    <row r="237" spans="7:10" x14ac:dyDescent="0.3">
      <c r="G237">
        <f t="shared" si="11"/>
        <v>389</v>
      </c>
      <c r="H237" s="2">
        <f t="shared" si="12"/>
        <v>7.4807692307692308</v>
      </c>
      <c r="I237" s="3">
        <f t="shared" si="10"/>
        <v>-3.8760462335591939E-2</v>
      </c>
      <c r="J237" s="3">
        <v>-3.8461538461538547E-2</v>
      </c>
    </row>
    <row r="238" spans="7:10" x14ac:dyDescent="0.3">
      <c r="G238">
        <f t="shared" si="11"/>
        <v>388</v>
      </c>
      <c r="H238" s="2">
        <f t="shared" si="12"/>
        <v>7.4615384615384617</v>
      </c>
      <c r="I238" s="3">
        <f t="shared" si="10"/>
        <v>-3.8761238761238825E-2</v>
      </c>
      <c r="J238" s="3">
        <v>-3.8461538461538547E-2</v>
      </c>
    </row>
    <row r="239" spans="7:10" x14ac:dyDescent="0.3">
      <c r="G239">
        <f t="shared" si="11"/>
        <v>387</v>
      </c>
      <c r="H239" s="2">
        <f t="shared" si="12"/>
        <v>7.4423076923076925</v>
      </c>
      <c r="I239" s="3">
        <f t="shared" si="10"/>
        <v>-3.8762019230769162E-2</v>
      </c>
      <c r="J239" s="3">
        <v>-3.8461538461538547E-2</v>
      </c>
    </row>
    <row r="240" spans="7:10" x14ac:dyDescent="0.3">
      <c r="G240">
        <f t="shared" si="11"/>
        <v>386</v>
      </c>
      <c r="H240" s="2">
        <f t="shared" si="12"/>
        <v>7.4230769230769234</v>
      </c>
      <c r="I240" s="3">
        <f t="shared" si="10"/>
        <v>-3.8762803775858501E-2</v>
      </c>
      <c r="J240" s="3">
        <v>-3.8461538461538547E-2</v>
      </c>
    </row>
    <row r="241" spans="7:10" x14ac:dyDescent="0.3">
      <c r="G241">
        <f t="shared" si="11"/>
        <v>385</v>
      </c>
      <c r="H241" s="2">
        <f t="shared" si="12"/>
        <v>7.4038461538461542</v>
      </c>
      <c r="I241" s="3">
        <f t="shared" si="10"/>
        <v>-3.8763592428513904E-2</v>
      </c>
      <c r="J241" s="3">
        <v>-3.8461538461538547E-2</v>
      </c>
    </row>
    <row r="242" spans="7:10" x14ac:dyDescent="0.3">
      <c r="G242">
        <f t="shared" si="11"/>
        <v>384</v>
      </c>
      <c r="H242" s="2">
        <f t="shared" si="12"/>
        <v>7.384615384615385</v>
      </c>
      <c r="I242" s="3">
        <f t="shared" si="10"/>
        <v>-3.876438522107839E-2</v>
      </c>
      <c r="J242" s="3">
        <v>-3.8461538461538547E-2</v>
      </c>
    </row>
    <row r="243" spans="7:10" x14ac:dyDescent="0.3">
      <c r="G243">
        <f t="shared" si="11"/>
        <v>383</v>
      </c>
      <c r="H243" s="2">
        <f t="shared" si="12"/>
        <v>7.365384615384615</v>
      </c>
      <c r="I243" s="3">
        <f t="shared" si="10"/>
        <v>-3.8765182186234703E-2</v>
      </c>
      <c r="J243" s="3">
        <v>-3.8461538461538547E-2</v>
      </c>
    </row>
    <row r="244" spans="7:10" x14ac:dyDescent="0.3">
      <c r="G244">
        <f t="shared" si="11"/>
        <v>382</v>
      </c>
      <c r="H244" s="2">
        <f t="shared" si="12"/>
        <v>7.3461538461538458</v>
      </c>
      <c r="I244" s="3">
        <f t="shared" si="10"/>
        <v>-3.8765983357012423E-2</v>
      </c>
      <c r="J244" s="3">
        <v>-3.8461538461538547E-2</v>
      </c>
    </row>
    <row r="245" spans="7:10" x14ac:dyDescent="0.3">
      <c r="G245">
        <f t="shared" si="11"/>
        <v>381</v>
      </c>
      <c r="H245" s="2">
        <f t="shared" si="12"/>
        <v>7.3269230769230766</v>
      </c>
      <c r="I245" s="3">
        <f t="shared" si="10"/>
        <v>-3.8766788766788851E-2</v>
      </c>
      <c r="J245" s="3">
        <v>-3.8461538461538547E-2</v>
      </c>
    </row>
    <row r="246" spans="7:10" x14ac:dyDescent="0.3">
      <c r="G246">
        <f t="shared" si="11"/>
        <v>380</v>
      </c>
      <c r="H246" s="2">
        <f t="shared" si="12"/>
        <v>7.3076923076923075</v>
      </c>
      <c r="I246" s="3">
        <f t="shared" si="10"/>
        <v>-3.8767598449296115E-2</v>
      </c>
      <c r="J246" s="3">
        <v>-3.8461538461538547E-2</v>
      </c>
    </row>
    <row r="247" spans="7:10" x14ac:dyDescent="0.3">
      <c r="G247">
        <f t="shared" si="11"/>
        <v>379</v>
      </c>
      <c r="H247" s="2">
        <f t="shared" si="12"/>
        <v>7.2884615384615383</v>
      </c>
      <c r="I247" s="3">
        <f t="shared" si="10"/>
        <v>-3.8768412438625166E-2</v>
      </c>
      <c r="J247" s="3">
        <v>-3.8461538461538547E-2</v>
      </c>
    </row>
    <row r="248" spans="7:10" x14ac:dyDescent="0.3">
      <c r="G248">
        <f t="shared" si="11"/>
        <v>378</v>
      </c>
      <c r="H248" s="2">
        <f t="shared" si="12"/>
        <v>7.2692307692307692</v>
      </c>
      <c r="I248" s="3">
        <f t="shared" si="10"/>
        <v>-3.8769230769230889E-2</v>
      </c>
      <c r="J248" s="3">
        <v>-3.8461538461538547E-2</v>
      </c>
    </row>
    <row r="249" spans="7:10" x14ac:dyDescent="0.3">
      <c r="G249">
        <f t="shared" si="11"/>
        <v>377</v>
      </c>
      <c r="H249" s="2">
        <f t="shared" si="12"/>
        <v>7.25</v>
      </c>
      <c r="I249" s="3">
        <f t="shared" si="10"/>
        <v>-3.8770053475935873E-2</v>
      </c>
      <c r="J249" s="3">
        <v>-3.8461538461538547E-2</v>
      </c>
    </row>
    <row r="250" spans="7:10" x14ac:dyDescent="0.3">
      <c r="G250">
        <f t="shared" si="11"/>
        <v>376</v>
      </c>
      <c r="H250" s="2">
        <f t="shared" si="12"/>
        <v>7.2307692307692308</v>
      </c>
      <c r="I250" s="3">
        <f t="shared" si="10"/>
        <v>-3.8770880593936852E-2</v>
      </c>
      <c r="J250" s="3">
        <v>-3.8461538461538547E-2</v>
      </c>
    </row>
    <row r="251" spans="7:10" x14ac:dyDescent="0.3">
      <c r="G251">
        <f t="shared" si="11"/>
        <v>375</v>
      </c>
      <c r="H251" s="2">
        <f t="shared" si="12"/>
        <v>7.2115384615384617</v>
      </c>
      <c r="I251" s="3">
        <f t="shared" si="10"/>
        <v>-3.8771712158809146E-2</v>
      </c>
      <c r="J251" s="3">
        <v>-3.8461538461538547E-2</v>
      </c>
    </row>
    <row r="252" spans="7:10" x14ac:dyDescent="0.3">
      <c r="G252">
        <f t="shared" si="11"/>
        <v>374</v>
      </c>
      <c r="H252" s="2">
        <f t="shared" si="12"/>
        <v>7.1923076923076925</v>
      </c>
      <c r="I252" s="3">
        <f t="shared" si="10"/>
        <v>-3.8772548206510438E-2</v>
      </c>
      <c r="J252" s="3">
        <v>-3.8461538461538547E-2</v>
      </c>
    </row>
    <row r="253" spans="7:10" x14ac:dyDescent="0.3">
      <c r="G253">
        <f t="shared" si="11"/>
        <v>373</v>
      </c>
      <c r="H253" s="2">
        <f t="shared" si="12"/>
        <v>7.1730769230769234</v>
      </c>
      <c r="I253" s="3">
        <f t="shared" si="10"/>
        <v>-3.8773388773388762E-2</v>
      </c>
      <c r="J253" s="3">
        <v>-3.8461538461538547E-2</v>
      </c>
    </row>
    <row r="254" spans="7:10" x14ac:dyDescent="0.3">
      <c r="G254">
        <f t="shared" si="11"/>
        <v>372</v>
      </c>
      <c r="H254" s="2">
        <f t="shared" si="12"/>
        <v>7.1538461538461542</v>
      </c>
      <c r="I254" s="3">
        <f t="shared" si="10"/>
        <v>-3.8774233896185173E-2</v>
      </c>
      <c r="J254" s="3">
        <v>-3.8461538461538547E-2</v>
      </c>
    </row>
    <row r="255" spans="7:10" x14ac:dyDescent="0.3">
      <c r="G255">
        <f t="shared" si="11"/>
        <v>371</v>
      </c>
      <c r="H255" s="2">
        <f t="shared" si="12"/>
        <v>7.134615384615385</v>
      </c>
      <c r="I255" s="3">
        <f t="shared" si="10"/>
        <v>-3.8775083612040406E-2</v>
      </c>
      <c r="J255" s="3">
        <v>-3.8461538461538547E-2</v>
      </c>
    </row>
    <row r="256" spans="7:10" x14ac:dyDescent="0.3">
      <c r="G256">
        <f t="shared" si="11"/>
        <v>370</v>
      </c>
      <c r="H256" s="2">
        <f t="shared" si="12"/>
        <v>7.115384615384615</v>
      </c>
      <c r="I256" s="3">
        <f t="shared" si="10"/>
        <v>-3.8775937958499096E-2</v>
      </c>
      <c r="J256" s="3">
        <v>-3.8461538461538547E-2</v>
      </c>
    </row>
    <row r="257" spans="7:10" x14ac:dyDescent="0.3">
      <c r="G257">
        <f t="shared" si="11"/>
        <v>369</v>
      </c>
      <c r="H257" s="2">
        <f t="shared" si="12"/>
        <v>7.0961538461538458</v>
      </c>
      <c r="I257" s="3">
        <f t="shared" si="10"/>
        <v>-3.8776796973518213E-2</v>
      </c>
      <c r="J257" s="3">
        <v>-3.8461538461538547E-2</v>
      </c>
    </row>
    <row r="258" spans="7:10" x14ac:dyDescent="0.3">
      <c r="G258">
        <f t="shared" si="11"/>
        <v>368</v>
      </c>
      <c r="H258" s="2">
        <f t="shared" si="12"/>
        <v>7.0769230769230766</v>
      </c>
      <c r="I258" s="3">
        <f t="shared" si="10"/>
        <v>-3.8777660695469063E-2</v>
      </c>
      <c r="J258" s="3">
        <v>-3.8461538461538547E-2</v>
      </c>
    </row>
    <row r="259" spans="7:10" x14ac:dyDescent="0.3">
      <c r="G259">
        <f t="shared" si="11"/>
        <v>367</v>
      </c>
      <c r="H259" s="2">
        <f t="shared" si="12"/>
        <v>7.0576923076923075</v>
      </c>
      <c r="I259" s="3">
        <f t="shared" ref="I259:I322" si="13">-$B$4*(36*H259-2)/(52*H259-3)+1</f>
        <v>-3.8778529163144393E-2</v>
      </c>
      <c r="J259" s="3">
        <v>-3.8461538461538547E-2</v>
      </c>
    </row>
    <row r="260" spans="7:10" x14ac:dyDescent="0.3">
      <c r="G260">
        <f t="shared" ref="G260:G323" si="14">+IF(G259-1&gt;0,G259-1,NA())</f>
        <v>366</v>
      </c>
      <c r="H260" s="2">
        <f t="shared" ref="H260:H323" si="15">+IF(H259&gt;0,G260/52,NA())</f>
        <v>7.0384615384615383</v>
      </c>
      <c r="I260" s="3">
        <f t="shared" si="13"/>
        <v>-3.8779402415766162E-2</v>
      </c>
      <c r="J260" s="3">
        <v>-3.8461538461538547E-2</v>
      </c>
    </row>
    <row r="261" spans="7:10" x14ac:dyDescent="0.3">
      <c r="G261">
        <f t="shared" si="14"/>
        <v>365</v>
      </c>
      <c r="H261" s="2">
        <f t="shared" si="15"/>
        <v>7.0192307692307692</v>
      </c>
      <c r="I261" s="3">
        <f t="shared" si="13"/>
        <v>-3.8780280492987762E-2</v>
      </c>
      <c r="J261" s="3">
        <v>-3.8461538461538547E-2</v>
      </c>
    </row>
    <row r="262" spans="7:10" x14ac:dyDescent="0.3">
      <c r="G262">
        <f t="shared" si="14"/>
        <v>364</v>
      </c>
      <c r="H262" s="2">
        <f t="shared" si="15"/>
        <v>7</v>
      </c>
      <c r="I262" s="3">
        <f t="shared" si="13"/>
        <v>-3.8781163434903121E-2</v>
      </c>
      <c r="J262" s="3">
        <v>-3.8461538461538547E-2</v>
      </c>
    </row>
    <row r="263" spans="7:10" x14ac:dyDescent="0.3">
      <c r="G263">
        <f t="shared" si="14"/>
        <v>363</v>
      </c>
      <c r="H263" s="2">
        <f t="shared" si="15"/>
        <v>6.9807692307692308</v>
      </c>
      <c r="I263" s="3">
        <f t="shared" si="13"/>
        <v>-3.8782051282051366E-2</v>
      </c>
      <c r="J263" s="3">
        <v>-3.8461538461538547E-2</v>
      </c>
    </row>
    <row r="264" spans="7:10" x14ac:dyDescent="0.3">
      <c r="G264">
        <f t="shared" si="14"/>
        <v>362</v>
      </c>
      <c r="H264" s="2">
        <f t="shared" si="15"/>
        <v>6.9615384615384617</v>
      </c>
      <c r="I264" s="3">
        <f t="shared" si="13"/>
        <v>-3.8782944075423043E-2</v>
      </c>
      <c r="J264" s="3">
        <v>-3.8461538461538547E-2</v>
      </c>
    </row>
    <row r="265" spans="7:10" x14ac:dyDescent="0.3">
      <c r="G265">
        <f t="shared" si="14"/>
        <v>361</v>
      </c>
      <c r="H265" s="2">
        <f t="shared" si="15"/>
        <v>6.9423076923076925</v>
      </c>
      <c r="I265" s="3">
        <f t="shared" si="13"/>
        <v>-3.878384185646766E-2</v>
      </c>
      <c r="J265" s="3">
        <v>-3.8461538461538547E-2</v>
      </c>
    </row>
    <row r="266" spans="7:10" x14ac:dyDescent="0.3">
      <c r="G266">
        <f t="shared" si="14"/>
        <v>360</v>
      </c>
      <c r="H266" s="2">
        <f t="shared" si="15"/>
        <v>6.9230769230769234</v>
      </c>
      <c r="I266" s="3">
        <f t="shared" si="13"/>
        <v>-3.878474466709747E-2</v>
      </c>
      <c r="J266" s="3">
        <v>-3.8461538461538547E-2</v>
      </c>
    </row>
    <row r="267" spans="7:10" x14ac:dyDescent="0.3">
      <c r="G267">
        <f t="shared" si="14"/>
        <v>359</v>
      </c>
      <c r="H267" s="2">
        <f t="shared" si="15"/>
        <v>6.9038461538461542</v>
      </c>
      <c r="I267" s="3">
        <f t="shared" si="13"/>
        <v>-3.8785652549697458E-2</v>
      </c>
      <c r="J267" s="3">
        <v>-3.8461538461538547E-2</v>
      </c>
    </row>
    <row r="268" spans="7:10" x14ac:dyDescent="0.3">
      <c r="G268">
        <f t="shared" si="14"/>
        <v>358</v>
      </c>
      <c r="H268" s="2">
        <f t="shared" si="15"/>
        <v>6.884615384615385</v>
      </c>
      <c r="I268" s="3">
        <f t="shared" si="13"/>
        <v>-3.8786565547129115E-2</v>
      </c>
      <c r="J268" s="3">
        <v>-3.8461538461538547E-2</v>
      </c>
    </row>
    <row r="269" spans="7:10" x14ac:dyDescent="0.3">
      <c r="G269">
        <f t="shared" si="14"/>
        <v>357</v>
      </c>
      <c r="H269" s="2">
        <f t="shared" si="15"/>
        <v>6.865384615384615</v>
      </c>
      <c r="I269" s="3">
        <f t="shared" si="13"/>
        <v>-3.8787483702737768E-2</v>
      </c>
      <c r="J269" s="3">
        <v>-3.8461538461538547E-2</v>
      </c>
    </row>
    <row r="270" spans="7:10" x14ac:dyDescent="0.3">
      <c r="G270">
        <f t="shared" si="14"/>
        <v>356</v>
      </c>
      <c r="H270" s="2">
        <f t="shared" si="15"/>
        <v>6.8461538461538458</v>
      </c>
      <c r="I270" s="3">
        <f t="shared" si="13"/>
        <v>-3.8788407060361685E-2</v>
      </c>
      <c r="J270" s="3">
        <v>-3.8461538461538547E-2</v>
      </c>
    </row>
    <row r="271" spans="7:10" x14ac:dyDescent="0.3">
      <c r="G271">
        <f t="shared" si="14"/>
        <v>355</v>
      </c>
      <c r="H271" s="2">
        <f t="shared" si="15"/>
        <v>6.8269230769230766</v>
      </c>
      <c r="I271" s="3">
        <f t="shared" si="13"/>
        <v>-3.8789335664335844E-2</v>
      </c>
      <c r="J271" s="3">
        <v>-3.8461538461538547E-2</v>
      </c>
    </row>
    <row r="272" spans="7:10" x14ac:dyDescent="0.3">
      <c r="G272">
        <f t="shared" si="14"/>
        <v>354</v>
      </c>
      <c r="H272" s="2">
        <f t="shared" si="15"/>
        <v>6.8076923076923075</v>
      </c>
      <c r="I272" s="3">
        <f t="shared" si="13"/>
        <v>-3.8790269559500157E-2</v>
      </c>
      <c r="J272" s="3">
        <v>-3.8461538461538547E-2</v>
      </c>
    </row>
    <row r="273" spans="7:10" x14ac:dyDescent="0.3">
      <c r="G273">
        <f t="shared" si="14"/>
        <v>353</v>
      </c>
      <c r="H273" s="2">
        <f t="shared" si="15"/>
        <v>6.7884615384615383</v>
      </c>
      <c r="I273" s="3">
        <f t="shared" si="13"/>
        <v>-3.8791208791208787E-2</v>
      </c>
      <c r="J273" s="3">
        <v>-3.8461538461538547E-2</v>
      </c>
    </row>
    <row r="274" spans="7:10" x14ac:dyDescent="0.3">
      <c r="G274">
        <f t="shared" si="14"/>
        <v>352</v>
      </c>
      <c r="H274" s="2">
        <f t="shared" si="15"/>
        <v>6.7692307692307692</v>
      </c>
      <c r="I274" s="3">
        <f t="shared" si="13"/>
        <v>-3.8792153405333929E-2</v>
      </c>
      <c r="J274" s="3">
        <v>-3.8461538461538547E-2</v>
      </c>
    </row>
    <row r="275" spans="7:10" x14ac:dyDescent="0.3">
      <c r="G275">
        <f t="shared" si="14"/>
        <v>351</v>
      </c>
      <c r="H275" s="2">
        <f t="shared" si="15"/>
        <v>6.75</v>
      </c>
      <c r="I275" s="3">
        <f t="shared" si="13"/>
        <v>-3.8793103448275801E-2</v>
      </c>
      <c r="J275" s="3">
        <v>-3.8461538461538547E-2</v>
      </c>
    </row>
    <row r="276" spans="7:10" x14ac:dyDescent="0.3">
      <c r="G276">
        <f t="shared" si="14"/>
        <v>350</v>
      </c>
      <c r="H276" s="2">
        <f t="shared" si="15"/>
        <v>6.7307692307692308</v>
      </c>
      <c r="I276" s="3">
        <f t="shared" si="13"/>
        <v>-3.8794058966969525E-2</v>
      </c>
      <c r="J276" s="3">
        <v>-3.8461538461538547E-2</v>
      </c>
    </row>
    <row r="277" spans="7:10" x14ac:dyDescent="0.3">
      <c r="G277">
        <f t="shared" si="14"/>
        <v>349</v>
      </c>
      <c r="H277" s="2">
        <f t="shared" si="15"/>
        <v>6.7115384615384617</v>
      </c>
      <c r="I277" s="3">
        <f t="shared" si="13"/>
        <v>-3.87950200088929E-2</v>
      </c>
      <c r="J277" s="3">
        <v>-3.8461538461538547E-2</v>
      </c>
    </row>
    <row r="278" spans="7:10" x14ac:dyDescent="0.3">
      <c r="G278">
        <f t="shared" si="14"/>
        <v>348</v>
      </c>
      <c r="H278" s="2">
        <f t="shared" si="15"/>
        <v>6.6923076923076925</v>
      </c>
      <c r="I278" s="3">
        <f t="shared" si="13"/>
        <v>-3.879598662207373E-2</v>
      </c>
      <c r="J278" s="3">
        <v>-3.8461538461538547E-2</v>
      </c>
    </row>
    <row r="279" spans="7:10" x14ac:dyDescent="0.3">
      <c r="G279">
        <f t="shared" si="14"/>
        <v>347</v>
      </c>
      <c r="H279" s="2">
        <f t="shared" si="15"/>
        <v>6.6730769230769234</v>
      </c>
      <c r="I279" s="3">
        <f t="shared" si="13"/>
        <v>-3.8796958855098262E-2</v>
      </c>
      <c r="J279" s="3">
        <v>-3.8461538461538547E-2</v>
      </c>
    </row>
    <row r="280" spans="7:10" x14ac:dyDescent="0.3">
      <c r="G280">
        <f t="shared" si="14"/>
        <v>346</v>
      </c>
      <c r="H280" s="2">
        <f t="shared" si="15"/>
        <v>6.6538461538461542</v>
      </c>
      <c r="I280" s="3">
        <f t="shared" si="13"/>
        <v>-3.879793675712051E-2</v>
      </c>
      <c r="J280" s="3">
        <v>-3.8461538461538547E-2</v>
      </c>
    </row>
    <row r="281" spans="7:10" x14ac:dyDescent="0.3">
      <c r="G281">
        <f t="shared" si="14"/>
        <v>345</v>
      </c>
      <c r="H281" s="2">
        <f t="shared" si="15"/>
        <v>6.634615384615385</v>
      </c>
      <c r="I281" s="3">
        <f t="shared" si="13"/>
        <v>-3.8798920377868029E-2</v>
      </c>
      <c r="J281" s="3">
        <v>-3.8461538461538547E-2</v>
      </c>
    </row>
    <row r="282" spans="7:10" x14ac:dyDescent="0.3">
      <c r="G282">
        <f t="shared" si="14"/>
        <v>344</v>
      </c>
      <c r="H282" s="2">
        <f t="shared" si="15"/>
        <v>6.615384615384615</v>
      </c>
      <c r="I282" s="3">
        <f t="shared" si="13"/>
        <v>-3.8799909767651464E-2</v>
      </c>
      <c r="J282" s="3">
        <v>-3.8461538461538547E-2</v>
      </c>
    </row>
    <row r="283" spans="7:10" x14ac:dyDescent="0.3">
      <c r="G283">
        <f t="shared" si="14"/>
        <v>343</v>
      </c>
      <c r="H283" s="2">
        <f t="shared" si="15"/>
        <v>6.5961538461538458</v>
      </c>
      <c r="I283" s="3">
        <f t="shared" si="13"/>
        <v>-3.8800904977375428E-2</v>
      </c>
      <c r="J283" s="3">
        <v>-3.8461538461538547E-2</v>
      </c>
    </row>
    <row r="284" spans="7:10" x14ac:dyDescent="0.3">
      <c r="G284">
        <f t="shared" si="14"/>
        <v>342</v>
      </c>
      <c r="H284" s="2">
        <f t="shared" si="15"/>
        <v>6.5769230769230766</v>
      </c>
      <c r="I284" s="3">
        <f t="shared" si="13"/>
        <v>-3.8801906058543389E-2</v>
      </c>
      <c r="J284" s="3">
        <v>-3.8461538461538547E-2</v>
      </c>
    </row>
    <row r="285" spans="7:10" x14ac:dyDescent="0.3">
      <c r="G285">
        <f t="shared" si="14"/>
        <v>341</v>
      </c>
      <c r="H285" s="2">
        <f t="shared" si="15"/>
        <v>6.5576923076923075</v>
      </c>
      <c r="I285" s="3">
        <f t="shared" si="13"/>
        <v>-3.8802913063268107E-2</v>
      </c>
      <c r="J285" s="3">
        <v>-3.8461538461538547E-2</v>
      </c>
    </row>
    <row r="286" spans="7:10" x14ac:dyDescent="0.3">
      <c r="G286">
        <f t="shared" si="14"/>
        <v>340</v>
      </c>
      <c r="H286" s="2">
        <f t="shared" si="15"/>
        <v>6.5384615384615383</v>
      </c>
      <c r="I286" s="3">
        <f t="shared" si="13"/>
        <v>-3.8803926044282289E-2</v>
      </c>
      <c r="J286" s="3">
        <v>-3.8461538461538547E-2</v>
      </c>
    </row>
    <row r="287" spans="7:10" x14ac:dyDescent="0.3">
      <c r="G287">
        <f t="shared" si="14"/>
        <v>339</v>
      </c>
      <c r="H287" s="2">
        <f t="shared" si="15"/>
        <v>6.5192307692307692</v>
      </c>
      <c r="I287" s="3">
        <f t="shared" si="13"/>
        <v>-3.8804945054945028E-2</v>
      </c>
      <c r="J287" s="3">
        <v>-3.8461538461538547E-2</v>
      </c>
    </row>
    <row r="288" spans="7:10" x14ac:dyDescent="0.3">
      <c r="G288">
        <f t="shared" si="14"/>
        <v>338</v>
      </c>
      <c r="H288" s="2">
        <f t="shared" si="15"/>
        <v>6.5</v>
      </c>
      <c r="I288" s="3">
        <f t="shared" si="13"/>
        <v>-3.8805970149253799E-2</v>
      </c>
      <c r="J288" s="3">
        <v>-3.8461538461538547E-2</v>
      </c>
    </row>
    <row r="289" spans="7:10" x14ac:dyDescent="0.3">
      <c r="G289">
        <f t="shared" si="14"/>
        <v>337</v>
      </c>
      <c r="H289" s="2">
        <f t="shared" si="15"/>
        <v>6.4807692307692308</v>
      </c>
      <c r="I289" s="3">
        <f t="shared" si="13"/>
        <v>-3.8807001381851558E-2</v>
      </c>
      <c r="J289" s="3">
        <v>-3.8461538461538547E-2</v>
      </c>
    </row>
    <row r="290" spans="7:10" x14ac:dyDescent="0.3">
      <c r="G290">
        <f t="shared" si="14"/>
        <v>336</v>
      </c>
      <c r="H290" s="2">
        <f t="shared" si="15"/>
        <v>6.4615384615384617</v>
      </c>
      <c r="I290" s="3">
        <f t="shared" si="13"/>
        <v>-3.8808038808038736E-2</v>
      </c>
      <c r="J290" s="3">
        <v>-3.8461538461538547E-2</v>
      </c>
    </row>
    <row r="291" spans="7:10" x14ac:dyDescent="0.3">
      <c r="G291">
        <f t="shared" si="14"/>
        <v>335</v>
      </c>
      <c r="H291" s="2">
        <f t="shared" si="15"/>
        <v>6.4423076923076925</v>
      </c>
      <c r="I291" s="3">
        <f t="shared" si="13"/>
        <v>-3.8809082483781454E-2</v>
      </c>
      <c r="J291" s="3">
        <v>-3.8461538461538547E-2</v>
      </c>
    </row>
    <row r="292" spans="7:10" x14ac:dyDescent="0.3">
      <c r="G292">
        <f t="shared" si="14"/>
        <v>334</v>
      </c>
      <c r="H292" s="2">
        <f t="shared" si="15"/>
        <v>6.4230769230769234</v>
      </c>
      <c r="I292" s="3">
        <f t="shared" si="13"/>
        <v>-3.8810132465721514E-2</v>
      </c>
      <c r="J292" s="3">
        <v>-3.8461538461538547E-2</v>
      </c>
    </row>
    <row r="293" spans="7:10" x14ac:dyDescent="0.3">
      <c r="G293">
        <f t="shared" si="14"/>
        <v>333</v>
      </c>
      <c r="H293" s="2">
        <f t="shared" si="15"/>
        <v>6.4038461538461542</v>
      </c>
      <c r="I293" s="3">
        <f t="shared" si="13"/>
        <v>-3.8811188811188835E-2</v>
      </c>
      <c r="J293" s="3">
        <v>-3.8461538461538547E-2</v>
      </c>
    </row>
    <row r="294" spans="7:10" x14ac:dyDescent="0.3">
      <c r="G294">
        <f t="shared" si="14"/>
        <v>332</v>
      </c>
      <c r="H294" s="2">
        <f t="shared" si="15"/>
        <v>6.384615384615385</v>
      </c>
      <c r="I294" s="3">
        <f t="shared" si="13"/>
        <v>-3.8812251578209223E-2</v>
      </c>
      <c r="J294" s="3">
        <v>-3.8461538461538547E-2</v>
      </c>
    </row>
    <row r="295" spans="7:10" x14ac:dyDescent="0.3">
      <c r="G295">
        <f t="shared" si="14"/>
        <v>331</v>
      </c>
      <c r="H295" s="2">
        <f t="shared" si="15"/>
        <v>6.365384615384615</v>
      </c>
      <c r="I295" s="3">
        <f t="shared" si="13"/>
        <v>-3.8813320825515696E-2</v>
      </c>
      <c r="J295" s="3">
        <v>-3.8461538461538547E-2</v>
      </c>
    </row>
    <row r="296" spans="7:10" x14ac:dyDescent="0.3">
      <c r="G296">
        <f t="shared" si="14"/>
        <v>330</v>
      </c>
      <c r="H296" s="2">
        <f t="shared" si="15"/>
        <v>6.3461538461538458</v>
      </c>
      <c r="I296" s="3">
        <f t="shared" si="13"/>
        <v>-3.8814396612561808E-2</v>
      </c>
      <c r="J296" s="3">
        <v>-3.8461538461538547E-2</v>
      </c>
    </row>
    <row r="297" spans="7:10" x14ac:dyDescent="0.3">
      <c r="G297">
        <f t="shared" si="14"/>
        <v>329</v>
      </c>
      <c r="H297" s="2">
        <f t="shared" si="15"/>
        <v>6.3269230769230766</v>
      </c>
      <c r="I297" s="3">
        <f t="shared" si="13"/>
        <v>-3.8815478999528086E-2</v>
      </c>
      <c r="J297" s="3">
        <v>-3.8461538461538547E-2</v>
      </c>
    </row>
    <row r="298" spans="7:10" x14ac:dyDescent="0.3">
      <c r="G298">
        <f t="shared" si="14"/>
        <v>328</v>
      </c>
      <c r="H298" s="2">
        <f t="shared" si="15"/>
        <v>6.3076923076923075</v>
      </c>
      <c r="I298" s="3">
        <f t="shared" si="13"/>
        <v>-3.881656804733713E-2</v>
      </c>
      <c r="J298" s="3">
        <v>-3.8461538461538547E-2</v>
      </c>
    </row>
    <row r="299" spans="7:10" x14ac:dyDescent="0.3">
      <c r="G299">
        <f t="shared" si="14"/>
        <v>327</v>
      </c>
      <c r="H299" s="2">
        <f t="shared" si="15"/>
        <v>6.2884615384615383</v>
      </c>
      <c r="I299" s="3">
        <f t="shared" si="13"/>
        <v>-3.8817663817663828E-2</v>
      </c>
      <c r="J299" s="3">
        <v>-3.8461538461538547E-2</v>
      </c>
    </row>
    <row r="300" spans="7:10" x14ac:dyDescent="0.3">
      <c r="G300">
        <f t="shared" si="14"/>
        <v>326</v>
      </c>
      <c r="H300" s="2">
        <f t="shared" si="15"/>
        <v>6.2692307692307692</v>
      </c>
      <c r="I300" s="3">
        <f t="shared" si="13"/>
        <v>-3.8818766372946012E-2</v>
      </c>
      <c r="J300" s="3">
        <v>-3.8461538461538547E-2</v>
      </c>
    </row>
    <row r="301" spans="7:10" x14ac:dyDescent="0.3">
      <c r="G301">
        <f t="shared" si="14"/>
        <v>325</v>
      </c>
      <c r="H301" s="2">
        <f t="shared" si="15"/>
        <v>6.25</v>
      </c>
      <c r="I301" s="3">
        <f t="shared" si="13"/>
        <v>-3.8819875776397561E-2</v>
      </c>
      <c r="J301" s="3">
        <v>-3.8461538461538547E-2</v>
      </c>
    </row>
    <row r="302" spans="7:10" x14ac:dyDescent="0.3">
      <c r="G302">
        <f t="shared" si="14"/>
        <v>324</v>
      </c>
      <c r="H302" s="2">
        <f t="shared" si="15"/>
        <v>6.2307692307692308</v>
      </c>
      <c r="I302" s="3">
        <f t="shared" si="13"/>
        <v>-3.8820992092020168E-2</v>
      </c>
      <c r="J302" s="3">
        <v>-3.8461538461538547E-2</v>
      </c>
    </row>
    <row r="303" spans="7:10" x14ac:dyDescent="0.3">
      <c r="G303">
        <f t="shared" si="14"/>
        <v>323</v>
      </c>
      <c r="H303" s="2">
        <f t="shared" si="15"/>
        <v>6.2115384615384617</v>
      </c>
      <c r="I303" s="3">
        <f t="shared" si="13"/>
        <v>-3.882211538461533E-2</v>
      </c>
      <c r="J303" s="3">
        <v>-3.8461538461538547E-2</v>
      </c>
    </row>
    <row r="304" spans="7:10" x14ac:dyDescent="0.3">
      <c r="G304">
        <f t="shared" si="14"/>
        <v>322</v>
      </c>
      <c r="H304" s="2">
        <f t="shared" si="15"/>
        <v>6.1923076923076925</v>
      </c>
      <c r="I304" s="3">
        <f t="shared" si="13"/>
        <v>-3.882324571979745E-2</v>
      </c>
      <c r="J304" s="3">
        <v>-3.8461538461538547E-2</v>
      </c>
    </row>
    <row r="305" spans="7:10" x14ac:dyDescent="0.3">
      <c r="G305">
        <f t="shared" si="14"/>
        <v>321</v>
      </c>
      <c r="H305" s="2">
        <f t="shared" si="15"/>
        <v>6.1730769230769234</v>
      </c>
      <c r="I305" s="3">
        <f t="shared" si="13"/>
        <v>-3.8824383164005605E-2</v>
      </c>
      <c r="J305" s="3">
        <v>-3.8461538461538547E-2</v>
      </c>
    </row>
    <row r="306" spans="7:10" x14ac:dyDescent="0.3">
      <c r="G306">
        <f t="shared" si="14"/>
        <v>320</v>
      </c>
      <c r="H306" s="2">
        <f t="shared" si="15"/>
        <v>6.1538461538461542</v>
      </c>
      <c r="I306" s="3">
        <f t="shared" si="13"/>
        <v>-3.8825527784518421E-2</v>
      </c>
      <c r="J306" s="3">
        <v>-3.8461538461538547E-2</v>
      </c>
    </row>
    <row r="307" spans="7:10" x14ac:dyDescent="0.3">
      <c r="G307">
        <f t="shared" si="14"/>
        <v>319</v>
      </c>
      <c r="H307" s="2">
        <f t="shared" si="15"/>
        <v>6.134615384615385</v>
      </c>
      <c r="I307" s="3">
        <f t="shared" si="13"/>
        <v>-3.8826679649464735E-2</v>
      </c>
      <c r="J307" s="3">
        <v>-3.8461538461538547E-2</v>
      </c>
    </row>
    <row r="308" spans="7:10" x14ac:dyDescent="0.3">
      <c r="G308">
        <f t="shared" si="14"/>
        <v>318</v>
      </c>
      <c r="H308" s="2">
        <f t="shared" si="15"/>
        <v>6.115384615384615</v>
      </c>
      <c r="I308" s="3">
        <f t="shared" si="13"/>
        <v>-3.882783882783869E-2</v>
      </c>
      <c r="J308" s="3">
        <v>-3.8461538461538547E-2</v>
      </c>
    </row>
    <row r="309" spans="7:10" x14ac:dyDescent="0.3">
      <c r="G309">
        <f t="shared" si="14"/>
        <v>317</v>
      </c>
      <c r="H309" s="2">
        <f t="shared" si="15"/>
        <v>6.0961538461538458</v>
      </c>
      <c r="I309" s="3">
        <f t="shared" si="13"/>
        <v>-3.8829005389514837E-2</v>
      </c>
      <c r="J309" s="3">
        <v>-3.8461538461538547E-2</v>
      </c>
    </row>
    <row r="310" spans="7:10" x14ac:dyDescent="0.3">
      <c r="G310">
        <f t="shared" si="14"/>
        <v>316</v>
      </c>
      <c r="H310" s="2">
        <f t="shared" si="15"/>
        <v>6.0769230769230766</v>
      </c>
      <c r="I310" s="3">
        <f t="shared" si="13"/>
        <v>-3.8830179405259457E-2</v>
      </c>
      <c r="J310" s="3">
        <v>-3.8461538461538547E-2</v>
      </c>
    </row>
    <row r="311" spans="7:10" x14ac:dyDescent="0.3">
      <c r="G311">
        <f t="shared" si="14"/>
        <v>315</v>
      </c>
      <c r="H311" s="2">
        <f t="shared" si="15"/>
        <v>6.0576923076923075</v>
      </c>
      <c r="I311" s="3">
        <f t="shared" si="13"/>
        <v>-3.8831360946745441E-2</v>
      </c>
      <c r="J311" s="3">
        <v>-3.8461538461538547E-2</v>
      </c>
    </row>
    <row r="312" spans="7:10" x14ac:dyDescent="0.3">
      <c r="G312">
        <f t="shared" si="14"/>
        <v>314</v>
      </c>
      <c r="H312" s="2">
        <f t="shared" si="15"/>
        <v>6.0384615384615383</v>
      </c>
      <c r="I312" s="3">
        <f t="shared" si="13"/>
        <v>-3.8832550086569384E-2</v>
      </c>
      <c r="J312" s="3">
        <v>-3.8461538461538547E-2</v>
      </c>
    </row>
    <row r="313" spans="7:10" x14ac:dyDescent="0.3">
      <c r="G313">
        <f t="shared" si="14"/>
        <v>313</v>
      </c>
      <c r="H313" s="2">
        <f t="shared" si="15"/>
        <v>6.0192307692307692</v>
      </c>
      <c r="I313" s="3">
        <f t="shared" si="13"/>
        <v>-3.8833746898263133E-2</v>
      </c>
      <c r="J313" s="3">
        <v>-3.8461538461538547E-2</v>
      </c>
    </row>
    <row r="314" spans="7:10" x14ac:dyDescent="0.3">
      <c r="G314">
        <f t="shared" si="14"/>
        <v>312</v>
      </c>
      <c r="H314" s="2">
        <f t="shared" si="15"/>
        <v>6</v>
      </c>
      <c r="I314" s="3">
        <f t="shared" si="13"/>
        <v>-3.8834951456310662E-2</v>
      </c>
      <c r="J314" s="3">
        <v>-3.8461538461538547E-2</v>
      </c>
    </row>
    <row r="315" spans="7:10" x14ac:dyDescent="0.3">
      <c r="G315">
        <f t="shared" si="14"/>
        <v>311</v>
      </c>
      <c r="H315" s="2">
        <f t="shared" si="15"/>
        <v>5.9807692307692308</v>
      </c>
      <c r="I315" s="3">
        <f t="shared" si="13"/>
        <v>-3.8836163836163839E-2</v>
      </c>
      <c r="J315" s="3">
        <v>-3.8461538461538547E-2</v>
      </c>
    </row>
    <row r="316" spans="7:10" x14ac:dyDescent="0.3">
      <c r="G316">
        <f t="shared" si="14"/>
        <v>310</v>
      </c>
      <c r="H316" s="2">
        <f t="shared" si="15"/>
        <v>5.9615384615384617</v>
      </c>
      <c r="I316" s="3">
        <f t="shared" si="13"/>
        <v>-3.8837384114257079E-2</v>
      </c>
      <c r="J316" s="3">
        <v>-3.8461538461538547E-2</v>
      </c>
    </row>
    <row r="317" spans="7:10" x14ac:dyDescent="0.3">
      <c r="G317">
        <f t="shared" si="14"/>
        <v>309</v>
      </c>
      <c r="H317" s="2">
        <f t="shared" si="15"/>
        <v>5.9423076923076925</v>
      </c>
      <c r="I317" s="3">
        <f t="shared" si="13"/>
        <v>-3.8838612368024217E-2</v>
      </c>
      <c r="J317" s="3">
        <v>-3.8461538461538547E-2</v>
      </c>
    </row>
    <row r="318" spans="7:10" x14ac:dyDescent="0.3">
      <c r="G318">
        <f t="shared" si="14"/>
        <v>308</v>
      </c>
      <c r="H318" s="2">
        <f t="shared" si="15"/>
        <v>5.9230769230769234</v>
      </c>
      <c r="I318" s="3">
        <f t="shared" si="13"/>
        <v>-3.8839848675914057E-2</v>
      </c>
      <c r="J318" s="3">
        <v>-3.8461538461538547E-2</v>
      </c>
    </row>
    <row r="319" spans="7:10" x14ac:dyDescent="0.3">
      <c r="G319">
        <f t="shared" si="14"/>
        <v>307</v>
      </c>
      <c r="H319" s="2">
        <f t="shared" si="15"/>
        <v>5.9038461538461542</v>
      </c>
      <c r="I319" s="3">
        <f t="shared" si="13"/>
        <v>-3.884109311740902E-2</v>
      </c>
      <c r="J319" s="3">
        <v>-3.8461538461538547E-2</v>
      </c>
    </row>
    <row r="320" spans="7:10" x14ac:dyDescent="0.3">
      <c r="G320">
        <f t="shared" si="14"/>
        <v>306</v>
      </c>
      <c r="H320" s="2">
        <f t="shared" si="15"/>
        <v>5.884615384615385</v>
      </c>
      <c r="I320" s="3">
        <f t="shared" si="13"/>
        <v>-3.8842345773039133E-2</v>
      </c>
      <c r="J320" s="3">
        <v>-3.8461538461538547E-2</v>
      </c>
    </row>
    <row r="321" spans="7:10" x14ac:dyDescent="0.3">
      <c r="G321">
        <f t="shared" si="14"/>
        <v>305</v>
      </c>
      <c r="H321" s="2">
        <f t="shared" si="15"/>
        <v>5.865384615384615</v>
      </c>
      <c r="I321" s="3">
        <f t="shared" si="13"/>
        <v>-3.8843606724401125E-2</v>
      </c>
      <c r="J321" s="3">
        <v>-3.8461538461538547E-2</v>
      </c>
    </row>
    <row r="322" spans="7:10" x14ac:dyDescent="0.3">
      <c r="G322">
        <f t="shared" si="14"/>
        <v>304</v>
      </c>
      <c r="H322" s="2">
        <f t="shared" si="15"/>
        <v>5.8461538461538458</v>
      </c>
      <c r="I322" s="3">
        <f t="shared" si="13"/>
        <v>-3.8844876054178412E-2</v>
      </c>
      <c r="J322" s="3">
        <v>-3.8461538461538547E-2</v>
      </c>
    </row>
    <row r="323" spans="7:10" x14ac:dyDescent="0.3">
      <c r="G323">
        <f t="shared" si="14"/>
        <v>303</v>
      </c>
      <c r="H323" s="2">
        <f t="shared" si="15"/>
        <v>5.8269230769230766</v>
      </c>
      <c r="I323" s="3">
        <f t="shared" ref="I323:I386" si="16">-$B$4*(36*H323-2)/(52*H323-3)+1</f>
        <v>-3.8846153846153975E-2</v>
      </c>
      <c r="J323" s="3">
        <v>-3.8461538461538547E-2</v>
      </c>
    </row>
    <row r="324" spans="7:10" x14ac:dyDescent="0.3">
      <c r="G324">
        <f t="shared" ref="G324:G387" si="17">+IF(G323-1&gt;0,G323-1,NA())</f>
        <v>302</v>
      </c>
      <c r="H324" s="2">
        <f t="shared" ref="H324:H387" si="18">+IF(H323&gt;0,G324/52,NA())</f>
        <v>5.8076923076923075</v>
      </c>
      <c r="I324" s="3">
        <f t="shared" si="16"/>
        <v>-3.8847440185232784E-2</v>
      </c>
      <c r="J324" s="3">
        <v>-3.8461538461538547E-2</v>
      </c>
    </row>
    <row r="325" spans="7:10" x14ac:dyDescent="0.3">
      <c r="G325">
        <f t="shared" si="17"/>
        <v>301</v>
      </c>
      <c r="H325" s="2">
        <f t="shared" si="18"/>
        <v>5.7884615384615383</v>
      </c>
      <c r="I325" s="3">
        <f t="shared" si="16"/>
        <v>-3.8848735157460013E-2</v>
      </c>
      <c r="J325" s="3">
        <v>-3.8461538461538547E-2</v>
      </c>
    </row>
    <row r="326" spans="7:10" x14ac:dyDescent="0.3">
      <c r="G326">
        <f t="shared" si="17"/>
        <v>300</v>
      </c>
      <c r="H326" s="2">
        <f t="shared" si="18"/>
        <v>5.7692307692307692</v>
      </c>
      <c r="I326" s="3">
        <f t="shared" si="16"/>
        <v>-3.8850038850038793E-2</v>
      </c>
      <c r="J326" s="3">
        <v>-3.8461538461538547E-2</v>
      </c>
    </row>
    <row r="327" spans="7:10" x14ac:dyDescent="0.3">
      <c r="G327">
        <f t="shared" si="17"/>
        <v>299</v>
      </c>
      <c r="H327" s="2">
        <f t="shared" si="18"/>
        <v>5.75</v>
      </c>
      <c r="I327" s="3">
        <f t="shared" si="16"/>
        <v>-3.8851351351351315E-2</v>
      </c>
      <c r="J327" s="3">
        <v>-3.8461538461538547E-2</v>
      </c>
    </row>
    <row r="328" spans="7:10" x14ac:dyDescent="0.3">
      <c r="G328">
        <f t="shared" si="17"/>
        <v>298</v>
      </c>
      <c r="H328" s="2">
        <f t="shared" si="18"/>
        <v>5.7307692307692308</v>
      </c>
      <c r="I328" s="3">
        <f t="shared" si="16"/>
        <v>-3.8852672750977701E-2</v>
      </c>
      <c r="J328" s="3">
        <v>-3.8461538461538547E-2</v>
      </c>
    </row>
    <row r="329" spans="7:10" x14ac:dyDescent="0.3">
      <c r="G329">
        <f t="shared" si="17"/>
        <v>297</v>
      </c>
      <c r="H329" s="2">
        <f t="shared" si="18"/>
        <v>5.7115384615384617</v>
      </c>
      <c r="I329" s="3">
        <f t="shared" si="16"/>
        <v>-3.8854003139717319E-2</v>
      </c>
      <c r="J329" s="3">
        <v>-3.8461538461538547E-2</v>
      </c>
    </row>
    <row r="330" spans="7:10" x14ac:dyDescent="0.3">
      <c r="G330">
        <f t="shared" si="17"/>
        <v>296</v>
      </c>
      <c r="H330" s="2">
        <f t="shared" si="18"/>
        <v>5.6923076923076925</v>
      </c>
      <c r="I330" s="3">
        <f t="shared" si="16"/>
        <v>-3.8855342609608989E-2</v>
      </c>
      <c r="J330" s="3">
        <v>-3.8461538461538547E-2</v>
      </c>
    </row>
    <row r="331" spans="7:10" x14ac:dyDescent="0.3">
      <c r="G331">
        <f t="shared" si="17"/>
        <v>295</v>
      </c>
      <c r="H331" s="2">
        <f t="shared" si="18"/>
        <v>5.6730769230769234</v>
      </c>
      <c r="I331" s="3">
        <f t="shared" si="16"/>
        <v>-3.8856691253951414E-2</v>
      </c>
      <c r="J331" s="3">
        <v>-3.8461538461538547E-2</v>
      </c>
    </row>
    <row r="332" spans="7:10" x14ac:dyDescent="0.3">
      <c r="G332">
        <f t="shared" si="17"/>
        <v>294</v>
      </c>
      <c r="H332" s="2">
        <f t="shared" si="18"/>
        <v>5.6538461538461542</v>
      </c>
      <c r="I332" s="3">
        <f t="shared" si="16"/>
        <v>-3.8858049167327602E-2</v>
      </c>
      <c r="J332" s="3">
        <v>-3.8461538461538547E-2</v>
      </c>
    </row>
    <row r="333" spans="7:10" x14ac:dyDescent="0.3">
      <c r="G333">
        <f t="shared" si="17"/>
        <v>293</v>
      </c>
      <c r="H333" s="2">
        <f t="shared" si="18"/>
        <v>5.634615384615385</v>
      </c>
      <c r="I333" s="3">
        <f t="shared" si="16"/>
        <v>-3.8859416445623518E-2</v>
      </c>
      <c r="J333" s="3">
        <v>-3.8461538461538547E-2</v>
      </c>
    </row>
    <row r="334" spans="7:10" x14ac:dyDescent="0.3">
      <c r="G334">
        <f t="shared" si="17"/>
        <v>292</v>
      </c>
      <c r="H334" s="2">
        <f t="shared" si="18"/>
        <v>5.615384615384615</v>
      </c>
      <c r="I334" s="3">
        <f t="shared" si="16"/>
        <v>-3.8860793186052511E-2</v>
      </c>
      <c r="J334" s="3">
        <v>-3.8461538461538547E-2</v>
      </c>
    </row>
    <row r="335" spans="7:10" x14ac:dyDescent="0.3">
      <c r="G335">
        <f t="shared" si="17"/>
        <v>291</v>
      </c>
      <c r="H335" s="2">
        <f t="shared" si="18"/>
        <v>5.5961538461538458</v>
      </c>
      <c r="I335" s="3">
        <f t="shared" si="16"/>
        <v>-3.8862179487179516E-2</v>
      </c>
      <c r="J335" s="3">
        <v>-3.8461538461538547E-2</v>
      </c>
    </row>
    <row r="336" spans="7:10" x14ac:dyDescent="0.3">
      <c r="G336">
        <f t="shared" si="17"/>
        <v>290</v>
      </c>
      <c r="H336" s="2">
        <f t="shared" si="18"/>
        <v>5.5769230769230766</v>
      </c>
      <c r="I336" s="3">
        <f t="shared" si="16"/>
        <v>-3.8863575448941479E-2</v>
      </c>
      <c r="J336" s="3">
        <v>-3.8461538461538547E-2</v>
      </c>
    </row>
    <row r="337" spans="7:10" x14ac:dyDescent="0.3">
      <c r="G337">
        <f t="shared" si="17"/>
        <v>289</v>
      </c>
      <c r="H337" s="2">
        <f t="shared" si="18"/>
        <v>5.5576923076923075</v>
      </c>
      <c r="I337" s="3">
        <f t="shared" si="16"/>
        <v>-3.8864981172673341E-2</v>
      </c>
      <c r="J337" s="3">
        <v>-3.8461538461538547E-2</v>
      </c>
    </row>
    <row r="338" spans="7:10" x14ac:dyDescent="0.3">
      <c r="G338">
        <f t="shared" si="17"/>
        <v>288</v>
      </c>
      <c r="H338" s="2">
        <f t="shared" si="18"/>
        <v>5.5384615384615383</v>
      </c>
      <c r="I338" s="3">
        <f t="shared" si="16"/>
        <v>-3.886639676113357E-2</v>
      </c>
      <c r="J338" s="3">
        <v>-3.8461538461538547E-2</v>
      </c>
    </row>
    <row r="339" spans="7:10" x14ac:dyDescent="0.3">
      <c r="G339">
        <f t="shared" si="17"/>
        <v>287</v>
      </c>
      <c r="H339" s="2">
        <f t="shared" si="18"/>
        <v>5.5192307692307692</v>
      </c>
      <c r="I339" s="3">
        <f t="shared" si="16"/>
        <v>-3.886782231852659E-2</v>
      </c>
      <c r="J339" s="3">
        <v>-3.8461538461538547E-2</v>
      </c>
    </row>
    <row r="340" spans="7:10" x14ac:dyDescent="0.3">
      <c r="G340">
        <f t="shared" si="17"/>
        <v>286</v>
      </c>
      <c r="H340" s="2">
        <f t="shared" si="18"/>
        <v>5.5</v>
      </c>
      <c r="I340" s="3">
        <f t="shared" si="16"/>
        <v>-3.8869257950530089E-2</v>
      </c>
      <c r="J340" s="3">
        <v>-3.8461538461538547E-2</v>
      </c>
    </row>
    <row r="341" spans="7:10" x14ac:dyDescent="0.3">
      <c r="G341">
        <f t="shared" si="17"/>
        <v>285</v>
      </c>
      <c r="H341" s="2">
        <f t="shared" si="18"/>
        <v>5.4807692307692308</v>
      </c>
      <c r="I341" s="3">
        <f t="shared" si="16"/>
        <v>-3.887070376432078E-2</v>
      </c>
      <c r="J341" s="3">
        <v>-3.8461538461538547E-2</v>
      </c>
    </row>
    <row r="342" spans="7:10" x14ac:dyDescent="0.3">
      <c r="G342">
        <f t="shared" si="17"/>
        <v>284</v>
      </c>
      <c r="H342" s="2">
        <f t="shared" si="18"/>
        <v>5.4615384615384617</v>
      </c>
      <c r="I342" s="3">
        <f t="shared" si="16"/>
        <v>-3.8872159868601042E-2</v>
      </c>
      <c r="J342" s="3">
        <v>-3.8461538461538547E-2</v>
      </c>
    </row>
    <row r="343" spans="7:10" x14ac:dyDescent="0.3">
      <c r="G343">
        <f t="shared" si="17"/>
        <v>283</v>
      </c>
      <c r="H343" s="2">
        <f t="shared" si="18"/>
        <v>5.4423076923076925</v>
      </c>
      <c r="I343" s="3">
        <f t="shared" si="16"/>
        <v>-3.8873626373626458E-2</v>
      </c>
      <c r="J343" s="3">
        <v>-3.8461538461538547E-2</v>
      </c>
    </row>
    <row r="344" spans="7:10" x14ac:dyDescent="0.3">
      <c r="G344">
        <f t="shared" si="17"/>
        <v>282</v>
      </c>
      <c r="H344" s="2">
        <f t="shared" si="18"/>
        <v>5.4230769230769234</v>
      </c>
      <c r="I344" s="3">
        <f t="shared" si="16"/>
        <v>-3.8875103391232235E-2</v>
      </c>
      <c r="J344" s="3">
        <v>-3.8461538461538547E-2</v>
      </c>
    </row>
    <row r="345" spans="7:10" x14ac:dyDescent="0.3">
      <c r="G345">
        <f t="shared" si="17"/>
        <v>281</v>
      </c>
      <c r="H345" s="2">
        <f t="shared" si="18"/>
        <v>5.4038461538461542</v>
      </c>
      <c r="I345" s="3">
        <f t="shared" si="16"/>
        <v>-3.8876591034864516E-2</v>
      </c>
      <c r="J345" s="3">
        <v>-3.8461538461538547E-2</v>
      </c>
    </row>
    <row r="346" spans="7:10" x14ac:dyDescent="0.3">
      <c r="G346">
        <f t="shared" si="17"/>
        <v>280</v>
      </c>
      <c r="H346" s="2">
        <f t="shared" si="18"/>
        <v>5.384615384615385</v>
      </c>
      <c r="I346" s="3">
        <f t="shared" si="16"/>
        <v>-3.887808941960591E-2</v>
      </c>
      <c r="J346" s="3">
        <v>-3.8461538461538547E-2</v>
      </c>
    </row>
    <row r="347" spans="7:10" x14ac:dyDescent="0.3">
      <c r="G347">
        <f t="shared" si="17"/>
        <v>279</v>
      </c>
      <c r="H347" s="2">
        <f t="shared" si="18"/>
        <v>5.365384615384615</v>
      </c>
      <c r="I347" s="3">
        <f t="shared" si="16"/>
        <v>-3.8879598662207027E-2</v>
      </c>
      <c r="J347" s="3">
        <v>-3.8461538461538547E-2</v>
      </c>
    </row>
    <row r="348" spans="7:10" x14ac:dyDescent="0.3">
      <c r="G348">
        <f t="shared" si="17"/>
        <v>278</v>
      </c>
      <c r="H348" s="2">
        <f t="shared" si="18"/>
        <v>5.3461538461538458</v>
      </c>
      <c r="I348" s="3">
        <f t="shared" si="16"/>
        <v>-3.8881118881118892E-2</v>
      </c>
      <c r="J348" s="3">
        <v>-3.8461538461538547E-2</v>
      </c>
    </row>
    <row r="349" spans="7:10" x14ac:dyDescent="0.3">
      <c r="G349">
        <f t="shared" si="17"/>
        <v>277</v>
      </c>
      <c r="H349" s="2">
        <f t="shared" si="18"/>
        <v>5.3269230769230766</v>
      </c>
      <c r="I349" s="3">
        <f t="shared" si="16"/>
        <v>-3.8882650196518931E-2</v>
      </c>
      <c r="J349" s="3">
        <v>-3.8461538461538547E-2</v>
      </c>
    </row>
    <row r="350" spans="7:10" x14ac:dyDescent="0.3">
      <c r="G350">
        <f t="shared" si="17"/>
        <v>276</v>
      </c>
      <c r="H350" s="2">
        <f t="shared" si="18"/>
        <v>5.3076923076923075</v>
      </c>
      <c r="I350" s="3">
        <f t="shared" si="16"/>
        <v>-3.888419273034649E-2</v>
      </c>
      <c r="J350" s="3">
        <v>-3.8461538461538547E-2</v>
      </c>
    </row>
    <row r="351" spans="7:10" x14ac:dyDescent="0.3">
      <c r="G351">
        <f t="shared" si="17"/>
        <v>275</v>
      </c>
      <c r="H351" s="2">
        <f t="shared" si="18"/>
        <v>5.2884615384615383</v>
      </c>
      <c r="I351" s="3">
        <f t="shared" si="16"/>
        <v>-3.8885746606334815E-2</v>
      </c>
      <c r="J351" s="3">
        <v>-3.8461538461538547E-2</v>
      </c>
    </row>
    <row r="352" spans="7:10" x14ac:dyDescent="0.3">
      <c r="G352">
        <f t="shared" si="17"/>
        <v>274</v>
      </c>
      <c r="H352" s="2">
        <f t="shared" si="18"/>
        <v>5.2692307692307692</v>
      </c>
      <c r="I352" s="3">
        <f t="shared" si="16"/>
        <v>-3.888731195004258E-2</v>
      </c>
      <c r="J352" s="3">
        <v>-3.8461538461538547E-2</v>
      </c>
    </row>
    <row r="353" spans="7:10" x14ac:dyDescent="0.3">
      <c r="G353">
        <f t="shared" si="17"/>
        <v>273</v>
      </c>
      <c r="H353" s="2">
        <f t="shared" si="18"/>
        <v>5.25</v>
      </c>
      <c r="I353" s="3">
        <f t="shared" si="16"/>
        <v>-3.8888888888888973E-2</v>
      </c>
      <c r="J353" s="3">
        <v>-3.8461538461538547E-2</v>
      </c>
    </row>
    <row r="354" spans="7:10" x14ac:dyDescent="0.3">
      <c r="G354">
        <f t="shared" si="17"/>
        <v>272</v>
      </c>
      <c r="H354" s="2">
        <f t="shared" si="18"/>
        <v>5.2307692307692308</v>
      </c>
      <c r="I354" s="3">
        <f t="shared" si="16"/>
        <v>-3.8890477552187663E-2</v>
      </c>
      <c r="J354" s="3">
        <v>-3.8461538461538547E-2</v>
      </c>
    </row>
    <row r="355" spans="7:10" x14ac:dyDescent="0.3">
      <c r="G355">
        <f t="shared" si="17"/>
        <v>271</v>
      </c>
      <c r="H355" s="2">
        <f t="shared" si="18"/>
        <v>5.2115384615384617</v>
      </c>
      <c r="I355" s="3">
        <f t="shared" si="16"/>
        <v>-3.8892078071182556E-2</v>
      </c>
      <c r="J355" s="3">
        <v>-3.8461538461538547E-2</v>
      </c>
    </row>
    <row r="356" spans="7:10" x14ac:dyDescent="0.3">
      <c r="G356">
        <f t="shared" si="17"/>
        <v>270</v>
      </c>
      <c r="H356" s="2">
        <f t="shared" si="18"/>
        <v>5.1923076923076925</v>
      </c>
      <c r="I356" s="3">
        <f t="shared" si="16"/>
        <v>-3.8893690579083984E-2</v>
      </c>
      <c r="J356" s="3">
        <v>-3.8461538461538547E-2</v>
      </c>
    </row>
    <row r="357" spans="7:10" x14ac:dyDescent="0.3">
      <c r="G357">
        <f t="shared" si="17"/>
        <v>269</v>
      </c>
      <c r="H357" s="2">
        <f t="shared" si="18"/>
        <v>5.1730769230769234</v>
      </c>
      <c r="I357" s="3">
        <f t="shared" si="16"/>
        <v>-3.8895315211104453E-2</v>
      </c>
      <c r="J357" s="3">
        <v>-3.8461538461538547E-2</v>
      </c>
    </row>
    <row r="358" spans="7:10" x14ac:dyDescent="0.3">
      <c r="G358">
        <f t="shared" si="17"/>
        <v>268</v>
      </c>
      <c r="H358" s="2">
        <f t="shared" si="18"/>
        <v>5.1538461538461542</v>
      </c>
      <c r="I358" s="3">
        <f t="shared" si="16"/>
        <v>-3.8896952104499283E-2</v>
      </c>
      <c r="J358" s="3">
        <v>-3.8461538461538547E-2</v>
      </c>
    </row>
    <row r="359" spans="7:10" x14ac:dyDescent="0.3">
      <c r="G359">
        <f t="shared" si="17"/>
        <v>267</v>
      </c>
      <c r="H359" s="2">
        <f t="shared" si="18"/>
        <v>5.134615384615385</v>
      </c>
      <c r="I359" s="3">
        <f t="shared" si="16"/>
        <v>-3.8898601398601684E-2</v>
      </c>
      <c r="J359" s="3">
        <v>-3.8461538461538547E-2</v>
      </c>
    </row>
    <row r="360" spans="7:10" x14ac:dyDescent="0.3">
      <c r="G360">
        <f t="shared" si="17"/>
        <v>266</v>
      </c>
      <c r="H360" s="2">
        <f t="shared" si="18"/>
        <v>5.115384615384615</v>
      </c>
      <c r="I360" s="3">
        <f t="shared" si="16"/>
        <v>-3.8900263234863841E-2</v>
      </c>
      <c r="J360" s="3">
        <v>-3.8461538461538547E-2</v>
      </c>
    </row>
    <row r="361" spans="7:10" x14ac:dyDescent="0.3">
      <c r="G361">
        <f t="shared" si="17"/>
        <v>265</v>
      </c>
      <c r="H361" s="2">
        <f t="shared" si="18"/>
        <v>5.0961538461538458</v>
      </c>
      <c r="I361" s="3">
        <f t="shared" si="16"/>
        <v>-3.8901937756899541E-2</v>
      </c>
      <c r="J361" s="3">
        <v>-3.8461538461538547E-2</v>
      </c>
    </row>
    <row r="362" spans="7:10" x14ac:dyDescent="0.3">
      <c r="G362">
        <f t="shared" si="17"/>
        <v>264</v>
      </c>
      <c r="H362" s="2">
        <f t="shared" si="18"/>
        <v>5.0769230769230766</v>
      </c>
      <c r="I362" s="3">
        <f t="shared" si="16"/>
        <v>-3.89036251105217E-2</v>
      </c>
      <c r="J362" s="3">
        <v>-3.8461538461538547E-2</v>
      </c>
    </row>
    <row r="363" spans="7:10" x14ac:dyDescent="0.3">
      <c r="G363">
        <f t="shared" si="17"/>
        <v>263</v>
      </c>
      <c r="H363" s="2">
        <f t="shared" si="18"/>
        <v>5.0576923076923075</v>
      </c>
      <c r="I363" s="3">
        <f t="shared" si="16"/>
        <v>-3.8905325443786776E-2</v>
      </c>
      <c r="J363" s="3">
        <v>-3.8461538461538547E-2</v>
      </c>
    </row>
    <row r="364" spans="7:10" x14ac:dyDescent="0.3">
      <c r="G364">
        <f t="shared" si="17"/>
        <v>262</v>
      </c>
      <c r="H364" s="2">
        <f t="shared" si="18"/>
        <v>5.0384615384615383</v>
      </c>
      <c r="I364" s="3">
        <f t="shared" si="16"/>
        <v>-3.8907038907038949E-2</v>
      </c>
      <c r="J364" s="3">
        <v>-3.8461538461538547E-2</v>
      </c>
    </row>
    <row r="365" spans="7:10" x14ac:dyDescent="0.3">
      <c r="G365">
        <f t="shared" si="17"/>
        <v>261</v>
      </c>
      <c r="H365" s="2">
        <f t="shared" si="18"/>
        <v>5.0192307692307692</v>
      </c>
      <c r="I365" s="3">
        <f t="shared" si="16"/>
        <v>-3.8908765652951649E-2</v>
      </c>
      <c r="J365" s="3">
        <v>-3.8461538461538547E-2</v>
      </c>
    </row>
    <row r="366" spans="7:10" x14ac:dyDescent="0.3">
      <c r="G366">
        <f t="shared" si="17"/>
        <v>260</v>
      </c>
      <c r="H366" s="2">
        <f t="shared" si="18"/>
        <v>5</v>
      </c>
      <c r="I366" s="3">
        <f t="shared" si="16"/>
        <v>-3.8910505836575959E-2</v>
      </c>
      <c r="J366" s="3">
        <v>-3.8461538461538547E-2</v>
      </c>
    </row>
    <row r="367" spans="7:10" x14ac:dyDescent="0.3">
      <c r="G367">
        <f t="shared" si="17"/>
        <v>259</v>
      </c>
      <c r="H367" s="2">
        <f t="shared" si="18"/>
        <v>4.9807692307692308</v>
      </c>
      <c r="I367" s="3">
        <f t="shared" si="16"/>
        <v>-3.8912259615384581E-2</v>
      </c>
      <c r="J367" s="3">
        <v>-3.8461538461538547E-2</v>
      </c>
    </row>
    <row r="368" spans="7:10" x14ac:dyDescent="0.3">
      <c r="G368">
        <f t="shared" si="17"/>
        <v>258</v>
      </c>
      <c r="H368" s="2">
        <f t="shared" si="18"/>
        <v>4.9615384615384617</v>
      </c>
      <c r="I368" s="3">
        <f t="shared" si="16"/>
        <v>-3.8914027149321129E-2</v>
      </c>
      <c r="J368" s="3">
        <v>-3.8461538461538547E-2</v>
      </c>
    </row>
    <row r="369" spans="7:10" x14ac:dyDescent="0.3">
      <c r="G369">
        <f t="shared" si="17"/>
        <v>257</v>
      </c>
      <c r="H369" s="2">
        <f t="shared" si="18"/>
        <v>4.9423076923076925</v>
      </c>
      <c r="I369" s="3">
        <f t="shared" si="16"/>
        <v>-3.891580860084809E-2</v>
      </c>
      <c r="J369" s="3">
        <v>-3.8461538461538547E-2</v>
      </c>
    </row>
    <row r="370" spans="7:10" x14ac:dyDescent="0.3">
      <c r="G370">
        <f t="shared" si="17"/>
        <v>256</v>
      </c>
      <c r="H370" s="2">
        <f t="shared" si="18"/>
        <v>4.9230769230769234</v>
      </c>
      <c r="I370" s="3">
        <f t="shared" si="16"/>
        <v>-3.8917604134995232E-2</v>
      </c>
      <c r="J370" s="3">
        <v>-3.8461538461538547E-2</v>
      </c>
    </row>
    <row r="371" spans="7:10" x14ac:dyDescent="0.3">
      <c r="G371">
        <f t="shared" si="17"/>
        <v>255</v>
      </c>
      <c r="H371" s="2">
        <f t="shared" si="18"/>
        <v>4.9038461538461542</v>
      </c>
      <c r="I371" s="3">
        <f t="shared" si="16"/>
        <v>-3.8919413919413781E-2</v>
      </c>
      <c r="J371" s="3">
        <v>-3.8461538461538547E-2</v>
      </c>
    </row>
    <row r="372" spans="7:10" x14ac:dyDescent="0.3">
      <c r="G372">
        <f t="shared" si="17"/>
        <v>254</v>
      </c>
      <c r="H372" s="2">
        <f t="shared" si="18"/>
        <v>4.884615384615385</v>
      </c>
      <c r="I372" s="3">
        <f t="shared" si="16"/>
        <v>-3.8921238124425495E-2</v>
      </c>
      <c r="J372" s="3">
        <v>-3.8461538461538547E-2</v>
      </c>
    </row>
    <row r="373" spans="7:10" x14ac:dyDescent="0.3">
      <c r="G373">
        <f t="shared" si="17"/>
        <v>253</v>
      </c>
      <c r="H373" s="2">
        <f t="shared" si="18"/>
        <v>4.865384615384615</v>
      </c>
      <c r="I373" s="3">
        <f t="shared" si="16"/>
        <v>-3.8923076923076838E-2</v>
      </c>
      <c r="J373" s="3">
        <v>-3.8461538461538547E-2</v>
      </c>
    </row>
    <row r="374" spans="7:10" x14ac:dyDescent="0.3">
      <c r="G374">
        <f t="shared" si="17"/>
        <v>252</v>
      </c>
      <c r="H374" s="2">
        <f t="shared" si="18"/>
        <v>4.8461538461538458</v>
      </c>
      <c r="I374" s="3">
        <f t="shared" si="16"/>
        <v>-3.8924930491195608E-2</v>
      </c>
      <c r="J374" s="3">
        <v>-3.8461538461538547E-2</v>
      </c>
    </row>
    <row r="375" spans="7:10" x14ac:dyDescent="0.3">
      <c r="G375">
        <f t="shared" si="17"/>
        <v>251</v>
      </c>
      <c r="H375" s="2">
        <f t="shared" si="18"/>
        <v>4.8269230769230766</v>
      </c>
      <c r="I375" s="3">
        <f t="shared" si="16"/>
        <v>-3.8926799007444224E-2</v>
      </c>
      <c r="J375" s="3">
        <v>-3.8461538461538547E-2</v>
      </c>
    </row>
    <row r="376" spans="7:10" x14ac:dyDescent="0.3">
      <c r="G376">
        <f t="shared" si="17"/>
        <v>250</v>
      </c>
      <c r="H376" s="2">
        <f t="shared" si="18"/>
        <v>4.8076923076923075</v>
      </c>
      <c r="I376" s="3">
        <f t="shared" si="16"/>
        <v>-3.8928682653378788E-2</v>
      </c>
      <c r="J376" s="3">
        <v>-3.8461538461538547E-2</v>
      </c>
    </row>
    <row r="377" spans="7:10" x14ac:dyDescent="0.3">
      <c r="G377">
        <f t="shared" si="17"/>
        <v>249</v>
      </c>
      <c r="H377" s="2">
        <f t="shared" si="18"/>
        <v>4.7884615384615383</v>
      </c>
      <c r="I377" s="3">
        <f t="shared" si="16"/>
        <v>-3.8930581613508597E-2</v>
      </c>
      <c r="J377" s="3">
        <v>-3.8461538461538547E-2</v>
      </c>
    </row>
    <row r="378" spans="7:10" x14ac:dyDescent="0.3">
      <c r="G378">
        <f t="shared" si="17"/>
        <v>248</v>
      </c>
      <c r="H378" s="2">
        <f t="shared" si="18"/>
        <v>4.7692307692307692</v>
      </c>
      <c r="I378" s="3">
        <f t="shared" si="16"/>
        <v>-3.8932496075353207E-2</v>
      </c>
      <c r="J378" s="3">
        <v>-3.8461538461538547E-2</v>
      </c>
    </row>
    <row r="379" spans="7:10" x14ac:dyDescent="0.3">
      <c r="G379">
        <f t="shared" si="17"/>
        <v>247</v>
      </c>
      <c r="H379" s="2">
        <f t="shared" si="18"/>
        <v>4.75</v>
      </c>
      <c r="I379" s="3">
        <f t="shared" si="16"/>
        <v>-3.8934426229508157E-2</v>
      </c>
      <c r="J379" s="3">
        <v>-3.8461538461538547E-2</v>
      </c>
    </row>
    <row r="380" spans="7:10" x14ac:dyDescent="0.3">
      <c r="G380">
        <f t="shared" si="17"/>
        <v>246</v>
      </c>
      <c r="H380" s="2">
        <f t="shared" si="18"/>
        <v>4.7307692307692308</v>
      </c>
      <c r="I380" s="3">
        <f t="shared" si="16"/>
        <v>-3.8936372269705588E-2</v>
      </c>
      <c r="J380" s="3">
        <v>-3.8461538461538547E-2</v>
      </c>
    </row>
    <row r="381" spans="7:10" x14ac:dyDescent="0.3">
      <c r="G381">
        <f t="shared" si="17"/>
        <v>245</v>
      </c>
      <c r="H381" s="2">
        <f t="shared" si="18"/>
        <v>4.7115384615384617</v>
      </c>
      <c r="I381" s="3">
        <f t="shared" si="16"/>
        <v>-3.8938334392879748E-2</v>
      </c>
      <c r="J381" s="3">
        <v>-3.8461538461538547E-2</v>
      </c>
    </row>
    <row r="382" spans="7:10" x14ac:dyDescent="0.3">
      <c r="G382">
        <f t="shared" si="17"/>
        <v>244</v>
      </c>
      <c r="H382" s="2">
        <f t="shared" si="18"/>
        <v>4.6923076923076925</v>
      </c>
      <c r="I382" s="3">
        <f t="shared" si="16"/>
        <v>-3.8940312799234045E-2</v>
      </c>
      <c r="J382" s="3">
        <v>-3.8461538461538547E-2</v>
      </c>
    </row>
    <row r="383" spans="7:10" x14ac:dyDescent="0.3">
      <c r="G383">
        <f t="shared" si="17"/>
        <v>243</v>
      </c>
      <c r="H383" s="2">
        <f t="shared" si="18"/>
        <v>4.6730769230769234</v>
      </c>
      <c r="I383" s="3">
        <f t="shared" si="16"/>
        <v>-3.8942307692307665E-2</v>
      </c>
      <c r="J383" s="3">
        <v>-3.8461538461538547E-2</v>
      </c>
    </row>
    <row r="384" spans="7:10" x14ac:dyDescent="0.3">
      <c r="G384">
        <f t="shared" si="17"/>
        <v>242</v>
      </c>
      <c r="H384" s="2">
        <f t="shared" si="18"/>
        <v>4.6538461538461542</v>
      </c>
      <c r="I384" s="3">
        <f t="shared" si="16"/>
        <v>-3.894431927904729E-2</v>
      </c>
      <c r="J384" s="3">
        <v>-3.8461538461538547E-2</v>
      </c>
    </row>
    <row r="385" spans="7:10" x14ac:dyDescent="0.3">
      <c r="G385">
        <f t="shared" si="17"/>
        <v>241</v>
      </c>
      <c r="H385" s="2">
        <f t="shared" si="18"/>
        <v>4.634615384615385</v>
      </c>
      <c r="I385" s="3">
        <f t="shared" si="16"/>
        <v>-3.8946347769877265E-2</v>
      </c>
      <c r="J385" s="3">
        <v>-3.8461538461538547E-2</v>
      </c>
    </row>
    <row r="386" spans="7:10" x14ac:dyDescent="0.3">
      <c r="G386">
        <f t="shared" si="17"/>
        <v>240</v>
      </c>
      <c r="H386" s="2">
        <f t="shared" si="18"/>
        <v>4.615384615384615</v>
      </c>
      <c r="I386" s="3">
        <f t="shared" si="16"/>
        <v>-3.8948393378773094E-2</v>
      </c>
      <c r="J386" s="3">
        <v>-3.8461538461538547E-2</v>
      </c>
    </row>
    <row r="387" spans="7:10" x14ac:dyDescent="0.3">
      <c r="G387">
        <f t="shared" si="17"/>
        <v>239</v>
      </c>
      <c r="H387" s="2">
        <f t="shared" si="18"/>
        <v>4.5961538461538458</v>
      </c>
      <c r="I387" s="3">
        <f t="shared" ref="I387:I450" si="19">-$B$4*(36*H387-2)/(52*H387-3)+1</f>
        <v>-3.8950456323337823E-2</v>
      </c>
      <c r="J387" s="3">
        <v>-3.8461538461538547E-2</v>
      </c>
    </row>
    <row r="388" spans="7:10" x14ac:dyDescent="0.3">
      <c r="G388">
        <f t="shared" ref="G388:G451" si="20">+IF(G387-1&gt;0,G387-1,NA())</f>
        <v>238</v>
      </c>
      <c r="H388" s="2">
        <f t="shared" ref="H388:H451" si="21">+IF(H387&gt;0,G388/52,NA())</f>
        <v>4.5769230769230766</v>
      </c>
      <c r="I388" s="3">
        <f t="shared" si="19"/>
        <v>-3.8952536824877315E-2</v>
      </c>
      <c r="J388" s="3">
        <v>-3.8461538461538547E-2</v>
      </c>
    </row>
    <row r="389" spans="7:10" x14ac:dyDescent="0.3">
      <c r="G389">
        <f t="shared" si="20"/>
        <v>237</v>
      </c>
      <c r="H389" s="2">
        <f t="shared" si="21"/>
        <v>4.5576923076923075</v>
      </c>
      <c r="I389" s="3">
        <f t="shared" si="19"/>
        <v>-3.8954635108481073E-2</v>
      </c>
      <c r="J389" s="3">
        <v>-3.8461538461538547E-2</v>
      </c>
    </row>
    <row r="390" spans="7:10" x14ac:dyDescent="0.3">
      <c r="G390">
        <f t="shared" si="20"/>
        <v>236</v>
      </c>
      <c r="H390" s="2">
        <f t="shared" si="21"/>
        <v>4.5384615384615383</v>
      </c>
      <c r="I390" s="3">
        <f t="shared" si="19"/>
        <v>-3.8956751403103507E-2</v>
      </c>
      <c r="J390" s="3">
        <v>-3.8461538461538547E-2</v>
      </c>
    </row>
    <row r="391" spans="7:10" x14ac:dyDescent="0.3">
      <c r="G391">
        <f t="shared" si="20"/>
        <v>235</v>
      </c>
      <c r="H391" s="2">
        <f t="shared" si="21"/>
        <v>4.5192307692307692</v>
      </c>
      <c r="I391" s="3">
        <f t="shared" si="19"/>
        <v>-3.8958885941644539E-2</v>
      </c>
      <c r="J391" s="3">
        <v>-3.8461538461538547E-2</v>
      </c>
    </row>
    <row r="392" spans="7:10" x14ac:dyDescent="0.3">
      <c r="G392">
        <f t="shared" si="20"/>
        <v>234</v>
      </c>
      <c r="H392" s="2">
        <f t="shared" si="21"/>
        <v>4.5</v>
      </c>
      <c r="I392" s="3">
        <f t="shared" si="19"/>
        <v>-3.8961038961038863E-2</v>
      </c>
      <c r="J392" s="3">
        <v>-3.8461538461538547E-2</v>
      </c>
    </row>
    <row r="393" spans="7:10" x14ac:dyDescent="0.3">
      <c r="G393">
        <f t="shared" si="20"/>
        <v>233</v>
      </c>
      <c r="H393" s="2">
        <f t="shared" si="21"/>
        <v>4.4807692307692308</v>
      </c>
      <c r="I393" s="3">
        <f t="shared" si="19"/>
        <v>-3.8963210702341211E-2</v>
      </c>
      <c r="J393" s="3">
        <v>-3.8461538461538547E-2</v>
      </c>
    </row>
    <row r="394" spans="7:10" x14ac:dyDescent="0.3">
      <c r="G394">
        <f t="shared" si="20"/>
        <v>232</v>
      </c>
      <c r="H394" s="2">
        <f t="shared" si="21"/>
        <v>4.4615384615384617</v>
      </c>
      <c r="I394" s="3">
        <f t="shared" si="19"/>
        <v>-3.8965401410816281E-2</v>
      </c>
      <c r="J394" s="3">
        <v>-3.8461538461538547E-2</v>
      </c>
    </row>
    <row r="395" spans="7:10" x14ac:dyDescent="0.3">
      <c r="G395">
        <f t="shared" si="20"/>
        <v>231</v>
      </c>
      <c r="H395" s="2">
        <f t="shared" si="21"/>
        <v>4.4423076923076925</v>
      </c>
      <c r="I395" s="3">
        <f t="shared" si="19"/>
        <v>-3.8967611336032437E-2</v>
      </c>
      <c r="J395" s="3">
        <v>-3.8461538461538547E-2</v>
      </c>
    </row>
    <row r="396" spans="7:10" x14ac:dyDescent="0.3">
      <c r="G396">
        <f t="shared" si="20"/>
        <v>230</v>
      </c>
      <c r="H396" s="2">
        <f t="shared" si="21"/>
        <v>4.4230769230769234</v>
      </c>
      <c r="I396" s="3">
        <f t="shared" si="19"/>
        <v>-3.8969840731955196E-2</v>
      </c>
      <c r="J396" s="3">
        <v>-3.8461538461538547E-2</v>
      </c>
    </row>
    <row r="397" spans="7:10" x14ac:dyDescent="0.3">
      <c r="G397">
        <f t="shared" si="20"/>
        <v>229</v>
      </c>
      <c r="H397" s="2">
        <f t="shared" si="21"/>
        <v>4.4038461538461542</v>
      </c>
      <c r="I397" s="3">
        <f t="shared" si="19"/>
        <v>-3.8972089857045589E-2</v>
      </c>
      <c r="J397" s="3">
        <v>-3.8461538461538547E-2</v>
      </c>
    </row>
    <row r="398" spans="7:10" x14ac:dyDescent="0.3">
      <c r="G398">
        <f t="shared" si="20"/>
        <v>228</v>
      </c>
      <c r="H398" s="2">
        <f t="shared" si="21"/>
        <v>4.384615384615385</v>
      </c>
      <c r="I398" s="3">
        <f t="shared" si="19"/>
        <v>-3.8974358974358969E-2</v>
      </c>
      <c r="J398" s="3">
        <v>-3.8461538461538547E-2</v>
      </c>
    </row>
    <row r="399" spans="7:10" x14ac:dyDescent="0.3">
      <c r="G399">
        <f t="shared" si="20"/>
        <v>227</v>
      </c>
      <c r="H399" s="2">
        <f t="shared" si="21"/>
        <v>4.365384615384615</v>
      </c>
      <c r="I399" s="3">
        <f t="shared" si="19"/>
        <v>-3.8976648351648269E-2</v>
      </c>
      <c r="J399" s="3">
        <v>-3.8461538461538547E-2</v>
      </c>
    </row>
    <row r="400" spans="7:10" x14ac:dyDescent="0.3">
      <c r="G400">
        <f t="shared" si="20"/>
        <v>226</v>
      </c>
      <c r="H400" s="2">
        <f t="shared" si="21"/>
        <v>4.3461538461538458</v>
      </c>
      <c r="I400" s="3">
        <f t="shared" si="19"/>
        <v>-3.8978958261469465E-2</v>
      </c>
      <c r="J400" s="3">
        <v>-3.8461538461538547E-2</v>
      </c>
    </row>
    <row r="401" spans="7:10" x14ac:dyDescent="0.3">
      <c r="G401">
        <f t="shared" si="20"/>
        <v>225</v>
      </c>
      <c r="H401" s="2">
        <f t="shared" si="21"/>
        <v>4.3269230769230766</v>
      </c>
      <c r="I401" s="3">
        <f t="shared" si="19"/>
        <v>-3.8981288981289053E-2</v>
      </c>
      <c r="J401" s="3">
        <v>-3.8461538461538547E-2</v>
      </c>
    </row>
    <row r="402" spans="7:10" x14ac:dyDescent="0.3">
      <c r="G402">
        <f t="shared" si="20"/>
        <v>224</v>
      </c>
      <c r="H402" s="2">
        <f t="shared" si="21"/>
        <v>4.3076923076923075</v>
      </c>
      <c r="I402" s="3">
        <f t="shared" si="19"/>
        <v>-3.8983640793595509E-2</v>
      </c>
      <c r="J402" s="3">
        <v>-3.8461538461538547E-2</v>
      </c>
    </row>
    <row r="403" spans="7:10" x14ac:dyDescent="0.3">
      <c r="G403">
        <f t="shared" si="20"/>
        <v>223</v>
      </c>
      <c r="H403" s="2">
        <f t="shared" si="21"/>
        <v>4.2884615384615383</v>
      </c>
      <c r="I403" s="3">
        <f t="shared" si="19"/>
        <v>-3.898601398601409E-2</v>
      </c>
      <c r="J403" s="3">
        <v>-3.8461538461538547E-2</v>
      </c>
    </row>
    <row r="404" spans="7:10" x14ac:dyDescent="0.3">
      <c r="G404">
        <f t="shared" si="20"/>
        <v>222</v>
      </c>
      <c r="H404" s="2">
        <f t="shared" si="21"/>
        <v>4.2692307692307692</v>
      </c>
      <c r="I404" s="3">
        <f t="shared" si="19"/>
        <v>-3.8988408851422518E-2</v>
      </c>
      <c r="J404" s="3">
        <v>-3.8461538461538547E-2</v>
      </c>
    </row>
    <row r="405" spans="7:10" x14ac:dyDescent="0.3">
      <c r="G405">
        <f t="shared" si="20"/>
        <v>221</v>
      </c>
      <c r="H405" s="2">
        <f t="shared" si="21"/>
        <v>4.25</v>
      </c>
      <c r="I405" s="3">
        <f t="shared" si="19"/>
        <v>-3.8990825688073327E-2</v>
      </c>
      <c r="J405" s="3">
        <v>-3.8461538461538547E-2</v>
      </c>
    </row>
    <row r="406" spans="7:10" x14ac:dyDescent="0.3">
      <c r="G406">
        <f t="shared" si="20"/>
        <v>220</v>
      </c>
      <c r="H406" s="2">
        <f t="shared" si="21"/>
        <v>4.2307692307692308</v>
      </c>
      <c r="I406" s="3">
        <f t="shared" si="19"/>
        <v>-3.8993264799716432E-2</v>
      </c>
      <c r="J406" s="3">
        <v>-3.8461538461538547E-2</v>
      </c>
    </row>
    <row r="407" spans="7:10" x14ac:dyDescent="0.3">
      <c r="G407">
        <f t="shared" si="20"/>
        <v>219</v>
      </c>
      <c r="H407" s="2">
        <f t="shared" si="21"/>
        <v>4.2115384615384617</v>
      </c>
      <c r="I407" s="3">
        <f t="shared" si="19"/>
        <v>-3.8995726495726357E-2</v>
      </c>
      <c r="J407" s="3">
        <v>-3.8461538461538547E-2</v>
      </c>
    </row>
    <row r="408" spans="7:10" x14ac:dyDescent="0.3">
      <c r="G408">
        <f t="shared" si="20"/>
        <v>218</v>
      </c>
      <c r="H408" s="2">
        <f t="shared" si="21"/>
        <v>4.1923076923076925</v>
      </c>
      <c r="I408" s="3">
        <f t="shared" si="19"/>
        <v>-3.899821109123458E-2</v>
      </c>
      <c r="J408" s="3">
        <v>-3.8461538461538547E-2</v>
      </c>
    </row>
    <row r="409" spans="7:10" x14ac:dyDescent="0.3">
      <c r="G409">
        <f t="shared" si="20"/>
        <v>217</v>
      </c>
      <c r="H409" s="2">
        <f t="shared" si="21"/>
        <v>4.1730769230769234</v>
      </c>
      <c r="I409" s="3">
        <f t="shared" si="19"/>
        <v>-3.9000718907260978E-2</v>
      </c>
      <c r="J409" s="3">
        <v>-3.8461538461538547E-2</v>
      </c>
    </row>
    <row r="410" spans="7:10" x14ac:dyDescent="0.3">
      <c r="G410">
        <f t="shared" si="20"/>
        <v>216</v>
      </c>
      <c r="H410" s="2">
        <f t="shared" si="21"/>
        <v>4.1538461538461542</v>
      </c>
      <c r="I410" s="3">
        <f t="shared" si="19"/>
        <v>-3.9003250270855938E-2</v>
      </c>
      <c r="J410" s="3">
        <v>-3.8461538461538547E-2</v>
      </c>
    </row>
    <row r="411" spans="7:10" x14ac:dyDescent="0.3">
      <c r="G411">
        <f t="shared" si="20"/>
        <v>215</v>
      </c>
      <c r="H411" s="2">
        <f t="shared" si="21"/>
        <v>4.134615384615385</v>
      </c>
      <c r="I411" s="3">
        <f t="shared" si="19"/>
        <v>-3.9005805515239578E-2</v>
      </c>
      <c r="J411" s="3">
        <v>-3.8461538461538547E-2</v>
      </c>
    </row>
    <row r="412" spans="7:10" x14ac:dyDescent="0.3">
      <c r="G412">
        <f t="shared" si="20"/>
        <v>214</v>
      </c>
      <c r="H412" s="2">
        <f t="shared" si="21"/>
        <v>4.115384615384615</v>
      </c>
      <c r="I412" s="3">
        <f t="shared" si="19"/>
        <v>-3.9008384979948962E-2</v>
      </c>
      <c r="J412" s="3">
        <v>-3.8461538461538547E-2</v>
      </c>
    </row>
    <row r="413" spans="7:10" x14ac:dyDescent="0.3">
      <c r="G413">
        <f t="shared" si="20"/>
        <v>213</v>
      </c>
      <c r="H413" s="2">
        <f t="shared" si="21"/>
        <v>4.0961538461538458</v>
      </c>
      <c r="I413" s="3">
        <f t="shared" si="19"/>
        <v>-3.9010989010989094E-2</v>
      </c>
      <c r="J413" s="3">
        <v>-3.8461538461538547E-2</v>
      </c>
    </row>
    <row r="414" spans="7:10" x14ac:dyDescent="0.3">
      <c r="G414">
        <f t="shared" si="20"/>
        <v>212</v>
      </c>
      <c r="H414" s="2">
        <f t="shared" si="21"/>
        <v>4.0769230769230766</v>
      </c>
      <c r="I414" s="3">
        <f t="shared" si="19"/>
        <v>-3.9013617960986346E-2</v>
      </c>
      <c r="J414" s="3">
        <v>-3.8461538461538547E-2</v>
      </c>
    </row>
    <row r="415" spans="7:10" x14ac:dyDescent="0.3">
      <c r="G415">
        <f t="shared" si="20"/>
        <v>211</v>
      </c>
      <c r="H415" s="2">
        <f t="shared" si="21"/>
        <v>4.0576923076923075</v>
      </c>
      <c r="I415" s="3">
        <f t="shared" si="19"/>
        <v>-3.9016272189348999E-2</v>
      </c>
      <c r="J415" s="3">
        <v>-3.8461538461538547E-2</v>
      </c>
    </row>
    <row r="416" spans="7:10" x14ac:dyDescent="0.3">
      <c r="G416">
        <f t="shared" si="20"/>
        <v>210</v>
      </c>
      <c r="H416" s="2">
        <f t="shared" si="21"/>
        <v>4.0384615384615383</v>
      </c>
      <c r="I416" s="3">
        <f t="shared" si="19"/>
        <v>-3.9018952062430445E-2</v>
      </c>
      <c r="J416" s="3">
        <v>-3.8461538461538547E-2</v>
      </c>
    </row>
    <row r="417" spans="7:10" x14ac:dyDescent="0.3">
      <c r="G417">
        <f t="shared" si="20"/>
        <v>209</v>
      </c>
      <c r="H417" s="2">
        <f t="shared" si="21"/>
        <v>4.0192307692307692</v>
      </c>
      <c r="I417" s="3">
        <f t="shared" si="19"/>
        <v>-3.9021657953696609E-2</v>
      </c>
      <c r="J417" s="3">
        <v>-3.8461538461538547E-2</v>
      </c>
    </row>
    <row r="418" spans="7:10" x14ac:dyDescent="0.3">
      <c r="G418">
        <f t="shared" si="20"/>
        <v>208</v>
      </c>
      <c r="H418" s="2">
        <f t="shared" si="21"/>
        <v>4</v>
      </c>
      <c r="I418" s="3">
        <f t="shared" si="19"/>
        <v>-3.9024390243902474E-2</v>
      </c>
      <c r="J418" s="3">
        <v>-3.8461538461538547E-2</v>
      </c>
    </row>
    <row r="419" spans="7:10" x14ac:dyDescent="0.3">
      <c r="G419">
        <f t="shared" si="20"/>
        <v>207</v>
      </c>
      <c r="H419" s="2">
        <f t="shared" si="21"/>
        <v>3.9807692307692308</v>
      </c>
      <c r="I419" s="3">
        <f t="shared" si="19"/>
        <v>-3.9027149321267052E-2</v>
      </c>
      <c r="J419" s="3">
        <v>-3.8461538461538547E-2</v>
      </c>
    </row>
    <row r="420" spans="7:10" x14ac:dyDescent="0.3">
      <c r="G420">
        <f t="shared" si="20"/>
        <v>206</v>
      </c>
      <c r="H420" s="2">
        <f t="shared" si="21"/>
        <v>3.9615384615384617</v>
      </c>
      <c r="I420" s="3">
        <f t="shared" si="19"/>
        <v>-3.902993558165968E-2</v>
      </c>
      <c r="J420" s="3">
        <v>-3.8461538461538547E-2</v>
      </c>
    </row>
    <row r="421" spans="7:10" x14ac:dyDescent="0.3">
      <c r="G421">
        <f t="shared" si="20"/>
        <v>205</v>
      </c>
      <c r="H421" s="2">
        <f t="shared" si="21"/>
        <v>3.9423076923076925</v>
      </c>
      <c r="I421" s="3">
        <f t="shared" si="19"/>
        <v>-3.9032749428789204E-2</v>
      </c>
      <c r="J421" s="3">
        <v>-3.8461538461538547E-2</v>
      </c>
    </row>
    <row r="422" spans="7:10" x14ac:dyDescent="0.3">
      <c r="G422">
        <f t="shared" si="20"/>
        <v>204</v>
      </c>
      <c r="H422" s="2">
        <f t="shared" si="21"/>
        <v>3.9230769230769229</v>
      </c>
      <c r="I422" s="3">
        <f t="shared" si="19"/>
        <v>-3.9035591274397152E-2</v>
      </c>
      <c r="J422" s="3">
        <v>-3.8461538461538547E-2</v>
      </c>
    </row>
    <row r="423" spans="7:10" x14ac:dyDescent="0.3">
      <c r="G423">
        <f t="shared" si="20"/>
        <v>203</v>
      </c>
      <c r="H423" s="2">
        <f t="shared" si="21"/>
        <v>3.9038461538461537</v>
      </c>
      <c r="I423" s="3">
        <f t="shared" si="19"/>
        <v>-3.9038461538461577E-2</v>
      </c>
      <c r="J423" s="3">
        <v>-3.8461538461538547E-2</v>
      </c>
    </row>
    <row r="424" spans="7:10" x14ac:dyDescent="0.3">
      <c r="G424">
        <f t="shared" si="20"/>
        <v>202</v>
      </c>
      <c r="H424" s="2">
        <f t="shared" si="21"/>
        <v>3.8846153846153846</v>
      </c>
      <c r="I424" s="3">
        <f t="shared" si="19"/>
        <v>-3.9041360649400891E-2</v>
      </c>
      <c r="J424" s="3">
        <v>-3.8461538461538547E-2</v>
      </c>
    </row>
    <row r="425" spans="7:10" x14ac:dyDescent="0.3">
      <c r="G425">
        <f t="shared" si="20"/>
        <v>201</v>
      </c>
      <c r="H425" s="2">
        <f t="shared" si="21"/>
        <v>3.8653846153846154</v>
      </c>
      <c r="I425" s="3">
        <f t="shared" si="19"/>
        <v>-3.9044289044289027E-2</v>
      </c>
      <c r="J425" s="3">
        <v>-3.8461538461538547E-2</v>
      </c>
    </row>
    <row r="426" spans="7:10" x14ac:dyDescent="0.3">
      <c r="G426">
        <f t="shared" si="20"/>
        <v>200</v>
      </c>
      <c r="H426" s="2">
        <f t="shared" si="21"/>
        <v>3.8461538461538463</v>
      </c>
      <c r="I426" s="3">
        <f t="shared" si="19"/>
        <v>-3.9047247169074595E-2</v>
      </c>
      <c r="J426" s="3">
        <v>-3.8461538461538547E-2</v>
      </c>
    </row>
    <row r="427" spans="7:10" x14ac:dyDescent="0.3">
      <c r="G427">
        <f t="shared" si="20"/>
        <v>199</v>
      </c>
      <c r="H427" s="2">
        <f t="shared" si="21"/>
        <v>3.8269230769230771</v>
      </c>
      <c r="I427" s="3">
        <f t="shared" si="19"/>
        <v>-3.9050235478806927E-2</v>
      </c>
      <c r="J427" s="3">
        <v>-3.8461538461538547E-2</v>
      </c>
    </row>
    <row r="428" spans="7:10" x14ac:dyDescent="0.3">
      <c r="G428">
        <f t="shared" si="20"/>
        <v>198</v>
      </c>
      <c r="H428" s="2">
        <f t="shared" si="21"/>
        <v>3.8076923076923075</v>
      </c>
      <c r="I428" s="3">
        <f t="shared" si="19"/>
        <v>-3.9053254437869667E-2</v>
      </c>
      <c r="J428" s="3">
        <v>-3.8461538461538547E-2</v>
      </c>
    </row>
    <row r="429" spans="7:10" x14ac:dyDescent="0.3">
      <c r="G429">
        <f t="shared" si="20"/>
        <v>197</v>
      </c>
      <c r="H429" s="2">
        <f t="shared" si="21"/>
        <v>3.7884615384615383</v>
      </c>
      <c r="I429" s="3">
        <f t="shared" si="19"/>
        <v>-3.9056304520222129E-2</v>
      </c>
      <c r="J429" s="3">
        <v>-3.8461538461538547E-2</v>
      </c>
    </row>
    <row r="430" spans="7:10" x14ac:dyDescent="0.3">
      <c r="G430">
        <f t="shared" si="20"/>
        <v>196</v>
      </c>
      <c r="H430" s="2">
        <f t="shared" si="21"/>
        <v>3.7692307692307692</v>
      </c>
      <c r="I430" s="3">
        <f t="shared" si="19"/>
        <v>-3.9059386209645108E-2</v>
      </c>
      <c r="J430" s="3">
        <v>-3.8461538461538547E-2</v>
      </c>
    </row>
    <row r="431" spans="7:10" x14ac:dyDescent="0.3">
      <c r="G431">
        <f t="shared" si="20"/>
        <v>195</v>
      </c>
      <c r="H431" s="2">
        <f t="shared" si="21"/>
        <v>3.75</v>
      </c>
      <c r="I431" s="3">
        <f t="shared" si="19"/>
        <v>-3.90625E-2</v>
      </c>
      <c r="J431" s="3">
        <v>-3.8461538461538547E-2</v>
      </c>
    </row>
    <row r="432" spans="7:10" x14ac:dyDescent="0.3">
      <c r="G432">
        <f t="shared" si="20"/>
        <v>194</v>
      </c>
      <c r="H432" s="2">
        <f t="shared" si="21"/>
        <v>3.7307692307692308</v>
      </c>
      <c r="I432" s="3">
        <f t="shared" si="19"/>
        <v>-3.9065646395489484E-2</v>
      </c>
      <c r="J432" s="3">
        <v>-3.8461538461538547E-2</v>
      </c>
    </row>
    <row r="433" spans="7:10" x14ac:dyDescent="0.3">
      <c r="G433">
        <f t="shared" si="20"/>
        <v>193</v>
      </c>
      <c r="H433" s="2">
        <f t="shared" si="21"/>
        <v>3.7115384615384617</v>
      </c>
      <c r="I433" s="3">
        <f t="shared" si="19"/>
        <v>-3.9068825910931082E-2</v>
      </c>
      <c r="J433" s="3">
        <v>-3.8461538461538547E-2</v>
      </c>
    </row>
    <row r="434" spans="7:10" x14ac:dyDescent="0.3">
      <c r="G434">
        <f t="shared" si="20"/>
        <v>192</v>
      </c>
      <c r="H434" s="2">
        <f t="shared" si="21"/>
        <v>3.6923076923076925</v>
      </c>
      <c r="I434" s="3">
        <f t="shared" si="19"/>
        <v>-3.9072039072039155E-2</v>
      </c>
      <c r="J434" s="3">
        <v>-3.8461538461538547E-2</v>
      </c>
    </row>
    <row r="435" spans="7:10" x14ac:dyDescent="0.3">
      <c r="G435">
        <f t="shared" si="20"/>
        <v>191</v>
      </c>
      <c r="H435" s="2">
        <f t="shared" si="21"/>
        <v>3.6730769230769229</v>
      </c>
      <c r="I435" s="3">
        <f t="shared" si="19"/>
        <v>-3.9075286415712007E-2</v>
      </c>
      <c r="J435" s="3">
        <v>-3.8461538461538547E-2</v>
      </c>
    </row>
    <row r="436" spans="7:10" x14ac:dyDescent="0.3">
      <c r="G436">
        <f t="shared" si="20"/>
        <v>190</v>
      </c>
      <c r="H436" s="2">
        <f t="shared" si="21"/>
        <v>3.6538461538461537</v>
      </c>
      <c r="I436" s="3">
        <f t="shared" si="19"/>
        <v>-3.9078568490333199E-2</v>
      </c>
      <c r="J436" s="3">
        <v>-3.8461538461538547E-2</v>
      </c>
    </row>
    <row r="437" spans="7:10" x14ac:dyDescent="0.3">
      <c r="G437">
        <f t="shared" si="20"/>
        <v>189</v>
      </c>
      <c r="H437" s="2">
        <f t="shared" si="21"/>
        <v>3.6346153846153846</v>
      </c>
      <c r="I437" s="3">
        <f t="shared" si="19"/>
        <v>-3.9081885856079523E-2</v>
      </c>
      <c r="J437" s="3">
        <v>-3.8461538461538547E-2</v>
      </c>
    </row>
    <row r="438" spans="7:10" x14ac:dyDescent="0.3">
      <c r="G438">
        <f t="shared" si="20"/>
        <v>188</v>
      </c>
      <c r="H438" s="2">
        <f t="shared" si="21"/>
        <v>3.6153846153846154</v>
      </c>
      <c r="I438" s="3">
        <f t="shared" si="19"/>
        <v>-3.9085239085238976E-2</v>
      </c>
      <c r="J438" s="3">
        <v>-3.8461538461538547E-2</v>
      </c>
    </row>
    <row r="439" spans="7:10" x14ac:dyDescent="0.3">
      <c r="G439">
        <f t="shared" si="20"/>
        <v>187</v>
      </c>
      <c r="H439" s="2">
        <f t="shared" si="21"/>
        <v>3.5961538461538463</v>
      </c>
      <c r="I439" s="3">
        <f t="shared" si="19"/>
        <v>-3.9088628762541822E-2</v>
      </c>
      <c r="J439" s="3">
        <v>-3.8461538461538547E-2</v>
      </c>
    </row>
    <row r="440" spans="7:10" x14ac:dyDescent="0.3">
      <c r="G440">
        <f t="shared" si="20"/>
        <v>186</v>
      </c>
      <c r="H440" s="2">
        <f t="shared" si="21"/>
        <v>3.5769230769230771</v>
      </c>
      <c r="I440" s="3">
        <f t="shared" si="19"/>
        <v>-3.9092055485498101E-2</v>
      </c>
      <c r="J440" s="3">
        <v>-3.8461538461538547E-2</v>
      </c>
    </row>
    <row r="441" spans="7:10" x14ac:dyDescent="0.3">
      <c r="G441">
        <f t="shared" si="20"/>
        <v>185</v>
      </c>
      <c r="H441" s="2">
        <f t="shared" si="21"/>
        <v>3.5576923076923075</v>
      </c>
      <c r="I441" s="3">
        <f t="shared" si="19"/>
        <v>-3.9095519864750461E-2</v>
      </c>
      <c r="J441" s="3">
        <v>-3.8461538461538547E-2</v>
      </c>
    </row>
    <row r="442" spans="7:10" x14ac:dyDescent="0.3">
      <c r="G442">
        <f t="shared" si="20"/>
        <v>184</v>
      </c>
      <c r="H442" s="2">
        <f t="shared" si="21"/>
        <v>3.5384615384615383</v>
      </c>
      <c r="I442" s="3">
        <f t="shared" si="19"/>
        <v>-3.9099022524436977E-2</v>
      </c>
      <c r="J442" s="3">
        <v>-3.8461538461538547E-2</v>
      </c>
    </row>
    <row r="443" spans="7:10" x14ac:dyDescent="0.3">
      <c r="G443">
        <f t="shared" si="20"/>
        <v>183</v>
      </c>
      <c r="H443" s="2">
        <f t="shared" si="21"/>
        <v>3.5192307692307692</v>
      </c>
      <c r="I443" s="3">
        <f t="shared" si="19"/>
        <v>-3.9102564102564186E-2</v>
      </c>
      <c r="J443" s="3">
        <v>-3.8461538461538547E-2</v>
      </c>
    </row>
    <row r="444" spans="7:10" x14ac:dyDescent="0.3">
      <c r="G444">
        <f t="shared" si="20"/>
        <v>182</v>
      </c>
      <c r="H444" s="2">
        <f t="shared" si="21"/>
        <v>3.5</v>
      </c>
      <c r="I444" s="3">
        <f t="shared" si="19"/>
        <v>-3.9106145251396551E-2</v>
      </c>
      <c r="J444" s="3">
        <v>-3.8461538461538547E-2</v>
      </c>
    </row>
    <row r="445" spans="7:10" x14ac:dyDescent="0.3">
      <c r="G445">
        <f t="shared" si="20"/>
        <v>181</v>
      </c>
      <c r="H445" s="2">
        <f t="shared" si="21"/>
        <v>3.4807692307692308</v>
      </c>
      <c r="I445" s="3">
        <f t="shared" si="19"/>
        <v>-3.9109766637856369E-2</v>
      </c>
      <c r="J445" s="3">
        <v>-3.8461538461538547E-2</v>
      </c>
    </row>
    <row r="446" spans="7:10" x14ac:dyDescent="0.3">
      <c r="G446">
        <f t="shared" si="20"/>
        <v>180</v>
      </c>
      <c r="H446" s="2">
        <f t="shared" si="21"/>
        <v>3.4615384615384617</v>
      </c>
      <c r="I446" s="3">
        <f t="shared" si="19"/>
        <v>-3.9113428943937212E-2</v>
      </c>
      <c r="J446" s="3">
        <v>-3.8461538461538547E-2</v>
      </c>
    </row>
    <row r="447" spans="7:10" x14ac:dyDescent="0.3">
      <c r="G447">
        <f t="shared" si="20"/>
        <v>179</v>
      </c>
      <c r="H447" s="2">
        <f t="shared" si="21"/>
        <v>3.4423076923076925</v>
      </c>
      <c r="I447" s="3">
        <f t="shared" si="19"/>
        <v>-3.9117132867133142E-2</v>
      </c>
      <c r="J447" s="3">
        <v>-3.8461538461538547E-2</v>
      </c>
    </row>
    <row r="448" spans="7:10" x14ac:dyDescent="0.3">
      <c r="G448">
        <f t="shared" si="20"/>
        <v>178</v>
      </c>
      <c r="H448" s="2">
        <f t="shared" si="21"/>
        <v>3.4230769230769229</v>
      </c>
      <c r="I448" s="3">
        <f t="shared" si="19"/>
        <v>-3.9120879120879026E-2</v>
      </c>
      <c r="J448" s="3">
        <v>-3.8461538461538547E-2</v>
      </c>
    </row>
    <row r="449" spans="7:10" x14ac:dyDescent="0.3">
      <c r="G449">
        <f t="shared" si="20"/>
        <v>177</v>
      </c>
      <c r="H449" s="2">
        <f t="shared" si="21"/>
        <v>3.4038461538461537</v>
      </c>
      <c r="I449" s="3">
        <f t="shared" si="19"/>
        <v>-3.9124668435013277E-2</v>
      </c>
      <c r="J449" s="3">
        <v>-3.8461538461538547E-2</v>
      </c>
    </row>
    <row r="450" spans="7:10" x14ac:dyDescent="0.3">
      <c r="G450">
        <f t="shared" si="20"/>
        <v>176</v>
      </c>
      <c r="H450" s="2">
        <f t="shared" si="21"/>
        <v>3.3846153846153846</v>
      </c>
      <c r="I450" s="3">
        <f t="shared" si="19"/>
        <v>-3.9128501556247253E-2</v>
      </c>
      <c r="J450" s="3">
        <v>-3.8461538461538547E-2</v>
      </c>
    </row>
    <row r="451" spans="7:10" x14ac:dyDescent="0.3">
      <c r="G451">
        <f t="shared" si="20"/>
        <v>175</v>
      </c>
      <c r="H451" s="2">
        <f t="shared" si="21"/>
        <v>3.3653846153846154</v>
      </c>
      <c r="I451" s="3">
        <f t="shared" ref="I451:I514" si="22">-$B$4*(36*H451-2)/(52*H451-3)+1</f>
        <v>-3.91323792486582E-2</v>
      </c>
      <c r="J451" s="3">
        <v>-3.8461538461538547E-2</v>
      </c>
    </row>
    <row r="452" spans="7:10" x14ac:dyDescent="0.3">
      <c r="G452">
        <f t="shared" ref="G452:G515" si="23">+IF(G451-1&gt;0,G451-1,NA())</f>
        <v>174</v>
      </c>
      <c r="H452" s="2">
        <f t="shared" ref="H452:H515" si="24">+IF(H451&gt;0,G452/52,NA())</f>
        <v>3.3461538461538463</v>
      </c>
      <c r="I452" s="3">
        <f t="shared" si="22"/>
        <v>-3.9136302294197067E-2</v>
      </c>
      <c r="J452" s="3">
        <v>-3.8461538461538547E-2</v>
      </c>
    </row>
    <row r="453" spans="7:10" x14ac:dyDescent="0.3">
      <c r="G453">
        <f t="shared" si="23"/>
        <v>173</v>
      </c>
      <c r="H453" s="2">
        <f t="shared" si="24"/>
        <v>3.3269230769230771</v>
      </c>
      <c r="I453" s="3">
        <f t="shared" si="22"/>
        <v>-3.9140271493212753E-2</v>
      </c>
      <c r="J453" s="3">
        <v>-3.8461538461538547E-2</v>
      </c>
    </row>
    <row r="454" spans="7:10" x14ac:dyDescent="0.3">
      <c r="G454">
        <f t="shared" si="23"/>
        <v>172</v>
      </c>
      <c r="H454" s="2">
        <f t="shared" si="24"/>
        <v>3.3076923076923075</v>
      </c>
      <c r="I454" s="3">
        <f t="shared" si="22"/>
        <v>-3.9144287664997446E-2</v>
      </c>
      <c r="J454" s="3">
        <v>-3.8461538461538547E-2</v>
      </c>
    </row>
    <row r="455" spans="7:10" x14ac:dyDescent="0.3">
      <c r="G455">
        <f t="shared" si="23"/>
        <v>171</v>
      </c>
      <c r="H455" s="2">
        <f t="shared" si="24"/>
        <v>3.2884615384615383</v>
      </c>
      <c r="I455" s="3">
        <f t="shared" si="22"/>
        <v>-3.9148351648351731E-2</v>
      </c>
      <c r="J455" s="3">
        <v>-3.8461538461538547E-2</v>
      </c>
    </row>
    <row r="456" spans="7:10" x14ac:dyDescent="0.3">
      <c r="G456">
        <f t="shared" si="23"/>
        <v>170</v>
      </c>
      <c r="H456" s="2">
        <f t="shared" si="24"/>
        <v>3.2692307692307692</v>
      </c>
      <c r="I456" s="3">
        <f t="shared" si="22"/>
        <v>-3.9152464302165013E-2</v>
      </c>
      <c r="J456" s="3">
        <v>-3.8461538461538547E-2</v>
      </c>
    </row>
    <row r="457" spans="7:10" x14ac:dyDescent="0.3">
      <c r="G457">
        <f t="shared" si="23"/>
        <v>169</v>
      </c>
      <c r="H457" s="2">
        <f t="shared" si="24"/>
        <v>3.25</v>
      </c>
      <c r="I457" s="3">
        <f t="shared" si="22"/>
        <v>-3.9156626506024139E-2</v>
      </c>
      <c r="J457" s="3">
        <v>-3.8461538461538547E-2</v>
      </c>
    </row>
    <row r="458" spans="7:10" x14ac:dyDescent="0.3">
      <c r="G458">
        <f t="shared" si="23"/>
        <v>168</v>
      </c>
      <c r="H458" s="2">
        <f t="shared" si="24"/>
        <v>3.2307692307692308</v>
      </c>
      <c r="I458" s="3">
        <f t="shared" si="22"/>
        <v>-3.9160839160839123E-2</v>
      </c>
      <c r="J458" s="3">
        <v>-3.8461538461538547E-2</v>
      </c>
    </row>
    <row r="459" spans="7:10" x14ac:dyDescent="0.3">
      <c r="G459">
        <f t="shared" si="23"/>
        <v>167</v>
      </c>
      <c r="H459" s="2">
        <f t="shared" si="24"/>
        <v>3.2115384615384617</v>
      </c>
      <c r="I459" s="3">
        <f t="shared" si="22"/>
        <v>-3.9165103189493289E-2</v>
      </c>
      <c r="J459" s="3">
        <v>-3.8461538461538547E-2</v>
      </c>
    </row>
    <row r="460" spans="7:10" x14ac:dyDescent="0.3">
      <c r="G460">
        <f t="shared" si="23"/>
        <v>166</v>
      </c>
      <c r="H460" s="2">
        <f t="shared" si="24"/>
        <v>3.1923076923076925</v>
      </c>
      <c r="I460" s="3">
        <f t="shared" si="22"/>
        <v>-3.9169419537517847E-2</v>
      </c>
      <c r="J460" s="3">
        <v>-3.8461538461538547E-2</v>
      </c>
    </row>
    <row r="461" spans="7:10" x14ac:dyDescent="0.3">
      <c r="G461">
        <f t="shared" si="23"/>
        <v>165</v>
      </c>
      <c r="H461" s="2">
        <f t="shared" si="24"/>
        <v>3.1730769230769229</v>
      </c>
      <c r="I461" s="3">
        <f t="shared" si="22"/>
        <v>-3.9173789173789109E-2</v>
      </c>
      <c r="J461" s="3">
        <v>-3.8461538461538547E-2</v>
      </c>
    </row>
    <row r="462" spans="7:10" x14ac:dyDescent="0.3">
      <c r="G462">
        <f t="shared" si="23"/>
        <v>164</v>
      </c>
      <c r="H462" s="2">
        <f t="shared" si="24"/>
        <v>3.1538461538461537</v>
      </c>
      <c r="I462" s="3">
        <f t="shared" si="22"/>
        <v>-3.9178213091256575E-2</v>
      </c>
      <c r="J462" s="3">
        <v>-3.8461538461538547E-2</v>
      </c>
    </row>
    <row r="463" spans="7:10" x14ac:dyDescent="0.3">
      <c r="G463">
        <f t="shared" si="23"/>
        <v>163</v>
      </c>
      <c r="H463" s="2">
        <f t="shared" si="24"/>
        <v>3.1346153846153846</v>
      </c>
      <c r="I463" s="3">
        <f t="shared" si="22"/>
        <v>-3.9182692307692335E-2</v>
      </c>
      <c r="J463" s="3">
        <v>-3.8461538461538547E-2</v>
      </c>
    </row>
    <row r="464" spans="7:10" x14ac:dyDescent="0.3">
      <c r="G464">
        <f t="shared" si="23"/>
        <v>162</v>
      </c>
      <c r="H464" s="2">
        <f t="shared" si="24"/>
        <v>3.1153846153846154</v>
      </c>
      <c r="I464" s="3">
        <f t="shared" si="22"/>
        <v>-3.9187227866473107E-2</v>
      </c>
      <c r="J464" s="3">
        <v>-3.8461538461538547E-2</v>
      </c>
    </row>
    <row r="465" spans="7:10" x14ac:dyDescent="0.3">
      <c r="G465">
        <f t="shared" si="23"/>
        <v>161</v>
      </c>
      <c r="H465" s="2">
        <f t="shared" si="24"/>
        <v>3.0961538461538463</v>
      </c>
      <c r="I465" s="3">
        <f t="shared" si="22"/>
        <v>-3.9191820837390479E-2</v>
      </c>
      <c r="J465" s="3">
        <v>-3.8461538461538547E-2</v>
      </c>
    </row>
    <row r="466" spans="7:10" x14ac:dyDescent="0.3">
      <c r="G466">
        <f t="shared" si="23"/>
        <v>160</v>
      </c>
      <c r="H466" s="2">
        <f t="shared" si="24"/>
        <v>3.0769230769230771</v>
      </c>
      <c r="I466" s="3">
        <f t="shared" si="22"/>
        <v>-3.9196472317491571E-2</v>
      </c>
      <c r="J466" s="3">
        <v>-3.8461538461538547E-2</v>
      </c>
    </row>
    <row r="467" spans="7:10" x14ac:dyDescent="0.3">
      <c r="G467">
        <f t="shared" si="23"/>
        <v>159</v>
      </c>
      <c r="H467" s="2">
        <f t="shared" si="24"/>
        <v>3.0576923076923075</v>
      </c>
      <c r="I467" s="3">
        <f t="shared" si="22"/>
        <v>-3.9201183431952558E-2</v>
      </c>
      <c r="J467" s="3">
        <v>-3.8461538461538547E-2</v>
      </c>
    </row>
    <row r="468" spans="7:10" x14ac:dyDescent="0.3">
      <c r="G468">
        <f t="shared" si="23"/>
        <v>158</v>
      </c>
      <c r="H468" s="2">
        <f t="shared" si="24"/>
        <v>3.0384615384615383</v>
      </c>
      <c r="I468" s="3">
        <f t="shared" si="22"/>
        <v>-3.9205955334987719E-2</v>
      </c>
      <c r="J468" s="3">
        <v>-3.8461538461538547E-2</v>
      </c>
    </row>
    <row r="469" spans="7:10" x14ac:dyDescent="0.3">
      <c r="G469">
        <f t="shared" si="23"/>
        <v>157</v>
      </c>
      <c r="H469" s="2">
        <f t="shared" si="24"/>
        <v>3.0192307692307692</v>
      </c>
      <c r="I469" s="3">
        <f t="shared" si="22"/>
        <v>-3.9210789210789354E-2</v>
      </c>
      <c r="J469" s="3">
        <v>-3.8461538461538547E-2</v>
      </c>
    </row>
    <row r="470" spans="7:10" x14ac:dyDescent="0.3">
      <c r="G470">
        <f t="shared" si="23"/>
        <v>156</v>
      </c>
      <c r="H470" s="2">
        <f t="shared" si="24"/>
        <v>3</v>
      </c>
      <c r="I470" s="3">
        <f t="shared" si="22"/>
        <v>-3.9215686274509887E-2</v>
      </c>
      <c r="J470" s="3">
        <v>-3.8461538461538547E-2</v>
      </c>
    </row>
    <row r="471" spans="7:10" x14ac:dyDescent="0.3">
      <c r="G471">
        <f t="shared" si="23"/>
        <v>155</v>
      </c>
      <c r="H471" s="2">
        <f t="shared" si="24"/>
        <v>2.9807692307692308</v>
      </c>
      <c r="I471" s="3">
        <f t="shared" si="22"/>
        <v>-3.9220647773279271E-2</v>
      </c>
      <c r="J471" s="3">
        <v>-3.8461538461538547E-2</v>
      </c>
    </row>
    <row r="472" spans="7:10" x14ac:dyDescent="0.3">
      <c r="G472">
        <f t="shared" si="23"/>
        <v>154</v>
      </c>
      <c r="H472" s="2">
        <f t="shared" si="24"/>
        <v>2.9615384615384617</v>
      </c>
      <c r="I472" s="3">
        <f t="shared" si="22"/>
        <v>-3.922567498726437E-2</v>
      </c>
      <c r="J472" s="3">
        <v>-3.8461538461538547E-2</v>
      </c>
    </row>
    <row r="473" spans="7:10" x14ac:dyDescent="0.3">
      <c r="G473">
        <f t="shared" si="23"/>
        <v>153</v>
      </c>
      <c r="H473" s="2">
        <f t="shared" si="24"/>
        <v>2.9423076923076925</v>
      </c>
      <c r="I473" s="3">
        <f t="shared" si="22"/>
        <v>-3.9230769230769402E-2</v>
      </c>
      <c r="J473" s="3">
        <v>-3.8461538461538547E-2</v>
      </c>
    </row>
    <row r="474" spans="7:10" x14ac:dyDescent="0.3">
      <c r="G474">
        <f t="shared" si="23"/>
        <v>152</v>
      </c>
      <c r="H474" s="2">
        <f t="shared" si="24"/>
        <v>2.9230769230769229</v>
      </c>
      <c r="I474" s="3">
        <f t="shared" si="22"/>
        <v>-3.9235931853381478E-2</v>
      </c>
      <c r="J474" s="3">
        <v>-3.8461538461538547E-2</v>
      </c>
    </row>
    <row r="475" spans="7:10" x14ac:dyDescent="0.3">
      <c r="G475">
        <f t="shared" si="23"/>
        <v>151</v>
      </c>
      <c r="H475" s="2">
        <f t="shared" si="24"/>
        <v>2.9038461538461537</v>
      </c>
      <c r="I475" s="3">
        <f t="shared" si="22"/>
        <v>-3.9241164241164084E-2</v>
      </c>
      <c r="J475" s="3">
        <v>-3.8461538461538547E-2</v>
      </c>
    </row>
    <row r="476" spans="7:10" x14ac:dyDescent="0.3">
      <c r="G476">
        <f t="shared" si="23"/>
        <v>150</v>
      </c>
      <c r="H476" s="2">
        <f t="shared" si="24"/>
        <v>2.8846153846153846</v>
      </c>
      <c r="I476" s="3">
        <f t="shared" si="22"/>
        <v>-3.9246467817896313E-2</v>
      </c>
      <c r="J476" s="3">
        <v>-3.8461538461538547E-2</v>
      </c>
    </row>
    <row r="477" spans="7:10" x14ac:dyDescent="0.3">
      <c r="G477">
        <f t="shared" si="23"/>
        <v>149</v>
      </c>
      <c r="H477" s="2">
        <f t="shared" si="24"/>
        <v>2.8653846153846154</v>
      </c>
      <c r="I477" s="3">
        <f t="shared" si="22"/>
        <v>-3.9251844046364504E-2</v>
      </c>
      <c r="J477" s="3">
        <v>-3.8461538461538547E-2</v>
      </c>
    </row>
    <row r="478" spans="7:10" x14ac:dyDescent="0.3">
      <c r="G478">
        <f t="shared" si="23"/>
        <v>148</v>
      </c>
      <c r="H478" s="2">
        <f t="shared" si="24"/>
        <v>2.8461538461538463</v>
      </c>
      <c r="I478" s="3">
        <f t="shared" si="22"/>
        <v>-3.9257294429708267E-2</v>
      </c>
      <c r="J478" s="3">
        <v>-3.8461538461538547E-2</v>
      </c>
    </row>
    <row r="479" spans="7:10" x14ac:dyDescent="0.3">
      <c r="G479">
        <f t="shared" si="23"/>
        <v>147</v>
      </c>
      <c r="H479" s="2">
        <f t="shared" si="24"/>
        <v>2.8269230769230771</v>
      </c>
      <c r="I479" s="3">
        <f t="shared" si="22"/>
        <v>-3.9262820512820484E-2</v>
      </c>
      <c r="J479" s="3">
        <v>-3.8461538461538547E-2</v>
      </c>
    </row>
    <row r="480" spans="7:10" x14ac:dyDescent="0.3">
      <c r="G480">
        <f t="shared" si="23"/>
        <v>146</v>
      </c>
      <c r="H480" s="2">
        <f t="shared" si="24"/>
        <v>2.8076923076923075</v>
      </c>
      <c r="I480" s="3">
        <f t="shared" si="22"/>
        <v>-3.9268423883808357E-2</v>
      </c>
      <c r="J480" s="3">
        <v>-3.8461538461538547E-2</v>
      </c>
    </row>
    <row r="481" spans="7:10" x14ac:dyDescent="0.3">
      <c r="G481">
        <f t="shared" si="23"/>
        <v>145</v>
      </c>
      <c r="H481" s="2">
        <f t="shared" si="24"/>
        <v>2.7884615384615383</v>
      </c>
      <c r="I481" s="3">
        <f t="shared" si="22"/>
        <v>-3.9274106175514856E-2</v>
      </c>
      <c r="J481" s="3">
        <v>-3.8461538461538547E-2</v>
      </c>
    </row>
    <row r="482" spans="7:10" x14ac:dyDescent="0.3">
      <c r="G482">
        <f t="shared" si="23"/>
        <v>144</v>
      </c>
      <c r="H482" s="2">
        <f t="shared" si="24"/>
        <v>2.7692307692307692</v>
      </c>
      <c r="I482" s="3">
        <f t="shared" si="22"/>
        <v>-3.9279869067103235E-2</v>
      </c>
      <c r="J482" s="3">
        <v>-3.8461538461538547E-2</v>
      </c>
    </row>
    <row r="483" spans="7:10" x14ac:dyDescent="0.3">
      <c r="G483">
        <f t="shared" si="23"/>
        <v>143</v>
      </c>
      <c r="H483" s="2">
        <f t="shared" si="24"/>
        <v>2.75</v>
      </c>
      <c r="I483" s="3">
        <f t="shared" si="22"/>
        <v>-3.9285714285714368E-2</v>
      </c>
      <c r="J483" s="3">
        <v>-3.8461538461538547E-2</v>
      </c>
    </row>
    <row r="484" spans="7:10" x14ac:dyDescent="0.3">
      <c r="G484">
        <f t="shared" si="23"/>
        <v>142</v>
      </c>
      <c r="H484" s="2">
        <f t="shared" si="24"/>
        <v>2.7307692307692308</v>
      </c>
      <c r="I484" s="3">
        <f t="shared" si="22"/>
        <v>-3.9291643608190263E-2</v>
      </c>
      <c r="J484" s="3">
        <v>-3.8461538461538547E-2</v>
      </c>
    </row>
    <row r="485" spans="7:10" x14ac:dyDescent="0.3">
      <c r="G485">
        <f t="shared" si="23"/>
        <v>141</v>
      </c>
      <c r="H485" s="2">
        <f t="shared" si="24"/>
        <v>2.7115384615384617</v>
      </c>
      <c r="I485" s="3">
        <f t="shared" si="22"/>
        <v>-3.9297658862876172E-2</v>
      </c>
      <c r="J485" s="3">
        <v>-3.8461538461538547E-2</v>
      </c>
    </row>
    <row r="486" spans="7:10" x14ac:dyDescent="0.3">
      <c r="G486">
        <f t="shared" si="23"/>
        <v>140</v>
      </c>
      <c r="H486" s="2">
        <f t="shared" si="24"/>
        <v>2.6923076923076925</v>
      </c>
      <c r="I486" s="3">
        <f t="shared" si="22"/>
        <v>-3.9303761931499315E-2</v>
      </c>
      <c r="J486" s="3">
        <v>-3.8461538461538547E-2</v>
      </c>
    </row>
    <row r="487" spans="7:10" x14ac:dyDescent="0.3">
      <c r="G487">
        <f t="shared" si="23"/>
        <v>139</v>
      </c>
      <c r="H487" s="2">
        <f t="shared" si="24"/>
        <v>2.6730769230769229</v>
      </c>
      <c r="I487" s="3">
        <f t="shared" si="22"/>
        <v>-3.9309954751131082E-2</v>
      </c>
      <c r="J487" s="3">
        <v>-3.8461538461538547E-2</v>
      </c>
    </row>
    <row r="488" spans="7:10" x14ac:dyDescent="0.3">
      <c r="G488">
        <f t="shared" si="23"/>
        <v>138</v>
      </c>
      <c r="H488" s="2">
        <f t="shared" si="24"/>
        <v>2.6538461538461537</v>
      </c>
      <c r="I488" s="3">
        <f t="shared" si="22"/>
        <v>-3.9316239316239177E-2</v>
      </c>
      <c r="J488" s="3">
        <v>-3.8461538461538547E-2</v>
      </c>
    </row>
    <row r="489" spans="7:10" x14ac:dyDescent="0.3">
      <c r="G489">
        <f t="shared" si="23"/>
        <v>137</v>
      </c>
      <c r="H489" s="2">
        <f t="shared" si="24"/>
        <v>2.6346153846153846</v>
      </c>
      <c r="I489" s="3">
        <f t="shared" si="22"/>
        <v>-3.9322617680826566E-2</v>
      </c>
      <c r="J489" s="3">
        <v>-3.8461538461538547E-2</v>
      </c>
    </row>
    <row r="490" spans="7:10" x14ac:dyDescent="0.3">
      <c r="G490">
        <f t="shared" si="23"/>
        <v>136</v>
      </c>
      <c r="H490" s="2">
        <f t="shared" si="24"/>
        <v>2.6153846153846154</v>
      </c>
      <c r="I490" s="3">
        <f t="shared" si="22"/>
        <v>-3.9329091960670803E-2</v>
      </c>
      <c r="J490" s="3">
        <v>-3.8461538461538547E-2</v>
      </c>
    </row>
    <row r="491" spans="7:10" x14ac:dyDescent="0.3">
      <c r="G491">
        <f t="shared" si="23"/>
        <v>135</v>
      </c>
      <c r="H491" s="2">
        <f t="shared" si="24"/>
        <v>2.5961538461538463</v>
      </c>
      <c r="I491" s="3">
        <f t="shared" si="22"/>
        <v>-3.9335664335664378E-2</v>
      </c>
      <c r="J491" s="3">
        <v>-3.8461538461538547E-2</v>
      </c>
    </row>
    <row r="492" spans="7:10" x14ac:dyDescent="0.3">
      <c r="G492">
        <f t="shared" si="23"/>
        <v>134</v>
      </c>
      <c r="H492" s="2">
        <f t="shared" si="24"/>
        <v>2.5769230769230771</v>
      </c>
      <c r="I492" s="3">
        <f t="shared" si="22"/>
        <v>-3.9342337052260756E-2</v>
      </c>
      <c r="J492" s="3">
        <v>-3.8461538461538547E-2</v>
      </c>
    </row>
    <row r="493" spans="7:10" x14ac:dyDescent="0.3">
      <c r="G493">
        <f t="shared" si="23"/>
        <v>133</v>
      </c>
      <c r="H493" s="2">
        <f t="shared" si="24"/>
        <v>2.5576923076923075</v>
      </c>
      <c r="I493" s="3">
        <f t="shared" si="22"/>
        <v>-3.9349112426035227E-2</v>
      </c>
      <c r="J493" s="3">
        <v>-3.8461538461538547E-2</v>
      </c>
    </row>
    <row r="494" spans="7:10" x14ac:dyDescent="0.3">
      <c r="G494">
        <f t="shared" si="23"/>
        <v>132</v>
      </c>
      <c r="H494" s="2">
        <f t="shared" si="24"/>
        <v>2.5384615384615383</v>
      </c>
      <c r="I494" s="3">
        <f t="shared" si="22"/>
        <v>-3.9355992844364973E-2</v>
      </c>
      <c r="J494" s="3">
        <v>-3.8461538461538547E-2</v>
      </c>
    </row>
    <row r="495" spans="7:10" x14ac:dyDescent="0.3">
      <c r="G495">
        <f t="shared" si="23"/>
        <v>131</v>
      </c>
      <c r="H495" s="2">
        <f t="shared" si="24"/>
        <v>2.5192307692307692</v>
      </c>
      <c r="I495" s="3">
        <f t="shared" si="22"/>
        <v>-3.9362980769230838E-2</v>
      </c>
      <c r="J495" s="3">
        <v>-3.8461538461538547E-2</v>
      </c>
    </row>
    <row r="496" spans="7:10" x14ac:dyDescent="0.3">
      <c r="G496">
        <f t="shared" si="23"/>
        <v>130</v>
      </c>
      <c r="H496" s="2">
        <f t="shared" si="24"/>
        <v>2.5</v>
      </c>
      <c r="I496" s="3">
        <f t="shared" si="22"/>
        <v>-3.937007874015741E-2</v>
      </c>
      <c r="J496" s="3">
        <v>-3.8461538461538547E-2</v>
      </c>
    </row>
    <row r="497" spans="7:10" x14ac:dyDescent="0.3">
      <c r="G497">
        <f t="shared" si="23"/>
        <v>129</v>
      </c>
      <c r="H497" s="2">
        <f t="shared" si="24"/>
        <v>2.4807692307692308</v>
      </c>
      <c r="I497" s="3">
        <f t="shared" si="22"/>
        <v>-3.9377289377289237E-2</v>
      </c>
      <c r="J497" s="3">
        <v>-3.8461538461538547E-2</v>
      </c>
    </row>
    <row r="498" spans="7:10" x14ac:dyDescent="0.3">
      <c r="G498">
        <f t="shared" si="23"/>
        <v>128</v>
      </c>
      <c r="H498" s="2">
        <f t="shared" si="24"/>
        <v>2.4615384615384617</v>
      </c>
      <c r="I498" s="3">
        <f t="shared" si="22"/>
        <v>-3.9384615384615351E-2</v>
      </c>
      <c r="J498" s="3">
        <v>-3.8461538461538547E-2</v>
      </c>
    </row>
    <row r="499" spans="7:10" x14ac:dyDescent="0.3">
      <c r="G499">
        <f t="shared" si="23"/>
        <v>127</v>
      </c>
      <c r="H499" s="2">
        <f t="shared" si="24"/>
        <v>2.4423076923076925</v>
      </c>
      <c r="I499" s="3">
        <f t="shared" si="22"/>
        <v>-3.9392059553349901E-2</v>
      </c>
      <c r="J499" s="3">
        <v>-3.8461538461538547E-2</v>
      </c>
    </row>
    <row r="500" spans="7:10" x14ac:dyDescent="0.3">
      <c r="G500">
        <f t="shared" si="23"/>
        <v>126</v>
      </c>
      <c r="H500" s="2">
        <f t="shared" si="24"/>
        <v>2.4230769230769229</v>
      </c>
      <c r="I500" s="3">
        <f t="shared" si="22"/>
        <v>-3.9399624765478425E-2</v>
      </c>
      <c r="J500" s="3">
        <v>-3.8461538461538547E-2</v>
      </c>
    </row>
    <row r="501" spans="7:10" x14ac:dyDescent="0.3">
      <c r="G501">
        <f t="shared" si="23"/>
        <v>125</v>
      </c>
      <c r="H501" s="2">
        <f t="shared" si="24"/>
        <v>2.4038461538461537</v>
      </c>
      <c r="I501" s="3">
        <f t="shared" si="22"/>
        <v>-3.9407313997477766E-2</v>
      </c>
      <c r="J501" s="3">
        <v>-3.8461538461538547E-2</v>
      </c>
    </row>
    <row r="502" spans="7:10" x14ac:dyDescent="0.3">
      <c r="G502">
        <f t="shared" si="23"/>
        <v>124</v>
      </c>
      <c r="H502" s="2">
        <f t="shared" si="24"/>
        <v>2.3846153846153846</v>
      </c>
      <c r="I502" s="3">
        <f t="shared" si="22"/>
        <v>-3.941513032422117E-2</v>
      </c>
      <c r="J502" s="3">
        <v>-3.8461538461538547E-2</v>
      </c>
    </row>
    <row r="503" spans="7:10" x14ac:dyDescent="0.3">
      <c r="G503">
        <f t="shared" si="23"/>
        <v>123</v>
      </c>
      <c r="H503" s="2">
        <f t="shared" si="24"/>
        <v>2.3653846153846154</v>
      </c>
      <c r="I503" s="3">
        <f t="shared" si="22"/>
        <v>-3.9423076923077005E-2</v>
      </c>
      <c r="J503" s="3">
        <v>-3.8461538461538547E-2</v>
      </c>
    </row>
    <row r="504" spans="7:10" x14ac:dyDescent="0.3">
      <c r="G504">
        <f t="shared" si="23"/>
        <v>122</v>
      </c>
      <c r="H504" s="2">
        <f t="shared" si="24"/>
        <v>2.3461538461538463</v>
      </c>
      <c r="I504" s="3">
        <f t="shared" si="22"/>
        <v>-3.9431157078215984E-2</v>
      </c>
      <c r="J504" s="3">
        <v>-3.8461538461538547E-2</v>
      </c>
    </row>
    <row r="505" spans="7:10" x14ac:dyDescent="0.3">
      <c r="G505">
        <f t="shared" si="23"/>
        <v>121</v>
      </c>
      <c r="H505" s="2">
        <f t="shared" si="24"/>
        <v>2.3269230769230771</v>
      </c>
      <c r="I505" s="3">
        <f t="shared" si="22"/>
        <v>-3.9439374185136877E-2</v>
      </c>
      <c r="J505" s="3">
        <v>-3.8461538461538547E-2</v>
      </c>
    </row>
    <row r="506" spans="7:10" x14ac:dyDescent="0.3">
      <c r="G506">
        <f t="shared" si="23"/>
        <v>120</v>
      </c>
      <c r="H506" s="2">
        <f t="shared" si="24"/>
        <v>2.3076923076923075</v>
      </c>
      <c r="I506" s="3">
        <f t="shared" si="22"/>
        <v>-3.9447731755424043E-2</v>
      </c>
      <c r="J506" s="3">
        <v>-3.8461538461538547E-2</v>
      </c>
    </row>
    <row r="507" spans="7:10" x14ac:dyDescent="0.3">
      <c r="G507">
        <f t="shared" si="23"/>
        <v>119</v>
      </c>
      <c r="H507" s="2">
        <f t="shared" si="24"/>
        <v>2.2884615384615383</v>
      </c>
      <c r="I507" s="3">
        <f t="shared" si="22"/>
        <v>-3.9456233421750753E-2</v>
      </c>
      <c r="J507" s="3">
        <v>-3.8461538461538547E-2</v>
      </c>
    </row>
    <row r="508" spans="7:10" x14ac:dyDescent="0.3">
      <c r="G508">
        <f t="shared" si="23"/>
        <v>118</v>
      </c>
      <c r="H508" s="2">
        <f t="shared" si="24"/>
        <v>2.2692307692307692</v>
      </c>
      <c r="I508" s="3">
        <f t="shared" si="22"/>
        <v>-3.9464882943143875E-2</v>
      </c>
      <c r="J508" s="3">
        <v>-3.8461538461538547E-2</v>
      </c>
    </row>
    <row r="509" spans="7:10" x14ac:dyDescent="0.3">
      <c r="G509">
        <f t="shared" si="23"/>
        <v>117</v>
      </c>
      <c r="H509" s="2">
        <f t="shared" si="24"/>
        <v>2.25</v>
      </c>
      <c r="I509" s="3">
        <f t="shared" si="22"/>
        <v>-3.9473684210526327E-2</v>
      </c>
      <c r="J509" s="3">
        <v>-3.8461538461538547E-2</v>
      </c>
    </row>
    <row r="510" spans="7:10" x14ac:dyDescent="0.3">
      <c r="G510">
        <f t="shared" si="23"/>
        <v>116</v>
      </c>
      <c r="H510" s="2">
        <f t="shared" si="24"/>
        <v>2.2307692307692308</v>
      </c>
      <c r="I510" s="3">
        <f t="shared" si="22"/>
        <v>-3.948264125255263E-2</v>
      </c>
      <c r="J510" s="3">
        <v>-3.8461538461538547E-2</v>
      </c>
    </row>
    <row r="511" spans="7:10" x14ac:dyDescent="0.3">
      <c r="G511">
        <f t="shared" si="23"/>
        <v>115</v>
      </c>
      <c r="H511" s="2">
        <f t="shared" si="24"/>
        <v>2.2115384615384617</v>
      </c>
      <c r="I511" s="3">
        <f t="shared" si="22"/>
        <v>-3.9491758241758212E-2</v>
      </c>
      <c r="J511" s="3">
        <v>-3.8461538461538547E-2</v>
      </c>
    </row>
    <row r="512" spans="7:10" x14ac:dyDescent="0.3">
      <c r="G512">
        <f t="shared" si="23"/>
        <v>114</v>
      </c>
      <c r="H512" s="2">
        <f t="shared" si="24"/>
        <v>2.1923076923076925</v>
      </c>
      <c r="I512" s="3">
        <f t="shared" si="22"/>
        <v>-3.9501039501039559E-2</v>
      </c>
      <c r="J512" s="3">
        <v>-3.8461538461538547E-2</v>
      </c>
    </row>
    <row r="513" spans="7:10" x14ac:dyDescent="0.3">
      <c r="G513">
        <f t="shared" si="23"/>
        <v>113</v>
      </c>
      <c r="H513" s="2">
        <f t="shared" si="24"/>
        <v>2.1730769230769229</v>
      </c>
      <c r="I513" s="3">
        <f t="shared" si="22"/>
        <v>-3.9510489510489633E-2</v>
      </c>
      <c r="J513" s="3">
        <v>-3.8461538461538547E-2</v>
      </c>
    </row>
    <row r="514" spans="7:10" x14ac:dyDescent="0.3">
      <c r="G514">
        <f t="shared" si="23"/>
        <v>112</v>
      </c>
      <c r="H514" s="2">
        <f t="shared" si="24"/>
        <v>2.1538461538461537</v>
      </c>
      <c r="I514" s="3">
        <f t="shared" si="22"/>
        <v>-3.9520112914608108E-2</v>
      </c>
      <c r="J514" s="3">
        <v>-3.8461538461538547E-2</v>
      </c>
    </row>
    <row r="515" spans="7:10" x14ac:dyDescent="0.3">
      <c r="G515">
        <f t="shared" si="23"/>
        <v>111</v>
      </c>
      <c r="H515" s="2">
        <f t="shared" si="24"/>
        <v>2.1346153846153846</v>
      </c>
      <c r="I515" s="3">
        <f t="shared" ref="I515:I578" si="25">-$B$4*(36*H515-2)/(52*H515-3)+1</f>
        <v>-3.9529914529914389E-2</v>
      </c>
      <c r="J515" s="3">
        <v>-3.8461538461538547E-2</v>
      </c>
    </row>
    <row r="516" spans="7:10" x14ac:dyDescent="0.3">
      <c r="G516">
        <f t="shared" ref="G516:G579" si="26">+IF(G515-1&gt;0,G515-1,NA())</f>
        <v>110</v>
      </c>
      <c r="H516" s="2">
        <f t="shared" ref="H516:H579" si="27">+IF(H515&gt;0,G516/52,NA())</f>
        <v>2.1153846153846154</v>
      </c>
      <c r="I516" s="3">
        <f t="shared" si="25"/>
        <v>-3.9539899352983632E-2</v>
      </c>
      <c r="J516" s="3">
        <v>-3.8461538461538547E-2</v>
      </c>
    </row>
    <row r="517" spans="7:10" x14ac:dyDescent="0.3">
      <c r="G517">
        <f t="shared" si="26"/>
        <v>109</v>
      </c>
      <c r="H517" s="2">
        <f t="shared" si="27"/>
        <v>2.0961538461538463</v>
      </c>
      <c r="I517" s="3">
        <f t="shared" si="25"/>
        <v>-3.9550072568940609E-2</v>
      </c>
      <c r="J517" s="3">
        <v>-3.8461538461538547E-2</v>
      </c>
    </row>
    <row r="518" spans="7:10" x14ac:dyDescent="0.3">
      <c r="G518">
        <f t="shared" si="26"/>
        <v>108</v>
      </c>
      <c r="H518" s="2">
        <f t="shared" si="27"/>
        <v>2.0769230769230771</v>
      </c>
      <c r="I518" s="3">
        <f t="shared" si="25"/>
        <v>-3.956043956043942E-2</v>
      </c>
      <c r="J518" s="3">
        <v>-3.8461538461538547E-2</v>
      </c>
    </row>
    <row r="519" spans="7:10" x14ac:dyDescent="0.3">
      <c r="G519">
        <f t="shared" si="26"/>
        <v>107</v>
      </c>
      <c r="H519" s="2">
        <f t="shared" si="27"/>
        <v>2.0576923076923075</v>
      </c>
      <c r="I519" s="3">
        <f t="shared" si="25"/>
        <v>-3.9571005917159674E-2</v>
      </c>
      <c r="J519" s="3">
        <v>-3.8461538461538547E-2</v>
      </c>
    </row>
    <row r="520" spans="7:10" x14ac:dyDescent="0.3">
      <c r="G520">
        <f t="shared" si="26"/>
        <v>106</v>
      </c>
      <c r="H520" s="2">
        <f t="shared" si="27"/>
        <v>2.0384615384615383</v>
      </c>
      <c r="I520" s="3">
        <f t="shared" si="25"/>
        <v>-3.9581777445855115E-2</v>
      </c>
      <c r="J520" s="3">
        <v>-3.8461538461538547E-2</v>
      </c>
    </row>
    <row r="521" spans="7:10" x14ac:dyDescent="0.3">
      <c r="G521">
        <f t="shared" si="26"/>
        <v>105</v>
      </c>
      <c r="H521" s="2">
        <f t="shared" si="27"/>
        <v>2.0192307692307692</v>
      </c>
      <c r="I521" s="3">
        <f t="shared" si="25"/>
        <v>-3.9592760180995556E-2</v>
      </c>
      <c r="J521" s="3">
        <v>-3.8461538461538547E-2</v>
      </c>
    </row>
    <row r="522" spans="7:10" x14ac:dyDescent="0.3">
      <c r="G522">
        <f t="shared" si="26"/>
        <v>104</v>
      </c>
      <c r="H522" s="2">
        <f t="shared" si="27"/>
        <v>2</v>
      </c>
      <c r="I522" s="3">
        <f t="shared" si="25"/>
        <v>-3.9603960396039639E-2</v>
      </c>
      <c r="J522" s="3">
        <v>-3.8461538461538547E-2</v>
      </c>
    </row>
    <row r="523" spans="7:10" x14ac:dyDescent="0.3">
      <c r="G523">
        <f t="shared" si="26"/>
        <v>103</v>
      </c>
      <c r="H523" s="2">
        <f t="shared" si="27"/>
        <v>1.9807692307692308</v>
      </c>
      <c r="I523" s="3">
        <f t="shared" si="25"/>
        <v>-3.9615384615384608E-2</v>
      </c>
      <c r="J523" s="3">
        <v>-3.8461538461538547E-2</v>
      </c>
    </row>
    <row r="524" spans="7:10" x14ac:dyDescent="0.3">
      <c r="G524">
        <f t="shared" si="26"/>
        <v>102</v>
      </c>
      <c r="H524" s="2">
        <f t="shared" si="27"/>
        <v>1.9615384615384615</v>
      </c>
      <c r="I524" s="3">
        <f t="shared" si="25"/>
        <v>-3.9627039627039506E-2</v>
      </c>
      <c r="J524" s="3">
        <v>-3.8461538461538547E-2</v>
      </c>
    </row>
    <row r="525" spans="7:10" x14ac:dyDescent="0.3">
      <c r="G525">
        <f t="shared" si="26"/>
        <v>101</v>
      </c>
      <c r="H525" s="2">
        <f t="shared" si="27"/>
        <v>1.9423076923076923</v>
      </c>
      <c r="I525" s="3">
        <f t="shared" si="25"/>
        <v>-3.9638932496075308E-2</v>
      </c>
      <c r="J525" s="3">
        <v>-3.8461538461538547E-2</v>
      </c>
    </row>
    <row r="526" spans="7:10" x14ac:dyDescent="0.3">
      <c r="G526">
        <f t="shared" si="26"/>
        <v>100</v>
      </c>
      <c r="H526" s="2">
        <f t="shared" si="27"/>
        <v>1.9230769230769231</v>
      </c>
      <c r="I526" s="3">
        <f t="shared" si="25"/>
        <v>-3.965107057890549E-2</v>
      </c>
      <c r="J526" s="3">
        <v>-3.8461538461538547E-2</v>
      </c>
    </row>
    <row r="527" spans="7:10" x14ac:dyDescent="0.3">
      <c r="G527">
        <f t="shared" si="26"/>
        <v>99</v>
      </c>
      <c r="H527" s="2">
        <f t="shared" si="27"/>
        <v>1.9038461538461537</v>
      </c>
      <c r="I527" s="3">
        <f t="shared" si="25"/>
        <v>-3.9663461538461453E-2</v>
      </c>
      <c r="J527" s="3">
        <v>-3.8461538461538547E-2</v>
      </c>
    </row>
    <row r="528" spans="7:10" x14ac:dyDescent="0.3">
      <c r="G528">
        <f t="shared" si="26"/>
        <v>98</v>
      </c>
      <c r="H528" s="2">
        <f t="shared" si="27"/>
        <v>1.8846153846153846</v>
      </c>
      <c r="I528" s="3">
        <f t="shared" si="25"/>
        <v>-3.9676113360323839E-2</v>
      </c>
      <c r="J528" s="3">
        <v>-3.8461538461538547E-2</v>
      </c>
    </row>
    <row r="529" spans="7:10" x14ac:dyDescent="0.3">
      <c r="G529">
        <f t="shared" si="26"/>
        <v>97</v>
      </c>
      <c r="H529" s="2">
        <f t="shared" si="27"/>
        <v>1.8653846153846154</v>
      </c>
      <c r="I529" s="3">
        <f t="shared" si="25"/>
        <v>-3.9689034369885468E-2</v>
      </c>
      <c r="J529" s="3">
        <v>-3.8461538461538547E-2</v>
      </c>
    </row>
    <row r="530" spans="7:10" x14ac:dyDescent="0.3">
      <c r="G530">
        <f t="shared" si="26"/>
        <v>96</v>
      </c>
      <c r="H530" s="2">
        <f t="shared" si="27"/>
        <v>1.8461538461538463</v>
      </c>
      <c r="I530" s="3">
        <f t="shared" si="25"/>
        <v>-3.97022332506205E-2</v>
      </c>
      <c r="J530" s="3">
        <v>-3.8461538461538547E-2</v>
      </c>
    </row>
    <row r="531" spans="7:10" x14ac:dyDescent="0.3">
      <c r="G531">
        <f t="shared" si="26"/>
        <v>95</v>
      </c>
      <c r="H531" s="2">
        <f t="shared" si="27"/>
        <v>1.8269230769230769</v>
      </c>
      <c r="I531" s="3">
        <f t="shared" si="25"/>
        <v>-3.9715719063545318E-2</v>
      </c>
      <c r="J531" s="3">
        <v>-3.8461538461538547E-2</v>
      </c>
    </row>
    <row r="532" spans="7:10" x14ac:dyDescent="0.3">
      <c r="G532">
        <f t="shared" si="26"/>
        <v>94</v>
      </c>
      <c r="H532" s="2">
        <f t="shared" si="27"/>
        <v>1.8076923076923077</v>
      </c>
      <c r="I532" s="3">
        <f t="shared" si="25"/>
        <v>-3.9729501267962819E-2</v>
      </c>
      <c r="J532" s="3">
        <v>-3.8461538461538547E-2</v>
      </c>
    </row>
    <row r="533" spans="7:10" x14ac:dyDescent="0.3">
      <c r="G533">
        <f t="shared" si="26"/>
        <v>93</v>
      </c>
      <c r="H533" s="2">
        <f t="shared" si="27"/>
        <v>1.7884615384615385</v>
      </c>
      <c r="I533" s="3">
        <f t="shared" si="25"/>
        <v>-3.9743589743589824E-2</v>
      </c>
      <c r="J533" s="3">
        <v>-3.8461538461538547E-2</v>
      </c>
    </row>
    <row r="534" spans="7:10" x14ac:dyDescent="0.3">
      <c r="G534">
        <f t="shared" si="26"/>
        <v>92</v>
      </c>
      <c r="H534" s="2">
        <f t="shared" si="27"/>
        <v>1.7692307692307692</v>
      </c>
      <c r="I534" s="3">
        <f t="shared" si="25"/>
        <v>-3.9757994814174635E-2</v>
      </c>
      <c r="J534" s="3">
        <v>-3.8461538461538547E-2</v>
      </c>
    </row>
    <row r="535" spans="7:10" x14ac:dyDescent="0.3">
      <c r="G535">
        <f t="shared" si="26"/>
        <v>91</v>
      </c>
      <c r="H535" s="2">
        <f t="shared" si="27"/>
        <v>1.75</v>
      </c>
      <c r="I535" s="3">
        <f t="shared" si="25"/>
        <v>-3.9772727272727293E-2</v>
      </c>
      <c r="J535" s="3">
        <v>-3.8461538461538547E-2</v>
      </c>
    </row>
    <row r="536" spans="7:10" x14ac:dyDescent="0.3">
      <c r="G536">
        <f t="shared" si="26"/>
        <v>90</v>
      </c>
      <c r="H536" s="2">
        <f t="shared" si="27"/>
        <v>1.7307692307692308</v>
      </c>
      <c r="I536" s="3">
        <f t="shared" si="25"/>
        <v>-3.9787798408488007E-2</v>
      </c>
      <c r="J536" s="3">
        <v>-3.8461538461538547E-2</v>
      </c>
    </row>
    <row r="537" spans="7:10" x14ac:dyDescent="0.3">
      <c r="G537">
        <f t="shared" si="26"/>
        <v>89</v>
      </c>
      <c r="H537" s="2">
        <f t="shared" si="27"/>
        <v>1.7115384615384615</v>
      </c>
      <c r="I537" s="3">
        <f t="shared" si="25"/>
        <v>-3.9803220035778075E-2</v>
      </c>
      <c r="J537" s="3">
        <v>-3.8461538461538547E-2</v>
      </c>
    </row>
    <row r="538" spans="7:10" x14ac:dyDescent="0.3">
      <c r="G538">
        <f t="shared" si="26"/>
        <v>88</v>
      </c>
      <c r="H538" s="2">
        <f t="shared" si="27"/>
        <v>1.6923076923076923</v>
      </c>
      <c r="I538" s="3">
        <f t="shared" si="25"/>
        <v>-3.9819004524886958E-2</v>
      </c>
      <c r="J538" s="3">
        <v>-3.8461538461538547E-2</v>
      </c>
    </row>
    <row r="539" spans="7:10" x14ac:dyDescent="0.3">
      <c r="G539">
        <f t="shared" si="26"/>
        <v>87</v>
      </c>
      <c r="H539" s="2">
        <f t="shared" si="27"/>
        <v>1.6730769230769231</v>
      </c>
      <c r="I539" s="3">
        <f t="shared" si="25"/>
        <v>-3.9835164835164916E-2</v>
      </c>
      <c r="J539" s="3">
        <v>-3.8461538461538547E-2</v>
      </c>
    </row>
    <row r="540" spans="7:10" x14ac:dyDescent="0.3">
      <c r="G540">
        <f t="shared" si="26"/>
        <v>86</v>
      </c>
      <c r="H540" s="2">
        <f t="shared" si="27"/>
        <v>1.6538461538461537</v>
      </c>
      <c r="I540" s="3">
        <f t="shared" si="25"/>
        <v>-3.9851714550509509E-2</v>
      </c>
      <c r="J540" s="3">
        <v>-3.8461538461538547E-2</v>
      </c>
    </row>
    <row r="541" spans="7:10" x14ac:dyDescent="0.3">
      <c r="G541">
        <f t="shared" si="26"/>
        <v>85</v>
      </c>
      <c r="H541" s="2">
        <f t="shared" si="27"/>
        <v>1.6346153846153846</v>
      </c>
      <c r="I541" s="3">
        <f t="shared" si="25"/>
        <v>-3.9868667917448475E-2</v>
      </c>
      <c r="J541" s="3">
        <v>-3.8461538461538547E-2</v>
      </c>
    </row>
    <row r="542" spans="7:10" x14ac:dyDescent="0.3">
      <c r="G542">
        <f t="shared" si="26"/>
        <v>84</v>
      </c>
      <c r="H542" s="2">
        <f t="shared" si="27"/>
        <v>1.6153846153846154</v>
      </c>
      <c r="I542" s="3">
        <f t="shared" si="25"/>
        <v>-3.9886039886039892E-2</v>
      </c>
      <c r="J542" s="3">
        <v>-3.8461538461538547E-2</v>
      </c>
    </row>
    <row r="543" spans="7:10" x14ac:dyDescent="0.3">
      <c r="G543">
        <f t="shared" si="26"/>
        <v>83</v>
      </c>
      <c r="H543" s="2">
        <f t="shared" si="27"/>
        <v>1.5961538461538463</v>
      </c>
      <c r="I543" s="3">
        <f t="shared" si="25"/>
        <v>-3.9903846153846345E-2</v>
      </c>
      <c r="J543" s="3">
        <v>-3.8461538461538547E-2</v>
      </c>
    </row>
    <row r="544" spans="7:10" x14ac:dyDescent="0.3">
      <c r="G544">
        <f t="shared" si="26"/>
        <v>82</v>
      </c>
      <c r="H544" s="2">
        <f t="shared" si="27"/>
        <v>1.5769230769230769</v>
      </c>
      <c r="I544" s="3">
        <f t="shared" si="25"/>
        <v>-3.992210321324241E-2</v>
      </c>
      <c r="J544" s="3">
        <v>-3.8461538461538547E-2</v>
      </c>
    </row>
    <row r="545" spans="7:10" x14ac:dyDescent="0.3">
      <c r="G545">
        <f t="shared" si="26"/>
        <v>81</v>
      </c>
      <c r="H545" s="2">
        <f t="shared" si="27"/>
        <v>1.5576923076923077</v>
      </c>
      <c r="I545" s="3">
        <f t="shared" si="25"/>
        <v>-3.994082840236679E-2</v>
      </c>
      <c r="J545" s="3">
        <v>-3.8461538461538547E-2</v>
      </c>
    </row>
    <row r="546" spans="7:10" x14ac:dyDescent="0.3">
      <c r="G546">
        <f t="shared" si="26"/>
        <v>80</v>
      </c>
      <c r="H546" s="2">
        <f t="shared" si="27"/>
        <v>1.5384615384615385</v>
      </c>
      <c r="I546" s="3">
        <f t="shared" si="25"/>
        <v>-3.9960039960039939E-2</v>
      </c>
      <c r="J546" s="3">
        <v>-3.8461538461538547E-2</v>
      </c>
    </row>
    <row r="547" spans="7:10" x14ac:dyDescent="0.3">
      <c r="G547">
        <f t="shared" si="26"/>
        <v>79</v>
      </c>
      <c r="H547" s="2">
        <f t="shared" si="27"/>
        <v>1.5192307692307692</v>
      </c>
      <c r="I547" s="3">
        <f t="shared" si="25"/>
        <v>-3.997975708502044E-2</v>
      </c>
      <c r="J547" s="3">
        <v>-3.8461538461538547E-2</v>
      </c>
    </row>
    <row r="548" spans="7:10" x14ac:dyDescent="0.3">
      <c r="G548">
        <f t="shared" si="26"/>
        <v>78</v>
      </c>
      <c r="H548" s="2">
        <f t="shared" si="27"/>
        <v>1.5</v>
      </c>
      <c r="I548" s="3">
        <f t="shared" si="25"/>
        <v>-4.0000000000000036E-2</v>
      </c>
      <c r="J548" s="3">
        <v>-3.8461538461538547E-2</v>
      </c>
    </row>
    <row r="549" spans="7:10" x14ac:dyDescent="0.3">
      <c r="G549">
        <f t="shared" si="26"/>
        <v>77</v>
      </c>
      <c r="H549" s="2">
        <f t="shared" si="27"/>
        <v>1.4807692307692308</v>
      </c>
      <c r="I549" s="3">
        <f t="shared" si="25"/>
        <v>-4.0020790020789843E-2</v>
      </c>
      <c r="J549" s="3">
        <v>-3.8461538461538547E-2</v>
      </c>
    </row>
    <row r="550" spans="7:10" x14ac:dyDescent="0.3">
      <c r="G550">
        <f t="shared" si="26"/>
        <v>76</v>
      </c>
      <c r="H550" s="2">
        <f t="shared" si="27"/>
        <v>1.4615384615384615</v>
      </c>
      <c r="I550" s="3">
        <f t="shared" si="25"/>
        <v>-4.0042149631190682E-2</v>
      </c>
      <c r="J550" s="3">
        <v>-3.8461538461538547E-2</v>
      </c>
    </row>
    <row r="551" spans="7:10" x14ac:dyDescent="0.3">
      <c r="G551">
        <f t="shared" si="26"/>
        <v>75</v>
      </c>
      <c r="H551" s="2">
        <f t="shared" si="27"/>
        <v>1.4423076923076923</v>
      </c>
      <c r="I551" s="3">
        <f t="shared" si="25"/>
        <v>-4.0064102564102644E-2</v>
      </c>
      <c r="J551" s="3">
        <v>-3.8461538461538547E-2</v>
      </c>
    </row>
    <row r="552" spans="7:10" x14ac:dyDescent="0.3">
      <c r="G552">
        <f t="shared" si="26"/>
        <v>74</v>
      </c>
      <c r="H552" s="2">
        <f t="shared" si="27"/>
        <v>1.4230769230769231</v>
      </c>
      <c r="I552" s="3">
        <f t="shared" si="25"/>
        <v>-4.0086673889490942E-2</v>
      </c>
      <c r="J552" s="3">
        <v>-3.8461538461538547E-2</v>
      </c>
    </row>
    <row r="553" spans="7:10" x14ac:dyDescent="0.3">
      <c r="G553">
        <f t="shared" si="26"/>
        <v>73</v>
      </c>
      <c r="H553" s="2">
        <f t="shared" si="27"/>
        <v>1.4038461538461537</v>
      </c>
      <c r="I553" s="3">
        <f t="shared" si="25"/>
        <v>-4.0109890109889967E-2</v>
      </c>
      <c r="J553" s="3">
        <v>-3.8461538461538547E-2</v>
      </c>
    </row>
    <row r="554" spans="7:10" x14ac:dyDescent="0.3">
      <c r="G554">
        <f t="shared" si="26"/>
        <v>72</v>
      </c>
      <c r="H554" s="2">
        <f t="shared" si="27"/>
        <v>1.3846153846153846</v>
      </c>
      <c r="I554" s="3">
        <f t="shared" si="25"/>
        <v>-4.013377926421402E-2</v>
      </c>
      <c r="J554" s="3">
        <v>-3.8461538461538547E-2</v>
      </c>
    </row>
    <row r="555" spans="7:10" x14ac:dyDescent="0.3">
      <c r="G555">
        <f t="shared" si="26"/>
        <v>71</v>
      </c>
      <c r="H555" s="2">
        <f t="shared" si="27"/>
        <v>1.3653846153846154</v>
      </c>
      <c r="I555" s="3">
        <f t="shared" si="25"/>
        <v>-4.0158371040723839E-2</v>
      </c>
      <c r="J555" s="3">
        <v>-3.8461538461538547E-2</v>
      </c>
    </row>
    <row r="556" spans="7:10" x14ac:dyDescent="0.3">
      <c r="G556">
        <f t="shared" si="26"/>
        <v>70</v>
      </c>
      <c r="H556" s="2">
        <f t="shared" si="27"/>
        <v>1.3461538461538463</v>
      </c>
      <c r="I556" s="3">
        <f t="shared" si="25"/>
        <v>-4.0183696900115029E-2</v>
      </c>
      <c r="J556" s="3">
        <v>-3.8461538461538547E-2</v>
      </c>
    </row>
    <row r="557" spans="7:10" x14ac:dyDescent="0.3">
      <c r="G557">
        <f t="shared" si="26"/>
        <v>69</v>
      </c>
      <c r="H557" s="2">
        <f t="shared" si="27"/>
        <v>1.3269230769230769</v>
      </c>
      <c r="I557" s="3">
        <f t="shared" si="25"/>
        <v>-4.0209790209789986E-2</v>
      </c>
      <c r="J557" s="3">
        <v>-3.8461538461538547E-2</v>
      </c>
    </row>
    <row r="558" spans="7:10" x14ac:dyDescent="0.3">
      <c r="G558">
        <f t="shared" si="26"/>
        <v>68</v>
      </c>
      <c r="H558" s="2">
        <f t="shared" si="27"/>
        <v>1.3076923076923077</v>
      </c>
      <c r="I558" s="3">
        <f t="shared" si="25"/>
        <v>-4.0236686390532572E-2</v>
      </c>
      <c r="J558" s="3">
        <v>-3.8461538461538547E-2</v>
      </c>
    </row>
    <row r="559" spans="7:10" x14ac:dyDescent="0.3">
      <c r="G559">
        <f t="shared" si="26"/>
        <v>67</v>
      </c>
      <c r="H559" s="2">
        <f t="shared" si="27"/>
        <v>1.2884615384615385</v>
      </c>
      <c r="I559" s="3">
        <f t="shared" si="25"/>
        <v>-4.0264423076923128E-2</v>
      </c>
      <c r="J559" s="3">
        <v>-3.8461538461538547E-2</v>
      </c>
    </row>
    <row r="560" spans="7:10" x14ac:dyDescent="0.3">
      <c r="G560">
        <f t="shared" si="26"/>
        <v>66</v>
      </c>
      <c r="H560" s="2">
        <f t="shared" si="27"/>
        <v>1.2692307692307692</v>
      </c>
      <c r="I560" s="3">
        <f t="shared" si="25"/>
        <v>-4.0293040293040372E-2</v>
      </c>
      <c r="J560" s="3">
        <v>-3.8461538461538547E-2</v>
      </c>
    </row>
    <row r="561" spans="7:10" x14ac:dyDescent="0.3">
      <c r="G561">
        <f t="shared" si="26"/>
        <v>65</v>
      </c>
      <c r="H561" s="2">
        <f t="shared" si="27"/>
        <v>1.25</v>
      </c>
      <c r="I561" s="3">
        <f t="shared" si="25"/>
        <v>-4.0322580645161255E-2</v>
      </c>
      <c r="J561" s="3">
        <v>-3.8461538461538547E-2</v>
      </c>
    </row>
    <row r="562" spans="7:10" x14ac:dyDescent="0.3">
      <c r="G562">
        <f t="shared" si="26"/>
        <v>64</v>
      </c>
      <c r="H562" s="2">
        <f t="shared" si="27"/>
        <v>1.2307692307692308</v>
      </c>
      <c r="I562" s="3">
        <f t="shared" si="25"/>
        <v>-4.035308953341743E-2</v>
      </c>
      <c r="J562" s="3">
        <v>-3.8461538461538547E-2</v>
      </c>
    </row>
    <row r="563" spans="7:10" x14ac:dyDescent="0.3">
      <c r="G563">
        <f t="shared" si="26"/>
        <v>63</v>
      </c>
      <c r="H563" s="2">
        <f t="shared" si="27"/>
        <v>1.2115384615384615</v>
      </c>
      <c r="I563" s="3">
        <f t="shared" si="25"/>
        <v>-4.0384615384615463E-2</v>
      </c>
      <c r="J563" s="3">
        <v>-3.8461538461538547E-2</v>
      </c>
    </row>
    <row r="564" spans="7:10" x14ac:dyDescent="0.3">
      <c r="G564">
        <f t="shared" si="26"/>
        <v>62</v>
      </c>
      <c r="H564" s="2">
        <f t="shared" si="27"/>
        <v>1.1923076923076923</v>
      </c>
      <c r="I564" s="3">
        <f t="shared" si="25"/>
        <v>-4.0417209908735208E-2</v>
      </c>
      <c r="J564" s="3">
        <v>-3.8461538461538547E-2</v>
      </c>
    </row>
    <row r="565" spans="7:10" x14ac:dyDescent="0.3">
      <c r="G565">
        <f t="shared" si="26"/>
        <v>61</v>
      </c>
      <c r="H565" s="2">
        <f t="shared" si="27"/>
        <v>1.1730769230769231</v>
      </c>
      <c r="I565" s="3">
        <f t="shared" si="25"/>
        <v>-4.0450928381962958E-2</v>
      </c>
      <c r="J565" s="3">
        <v>-3.8461538461538547E-2</v>
      </c>
    </row>
    <row r="566" spans="7:10" x14ac:dyDescent="0.3">
      <c r="G566">
        <f t="shared" si="26"/>
        <v>60</v>
      </c>
      <c r="H566" s="2">
        <f t="shared" si="27"/>
        <v>1.1538461538461537</v>
      </c>
      <c r="I566" s="3">
        <f t="shared" si="25"/>
        <v>-4.0485829959514108E-2</v>
      </c>
      <c r="J566" s="3">
        <v>-3.8461538461538547E-2</v>
      </c>
    </row>
    <row r="567" spans="7:10" x14ac:dyDescent="0.3">
      <c r="G567">
        <f t="shared" si="26"/>
        <v>59</v>
      </c>
      <c r="H567" s="2">
        <f t="shared" si="27"/>
        <v>1.1346153846153846</v>
      </c>
      <c r="I567" s="3">
        <f t="shared" si="25"/>
        <v>-4.05219780219781E-2</v>
      </c>
      <c r="J567" s="3">
        <v>-3.8461538461538547E-2</v>
      </c>
    </row>
    <row r="568" spans="7:10" x14ac:dyDescent="0.3">
      <c r="G568">
        <f t="shared" si="26"/>
        <v>58</v>
      </c>
      <c r="H568" s="2">
        <f t="shared" si="27"/>
        <v>1.1153846153846154</v>
      </c>
      <c r="I568" s="3">
        <f t="shared" si="25"/>
        <v>-4.0559440559440496E-2</v>
      </c>
      <c r="J568" s="3">
        <v>-3.8461538461538547E-2</v>
      </c>
    </row>
    <row r="569" spans="7:10" x14ac:dyDescent="0.3">
      <c r="G569">
        <f t="shared" si="26"/>
        <v>57</v>
      </c>
      <c r="H569" s="2">
        <f t="shared" si="27"/>
        <v>1.0961538461538463</v>
      </c>
      <c r="I569" s="3">
        <f t="shared" si="25"/>
        <v>-4.0598290598290676E-2</v>
      </c>
      <c r="J569" s="3">
        <v>-3.8461538461538547E-2</v>
      </c>
    </row>
    <row r="570" spans="7:10" x14ac:dyDescent="0.3">
      <c r="G570">
        <f t="shared" si="26"/>
        <v>56</v>
      </c>
      <c r="H570" s="2">
        <f t="shared" si="27"/>
        <v>1.0769230769230769</v>
      </c>
      <c r="I570" s="3">
        <f t="shared" si="25"/>
        <v>-4.0638606676342448E-2</v>
      </c>
      <c r="J570" s="3">
        <v>-3.8461538461538547E-2</v>
      </c>
    </row>
    <row r="571" spans="7:10" x14ac:dyDescent="0.3">
      <c r="G571">
        <f t="shared" si="26"/>
        <v>55</v>
      </c>
      <c r="H571" s="2">
        <f t="shared" si="27"/>
        <v>1.0576923076923077</v>
      </c>
      <c r="I571" s="3">
        <f t="shared" si="25"/>
        <v>-4.0680473372781245E-2</v>
      </c>
      <c r="J571" s="3">
        <v>-3.8461538461538547E-2</v>
      </c>
    </row>
    <row r="572" spans="7:10" x14ac:dyDescent="0.3">
      <c r="G572">
        <f t="shared" si="26"/>
        <v>54</v>
      </c>
      <c r="H572" s="2">
        <f t="shared" si="27"/>
        <v>1.0384615384615385</v>
      </c>
      <c r="I572" s="3">
        <f t="shared" si="25"/>
        <v>-4.0723981900452344E-2</v>
      </c>
      <c r="J572" s="3">
        <v>-3.8461538461538547E-2</v>
      </c>
    </row>
    <row r="573" spans="7:10" x14ac:dyDescent="0.3">
      <c r="G573">
        <f t="shared" si="26"/>
        <v>53</v>
      </c>
      <c r="H573" s="2">
        <f t="shared" si="27"/>
        <v>1.0192307692307692</v>
      </c>
      <c r="I573" s="3">
        <f t="shared" si="25"/>
        <v>-4.0769230769230891E-2</v>
      </c>
      <c r="J573" s="3">
        <v>-3.8461538461538547E-2</v>
      </c>
    </row>
    <row r="574" spans="7:10" x14ac:dyDescent="0.3">
      <c r="G574">
        <f t="shared" si="26"/>
        <v>52</v>
      </c>
      <c r="H574" s="2">
        <f t="shared" si="27"/>
        <v>1</v>
      </c>
      <c r="I574" s="3">
        <f t="shared" si="25"/>
        <v>-4.081632653061229E-2</v>
      </c>
      <c r="J574" s="3">
        <v>-3.8461538461538547E-2</v>
      </c>
    </row>
    <row r="575" spans="7:10" x14ac:dyDescent="0.3">
      <c r="G575">
        <f t="shared" si="26"/>
        <v>51</v>
      </c>
      <c r="H575" s="2">
        <f t="shared" si="27"/>
        <v>0.98076923076923073</v>
      </c>
      <c r="I575" s="3">
        <f t="shared" si="25"/>
        <v>-4.0865384615384581E-2</v>
      </c>
      <c r="J575" s="3">
        <v>-3.8461538461538547E-2</v>
      </c>
    </row>
    <row r="576" spans="7:10" x14ac:dyDescent="0.3">
      <c r="G576">
        <f t="shared" si="26"/>
        <v>50</v>
      </c>
      <c r="H576" s="2">
        <f t="shared" si="27"/>
        <v>0.96153846153846156</v>
      </c>
      <c r="I576" s="3">
        <f t="shared" si="25"/>
        <v>-4.0916530278232388E-2</v>
      </c>
      <c r="J576" s="3">
        <v>-3.8461538461538547E-2</v>
      </c>
    </row>
    <row r="577" spans="7:10" x14ac:dyDescent="0.3">
      <c r="G577">
        <f t="shared" si="26"/>
        <v>49</v>
      </c>
      <c r="H577" s="2">
        <f t="shared" si="27"/>
        <v>0.94230769230769229</v>
      </c>
      <c r="I577" s="3">
        <f t="shared" si="25"/>
        <v>-4.0969899665551646E-2</v>
      </c>
      <c r="J577" s="3">
        <v>-3.8461538461538547E-2</v>
      </c>
    </row>
    <row r="578" spans="7:10" x14ac:dyDescent="0.3">
      <c r="G578">
        <f t="shared" si="26"/>
        <v>48</v>
      </c>
      <c r="H578" s="2">
        <f t="shared" si="27"/>
        <v>0.92307692307692313</v>
      </c>
      <c r="I578" s="3">
        <f t="shared" si="25"/>
        <v>-4.1025641025641102E-2</v>
      </c>
      <c r="J578" s="3">
        <v>-3.8461538461538547E-2</v>
      </c>
    </row>
    <row r="579" spans="7:10" x14ac:dyDescent="0.3">
      <c r="G579">
        <f t="shared" si="26"/>
        <v>47</v>
      </c>
      <c r="H579" s="2">
        <f t="shared" si="27"/>
        <v>0.90384615384615385</v>
      </c>
      <c r="I579" s="3">
        <f t="shared" ref="I579:I642" si="28">-$B$4*(36*H579-2)/(52*H579-3)+1</f>
        <v>-4.1083916083916039E-2</v>
      </c>
      <c r="J579" s="3">
        <v>-3.8461538461538547E-2</v>
      </c>
    </row>
    <row r="580" spans="7:10" x14ac:dyDescent="0.3">
      <c r="G580">
        <f t="shared" ref="G580:G643" si="29">+IF(G579-1&gt;0,G579-1,NA())</f>
        <v>46</v>
      </c>
      <c r="H580" s="2">
        <f t="shared" ref="H580:H643" si="30">+IF(H579&gt;0,G580/52,NA())</f>
        <v>0.88461538461538458</v>
      </c>
      <c r="I580" s="3">
        <f t="shared" si="28"/>
        <v>-4.1144901610018048E-2</v>
      </c>
      <c r="J580" s="3">
        <v>-3.8461538461538547E-2</v>
      </c>
    </row>
    <row r="581" spans="7:10" x14ac:dyDescent="0.3">
      <c r="G581">
        <f t="shared" si="29"/>
        <v>45</v>
      </c>
      <c r="H581" s="2">
        <f t="shared" si="30"/>
        <v>0.86538461538461542</v>
      </c>
      <c r="I581" s="3">
        <f t="shared" si="28"/>
        <v>-4.1208791208791062E-2</v>
      </c>
      <c r="J581" s="3">
        <v>-3.8461538461538547E-2</v>
      </c>
    </row>
    <row r="582" spans="7:10" x14ac:dyDescent="0.3">
      <c r="G582">
        <f t="shared" si="29"/>
        <v>44</v>
      </c>
      <c r="H582" s="2">
        <f t="shared" si="30"/>
        <v>0.84615384615384615</v>
      </c>
      <c r="I582" s="3">
        <f t="shared" si="28"/>
        <v>-4.1275797373358403E-2</v>
      </c>
      <c r="J582" s="3">
        <v>-3.8461538461538547E-2</v>
      </c>
    </row>
    <row r="583" spans="7:10" x14ac:dyDescent="0.3">
      <c r="G583">
        <f t="shared" si="29"/>
        <v>43</v>
      </c>
      <c r="H583" s="2">
        <f t="shared" si="30"/>
        <v>0.82692307692307687</v>
      </c>
      <c r="I583" s="3">
        <f t="shared" si="28"/>
        <v>-4.1346153846153699E-2</v>
      </c>
      <c r="J583" s="3">
        <v>-3.8461538461538547E-2</v>
      </c>
    </row>
    <row r="584" spans="7:10" x14ac:dyDescent="0.3">
      <c r="G584">
        <f t="shared" si="29"/>
        <v>42</v>
      </c>
      <c r="H584" s="2">
        <f t="shared" si="30"/>
        <v>0.80769230769230771</v>
      </c>
      <c r="I584" s="3">
        <f t="shared" si="28"/>
        <v>-4.1420118343195256E-2</v>
      </c>
      <c r="J584" s="3">
        <v>-3.8461538461538547E-2</v>
      </c>
    </row>
    <row r="585" spans="7:10" x14ac:dyDescent="0.3">
      <c r="G585">
        <f t="shared" si="29"/>
        <v>41</v>
      </c>
      <c r="H585" s="2">
        <f t="shared" si="30"/>
        <v>0.78846153846153844</v>
      </c>
      <c r="I585" s="3">
        <f t="shared" si="28"/>
        <v>-4.1497975708501889E-2</v>
      </c>
      <c r="J585" s="3">
        <v>-3.8461538461538547E-2</v>
      </c>
    </row>
    <row r="586" spans="7:10" x14ac:dyDescent="0.3">
      <c r="G586">
        <f t="shared" si="29"/>
        <v>40</v>
      </c>
      <c r="H586" s="2">
        <f t="shared" si="30"/>
        <v>0.76923076923076927</v>
      </c>
      <c r="I586" s="3">
        <f t="shared" si="28"/>
        <v>-4.1580041580041582E-2</v>
      </c>
      <c r="J586" s="3">
        <v>-3.8461538461538547E-2</v>
      </c>
    </row>
    <row r="587" spans="7:10" x14ac:dyDescent="0.3">
      <c r="G587">
        <f t="shared" si="29"/>
        <v>39</v>
      </c>
      <c r="H587" s="2">
        <f t="shared" si="30"/>
        <v>0.75</v>
      </c>
      <c r="I587" s="3">
        <f t="shared" si="28"/>
        <v>-4.1666666666666741E-2</v>
      </c>
      <c r="J587" s="3">
        <v>-3.8461538461538547E-2</v>
      </c>
    </row>
    <row r="588" spans="7:10" x14ac:dyDescent="0.3">
      <c r="G588">
        <f t="shared" si="29"/>
        <v>38</v>
      </c>
      <c r="H588" s="2">
        <f t="shared" si="30"/>
        <v>0.73076923076923073</v>
      </c>
      <c r="I588" s="3">
        <f t="shared" si="28"/>
        <v>-4.175824175824161E-2</v>
      </c>
      <c r="J588" s="3">
        <v>-3.8461538461538547E-2</v>
      </c>
    </row>
    <row r="589" spans="7:10" x14ac:dyDescent="0.3">
      <c r="G589">
        <f t="shared" si="29"/>
        <v>37</v>
      </c>
      <c r="H589" s="2">
        <f t="shared" si="30"/>
        <v>0.71153846153846156</v>
      </c>
      <c r="I589" s="3">
        <f t="shared" si="28"/>
        <v>-4.1855203619909576E-2</v>
      </c>
      <c r="J589" s="3">
        <v>-3.8461538461538547E-2</v>
      </c>
    </row>
    <row r="590" spans="7:10" x14ac:dyDescent="0.3">
      <c r="G590">
        <f t="shared" si="29"/>
        <v>36</v>
      </c>
      <c r="H590" s="2">
        <f t="shared" si="30"/>
        <v>0.69230769230769229</v>
      </c>
      <c r="I590" s="3">
        <f t="shared" si="28"/>
        <v>-4.1958041958042092E-2</v>
      </c>
      <c r="J590" s="3">
        <v>-3.8461538461538547E-2</v>
      </c>
    </row>
    <row r="591" spans="7:10" x14ac:dyDescent="0.3">
      <c r="G591">
        <f t="shared" si="29"/>
        <v>35</v>
      </c>
      <c r="H591" s="2">
        <f t="shared" si="30"/>
        <v>0.67307692307692313</v>
      </c>
      <c r="I591" s="3">
        <f t="shared" si="28"/>
        <v>-4.2067307692307931E-2</v>
      </c>
      <c r="J591" s="3">
        <v>-3.8461538461538547E-2</v>
      </c>
    </row>
    <row r="592" spans="7:10" x14ac:dyDescent="0.3">
      <c r="G592">
        <f t="shared" si="29"/>
        <v>34</v>
      </c>
      <c r="H592" s="2">
        <f t="shared" si="30"/>
        <v>0.65384615384615385</v>
      </c>
      <c r="I592" s="3">
        <f t="shared" si="28"/>
        <v>-4.2183622828784184E-2</v>
      </c>
      <c r="J592" s="3">
        <v>-3.8461538461538547E-2</v>
      </c>
    </row>
    <row r="593" spans="7:10" x14ac:dyDescent="0.3">
      <c r="G593">
        <f t="shared" si="29"/>
        <v>33</v>
      </c>
      <c r="H593" s="2">
        <f t="shared" si="30"/>
        <v>0.63461538461538458</v>
      </c>
      <c r="I593" s="3">
        <f t="shared" si="28"/>
        <v>-4.2307692307692379E-2</v>
      </c>
      <c r="J593" s="3">
        <v>-3.8461538461538547E-2</v>
      </c>
    </row>
    <row r="594" spans="7:10" x14ac:dyDescent="0.3">
      <c r="G594">
        <f t="shared" si="29"/>
        <v>32</v>
      </c>
      <c r="H594" s="2">
        <f t="shared" si="30"/>
        <v>0.61538461538461542</v>
      </c>
      <c r="I594" s="3">
        <f t="shared" si="28"/>
        <v>-4.2440318302387148E-2</v>
      </c>
      <c r="J594" s="3">
        <v>-3.8461538461538547E-2</v>
      </c>
    </row>
    <row r="595" spans="7:10" x14ac:dyDescent="0.3">
      <c r="G595">
        <f t="shared" si="29"/>
        <v>31</v>
      </c>
      <c r="H595" s="2">
        <f t="shared" si="30"/>
        <v>0.59615384615384615</v>
      </c>
      <c r="I595" s="3">
        <f t="shared" si="28"/>
        <v>-4.2582417582417431E-2</v>
      </c>
      <c r="J595" s="3">
        <v>-3.8461538461538547E-2</v>
      </c>
    </row>
    <row r="596" spans="7:10" x14ac:dyDescent="0.3">
      <c r="G596">
        <f t="shared" si="29"/>
        <v>30</v>
      </c>
      <c r="H596" s="2">
        <f t="shared" si="30"/>
        <v>0.57692307692307687</v>
      </c>
      <c r="I596" s="3">
        <f t="shared" si="28"/>
        <v>-4.2735042735042805E-2</v>
      </c>
      <c r="J596" s="3">
        <v>-3.8461538461538547E-2</v>
      </c>
    </row>
    <row r="597" spans="7:10" x14ac:dyDescent="0.3">
      <c r="G597">
        <f t="shared" si="29"/>
        <v>29</v>
      </c>
      <c r="H597" s="2">
        <f t="shared" si="30"/>
        <v>0.55769230769230771</v>
      </c>
      <c r="I597" s="3">
        <f t="shared" si="28"/>
        <v>-4.2899408284023499E-2</v>
      </c>
      <c r="J597" s="3">
        <v>-3.8461538461538547E-2</v>
      </c>
    </row>
    <row r="598" spans="7:10" x14ac:dyDescent="0.3">
      <c r="G598">
        <f t="shared" si="29"/>
        <v>28</v>
      </c>
      <c r="H598" s="2">
        <f t="shared" si="30"/>
        <v>0.53846153846153844</v>
      </c>
      <c r="I598" s="3">
        <f t="shared" si="28"/>
        <v>-4.3076923076923013E-2</v>
      </c>
      <c r="J598" s="3">
        <v>-3.8461538461538547E-2</v>
      </c>
    </row>
    <row r="599" spans="7:10" x14ac:dyDescent="0.3">
      <c r="G599">
        <f t="shared" si="29"/>
        <v>27</v>
      </c>
      <c r="H599" s="2">
        <f t="shared" si="30"/>
        <v>0.51923076923076927</v>
      </c>
      <c r="I599" s="3">
        <f t="shared" si="28"/>
        <v>-4.3269230769230616E-2</v>
      </c>
      <c r="J599" s="3">
        <v>-3.8461538461538547E-2</v>
      </c>
    </row>
    <row r="600" spans="7:10" x14ac:dyDescent="0.3">
      <c r="G600">
        <f t="shared" si="29"/>
        <v>26</v>
      </c>
      <c r="H600" s="2">
        <f t="shared" si="30"/>
        <v>0.5</v>
      </c>
      <c r="I600" s="3">
        <f t="shared" si="28"/>
        <v>-4.3478260869565188E-2</v>
      </c>
      <c r="J600" s="3">
        <v>-3.8461538461538547E-2</v>
      </c>
    </row>
    <row r="601" spans="7:10" x14ac:dyDescent="0.3">
      <c r="G601">
        <f t="shared" si="29"/>
        <v>25</v>
      </c>
      <c r="H601" s="2">
        <f t="shared" si="30"/>
        <v>0.48076923076923078</v>
      </c>
      <c r="I601" s="3">
        <f t="shared" si="28"/>
        <v>-4.3706293706293531E-2</v>
      </c>
      <c r="J601" s="3">
        <v>-3.8461538461538547E-2</v>
      </c>
    </row>
    <row r="602" spans="7:10" x14ac:dyDescent="0.3">
      <c r="G602">
        <f t="shared" si="29"/>
        <v>24</v>
      </c>
      <c r="H602" s="2">
        <f t="shared" si="30"/>
        <v>0.46153846153846156</v>
      </c>
      <c r="I602" s="3">
        <f t="shared" si="28"/>
        <v>-4.3956043956044244E-2</v>
      </c>
      <c r="J602" s="3">
        <v>-3.8461538461538547E-2</v>
      </c>
    </row>
    <row r="603" spans="7:10" x14ac:dyDescent="0.3">
      <c r="G603">
        <f t="shared" si="29"/>
        <v>23</v>
      </c>
      <c r="H603" s="2">
        <f t="shared" si="30"/>
        <v>0.44230769230769229</v>
      </c>
      <c r="I603" s="3">
        <f t="shared" si="28"/>
        <v>-4.4230769230769296E-2</v>
      </c>
      <c r="J603" s="3">
        <v>-3.8461538461538547E-2</v>
      </c>
    </row>
    <row r="604" spans="7:10" x14ac:dyDescent="0.3">
      <c r="G604">
        <f t="shared" si="29"/>
        <v>22</v>
      </c>
      <c r="H604" s="2">
        <f t="shared" si="30"/>
        <v>0.42307692307692307</v>
      </c>
      <c r="I604" s="3">
        <f t="shared" si="28"/>
        <v>-4.4534412955465674E-2</v>
      </c>
      <c r="J604" s="3">
        <v>-3.8461538461538547E-2</v>
      </c>
    </row>
    <row r="605" spans="7:10" x14ac:dyDescent="0.3">
      <c r="G605">
        <f t="shared" si="29"/>
        <v>21</v>
      </c>
      <c r="H605" s="2">
        <f t="shared" si="30"/>
        <v>0.40384615384615385</v>
      </c>
      <c r="I605" s="3">
        <f t="shared" si="28"/>
        <v>-4.4871794871794712E-2</v>
      </c>
      <c r="J605" s="3">
        <v>-3.8461538461538547E-2</v>
      </c>
    </row>
    <row r="606" spans="7:10" x14ac:dyDescent="0.3">
      <c r="G606">
        <f t="shared" si="29"/>
        <v>20</v>
      </c>
      <c r="H606" s="2">
        <f t="shared" si="30"/>
        <v>0.38461538461538464</v>
      </c>
      <c r="I606" s="3">
        <f t="shared" si="28"/>
        <v>-4.5248868778280604E-2</v>
      </c>
      <c r="J606" s="3">
        <v>-3.8461538461538547E-2</v>
      </c>
    </row>
    <row r="607" spans="7:10" x14ac:dyDescent="0.3">
      <c r="G607">
        <f t="shared" si="29"/>
        <v>19</v>
      </c>
      <c r="H607" s="2">
        <f t="shared" si="30"/>
        <v>0.36538461538461536</v>
      </c>
      <c r="I607" s="3">
        <f t="shared" si="28"/>
        <v>-4.5673076923076872E-2</v>
      </c>
      <c r="J607" s="3">
        <v>-3.8461538461538547E-2</v>
      </c>
    </row>
    <row r="608" spans="7:10" x14ac:dyDescent="0.3">
      <c r="G608">
        <f t="shared" si="29"/>
        <v>18</v>
      </c>
      <c r="H608" s="2">
        <f t="shared" si="30"/>
        <v>0.34615384615384615</v>
      </c>
      <c r="I608" s="3">
        <f t="shared" si="28"/>
        <v>-4.6153846153846212E-2</v>
      </c>
      <c r="J608" s="3">
        <v>-3.8461538461538547E-2</v>
      </c>
    </row>
    <row r="609" spans="7:10" x14ac:dyDescent="0.3">
      <c r="G609">
        <f t="shared" si="29"/>
        <v>17</v>
      </c>
      <c r="H609" s="2">
        <f t="shared" si="30"/>
        <v>0.32692307692307693</v>
      </c>
      <c r="I609" s="3">
        <f t="shared" si="28"/>
        <v>-4.6703296703296759E-2</v>
      </c>
      <c r="J609" s="3">
        <v>-3.8461538461538547E-2</v>
      </c>
    </row>
    <row r="610" spans="7:10" x14ac:dyDescent="0.3">
      <c r="G610">
        <f t="shared" si="29"/>
        <v>16</v>
      </c>
      <c r="H610" s="2">
        <f t="shared" si="30"/>
        <v>0.30769230769230771</v>
      </c>
      <c r="I610" s="3">
        <f t="shared" si="28"/>
        <v>-4.7337278106508895E-2</v>
      </c>
      <c r="J610" s="3">
        <v>-3.8461538461538547E-2</v>
      </c>
    </row>
    <row r="611" spans="7:10" x14ac:dyDescent="0.3">
      <c r="G611">
        <f t="shared" si="29"/>
        <v>15</v>
      </c>
      <c r="H611" s="2">
        <f t="shared" si="30"/>
        <v>0.28846153846153844</v>
      </c>
      <c r="I611" s="3">
        <f t="shared" si="28"/>
        <v>-4.8076923076923128E-2</v>
      </c>
      <c r="J611" s="3">
        <v>-3.8461538461538547E-2</v>
      </c>
    </row>
    <row r="612" spans="7:10" x14ac:dyDescent="0.3">
      <c r="G612">
        <f t="shared" si="29"/>
        <v>14</v>
      </c>
      <c r="H612" s="2">
        <f t="shared" si="30"/>
        <v>0.26923076923076922</v>
      </c>
      <c r="I612" s="3">
        <f t="shared" si="28"/>
        <v>-4.8951048951048737E-2</v>
      </c>
      <c r="J612" s="3">
        <v>-3.8461538461538547E-2</v>
      </c>
    </row>
    <row r="613" spans="7:10" x14ac:dyDescent="0.3">
      <c r="G613">
        <f t="shared" si="29"/>
        <v>13</v>
      </c>
      <c r="H613" s="2">
        <f t="shared" si="30"/>
        <v>0.25</v>
      </c>
      <c r="I613" s="3">
        <f t="shared" si="28"/>
        <v>-5.0000000000000044E-2</v>
      </c>
      <c r="J613" s="3">
        <v>-3.8461538461538547E-2</v>
      </c>
    </row>
    <row r="614" spans="7:10" x14ac:dyDescent="0.3">
      <c r="G614">
        <f t="shared" si="29"/>
        <v>12</v>
      </c>
      <c r="H614" s="2">
        <f t="shared" si="30"/>
        <v>0.23076923076923078</v>
      </c>
      <c r="I614" s="3">
        <f t="shared" si="28"/>
        <v>-5.1282051282051544E-2</v>
      </c>
      <c r="J614" s="3">
        <v>-3.8461538461538547E-2</v>
      </c>
    </row>
    <row r="615" spans="7:10" x14ac:dyDescent="0.3">
      <c r="G615">
        <f t="shared" si="29"/>
        <v>11</v>
      </c>
      <c r="H615" s="2">
        <f t="shared" si="30"/>
        <v>0.21153846153846154</v>
      </c>
      <c r="I615" s="3">
        <f t="shared" si="28"/>
        <v>-5.2884615384615419E-2</v>
      </c>
      <c r="J615" s="3">
        <v>-3.8461538461538547E-2</v>
      </c>
    </row>
    <row r="616" spans="7:10" x14ac:dyDescent="0.3">
      <c r="G616">
        <f t="shared" si="29"/>
        <v>10</v>
      </c>
      <c r="H616" s="2">
        <f t="shared" si="30"/>
        <v>0.19230769230769232</v>
      </c>
      <c r="I616" s="3">
        <f t="shared" si="28"/>
        <v>-5.4945054945054972E-2</v>
      </c>
      <c r="J616" s="3">
        <v>-3.8461538461538547E-2</v>
      </c>
    </row>
    <row r="617" spans="7:10" x14ac:dyDescent="0.3">
      <c r="G617">
        <f t="shared" si="29"/>
        <v>9</v>
      </c>
      <c r="H617" s="2">
        <f t="shared" si="30"/>
        <v>0.17307692307692307</v>
      </c>
      <c r="I617" s="3">
        <f t="shared" si="28"/>
        <v>-5.7692307692307709E-2</v>
      </c>
      <c r="J617" s="3">
        <v>-3.8461538461538547E-2</v>
      </c>
    </row>
    <row r="618" spans="7:10" x14ac:dyDescent="0.3">
      <c r="G618">
        <f t="shared" si="29"/>
        <v>8</v>
      </c>
      <c r="H618" s="2">
        <f t="shared" si="30"/>
        <v>0.15384615384615385</v>
      </c>
      <c r="I618" s="3">
        <f t="shared" si="28"/>
        <v>-6.1538461538461542E-2</v>
      </c>
      <c r="J618" s="3">
        <v>-3.8461538461538547E-2</v>
      </c>
    </row>
    <row r="619" spans="7:10" x14ac:dyDescent="0.3">
      <c r="G619">
        <f t="shared" si="29"/>
        <v>7</v>
      </c>
      <c r="H619" s="2">
        <f t="shared" si="30"/>
        <v>0.13461538461538461</v>
      </c>
      <c r="I619" s="3">
        <f t="shared" si="28"/>
        <v>-6.7307692307692069E-2</v>
      </c>
      <c r="J619" s="3">
        <v>-3.8461538461538547E-2</v>
      </c>
    </row>
    <row r="620" spans="7:10" x14ac:dyDescent="0.3">
      <c r="G620">
        <f t="shared" si="29"/>
        <v>6</v>
      </c>
      <c r="H620" s="2">
        <f t="shared" si="30"/>
        <v>0.11538461538461539</v>
      </c>
      <c r="I620" s="3">
        <f t="shared" si="28"/>
        <v>-7.6923076923077094E-2</v>
      </c>
      <c r="J620" s="3">
        <v>-3.8461538461538547E-2</v>
      </c>
    </row>
    <row r="621" spans="7:10" x14ac:dyDescent="0.3">
      <c r="G621">
        <f t="shared" si="29"/>
        <v>5</v>
      </c>
      <c r="H621" s="2">
        <f t="shared" si="30"/>
        <v>9.6153846153846159E-2</v>
      </c>
      <c r="I621" s="3">
        <f t="shared" si="28"/>
        <v>-9.6153846153846256E-2</v>
      </c>
      <c r="J621" s="3">
        <v>-3.8461538461538547E-2</v>
      </c>
    </row>
    <row r="622" spans="7:10" x14ac:dyDescent="0.3">
      <c r="G622">
        <f t="shared" si="29"/>
        <v>4</v>
      </c>
      <c r="H622" s="2">
        <f t="shared" si="30"/>
        <v>7.6923076923076927E-2</v>
      </c>
      <c r="I622" s="3">
        <f t="shared" si="28"/>
        <v>-0.15384615384615374</v>
      </c>
      <c r="J622" s="3">
        <v>-3.8461538461538547E-2</v>
      </c>
    </row>
    <row r="623" spans="7:10" x14ac:dyDescent="0.3">
      <c r="G623">
        <f t="shared" si="29"/>
        <v>3</v>
      </c>
      <c r="H623" s="2">
        <f t="shared" si="30"/>
        <v>5.7692307692307696E-2</v>
      </c>
      <c r="I623" s="3" t="e">
        <f t="shared" si="28"/>
        <v>#DIV/0!</v>
      </c>
      <c r="J623" s="3">
        <v>-3.8461538461538547E-2</v>
      </c>
    </row>
    <row r="624" spans="7:10" x14ac:dyDescent="0.3">
      <c r="G624">
        <f t="shared" si="29"/>
        <v>2</v>
      </c>
      <c r="H624" s="2">
        <f t="shared" si="30"/>
        <v>3.8461538461538464E-2</v>
      </c>
      <c r="I624" s="3">
        <f t="shared" si="28"/>
        <v>7.6923076923076872E-2</v>
      </c>
      <c r="J624" s="3">
        <v>-3.8461538461538547E-2</v>
      </c>
    </row>
    <row r="625" spans="7:10" x14ac:dyDescent="0.3">
      <c r="G625">
        <f t="shared" si="29"/>
        <v>1</v>
      </c>
      <c r="H625" s="2">
        <f t="shared" si="30"/>
        <v>1.9230769230769232E-2</v>
      </c>
      <c r="I625" s="3">
        <f t="shared" si="28"/>
        <v>1.9230769230769162E-2</v>
      </c>
      <c r="J625" s="3">
        <v>-3.8461538461538547E-2</v>
      </c>
    </row>
    <row r="626" spans="7:10" x14ac:dyDescent="0.3">
      <c r="G626" t="e">
        <f t="shared" si="29"/>
        <v>#N/A</v>
      </c>
      <c r="H626" s="2" t="e">
        <f t="shared" si="30"/>
        <v>#N/A</v>
      </c>
      <c r="I626" s="3" t="e">
        <f t="shared" si="28"/>
        <v>#N/A</v>
      </c>
      <c r="J626" s="3">
        <v>-3.8461538461538547E-2</v>
      </c>
    </row>
    <row r="627" spans="7:10" x14ac:dyDescent="0.3">
      <c r="G627" t="e">
        <f t="shared" si="29"/>
        <v>#N/A</v>
      </c>
      <c r="H627" s="2" t="e">
        <f t="shared" si="30"/>
        <v>#N/A</v>
      </c>
      <c r="I627" s="3" t="e">
        <f t="shared" si="28"/>
        <v>#N/A</v>
      </c>
      <c r="J627" s="3">
        <v>-3.8461538461538547E-2</v>
      </c>
    </row>
    <row r="628" spans="7:10" x14ac:dyDescent="0.3">
      <c r="G628" t="e">
        <f t="shared" si="29"/>
        <v>#N/A</v>
      </c>
      <c r="H628" s="2" t="e">
        <f t="shared" si="30"/>
        <v>#N/A</v>
      </c>
      <c r="I628" s="3" t="e">
        <f t="shared" si="28"/>
        <v>#N/A</v>
      </c>
      <c r="J628" s="3">
        <v>-3.8461538461538547E-2</v>
      </c>
    </row>
    <row r="629" spans="7:10" x14ac:dyDescent="0.3">
      <c r="G629" t="e">
        <f t="shared" si="29"/>
        <v>#N/A</v>
      </c>
      <c r="H629" s="2" t="e">
        <f t="shared" si="30"/>
        <v>#N/A</v>
      </c>
      <c r="I629" s="3" t="e">
        <f t="shared" si="28"/>
        <v>#N/A</v>
      </c>
      <c r="J629" s="3">
        <v>-3.8461538461538547E-2</v>
      </c>
    </row>
    <row r="630" spans="7:10" x14ac:dyDescent="0.3">
      <c r="G630" t="e">
        <f t="shared" si="29"/>
        <v>#N/A</v>
      </c>
      <c r="H630" s="2" t="e">
        <f t="shared" si="30"/>
        <v>#N/A</v>
      </c>
      <c r="I630" s="3" t="e">
        <f t="shared" si="28"/>
        <v>#N/A</v>
      </c>
      <c r="J630" s="3">
        <v>-3.8461538461538547E-2</v>
      </c>
    </row>
    <row r="631" spans="7:10" x14ac:dyDescent="0.3">
      <c r="G631" t="e">
        <f t="shared" si="29"/>
        <v>#N/A</v>
      </c>
      <c r="H631" s="2" t="e">
        <f t="shared" si="30"/>
        <v>#N/A</v>
      </c>
      <c r="I631" s="3" t="e">
        <f t="shared" si="28"/>
        <v>#N/A</v>
      </c>
      <c r="J631" s="3">
        <v>-3.8461538461538547E-2</v>
      </c>
    </row>
    <row r="632" spans="7:10" x14ac:dyDescent="0.3">
      <c r="G632" t="e">
        <f t="shared" si="29"/>
        <v>#N/A</v>
      </c>
      <c r="H632" s="2" t="e">
        <f t="shared" si="30"/>
        <v>#N/A</v>
      </c>
      <c r="I632" s="3" t="e">
        <f t="shared" si="28"/>
        <v>#N/A</v>
      </c>
      <c r="J632" s="3">
        <v>-3.8461538461538547E-2</v>
      </c>
    </row>
    <row r="633" spans="7:10" x14ac:dyDescent="0.3">
      <c r="G633" t="e">
        <f t="shared" si="29"/>
        <v>#N/A</v>
      </c>
      <c r="H633" s="2" t="e">
        <f t="shared" si="30"/>
        <v>#N/A</v>
      </c>
      <c r="I633" s="3" t="e">
        <f t="shared" si="28"/>
        <v>#N/A</v>
      </c>
      <c r="J633" s="3">
        <v>-3.8461538461538547E-2</v>
      </c>
    </row>
    <row r="634" spans="7:10" x14ac:dyDescent="0.3">
      <c r="G634" t="e">
        <f t="shared" si="29"/>
        <v>#N/A</v>
      </c>
      <c r="H634" s="2" t="e">
        <f t="shared" si="30"/>
        <v>#N/A</v>
      </c>
      <c r="I634" s="3" t="e">
        <f t="shared" si="28"/>
        <v>#N/A</v>
      </c>
      <c r="J634" s="3">
        <v>-3.8461538461538547E-2</v>
      </c>
    </row>
    <row r="635" spans="7:10" x14ac:dyDescent="0.3">
      <c r="G635" t="e">
        <f t="shared" si="29"/>
        <v>#N/A</v>
      </c>
      <c r="H635" s="2" t="e">
        <f t="shared" si="30"/>
        <v>#N/A</v>
      </c>
      <c r="I635" s="3" t="e">
        <f t="shared" si="28"/>
        <v>#N/A</v>
      </c>
      <c r="J635" s="3">
        <v>-3.8461538461538547E-2</v>
      </c>
    </row>
    <row r="636" spans="7:10" x14ac:dyDescent="0.3">
      <c r="G636" t="e">
        <f t="shared" si="29"/>
        <v>#N/A</v>
      </c>
      <c r="H636" s="2" t="e">
        <f t="shared" si="30"/>
        <v>#N/A</v>
      </c>
      <c r="I636" s="3" t="e">
        <f t="shared" si="28"/>
        <v>#N/A</v>
      </c>
      <c r="J636" s="3">
        <v>-3.8461538461538547E-2</v>
      </c>
    </row>
    <row r="637" spans="7:10" x14ac:dyDescent="0.3">
      <c r="G637" t="e">
        <f t="shared" si="29"/>
        <v>#N/A</v>
      </c>
      <c r="H637" s="2" t="e">
        <f t="shared" si="30"/>
        <v>#N/A</v>
      </c>
      <c r="I637" s="3" t="e">
        <f t="shared" si="28"/>
        <v>#N/A</v>
      </c>
      <c r="J637" s="3">
        <v>-3.8461538461538547E-2</v>
      </c>
    </row>
    <row r="638" spans="7:10" x14ac:dyDescent="0.3">
      <c r="G638" t="e">
        <f t="shared" si="29"/>
        <v>#N/A</v>
      </c>
      <c r="H638" s="2" t="e">
        <f t="shared" si="30"/>
        <v>#N/A</v>
      </c>
      <c r="I638" s="3" t="e">
        <f t="shared" si="28"/>
        <v>#N/A</v>
      </c>
      <c r="J638" s="3">
        <v>-3.8461538461538547E-2</v>
      </c>
    </row>
    <row r="639" spans="7:10" x14ac:dyDescent="0.3">
      <c r="G639" t="e">
        <f t="shared" si="29"/>
        <v>#N/A</v>
      </c>
      <c r="H639" s="2" t="e">
        <f t="shared" si="30"/>
        <v>#N/A</v>
      </c>
      <c r="I639" s="3" t="e">
        <f t="shared" si="28"/>
        <v>#N/A</v>
      </c>
      <c r="J639" s="3">
        <v>-3.8461538461538547E-2</v>
      </c>
    </row>
    <row r="640" spans="7:10" x14ac:dyDescent="0.3">
      <c r="G640" t="e">
        <f t="shared" si="29"/>
        <v>#N/A</v>
      </c>
      <c r="H640" s="2" t="e">
        <f t="shared" si="30"/>
        <v>#N/A</v>
      </c>
      <c r="I640" s="3" t="e">
        <f t="shared" si="28"/>
        <v>#N/A</v>
      </c>
      <c r="J640" s="3">
        <v>-3.8461538461538547E-2</v>
      </c>
    </row>
    <row r="641" spans="7:10" x14ac:dyDescent="0.3">
      <c r="G641" t="e">
        <f t="shared" si="29"/>
        <v>#N/A</v>
      </c>
      <c r="H641" s="2" t="e">
        <f t="shared" si="30"/>
        <v>#N/A</v>
      </c>
      <c r="I641" s="3" t="e">
        <f t="shared" si="28"/>
        <v>#N/A</v>
      </c>
      <c r="J641" s="3">
        <v>-3.8461538461538547E-2</v>
      </c>
    </row>
    <row r="642" spans="7:10" x14ac:dyDescent="0.3">
      <c r="G642" t="e">
        <f t="shared" si="29"/>
        <v>#N/A</v>
      </c>
      <c r="H642" s="2" t="e">
        <f t="shared" si="30"/>
        <v>#N/A</v>
      </c>
      <c r="I642" s="3" t="e">
        <f t="shared" si="28"/>
        <v>#N/A</v>
      </c>
      <c r="J642" s="3">
        <v>-3.8461538461538547E-2</v>
      </c>
    </row>
    <row r="643" spans="7:10" x14ac:dyDescent="0.3">
      <c r="G643" t="e">
        <f t="shared" si="29"/>
        <v>#N/A</v>
      </c>
      <c r="H643" s="2" t="e">
        <f t="shared" si="30"/>
        <v>#N/A</v>
      </c>
      <c r="I643" s="3" t="e">
        <f t="shared" ref="I643:I683" si="31">-$B$4*(36*H643-2)/(52*H643-3)+1</f>
        <v>#N/A</v>
      </c>
      <c r="J643" s="3">
        <v>-3.8461538461538547E-2</v>
      </c>
    </row>
    <row r="644" spans="7:10" x14ac:dyDescent="0.3">
      <c r="G644" t="e">
        <f t="shared" ref="G644:G683" si="32">+IF(G643-1&gt;0,G643-1,NA())</f>
        <v>#N/A</v>
      </c>
      <c r="H644" s="2" t="e">
        <f t="shared" ref="H644:H683" si="33">+IF(H643&gt;0,G644/52,NA())</f>
        <v>#N/A</v>
      </c>
      <c r="I644" s="3" t="e">
        <f t="shared" si="31"/>
        <v>#N/A</v>
      </c>
      <c r="J644" s="3">
        <v>-3.8461538461538547E-2</v>
      </c>
    </row>
    <row r="645" spans="7:10" x14ac:dyDescent="0.3">
      <c r="G645" t="e">
        <f t="shared" si="32"/>
        <v>#N/A</v>
      </c>
      <c r="H645" s="2" t="e">
        <f t="shared" si="33"/>
        <v>#N/A</v>
      </c>
      <c r="I645" s="3" t="e">
        <f t="shared" si="31"/>
        <v>#N/A</v>
      </c>
      <c r="J645" s="3">
        <v>-3.8461538461538547E-2</v>
      </c>
    </row>
    <row r="646" spans="7:10" x14ac:dyDescent="0.3">
      <c r="G646" t="e">
        <f t="shared" si="32"/>
        <v>#N/A</v>
      </c>
      <c r="H646" s="2" t="e">
        <f t="shared" si="33"/>
        <v>#N/A</v>
      </c>
      <c r="I646" s="3" t="e">
        <f t="shared" si="31"/>
        <v>#N/A</v>
      </c>
      <c r="J646" s="3">
        <v>-3.8461538461538547E-2</v>
      </c>
    </row>
    <row r="647" spans="7:10" x14ac:dyDescent="0.3">
      <c r="G647" t="e">
        <f t="shared" si="32"/>
        <v>#N/A</v>
      </c>
      <c r="H647" s="2" t="e">
        <f t="shared" si="33"/>
        <v>#N/A</v>
      </c>
      <c r="I647" s="3" t="e">
        <f t="shared" si="31"/>
        <v>#N/A</v>
      </c>
      <c r="J647" s="3">
        <v>-3.8461538461538547E-2</v>
      </c>
    </row>
    <row r="648" spans="7:10" x14ac:dyDescent="0.3">
      <c r="G648" t="e">
        <f t="shared" si="32"/>
        <v>#N/A</v>
      </c>
      <c r="H648" s="2" t="e">
        <f t="shared" si="33"/>
        <v>#N/A</v>
      </c>
      <c r="I648" s="3" t="e">
        <f t="shared" si="31"/>
        <v>#N/A</v>
      </c>
      <c r="J648" s="3">
        <v>-3.8461538461538547E-2</v>
      </c>
    </row>
    <row r="649" spans="7:10" x14ac:dyDescent="0.3">
      <c r="G649" t="e">
        <f t="shared" si="32"/>
        <v>#N/A</v>
      </c>
      <c r="H649" s="2" t="e">
        <f t="shared" si="33"/>
        <v>#N/A</v>
      </c>
      <c r="I649" s="3" t="e">
        <f t="shared" si="31"/>
        <v>#N/A</v>
      </c>
      <c r="J649" s="3">
        <v>-3.8461538461538547E-2</v>
      </c>
    </row>
    <row r="650" spans="7:10" x14ac:dyDescent="0.3">
      <c r="G650" t="e">
        <f t="shared" si="32"/>
        <v>#N/A</v>
      </c>
      <c r="H650" s="2" t="e">
        <f t="shared" si="33"/>
        <v>#N/A</v>
      </c>
      <c r="I650" s="3" t="e">
        <f t="shared" si="31"/>
        <v>#N/A</v>
      </c>
      <c r="J650" s="3">
        <v>-3.8461538461538547E-2</v>
      </c>
    </row>
    <row r="651" spans="7:10" x14ac:dyDescent="0.3">
      <c r="G651" t="e">
        <f t="shared" si="32"/>
        <v>#N/A</v>
      </c>
      <c r="H651" s="2" t="e">
        <f t="shared" si="33"/>
        <v>#N/A</v>
      </c>
      <c r="I651" s="3" t="e">
        <f t="shared" si="31"/>
        <v>#N/A</v>
      </c>
      <c r="J651" s="3">
        <v>-3.8461538461538547E-2</v>
      </c>
    </row>
    <row r="652" spans="7:10" x14ac:dyDescent="0.3">
      <c r="G652" t="e">
        <f t="shared" si="32"/>
        <v>#N/A</v>
      </c>
      <c r="H652" s="2" t="e">
        <f t="shared" si="33"/>
        <v>#N/A</v>
      </c>
      <c r="I652" s="3" t="e">
        <f t="shared" si="31"/>
        <v>#N/A</v>
      </c>
      <c r="J652" s="3">
        <v>-3.8461538461538547E-2</v>
      </c>
    </row>
    <row r="653" spans="7:10" x14ac:dyDescent="0.3">
      <c r="G653" t="e">
        <f t="shared" si="32"/>
        <v>#N/A</v>
      </c>
      <c r="H653" s="2" t="e">
        <f t="shared" si="33"/>
        <v>#N/A</v>
      </c>
      <c r="I653" s="3" t="e">
        <f t="shared" si="31"/>
        <v>#N/A</v>
      </c>
      <c r="J653" s="3">
        <v>-3.8461538461538547E-2</v>
      </c>
    </row>
    <row r="654" spans="7:10" x14ac:dyDescent="0.3">
      <c r="G654" t="e">
        <f t="shared" si="32"/>
        <v>#N/A</v>
      </c>
      <c r="H654" s="2" t="e">
        <f t="shared" si="33"/>
        <v>#N/A</v>
      </c>
      <c r="I654" s="3" t="e">
        <f t="shared" si="31"/>
        <v>#N/A</v>
      </c>
      <c r="J654" s="3">
        <v>-3.8461538461538547E-2</v>
      </c>
    </row>
    <row r="655" spans="7:10" x14ac:dyDescent="0.3">
      <c r="G655" t="e">
        <f t="shared" si="32"/>
        <v>#N/A</v>
      </c>
      <c r="H655" s="2" t="e">
        <f t="shared" si="33"/>
        <v>#N/A</v>
      </c>
      <c r="I655" s="3" t="e">
        <f t="shared" si="31"/>
        <v>#N/A</v>
      </c>
      <c r="J655" s="3">
        <v>-3.8461538461538547E-2</v>
      </c>
    </row>
    <row r="656" spans="7:10" x14ac:dyDescent="0.3">
      <c r="G656" t="e">
        <f t="shared" si="32"/>
        <v>#N/A</v>
      </c>
      <c r="H656" s="2" t="e">
        <f t="shared" si="33"/>
        <v>#N/A</v>
      </c>
      <c r="I656" s="3" t="e">
        <f t="shared" si="31"/>
        <v>#N/A</v>
      </c>
      <c r="J656" s="3">
        <v>-3.8461538461538547E-2</v>
      </c>
    </row>
    <row r="657" spans="7:10" x14ac:dyDescent="0.3">
      <c r="G657" t="e">
        <f t="shared" si="32"/>
        <v>#N/A</v>
      </c>
      <c r="H657" s="2" t="e">
        <f t="shared" si="33"/>
        <v>#N/A</v>
      </c>
      <c r="I657" s="3" t="e">
        <f t="shared" si="31"/>
        <v>#N/A</v>
      </c>
      <c r="J657" s="3">
        <v>-3.8461538461538547E-2</v>
      </c>
    </row>
    <row r="658" spans="7:10" x14ac:dyDescent="0.3">
      <c r="G658" t="e">
        <f t="shared" si="32"/>
        <v>#N/A</v>
      </c>
      <c r="H658" s="2" t="e">
        <f t="shared" si="33"/>
        <v>#N/A</v>
      </c>
      <c r="I658" s="3" t="e">
        <f t="shared" si="31"/>
        <v>#N/A</v>
      </c>
      <c r="J658" s="3">
        <v>-3.8461538461538547E-2</v>
      </c>
    </row>
    <row r="659" spans="7:10" x14ac:dyDescent="0.3">
      <c r="G659" t="e">
        <f t="shared" si="32"/>
        <v>#N/A</v>
      </c>
      <c r="H659" s="2" t="e">
        <f t="shared" si="33"/>
        <v>#N/A</v>
      </c>
      <c r="I659" s="3" t="e">
        <f t="shared" si="31"/>
        <v>#N/A</v>
      </c>
      <c r="J659" s="3">
        <v>-3.8461538461538547E-2</v>
      </c>
    </row>
    <row r="660" spans="7:10" x14ac:dyDescent="0.3">
      <c r="G660" t="e">
        <f t="shared" si="32"/>
        <v>#N/A</v>
      </c>
      <c r="H660" s="2" t="e">
        <f t="shared" si="33"/>
        <v>#N/A</v>
      </c>
      <c r="I660" s="3" t="e">
        <f t="shared" si="31"/>
        <v>#N/A</v>
      </c>
      <c r="J660" s="3">
        <v>-3.8461538461538547E-2</v>
      </c>
    </row>
    <row r="661" spans="7:10" x14ac:dyDescent="0.3">
      <c r="G661" t="e">
        <f t="shared" si="32"/>
        <v>#N/A</v>
      </c>
      <c r="H661" s="2" t="e">
        <f t="shared" si="33"/>
        <v>#N/A</v>
      </c>
      <c r="I661" s="3" t="e">
        <f t="shared" si="31"/>
        <v>#N/A</v>
      </c>
      <c r="J661" s="3">
        <v>-3.8461538461538547E-2</v>
      </c>
    </row>
    <row r="662" spans="7:10" x14ac:dyDescent="0.3">
      <c r="G662" t="e">
        <f t="shared" si="32"/>
        <v>#N/A</v>
      </c>
      <c r="H662" s="2" t="e">
        <f t="shared" si="33"/>
        <v>#N/A</v>
      </c>
      <c r="I662" s="3" t="e">
        <f t="shared" si="31"/>
        <v>#N/A</v>
      </c>
      <c r="J662" s="3">
        <v>-3.8461538461538547E-2</v>
      </c>
    </row>
    <row r="663" spans="7:10" x14ac:dyDescent="0.3">
      <c r="G663" t="e">
        <f t="shared" si="32"/>
        <v>#N/A</v>
      </c>
      <c r="H663" s="2" t="e">
        <f t="shared" si="33"/>
        <v>#N/A</v>
      </c>
      <c r="I663" s="3" t="e">
        <f t="shared" si="31"/>
        <v>#N/A</v>
      </c>
      <c r="J663" s="3">
        <v>-3.8461538461538547E-2</v>
      </c>
    </row>
    <row r="664" spans="7:10" x14ac:dyDescent="0.3">
      <c r="G664" t="e">
        <f t="shared" si="32"/>
        <v>#N/A</v>
      </c>
      <c r="H664" s="2" t="e">
        <f t="shared" si="33"/>
        <v>#N/A</v>
      </c>
      <c r="I664" s="3" t="e">
        <f t="shared" si="31"/>
        <v>#N/A</v>
      </c>
      <c r="J664" s="3">
        <v>-3.8461538461538547E-2</v>
      </c>
    </row>
    <row r="665" spans="7:10" x14ac:dyDescent="0.3">
      <c r="G665" t="e">
        <f t="shared" si="32"/>
        <v>#N/A</v>
      </c>
      <c r="H665" s="2" t="e">
        <f t="shared" si="33"/>
        <v>#N/A</v>
      </c>
      <c r="I665" s="3" t="e">
        <f t="shared" si="31"/>
        <v>#N/A</v>
      </c>
      <c r="J665" s="3">
        <v>-3.8461538461538547E-2</v>
      </c>
    </row>
    <row r="666" spans="7:10" x14ac:dyDescent="0.3">
      <c r="G666" t="e">
        <f t="shared" si="32"/>
        <v>#N/A</v>
      </c>
      <c r="H666" s="2" t="e">
        <f t="shared" si="33"/>
        <v>#N/A</v>
      </c>
      <c r="I666" s="3" t="e">
        <f t="shared" si="31"/>
        <v>#N/A</v>
      </c>
      <c r="J666" s="3">
        <v>-3.8461538461538547E-2</v>
      </c>
    </row>
    <row r="667" spans="7:10" x14ac:dyDescent="0.3">
      <c r="G667" t="e">
        <f t="shared" si="32"/>
        <v>#N/A</v>
      </c>
      <c r="H667" s="2" t="e">
        <f t="shared" si="33"/>
        <v>#N/A</v>
      </c>
      <c r="I667" s="3" t="e">
        <f t="shared" si="31"/>
        <v>#N/A</v>
      </c>
      <c r="J667" s="3">
        <v>-3.8461538461538547E-2</v>
      </c>
    </row>
    <row r="668" spans="7:10" x14ac:dyDescent="0.3">
      <c r="G668" t="e">
        <f t="shared" si="32"/>
        <v>#N/A</v>
      </c>
      <c r="H668" s="2" t="e">
        <f t="shared" si="33"/>
        <v>#N/A</v>
      </c>
      <c r="I668" s="3" t="e">
        <f t="shared" si="31"/>
        <v>#N/A</v>
      </c>
      <c r="J668" s="3">
        <v>-3.8461538461538547E-2</v>
      </c>
    </row>
    <row r="669" spans="7:10" x14ac:dyDescent="0.3">
      <c r="G669" t="e">
        <f t="shared" si="32"/>
        <v>#N/A</v>
      </c>
      <c r="H669" s="2" t="e">
        <f t="shared" si="33"/>
        <v>#N/A</v>
      </c>
      <c r="I669" s="3" t="e">
        <f t="shared" si="31"/>
        <v>#N/A</v>
      </c>
      <c r="J669" s="3">
        <v>-3.8461538461538547E-2</v>
      </c>
    </row>
    <row r="670" spans="7:10" x14ac:dyDescent="0.3">
      <c r="G670" t="e">
        <f t="shared" si="32"/>
        <v>#N/A</v>
      </c>
      <c r="H670" s="2" t="e">
        <f t="shared" si="33"/>
        <v>#N/A</v>
      </c>
      <c r="I670" s="3" t="e">
        <f t="shared" si="31"/>
        <v>#N/A</v>
      </c>
      <c r="J670" s="3">
        <v>-3.8461538461538547E-2</v>
      </c>
    </row>
    <row r="671" spans="7:10" x14ac:dyDescent="0.3">
      <c r="G671" t="e">
        <f t="shared" si="32"/>
        <v>#N/A</v>
      </c>
      <c r="H671" s="2" t="e">
        <f t="shared" si="33"/>
        <v>#N/A</v>
      </c>
      <c r="I671" s="3" t="e">
        <f t="shared" si="31"/>
        <v>#N/A</v>
      </c>
      <c r="J671" s="3">
        <v>-3.8461538461538547E-2</v>
      </c>
    </row>
    <row r="672" spans="7:10" x14ac:dyDescent="0.3">
      <c r="G672" t="e">
        <f t="shared" si="32"/>
        <v>#N/A</v>
      </c>
      <c r="H672" s="2" t="e">
        <f t="shared" si="33"/>
        <v>#N/A</v>
      </c>
      <c r="I672" s="3" t="e">
        <f t="shared" si="31"/>
        <v>#N/A</v>
      </c>
      <c r="J672" s="3">
        <v>-3.8461538461538547E-2</v>
      </c>
    </row>
    <row r="673" spans="7:10" x14ac:dyDescent="0.3">
      <c r="G673" t="e">
        <f t="shared" si="32"/>
        <v>#N/A</v>
      </c>
      <c r="H673" s="2" t="e">
        <f t="shared" si="33"/>
        <v>#N/A</v>
      </c>
      <c r="I673" s="3" t="e">
        <f t="shared" si="31"/>
        <v>#N/A</v>
      </c>
      <c r="J673" s="3">
        <v>-3.8461538461538547E-2</v>
      </c>
    </row>
    <row r="674" spans="7:10" x14ac:dyDescent="0.3">
      <c r="G674" t="e">
        <f t="shared" si="32"/>
        <v>#N/A</v>
      </c>
      <c r="H674" s="2" t="e">
        <f t="shared" si="33"/>
        <v>#N/A</v>
      </c>
      <c r="I674" s="3" t="e">
        <f t="shared" si="31"/>
        <v>#N/A</v>
      </c>
      <c r="J674" s="3">
        <v>-3.8461538461538547E-2</v>
      </c>
    </row>
    <row r="675" spans="7:10" x14ac:dyDescent="0.3">
      <c r="G675" t="e">
        <f t="shared" si="32"/>
        <v>#N/A</v>
      </c>
      <c r="H675" s="2" t="e">
        <f t="shared" si="33"/>
        <v>#N/A</v>
      </c>
      <c r="I675" s="3" t="e">
        <f t="shared" si="31"/>
        <v>#N/A</v>
      </c>
      <c r="J675" s="3">
        <v>-3.8461538461538547E-2</v>
      </c>
    </row>
    <row r="676" spans="7:10" x14ac:dyDescent="0.3">
      <c r="G676" t="e">
        <f t="shared" si="32"/>
        <v>#N/A</v>
      </c>
      <c r="H676" s="2" t="e">
        <f t="shared" si="33"/>
        <v>#N/A</v>
      </c>
      <c r="I676" s="3" t="e">
        <f t="shared" si="31"/>
        <v>#N/A</v>
      </c>
      <c r="J676" s="3">
        <v>-3.8461538461538547E-2</v>
      </c>
    </row>
    <row r="677" spans="7:10" x14ac:dyDescent="0.3">
      <c r="G677" t="e">
        <f t="shared" si="32"/>
        <v>#N/A</v>
      </c>
      <c r="H677" s="2" t="e">
        <f t="shared" si="33"/>
        <v>#N/A</v>
      </c>
      <c r="I677" s="3" t="e">
        <f t="shared" si="31"/>
        <v>#N/A</v>
      </c>
      <c r="J677" s="3">
        <v>-3.8461538461538547E-2</v>
      </c>
    </row>
    <row r="678" spans="7:10" x14ac:dyDescent="0.3">
      <c r="G678" t="e">
        <f t="shared" si="32"/>
        <v>#N/A</v>
      </c>
      <c r="H678" s="2" t="e">
        <f t="shared" si="33"/>
        <v>#N/A</v>
      </c>
      <c r="I678" s="3" t="e">
        <f t="shared" si="31"/>
        <v>#N/A</v>
      </c>
      <c r="J678" s="3">
        <v>-3.8461538461538547E-2</v>
      </c>
    </row>
    <row r="679" spans="7:10" x14ac:dyDescent="0.3">
      <c r="G679" t="e">
        <f t="shared" si="32"/>
        <v>#N/A</v>
      </c>
      <c r="H679" s="2" t="e">
        <f t="shared" si="33"/>
        <v>#N/A</v>
      </c>
      <c r="I679" s="3" t="e">
        <f t="shared" si="31"/>
        <v>#N/A</v>
      </c>
      <c r="J679" s="3">
        <v>-3.8461538461538547E-2</v>
      </c>
    </row>
    <row r="680" spans="7:10" x14ac:dyDescent="0.3">
      <c r="G680" t="e">
        <f t="shared" si="32"/>
        <v>#N/A</v>
      </c>
      <c r="H680" s="2" t="e">
        <f t="shared" si="33"/>
        <v>#N/A</v>
      </c>
      <c r="I680" s="3" t="e">
        <f t="shared" si="31"/>
        <v>#N/A</v>
      </c>
      <c r="J680" s="3">
        <v>-3.8461538461538547E-2</v>
      </c>
    </row>
    <row r="681" spans="7:10" x14ac:dyDescent="0.3">
      <c r="G681" t="e">
        <f t="shared" si="32"/>
        <v>#N/A</v>
      </c>
      <c r="H681" s="2" t="e">
        <f t="shared" si="33"/>
        <v>#N/A</v>
      </c>
      <c r="I681" s="3" t="e">
        <f t="shared" si="31"/>
        <v>#N/A</v>
      </c>
      <c r="J681" s="3">
        <v>-3.8461538461538547E-2</v>
      </c>
    </row>
    <row r="682" spans="7:10" x14ac:dyDescent="0.3">
      <c r="G682" t="e">
        <f t="shared" si="32"/>
        <v>#N/A</v>
      </c>
      <c r="H682" s="2" t="e">
        <f t="shared" si="33"/>
        <v>#N/A</v>
      </c>
      <c r="I682" s="3" t="e">
        <f t="shared" si="31"/>
        <v>#N/A</v>
      </c>
      <c r="J682" s="3">
        <v>-3.8461538461538547E-2</v>
      </c>
    </row>
    <row r="683" spans="7:10" x14ac:dyDescent="0.3">
      <c r="G683" t="e">
        <f t="shared" si="32"/>
        <v>#N/A</v>
      </c>
      <c r="H683" s="2" t="e">
        <f t="shared" si="33"/>
        <v>#N/A</v>
      </c>
      <c r="I683" s="3" t="e">
        <f t="shared" si="31"/>
        <v>#N/A</v>
      </c>
      <c r="J683" s="3">
        <v>-3.8461538461538547E-2</v>
      </c>
    </row>
  </sheetData>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Par Perfecto</vt:lpstr>
      <vt:lpstr>Kelly</vt:lpstr>
      <vt:lpstr>Simulaciones de Kelly</vt:lpstr>
      <vt:lpstr>Cuenta Real</vt:lpstr>
      <vt:lpstr>VE, DS, RDR, N-Zero</vt:lpstr>
      <vt:lpstr>Prob Blackjack</vt:lpstr>
      <vt:lpstr>Seguro</vt:lpstr>
      <vt:lpstr>Seguro y Dinero equivalente</vt:lpstr>
      <vt:lpstr>Dinero equivalente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agustin sanhueza</dc:creator>
  <cp:lastModifiedBy>agustin sanhueza</cp:lastModifiedBy>
  <dcterms:created xsi:type="dcterms:W3CDTF">2025-06-20T13:50:56Z</dcterms:created>
  <dcterms:modified xsi:type="dcterms:W3CDTF">2025-07-16T21:08:27Z</dcterms:modified>
</cp:coreProperties>
</file>